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54648A34-A8C9-492E-8D20-CEC2C0233E0B}" xr6:coauthVersionLast="47" xr6:coauthVersionMax="47" xr10:uidLastSave="{00000000-0000-0000-0000-000000000000}"/>
  <bookViews>
    <workbookView xWindow="-108" yWindow="-108" windowWidth="23256" windowHeight="12456" tabRatio="911" firstSheet="1" activeTab="8" xr2:uid="{5D1E89BE-C205-479A-923D-023BC704CB73}"/>
  </bookViews>
  <sheets>
    <sheet name="pme_mc" sheetId="12" r:id="rId1"/>
    <sheet name="pme_dp" sheetId="13" r:id="rId2"/>
    <sheet name="DP_2023" sheetId="20" r:id="rId3"/>
    <sheet name="PME_ID_PME_NUMERO_PME" sheetId="31" r:id="rId4"/>
    <sheet name="PME_DP_2023_ACTIVIDADES" sheetId="22" r:id="rId5"/>
    <sheet name="UPLOAD_ACTIVIDADES_DP" sheetId="32" r:id="rId6"/>
    <sheet name="PME_MC_2023" sheetId="24" r:id="rId7"/>
    <sheet name="Hoja8" sheetId="33" r:id="rId8"/>
    <sheet name="PME_MC_2023_ACTIVIDADES" sheetId="25" r:id="rId9"/>
    <sheet name="Hoja5" sheetId="27" r:id="rId10"/>
    <sheet name="actividades" sheetId="14" r:id="rId11"/>
    <sheet name="CUENTAS NAPSIS" sheetId="18" r:id="rId12"/>
    <sheet name="pre_mc_2023" sheetId="16" r:id="rId13"/>
    <sheet name="pre_dp_2023" sheetId="19" r:id="rId14"/>
  </sheets>
  <definedNames>
    <definedName name="_xlnm._FilterDatabase" localSheetId="8" hidden="1">PME_MC_2023_ACTIVIDADES!$A$1:$J$1</definedName>
    <definedName name="_xlnm._FilterDatabase" localSheetId="12" hidden="1">pre_mc_2023!$A$1:$J$1881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7" l="1"/>
  <c r="B3" i="27"/>
  <c r="C3" i="27"/>
  <c r="D3" i="27"/>
  <c r="E3" i="27"/>
  <c r="F3" i="27"/>
  <c r="G3" i="27"/>
  <c r="H3" i="27"/>
  <c r="I3" i="27"/>
  <c r="J3" i="27"/>
  <c r="A4" i="27"/>
  <c r="B4" i="27"/>
  <c r="C4" i="27"/>
  <c r="D4" i="27"/>
  <c r="E4" i="27"/>
  <c r="F4" i="27"/>
  <c r="G4" i="27"/>
  <c r="H4" i="27"/>
  <c r="I4" i="27"/>
  <c r="J4" i="27"/>
  <c r="A5" i="27"/>
  <c r="B5" i="27"/>
  <c r="C5" i="27"/>
  <c r="D5" i="27"/>
  <c r="E5" i="27"/>
  <c r="F5" i="27"/>
  <c r="G5" i="27"/>
  <c r="H5" i="27"/>
  <c r="I5" i="27"/>
  <c r="J5" i="27"/>
  <c r="A6" i="27"/>
  <c r="B6" i="27"/>
  <c r="C6" i="27"/>
  <c r="D6" i="27"/>
  <c r="E6" i="27"/>
  <c r="F6" i="27"/>
  <c r="G6" i="27"/>
  <c r="H6" i="27"/>
  <c r="I6" i="27"/>
  <c r="J6" i="27"/>
  <c r="A7" i="27"/>
  <c r="B7" i="27"/>
  <c r="C7" i="27"/>
  <c r="D7" i="27"/>
  <c r="E7" i="27"/>
  <c r="F7" i="27"/>
  <c r="G7" i="27"/>
  <c r="H7" i="27"/>
  <c r="I7" i="27"/>
  <c r="J7" i="27"/>
  <c r="A8" i="27"/>
  <c r="B8" i="27"/>
  <c r="C8" i="27"/>
  <c r="D8" i="27"/>
  <c r="E8" i="27"/>
  <c r="F8" i="27"/>
  <c r="G8" i="27"/>
  <c r="H8" i="27"/>
  <c r="I8" i="27"/>
  <c r="J8" i="27"/>
  <c r="A9" i="27"/>
  <c r="B9" i="27"/>
  <c r="C9" i="27"/>
  <c r="D9" i="27"/>
  <c r="E9" i="27"/>
  <c r="F9" i="27"/>
  <c r="G9" i="27"/>
  <c r="H9" i="27"/>
  <c r="I9" i="27"/>
  <c r="J9" i="27"/>
  <c r="A10" i="27"/>
  <c r="B10" i="27"/>
  <c r="C10" i="27"/>
  <c r="D10" i="27"/>
  <c r="E10" i="27"/>
  <c r="F10" i="27"/>
  <c r="G10" i="27"/>
  <c r="H10" i="27"/>
  <c r="I10" i="27"/>
  <c r="J10" i="27"/>
  <c r="A11" i="27"/>
  <c r="B11" i="27"/>
  <c r="C11" i="27"/>
  <c r="D11" i="27"/>
  <c r="E11" i="27"/>
  <c r="F11" i="27"/>
  <c r="G11" i="27"/>
  <c r="H11" i="27"/>
  <c r="I11" i="27"/>
  <c r="J11" i="27"/>
  <c r="A12" i="27"/>
  <c r="B12" i="27"/>
  <c r="C12" i="27"/>
  <c r="D12" i="27"/>
  <c r="E12" i="27"/>
  <c r="F12" i="27"/>
  <c r="G12" i="27"/>
  <c r="H12" i="27"/>
  <c r="I12" i="27"/>
  <c r="J12" i="27"/>
  <c r="A13" i="27"/>
  <c r="B13" i="27"/>
  <c r="C13" i="27"/>
  <c r="D13" i="27"/>
  <c r="E13" i="27"/>
  <c r="F13" i="27"/>
  <c r="G13" i="27"/>
  <c r="H13" i="27"/>
  <c r="I13" i="27"/>
  <c r="J13" i="27"/>
  <c r="A14" i="27"/>
  <c r="B14" i="27"/>
  <c r="C14" i="27"/>
  <c r="D14" i="27"/>
  <c r="E14" i="27"/>
  <c r="F14" i="27"/>
  <c r="G14" i="27"/>
  <c r="H14" i="27"/>
  <c r="I14" i="27"/>
  <c r="J14" i="27"/>
  <c r="A15" i="27"/>
  <c r="B15" i="27"/>
  <c r="C15" i="27"/>
  <c r="D15" i="27"/>
  <c r="E15" i="27"/>
  <c r="F15" i="27"/>
  <c r="G15" i="27"/>
  <c r="H15" i="27"/>
  <c r="I15" i="27"/>
  <c r="J15" i="27"/>
  <c r="A16" i="27"/>
  <c r="B16" i="27"/>
  <c r="C16" i="27"/>
  <c r="D16" i="27"/>
  <c r="E16" i="27"/>
  <c r="F16" i="27"/>
  <c r="G16" i="27"/>
  <c r="H16" i="27"/>
  <c r="I16" i="27"/>
  <c r="J16"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28" i="27"/>
  <c r="B28" i="27"/>
  <c r="C28" i="27"/>
  <c r="D28" i="27"/>
  <c r="E28" i="27"/>
  <c r="F28" i="27"/>
  <c r="G28" i="27"/>
  <c r="H28" i="27"/>
  <c r="I28" i="27"/>
  <c r="J28" i="27"/>
  <c r="A29" i="27"/>
  <c r="B29" i="27"/>
  <c r="C29" i="27"/>
  <c r="D29" i="27"/>
  <c r="E29" i="27"/>
  <c r="F29" i="27"/>
  <c r="G29" i="27"/>
  <c r="H29" i="27"/>
  <c r="I29" i="27"/>
  <c r="J29" i="27"/>
  <c r="A30" i="27"/>
  <c r="B30" i="27"/>
  <c r="C30" i="27"/>
  <c r="D30" i="27"/>
  <c r="E30" i="27"/>
  <c r="F30" i="27"/>
  <c r="G30" i="27"/>
  <c r="H30" i="27"/>
  <c r="I30" i="27"/>
  <c r="J30" i="27"/>
  <c r="A31" i="27"/>
  <c r="B31" i="27"/>
  <c r="C31" i="27"/>
  <c r="D31" i="27"/>
  <c r="E31" i="27"/>
  <c r="F31" i="27"/>
  <c r="G31" i="27"/>
  <c r="H31" i="27"/>
  <c r="I31" i="27"/>
  <c r="J31" i="27"/>
  <c r="A32" i="27"/>
  <c r="B32" i="27"/>
  <c r="C32" i="27"/>
  <c r="D32" i="27"/>
  <c r="E32" i="27"/>
  <c r="F32" i="27"/>
  <c r="G32" i="27"/>
  <c r="H32" i="27"/>
  <c r="I32" i="27"/>
  <c r="J32" i="27"/>
  <c r="A33" i="27"/>
  <c r="B33" i="27"/>
  <c r="C33" i="27"/>
  <c r="D33" i="27"/>
  <c r="E33" i="27"/>
  <c r="F33" i="27"/>
  <c r="G33" i="27"/>
  <c r="H33" i="27"/>
  <c r="I33" i="27"/>
  <c r="J33" i="27"/>
  <c r="A34" i="27"/>
  <c r="B34" i="27"/>
  <c r="C34" i="27"/>
  <c r="D34" i="27"/>
  <c r="E34" i="27"/>
  <c r="F34" i="27"/>
  <c r="G34" i="27"/>
  <c r="H34" i="27"/>
  <c r="I34" i="27"/>
  <c r="J34" i="27"/>
  <c r="A35" i="27"/>
  <c r="B35" i="27"/>
  <c r="C35" i="27"/>
  <c r="D35" i="27"/>
  <c r="E35" i="27"/>
  <c r="F35" i="27"/>
  <c r="G35" i="27"/>
  <c r="H35" i="27"/>
  <c r="I35" i="27"/>
  <c r="J35" i="27"/>
  <c r="A36" i="27"/>
  <c r="B36" i="27"/>
  <c r="C36" i="27"/>
  <c r="D36" i="27"/>
  <c r="E36" i="27"/>
  <c r="F36" i="27"/>
  <c r="G36" i="27"/>
  <c r="H36" i="27"/>
  <c r="I36" i="27"/>
  <c r="J36" i="27"/>
  <c r="A37" i="27"/>
  <c r="B37" i="27"/>
  <c r="C37" i="27"/>
  <c r="D37" i="27"/>
  <c r="E37" i="27"/>
  <c r="F37" i="27"/>
  <c r="G37" i="27"/>
  <c r="H37" i="27"/>
  <c r="I37" i="27"/>
  <c r="J37" i="27"/>
  <c r="A38" i="27"/>
  <c r="B38" i="27"/>
  <c r="C38" i="27"/>
  <c r="D38" i="27"/>
  <c r="E38" i="27"/>
  <c r="F38" i="27"/>
  <c r="G38" i="27"/>
  <c r="H38" i="27"/>
  <c r="I38" i="27"/>
  <c r="J38" i="27"/>
  <c r="A39" i="27"/>
  <c r="B39" i="27"/>
  <c r="C39" i="27"/>
  <c r="D39" i="27"/>
  <c r="E39" i="27"/>
  <c r="F39" i="27"/>
  <c r="G39" i="27"/>
  <c r="H39" i="27"/>
  <c r="I39" i="27"/>
  <c r="J39" i="27"/>
  <c r="A40" i="27"/>
  <c r="B40" i="27"/>
  <c r="C40" i="27"/>
  <c r="D40" i="27"/>
  <c r="E40" i="27"/>
  <c r="F40" i="27"/>
  <c r="G40" i="27"/>
  <c r="H40" i="27"/>
  <c r="I40" i="27"/>
  <c r="J40" i="27"/>
  <c r="A41" i="27"/>
  <c r="B41" i="27"/>
  <c r="C41" i="27"/>
  <c r="D41" i="27"/>
  <c r="E41" i="27"/>
  <c r="F41" i="27"/>
  <c r="G41" i="27"/>
  <c r="H41" i="27"/>
  <c r="I41" i="27"/>
  <c r="J41" i="27"/>
  <c r="A42" i="27"/>
  <c r="B42" i="27"/>
  <c r="C42" i="27"/>
  <c r="D42" i="27"/>
  <c r="E42" i="27"/>
  <c r="F42" i="27"/>
  <c r="G42" i="27"/>
  <c r="H42" i="27"/>
  <c r="I42" i="27"/>
  <c r="J42" i="27"/>
  <c r="A43" i="27"/>
  <c r="B43" i="27"/>
  <c r="C43" i="27"/>
  <c r="D43" i="27"/>
  <c r="E43" i="27"/>
  <c r="F43" i="27"/>
  <c r="G43" i="27"/>
  <c r="H43" i="27"/>
  <c r="I43" i="27"/>
  <c r="J43" i="27"/>
  <c r="A44" i="27"/>
  <c r="B44" i="27"/>
  <c r="C44" i="27"/>
  <c r="D44" i="27"/>
  <c r="E44" i="27"/>
  <c r="F44" i="27"/>
  <c r="G44" i="27"/>
  <c r="H44" i="27"/>
  <c r="I44" i="27"/>
  <c r="J44" i="27"/>
  <c r="A45" i="27"/>
  <c r="B45" i="27"/>
  <c r="C45" i="27"/>
  <c r="D45" i="27"/>
  <c r="E45" i="27"/>
  <c r="F45" i="27"/>
  <c r="G45" i="27"/>
  <c r="H45" i="27"/>
  <c r="I45" i="27"/>
  <c r="J45" i="27"/>
  <c r="A46" i="27"/>
  <c r="B46" i="27"/>
  <c r="C46" i="27"/>
  <c r="D46" i="27"/>
  <c r="E46" i="27"/>
  <c r="F46" i="27"/>
  <c r="G46" i="27"/>
  <c r="H46" i="27"/>
  <c r="I46" i="27"/>
  <c r="J46" i="27"/>
  <c r="A47" i="27"/>
  <c r="B47" i="27"/>
  <c r="C47" i="27"/>
  <c r="D47" i="27"/>
  <c r="E47" i="27"/>
  <c r="F47" i="27"/>
  <c r="G47" i="27"/>
  <c r="H47" i="27"/>
  <c r="I47" i="27"/>
  <c r="J47" i="27"/>
  <c r="A48" i="27"/>
  <c r="B48" i="27"/>
  <c r="C48" i="27"/>
  <c r="D48" i="27"/>
  <c r="E48" i="27"/>
  <c r="F48" i="27"/>
  <c r="G48" i="27"/>
  <c r="H48" i="27"/>
  <c r="I48" i="27"/>
  <c r="J48" i="27"/>
  <c r="A49" i="27"/>
  <c r="B49" i="27"/>
  <c r="C49" i="27"/>
  <c r="D49" i="27"/>
  <c r="E49" i="27"/>
  <c r="F49" i="27"/>
  <c r="G49" i="27"/>
  <c r="H49" i="27"/>
  <c r="I49" i="27"/>
  <c r="J49" i="27"/>
  <c r="A50" i="27"/>
  <c r="B50" i="27"/>
  <c r="C50" i="27"/>
  <c r="D50" i="27"/>
  <c r="E50" i="27"/>
  <c r="F50" i="27"/>
  <c r="G50" i="27"/>
  <c r="H50" i="27"/>
  <c r="I50" i="27"/>
  <c r="J50" i="27"/>
  <c r="A51" i="27"/>
  <c r="B51" i="27"/>
  <c r="C51" i="27"/>
  <c r="D51" i="27"/>
  <c r="E51" i="27"/>
  <c r="F51" i="27"/>
  <c r="G51" i="27"/>
  <c r="H51" i="27"/>
  <c r="I51" i="27"/>
  <c r="J51" i="27"/>
  <c r="A52" i="27"/>
  <c r="B52" i="27"/>
  <c r="C52" i="27"/>
  <c r="D52" i="27"/>
  <c r="E52" i="27"/>
  <c r="F52" i="27"/>
  <c r="G52" i="27"/>
  <c r="H52" i="27"/>
  <c r="I52" i="27"/>
  <c r="J52" i="27"/>
  <c r="A53" i="27"/>
  <c r="B53" i="27"/>
  <c r="C53" i="27"/>
  <c r="D53" i="27"/>
  <c r="E53" i="27"/>
  <c r="F53" i="27"/>
  <c r="G53" i="27"/>
  <c r="H53" i="27"/>
  <c r="I53" i="27"/>
  <c r="J53" i="27"/>
  <c r="A54" i="27"/>
  <c r="B54" i="27"/>
  <c r="C54" i="27"/>
  <c r="D54" i="27"/>
  <c r="E54" i="27"/>
  <c r="F54" i="27"/>
  <c r="G54" i="27"/>
  <c r="H54" i="27"/>
  <c r="I54" i="27"/>
  <c r="J54" i="27"/>
  <c r="A55" i="27"/>
  <c r="B55" i="27"/>
  <c r="C55" i="27"/>
  <c r="D55" i="27"/>
  <c r="E55" i="27"/>
  <c r="F55" i="27"/>
  <c r="G55" i="27"/>
  <c r="H55" i="27"/>
  <c r="I55" i="27"/>
  <c r="J55" i="27"/>
  <c r="A56" i="27"/>
  <c r="B56" i="27"/>
  <c r="C56" i="27"/>
  <c r="D56" i="27"/>
  <c r="E56" i="27"/>
  <c r="F56" i="27"/>
  <c r="G56" i="27"/>
  <c r="H56" i="27"/>
  <c r="I56" i="27"/>
  <c r="J56" i="27"/>
  <c r="A57" i="27"/>
  <c r="B57" i="27"/>
  <c r="C57" i="27"/>
  <c r="D57" i="27"/>
  <c r="E57" i="27"/>
  <c r="F57" i="27"/>
  <c r="G57" i="27"/>
  <c r="H57" i="27"/>
  <c r="I57" i="27"/>
  <c r="J57" i="27"/>
  <c r="A58" i="27"/>
  <c r="B58" i="27"/>
  <c r="C58" i="27"/>
  <c r="D58" i="27"/>
  <c r="E58" i="27"/>
  <c r="F58" i="27"/>
  <c r="G58" i="27"/>
  <c r="H58" i="27"/>
  <c r="I58" i="27"/>
  <c r="J58" i="27"/>
  <c r="A59" i="27"/>
  <c r="B59" i="27"/>
  <c r="C59" i="27"/>
  <c r="D59" i="27"/>
  <c r="E59" i="27"/>
  <c r="F59" i="27"/>
  <c r="G59" i="27"/>
  <c r="H59" i="27"/>
  <c r="I59" i="27"/>
  <c r="J59" i="27"/>
  <c r="A60" i="27"/>
  <c r="B60" i="27"/>
  <c r="C60" i="27"/>
  <c r="D60" i="27"/>
  <c r="E60" i="27"/>
  <c r="F60" i="27"/>
  <c r="G60" i="27"/>
  <c r="H60" i="27"/>
  <c r="I60" i="27"/>
  <c r="J60" i="27"/>
  <c r="A61" i="27"/>
  <c r="B61" i="27"/>
  <c r="C61" i="27"/>
  <c r="D61" i="27"/>
  <c r="E61" i="27"/>
  <c r="F61" i="27"/>
  <c r="G61" i="27"/>
  <c r="H61" i="27"/>
  <c r="I61" i="27"/>
  <c r="J61" i="27"/>
  <c r="A62" i="27"/>
  <c r="B62" i="27"/>
  <c r="C62" i="27"/>
  <c r="D62" i="27"/>
  <c r="E62" i="27"/>
  <c r="F62" i="27"/>
  <c r="G62" i="27"/>
  <c r="H62" i="27"/>
  <c r="I62" i="27"/>
  <c r="J62" i="27"/>
  <c r="A63" i="27"/>
  <c r="B63" i="27"/>
  <c r="C63" i="27"/>
  <c r="D63" i="27"/>
  <c r="E63" i="27"/>
  <c r="F63" i="27"/>
  <c r="G63" i="27"/>
  <c r="H63" i="27"/>
  <c r="I63" i="27"/>
  <c r="J63" i="27"/>
  <c r="A64" i="27"/>
  <c r="B64" i="27"/>
  <c r="C64" i="27"/>
  <c r="D64" i="27"/>
  <c r="E64" i="27"/>
  <c r="F64" i="27"/>
  <c r="G64" i="27"/>
  <c r="H64" i="27"/>
  <c r="I64" i="27"/>
  <c r="J64" i="27"/>
  <c r="A65" i="27"/>
  <c r="B65" i="27"/>
  <c r="C65" i="27"/>
  <c r="D65" i="27"/>
  <c r="E65" i="27"/>
  <c r="F65" i="27"/>
  <c r="G65" i="27"/>
  <c r="H65" i="27"/>
  <c r="I65" i="27"/>
  <c r="J65" i="27"/>
  <c r="A66" i="27"/>
  <c r="B66" i="27"/>
  <c r="C66" i="27"/>
  <c r="D66" i="27"/>
  <c r="E66" i="27"/>
  <c r="F66" i="27"/>
  <c r="G66" i="27"/>
  <c r="H66" i="27"/>
  <c r="I66" i="27"/>
  <c r="J66" i="27"/>
  <c r="A67" i="27"/>
  <c r="B67" i="27"/>
  <c r="C67" i="27"/>
  <c r="D67" i="27"/>
  <c r="E67" i="27"/>
  <c r="F67" i="27"/>
  <c r="G67" i="27"/>
  <c r="H67" i="27"/>
  <c r="I67" i="27"/>
  <c r="J67" i="27"/>
  <c r="A68" i="27"/>
  <c r="B68" i="27"/>
  <c r="C68" i="27"/>
  <c r="D68" i="27"/>
  <c r="E68" i="27"/>
  <c r="F68" i="27"/>
  <c r="G68" i="27"/>
  <c r="H68" i="27"/>
  <c r="I68" i="27"/>
  <c r="J68" i="27"/>
  <c r="A69" i="27"/>
  <c r="B69" i="27"/>
  <c r="C69" i="27"/>
  <c r="D69" i="27"/>
  <c r="E69" i="27"/>
  <c r="F69" i="27"/>
  <c r="G69" i="27"/>
  <c r="H69" i="27"/>
  <c r="I69" i="27"/>
  <c r="J69" i="27"/>
  <c r="A70" i="27"/>
  <c r="B70" i="27"/>
  <c r="C70" i="27"/>
  <c r="D70" i="27"/>
  <c r="E70" i="27"/>
  <c r="F70" i="27"/>
  <c r="G70" i="27"/>
  <c r="H70" i="27"/>
  <c r="I70" i="27"/>
  <c r="J70" i="27"/>
  <c r="A71" i="27"/>
  <c r="B71" i="27"/>
  <c r="C71" i="27"/>
  <c r="D71" i="27"/>
  <c r="E71" i="27"/>
  <c r="F71" i="27"/>
  <c r="G71" i="27"/>
  <c r="H71" i="27"/>
  <c r="I71" i="27"/>
  <c r="J71" i="27"/>
  <c r="A72" i="27"/>
  <c r="B72" i="27"/>
  <c r="C72" i="27"/>
  <c r="D72" i="27"/>
  <c r="E72" i="27"/>
  <c r="F72" i="27"/>
  <c r="G72" i="27"/>
  <c r="H72" i="27"/>
  <c r="I72" i="27"/>
  <c r="J72" i="27"/>
  <c r="A73" i="27"/>
  <c r="B73" i="27"/>
  <c r="C73" i="27"/>
  <c r="D73" i="27"/>
  <c r="E73" i="27"/>
  <c r="F73" i="27"/>
  <c r="G73" i="27"/>
  <c r="H73" i="27"/>
  <c r="I73" i="27"/>
  <c r="J73" i="27"/>
  <c r="A74" i="27"/>
  <c r="B74" i="27"/>
  <c r="C74" i="27"/>
  <c r="D74" i="27"/>
  <c r="E74" i="27"/>
  <c r="F74" i="27"/>
  <c r="G74" i="27"/>
  <c r="H74" i="27"/>
  <c r="I74" i="27"/>
  <c r="J74" i="27"/>
  <c r="A75" i="27"/>
  <c r="B75" i="27"/>
  <c r="C75" i="27"/>
  <c r="D75" i="27"/>
  <c r="E75" i="27"/>
  <c r="F75" i="27"/>
  <c r="G75" i="27"/>
  <c r="H75" i="27"/>
  <c r="I75" i="27"/>
  <c r="J75" i="27"/>
  <c r="A76" i="27"/>
  <c r="B76" i="27"/>
  <c r="C76" i="27"/>
  <c r="D76" i="27"/>
  <c r="E76" i="27"/>
  <c r="F76" i="27"/>
  <c r="G76" i="27"/>
  <c r="H76" i="27"/>
  <c r="I76" i="27"/>
  <c r="J76" i="27"/>
  <c r="A77" i="27"/>
  <c r="B77" i="27"/>
  <c r="C77" i="27"/>
  <c r="D77" i="27"/>
  <c r="E77" i="27"/>
  <c r="F77" i="27"/>
  <c r="G77" i="27"/>
  <c r="H77" i="27"/>
  <c r="I77" i="27"/>
  <c r="J77" i="27"/>
  <c r="A78" i="27"/>
  <c r="B78" i="27"/>
  <c r="C78" i="27"/>
  <c r="D78" i="27"/>
  <c r="E78" i="27"/>
  <c r="F78" i="27"/>
  <c r="G78" i="27"/>
  <c r="H78" i="27"/>
  <c r="I78" i="27"/>
  <c r="J78" i="27"/>
  <c r="A79" i="27"/>
  <c r="B79" i="27"/>
  <c r="C79" i="27"/>
  <c r="D79" i="27"/>
  <c r="E79" i="27"/>
  <c r="F79" i="27"/>
  <c r="G79" i="27"/>
  <c r="H79" i="27"/>
  <c r="I79" i="27"/>
  <c r="J79" i="27"/>
  <c r="A80" i="27"/>
  <c r="B80" i="27"/>
  <c r="C80" i="27"/>
  <c r="D80" i="27"/>
  <c r="E80" i="27"/>
  <c r="F80" i="27"/>
  <c r="G80" i="27"/>
  <c r="H80" i="27"/>
  <c r="I80" i="27"/>
  <c r="J80" i="27"/>
  <c r="A81" i="27"/>
  <c r="B81" i="27"/>
  <c r="C81" i="27"/>
  <c r="D81" i="27"/>
  <c r="E81" i="27"/>
  <c r="F81" i="27"/>
  <c r="G81" i="27"/>
  <c r="H81" i="27"/>
  <c r="I81" i="27"/>
  <c r="J81" i="27"/>
  <c r="A82" i="27"/>
  <c r="B82" i="27"/>
  <c r="C82" i="27"/>
  <c r="D82" i="27"/>
  <c r="E82" i="27"/>
  <c r="F82" i="27"/>
  <c r="G82" i="27"/>
  <c r="H82" i="27"/>
  <c r="I82" i="27"/>
  <c r="J82" i="27"/>
  <c r="A83" i="27"/>
  <c r="B83" i="27"/>
  <c r="C83" i="27"/>
  <c r="D83" i="27"/>
  <c r="E83" i="27"/>
  <c r="F83" i="27"/>
  <c r="G83" i="27"/>
  <c r="H83" i="27"/>
  <c r="I83" i="27"/>
  <c r="J83" i="27"/>
  <c r="A84" i="27"/>
  <c r="B84" i="27"/>
  <c r="C84" i="27"/>
  <c r="D84" i="27"/>
  <c r="E84" i="27"/>
  <c r="F84" i="27"/>
  <c r="G84" i="27"/>
  <c r="H84" i="27"/>
  <c r="I84" i="27"/>
  <c r="J84" i="27"/>
  <c r="A85" i="27"/>
  <c r="B85" i="27"/>
  <c r="C85" i="27"/>
  <c r="D85" i="27"/>
  <c r="E85" i="27"/>
  <c r="F85" i="27"/>
  <c r="G85" i="27"/>
  <c r="H85" i="27"/>
  <c r="I85" i="27"/>
  <c r="J85" i="27"/>
  <c r="A86" i="27"/>
  <c r="B86" i="27"/>
  <c r="C86" i="27"/>
  <c r="D86" i="27"/>
  <c r="E86" i="27"/>
  <c r="F86" i="27"/>
  <c r="G86" i="27"/>
  <c r="H86" i="27"/>
  <c r="I86" i="27"/>
  <c r="J86" i="27"/>
  <c r="A87" i="27"/>
  <c r="B87" i="27"/>
  <c r="C87" i="27"/>
  <c r="D87" i="27"/>
  <c r="E87" i="27"/>
  <c r="F87" i="27"/>
  <c r="G87" i="27"/>
  <c r="H87" i="27"/>
  <c r="I87" i="27"/>
  <c r="J87" i="27"/>
  <c r="A88" i="27"/>
  <c r="B88" i="27"/>
  <c r="C88" i="27"/>
  <c r="D88" i="27"/>
  <c r="E88" i="27"/>
  <c r="F88" i="27"/>
  <c r="G88" i="27"/>
  <c r="H88" i="27"/>
  <c r="I88" i="27"/>
  <c r="J88" i="27"/>
  <c r="A89" i="27"/>
  <c r="B89" i="27"/>
  <c r="C89" i="27"/>
  <c r="D89" i="27"/>
  <c r="E89" i="27"/>
  <c r="F89" i="27"/>
  <c r="G89" i="27"/>
  <c r="H89" i="27"/>
  <c r="I89" i="27"/>
  <c r="J89" i="27"/>
  <c r="A90" i="27"/>
  <c r="B90" i="27"/>
  <c r="C90" i="27"/>
  <c r="D90" i="27"/>
  <c r="E90" i="27"/>
  <c r="F90" i="27"/>
  <c r="G90" i="27"/>
  <c r="H90" i="27"/>
  <c r="I90" i="27"/>
  <c r="J90" i="27"/>
  <c r="A91" i="27"/>
  <c r="B91" i="27"/>
  <c r="C91" i="27"/>
  <c r="D91" i="27"/>
  <c r="E91" i="27"/>
  <c r="F91" i="27"/>
  <c r="G91" i="27"/>
  <c r="H91" i="27"/>
  <c r="I91" i="27"/>
  <c r="J91" i="27"/>
  <c r="A92" i="27"/>
  <c r="B92" i="27"/>
  <c r="C92" i="27"/>
  <c r="D92" i="27"/>
  <c r="E92" i="27"/>
  <c r="F92" i="27"/>
  <c r="G92" i="27"/>
  <c r="H92" i="27"/>
  <c r="I92" i="27"/>
  <c r="J92" i="27"/>
  <c r="A93" i="27"/>
  <c r="B93" i="27"/>
  <c r="C93" i="27"/>
  <c r="D93" i="27"/>
  <c r="E93" i="27"/>
  <c r="F93" i="27"/>
  <c r="G93" i="27"/>
  <c r="H93" i="27"/>
  <c r="I93" i="27"/>
  <c r="J93" i="27"/>
  <c r="A94" i="27"/>
  <c r="B94" i="27"/>
  <c r="C94" i="27"/>
  <c r="D94" i="27"/>
  <c r="E94" i="27"/>
  <c r="F94" i="27"/>
  <c r="G94" i="27"/>
  <c r="H94" i="27"/>
  <c r="I94" i="27"/>
  <c r="J94" i="27"/>
  <c r="A95" i="27"/>
  <c r="B95" i="27"/>
  <c r="C95" i="27"/>
  <c r="D95" i="27"/>
  <c r="E95" i="27"/>
  <c r="F95" i="27"/>
  <c r="G95" i="27"/>
  <c r="H95" i="27"/>
  <c r="I95" i="27"/>
  <c r="J95" i="27"/>
  <c r="A96" i="27"/>
  <c r="B96" i="27"/>
  <c r="C96" i="27"/>
  <c r="D96" i="27"/>
  <c r="E96" i="27"/>
  <c r="F96" i="27"/>
  <c r="G96" i="27"/>
  <c r="H96" i="27"/>
  <c r="I96" i="27"/>
  <c r="J96" i="27"/>
  <c r="A97" i="27"/>
  <c r="B97" i="27"/>
  <c r="C97" i="27"/>
  <c r="D97" i="27"/>
  <c r="E97" i="27"/>
  <c r="F97" i="27"/>
  <c r="G97" i="27"/>
  <c r="H97" i="27"/>
  <c r="I97" i="27"/>
  <c r="J97" i="27"/>
  <c r="A98" i="27"/>
  <c r="B98" i="27"/>
  <c r="C98" i="27"/>
  <c r="D98" i="27"/>
  <c r="E98" i="27"/>
  <c r="F98" i="27"/>
  <c r="G98" i="27"/>
  <c r="H98" i="27"/>
  <c r="I98" i="27"/>
  <c r="J98" i="27"/>
  <c r="A99" i="27"/>
  <c r="B99" i="27"/>
  <c r="C99" i="27"/>
  <c r="D99" i="27"/>
  <c r="E99" i="27"/>
  <c r="F99" i="27"/>
  <c r="G99" i="27"/>
  <c r="H99" i="27"/>
  <c r="I99" i="27"/>
  <c r="J99" i="27"/>
  <c r="A100" i="27"/>
  <c r="B100" i="27"/>
  <c r="C100" i="27"/>
  <c r="D100" i="27"/>
  <c r="E100" i="27"/>
  <c r="F100" i="27"/>
  <c r="G100" i="27"/>
  <c r="H100" i="27"/>
  <c r="I100" i="27"/>
  <c r="J100" i="27"/>
  <c r="A101" i="27"/>
  <c r="B101" i="27"/>
  <c r="C101" i="27"/>
  <c r="D101" i="27"/>
  <c r="E101" i="27"/>
  <c r="F101" i="27"/>
  <c r="G101" i="27"/>
  <c r="H101" i="27"/>
  <c r="I101" i="27"/>
  <c r="J101" i="27"/>
  <c r="A102" i="27"/>
  <c r="B102" i="27"/>
  <c r="C102" i="27"/>
  <c r="D102" i="27"/>
  <c r="E102" i="27"/>
  <c r="F102" i="27"/>
  <c r="G102" i="27"/>
  <c r="H102" i="27"/>
  <c r="I102" i="27"/>
  <c r="J102" i="27"/>
  <c r="A103" i="27"/>
  <c r="B103" i="27"/>
  <c r="C103" i="27"/>
  <c r="D103" i="27"/>
  <c r="E103" i="27"/>
  <c r="F103" i="27"/>
  <c r="G103" i="27"/>
  <c r="H103" i="27"/>
  <c r="I103" i="27"/>
  <c r="J103" i="27"/>
  <c r="A104" i="27"/>
  <c r="B104" i="27"/>
  <c r="C104" i="27"/>
  <c r="D104" i="27"/>
  <c r="E104" i="27"/>
  <c r="F104" i="27"/>
  <c r="G104" i="27"/>
  <c r="H104" i="27"/>
  <c r="I104" i="27"/>
  <c r="J104" i="27"/>
  <c r="A105" i="27"/>
  <c r="B105" i="27"/>
  <c r="C105" i="27"/>
  <c r="D105" i="27"/>
  <c r="E105" i="27"/>
  <c r="F105" i="27"/>
  <c r="G105" i="27"/>
  <c r="H105" i="27"/>
  <c r="I105" i="27"/>
  <c r="J105" i="27"/>
  <c r="A106" i="27"/>
  <c r="B106" i="27"/>
  <c r="C106" i="27"/>
  <c r="D106" i="27"/>
  <c r="E106" i="27"/>
  <c r="F106" i="27"/>
  <c r="G106" i="27"/>
  <c r="H106" i="27"/>
  <c r="I106" i="27"/>
  <c r="J106" i="27"/>
  <c r="A107" i="27"/>
  <c r="B107" i="27"/>
  <c r="C107" i="27"/>
  <c r="D107" i="27"/>
  <c r="E107" i="27"/>
  <c r="F107" i="27"/>
  <c r="G107" i="27"/>
  <c r="H107" i="27"/>
  <c r="I107" i="27"/>
  <c r="J107" i="27"/>
  <c r="A108" i="27"/>
  <c r="B108" i="27"/>
  <c r="C108" i="27"/>
  <c r="D108" i="27"/>
  <c r="E108" i="27"/>
  <c r="F108" i="27"/>
  <c r="G108" i="27"/>
  <c r="H108" i="27"/>
  <c r="I108" i="27"/>
  <c r="J108" i="27"/>
  <c r="A109" i="27"/>
  <c r="B109" i="27"/>
  <c r="C109" i="27"/>
  <c r="D109" i="27"/>
  <c r="E109" i="27"/>
  <c r="F109" i="27"/>
  <c r="G109" i="27"/>
  <c r="H109" i="27"/>
  <c r="I109" i="27"/>
  <c r="J109" i="27"/>
  <c r="A110" i="27"/>
  <c r="B110" i="27"/>
  <c r="C110" i="27"/>
  <c r="D110" i="27"/>
  <c r="E110" i="27"/>
  <c r="F110" i="27"/>
  <c r="G110" i="27"/>
  <c r="H110" i="27"/>
  <c r="I110" i="27"/>
  <c r="J110" i="27"/>
  <c r="A111" i="27"/>
  <c r="B111" i="27"/>
  <c r="C111" i="27"/>
  <c r="D111" i="27"/>
  <c r="E111" i="27"/>
  <c r="F111" i="27"/>
  <c r="G111" i="27"/>
  <c r="H111" i="27"/>
  <c r="I111" i="27"/>
  <c r="J111" i="27"/>
  <c r="A112" i="27"/>
  <c r="B112" i="27"/>
  <c r="C112" i="27"/>
  <c r="D112" i="27"/>
  <c r="E112" i="27"/>
  <c r="F112" i="27"/>
  <c r="G112" i="27"/>
  <c r="H112" i="27"/>
  <c r="I112" i="27"/>
  <c r="J112" i="27"/>
  <c r="A113" i="27"/>
  <c r="B113" i="27"/>
  <c r="C113" i="27"/>
  <c r="D113" i="27"/>
  <c r="E113" i="27"/>
  <c r="F113" i="27"/>
  <c r="G113" i="27"/>
  <c r="H113" i="27"/>
  <c r="I113" i="27"/>
  <c r="J113" i="27"/>
  <c r="A114" i="27"/>
  <c r="B114" i="27"/>
  <c r="C114" i="27"/>
  <c r="D114" i="27"/>
  <c r="E114" i="27"/>
  <c r="F114" i="27"/>
  <c r="G114" i="27"/>
  <c r="H114" i="27"/>
  <c r="I114" i="27"/>
  <c r="J114" i="27"/>
  <c r="A115" i="27"/>
  <c r="B115" i="27"/>
  <c r="C115" i="27"/>
  <c r="D115" i="27"/>
  <c r="E115" i="27"/>
  <c r="F115" i="27"/>
  <c r="G115" i="27"/>
  <c r="H115" i="27"/>
  <c r="I115" i="27"/>
  <c r="J115" i="27"/>
  <c r="A116" i="27"/>
  <c r="B116" i="27"/>
  <c r="C116" i="27"/>
  <c r="D116" i="27"/>
  <c r="E116" i="27"/>
  <c r="F116" i="27"/>
  <c r="G116" i="27"/>
  <c r="H116" i="27"/>
  <c r="I116" i="27"/>
  <c r="J116" i="27"/>
  <c r="A117" i="27"/>
  <c r="B117" i="27"/>
  <c r="C117" i="27"/>
  <c r="D117" i="27"/>
  <c r="E117" i="27"/>
  <c r="F117" i="27"/>
  <c r="G117" i="27"/>
  <c r="H117" i="27"/>
  <c r="I117" i="27"/>
  <c r="J117" i="27"/>
  <c r="A118" i="27"/>
  <c r="B118" i="27"/>
  <c r="C118" i="27"/>
  <c r="D118" i="27"/>
  <c r="E118" i="27"/>
  <c r="F118" i="27"/>
  <c r="G118" i="27"/>
  <c r="H118" i="27"/>
  <c r="I118" i="27"/>
  <c r="J118" i="27"/>
  <c r="A119" i="27"/>
  <c r="B119" i="27"/>
  <c r="C119" i="27"/>
  <c r="D119" i="27"/>
  <c r="E119" i="27"/>
  <c r="F119" i="27"/>
  <c r="G119" i="27"/>
  <c r="H119" i="27"/>
  <c r="I119" i="27"/>
  <c r="J119" i="27"/>
  <c r="A120" i="27"/>
  <c r="B120" i="27"/>
  <c r="C120" i="27"/>
  <c r="D120" i="27"/>
  <c r="E120" i="27"/>
  <c r="F120" i="27"/>
  <c r="G120" i="27"/>
  <c r="H120" i="27"/>
  <c r="I120" i="27"/>
  <c r="J120" i="27"/>
  <c r="A121" i="27"/>
  <c r="B121" i="27"/>
  <c r="C121" i="27"/>
  <c r="D121" i="27"/>
  <c r="E121" i="27"/>
  <c r="F121" i="27"/>
  <c r="G121" i="27"/>
  <c r="H121" i="27"/>
  <c r="I121" i="27"/>
  <c r="J121" i="27"/>
  <c r="A122" i="27"/>
  <c r="B122" i="27"/>
  <c r="C122" i="27"/>
  <c r="D122" i="27"/>
  <c r="E122" i="27"/>
  <c r="F122" i="27"/>
  <c r="G122" i="27"/>
  <c r="H122" i="27"/>
  <c r="I122" i="27"/>
  <c r="J122" i="27"/>
  <c r="A123" i="27"/>
  <c r="B123" i="27"/>
  <c r="C123" i="27"/>
  <c r="D123" i="27"/>
  <c r="E123" i="27"/>
  <c r="F123" i="27"/>
  <c r="G123" i="27"/>
  <c r="H123" i="27"/>
  <c r="I123" i="27"/>
  <c r="J123" i="27"/>
  <c r="A124" i="27"/>
  <c r="B124" i="27"/>
  <c r="C124" i="27"/>
  <c r="D124" i="27"/>
  <c r="E124" i="27"/>
  <c r="F124" i="27"/>
  <c r="G124" i="27"/>
  <c r="H124" i="27"/>
  <c r="I124" i="27"/>
  <c r="J124" i="27"/>
  <c r="A125" i="27"/>
  <c r="B125" i="27"/>
  <c r="C125" i="27"/>
  <c r="D125" i="27"/>
  <c r="E125" i="27"/>
  <c r="F125" i="27"/>
  <c r="G125" i="27"/>
  <c r="H125" i="27"/>
  <c r="I125" i="27"/>
  <c r="J125" i="27"/>
  <c r="A126" i="27"/>
  <c r="B126" i="27"/>
  <c r="C126" i="27"/>
  <c r="D126" i="27"/>
  <c r="E126" i="27"/>
  <c r="F126" i="27"/>
  <c r="G126" i="27"/>
  <c r="H126" i="27"/>
  <c r="I126" i="27"/>
  <c r="J126" i="27"/>
  <c r="A127" i="27"/>
  <c r="B127" i="27"/>
  <c r="C127" i="27"/>
  <c r="D127" i="27"/>
  <c r="E127" i="27"/>
  <c r="F127" i="27"/>
  <c r="G127" i="27"/>
  <c r="H127" i="27"/>
  <c r="I127" i="27"/>
  <c r="J127" i="27"/>
  <c r="A128" i="27"/>
  <c r="B128" i="27"/>
  <c r="C128" i="27"/>
  <c r="D128" i="27"/>
  <c r="E128" i="27"/>
  <c r="F128" i="27"/>
  <c r="G128" i="27"/>
  <c r="H128" i="27"/>
  <c r="I128" i="27"/>
  <c r="J128" i="27"/>
  <c r="A129" i="27"/>
  <c r="B129" i="27"/>
  <c r="C129" i="27"/>
  <c r="D129" i="27"/>
  <c r="E129" i="27"/>
  <c r="F129" i="27"/>
  <c r="G129" i="27"/>
  <c r="H129" i="27"/>
  <c r="I129" i="27"/>
  <c r="J129" i="27"/>
  <c r="A130" i="27"/>
  <c r="B130" i="27"/>
  <c r="C130" i="27"/>
  <c r="D130" i="27"/>
  <c r="E130" i="27"/>
  <c r="F130" i="27"/>
  <c r="G130" i="27"/>
  <c r="H130" i="27"/>
  <c r="I130" i="27"/>
  <c r="J130" i="27"/>
  <c r="A131" i="27"/>
  <c r="B131" i="27"/>
  <c r="C131" i="27"/>
  <c r="D131" i="27"/>
  <c r="E131" i="27"/>
  <c r="F131" i="27"/>
  <c r="G131" i="27"/>
  <c r="H131" i="27"/>
  <c r="I131" i="27"/>
  <c r="J131" i="27"/>
  <c r="A132" i="27"/>
  <c r="B132" i="27"/>
  <c r="C132" i="27"/>
  <c r="D132" i="27"/>
  <c r="E132" i="27"/>
  <c r="F132" i="27"/>
  <c r="G132" i="27"/>
  <c r="H132" i="27"/>
  <c r="I132" i="27"/>
  <c r="J132" i="27"/>
  <c r="A133" i="27"/>
  <c r="B133" i="27"/>
  <c r="C133" i="27"/>
  <c r="D133" i="27"/>
  <c r="E133" i="27"/>
  <c r="F133" i="27"/>
  <c r="G133" i="27"/>
  <c r="H133" i="27"/>
  <c r="I133" i="27"/>
  <c r="J133" i="27"/>
  <c r="A134" i="27"/>
  <c r="B134" i="27"/>
  <c r="C134" i="27"/>
  <c r="D134" i="27"/>
  <c r="E134" i="27"/>
  <c r="F134" i="27"/>
  <c r="G134" i="27"/>
  <c r="H134" i="27"/>
  <c r="I134" i="27"/>
  <c r="J134" i="27"/>
  <c r="A135" i="27"/>
  <c r="B135" i="27"/>
  <c r="C135" i="27"/>
  <c r="D135" i="27"/>
  <c r="E135" i="27"/>
  <c r="F135" i="27"/>
  <c r="G135" i="27"/>
  <c r="H135" i="27"/>
  <c r="I135" i="27"/>
  <c r="J135" i="27"/>
  <c r="A136" i="27"/>
  <c r="B136" i="27"/>
  <c r="C136" i="27"/>
  <c r="D136" i="27"/>
  <c r="E136" i="27"/>
  <c r="F136" i="27"/>
  <c r="G136" i="27"/>
  <c r="H136" i="27"/>
  <c r="I136" i="27"/>
  <c r="J136" i="27"/>
  <c r="A137" i="27"/>
  <c r="B137" i="27"/>
  <c r="C137" i="27"/>
  <c r="D137" i="27"/>
  <c r="E137" i="27"/>
  <c r="F137" i="27"/>
  <c r="G137" i="27"/>
  <c r="H137" i="27"/>
  <c r="I137" i="27"/>
  <c r="J137" i="27"/>
  <c r="A138" i="27"/>
  <c r="B138" i="27"/>
  <c r="C138" i="27"/>
  <c r="D138" i="27"/>
  <c r="E138" i="27"/>
  <c r="F138" i="27"/>
  <c r="G138" i="27"/>
  <c r="H138" i="27"/>
  <c r="I138" i="27"/>
  <c r="J138" i="27"/>
  <c r="A139" i="27"/>
  <c r="B139" i="27"/>
  <c r="C139" i="27"/>
  <c r="D139" i="27"/>
  <c r="E139" i="27"/>
  <c r="F139" i="27"/>
  <c r="G139" i="27"/>
  <c r="H139" i="27"/>
  <c r="I139" i="27"/>
  <c r="J139" i="27"/>
  <c r="A140" i="27"/>
  <c r="B140" i="27"/>
  <c r="C140" i="27"/>
  <c r="D140" i="27"/>
  <c r="E140" i="27"/>
  <c r="F140" i="27"/>
  <c r="G140" i="27"/>
  <c r="H140" i="27"/>
  <c r="I140" i="27"/>
  <c r="J140" i="27"/>
  <c r="A141" i="27"/>
  <c r="B141" i="27"/>
  <c r="C141" i="27"/>
  <c r="D141" i="27"/>
  <c r="E141" i="27"/>
  <c r="F141" i="27"/>
  <c r="G141" i="27"/>
  <c r="H141" i="27"/>
  <c r="I141" i="27"/>
  <c r="J141" i="27"/>
  <c r="A142" i="27"/>
  <c r="B142" i="27"/>
  <c r="C142" i="27"/>
  <c r="D142" i="27"/>
  <c r="E142" i="27"/>
  <c r="F142" i="27"/>
  <c r="G142" i="27"/>
  <c r="H142" i="27"/>
  <c r="I142" i="27"/>
  <c r="J142" i="27"/>
  <c r="A143" i="27"/>
  <c r="B143" i="27"/>
  <c r="C143" i="27"/>
  <c r="D143" i="27"/>
  <c r="E143" i="27"/>
  <c r="F143" i="27"/>
  <c r="G143" i="27"/>
  <c r="H143" i="27"/>
  <c r="I143" i="27"/>
  <c r="J143" i="27"/>
  <c r="A144" i="27"/>
  <c r="B144" i="27"/>
  <c r="C144" i="27"/>
  <c r="D144" i="27"/>
  <c r="E144" i="27"/>
  <c r="F144" i="27"/>
  <c r="G144" i="27"/>
  <c r="H144" i="27"/>
  <c r="I144" i="27"/>
  <c r="J144" i="27"/>
  <c r="A145" i="27"/>
  <c r="B145" i="27"/>
  <c r="C145" i="27"/>
  <c r="D145" i="27"/>
  <c r="E145" i="27"/>
  <c r="F145" i="27"/>
  <c r="G145" i="27"/>
  <c r="H145" i="27"/>
  <c r="I145" i="27"/>
  <c r="J145" i="27"/>
  <c r="A146" i="27"/>
  <c r="B146" i="27"/>
  <c r="C146" i="27"/>
  <c r="D146" i="27"/>
  <c r="E146" i="27"/>
  <c r="F146" i="27"/>
  <c r="G146" i="27"/>
  <c r="H146" i="27"/>
  <c r="I146" i="27"/>
  <c r="J146" i="27"/>
  <c r="A147" i="27"/>
  <c r="B147" i="27"/>
  <c r="C147" i="27"/>
  <c r="D147" i="27"/>
  <c r="E147" i="27"/>
  <c r="F147" i="27"/>
  <c r="G147" i="27"/>
  <c r="H147" i="27"/>
  <c r="I147" i="27"/>
  <c r="J147" i="27"/>
  <c r="A148" i="27"/>
  <c r="B148" i="27"/>
  <c r="C148" i="27"/>
  <c r="D148" i="27"/>
  <c r="E148" i="27"/>
  <c r="F148" i="27"/>
  <c r="G148" i="27"/>
  <c r="H148" i="27"/>
  <c r="I148" i="27"/>
  <c r="J148" i="27"/>
  <c r="A149" i="27"/>
  <c r="B149" i="27"/>
  <c r="C149" i="27"/>
  <c r="D149" i="27"/>
  <c r="E149" i="27"/>
  <c r="F149" i="27"/>
  <c r="G149" i="27"/>
  <c r="H149" i="27"/>
  <c r="I149" i="27"/>
  <c r="J149" i="27"/>
  <c r="A150" i="27"/>
  <c r="B150" i="27"/>
  <c r="C150" i="27"/>
  <c r="D150" i="27"/>
  <c r="E150" i="27"/>
  <c r="F150" i="27"/>
  <c r="G150" i="27"/>
  <c r="H150" i="27"/>
  <c r="I150" i="27"/>
  <c r="J150" i="27"/>
  <c r="A151" i="27"/>
  <c r="B151" i="27"/>
  <c r="C151" i="27"/>
  <c r="D151" i="27"/>
  <c r="E151" i="27"/>
  <c r="F151" i="27"/>
  <c r="G151" i="27"/>
  <c r="H151" i="27"/>
  <c r="I151" i="27"/>
  <c r="J151" i="27"/>
  <c r="A152" i="27"/>
  <c r="B152" i="27"/>
  <c r="C152" i="27"/>
  <c r="D152" i="27"/>
  <c r="E152" i="27"/>
  <c r="F152" i="27"/>
  <c r="G152" i="27"/>
  <c r="H152" i="27"/>
  <c r="I152" i="27"/>
  <c r="J152" i="27"/>
  <c r="A153" i="27"/>
  <c r="B153" i="27"/>
  <c r="C153" i="27"/>
  <c r="D153" i="27"/>
  <c r="E153" i="27"/>
  <c r="F153" i="27"/>
  <c r="G153" i="27"/>
  <c r="H153" i="27"/>
  <c r="I153" i="27"/>
  <c r="J153" i="27"/>
  <c r="A154" i="27"/>
  <c r="B154" i="27"/>
  <c r="C154" i="27"/>
  <c r="D154" i="27"/>
  <c r="E154" i="27"/>
  <c r="F154" i="27"/>
  <c r="G154" i="27"/>
  <c r="H154" i="27"/>
  <c r="I154" i="27"/>
  <c r="J154" i="27"/>
  <c r="A155" i="27"/>
  <c r="B155" i="27"/>
  <c r="C155" i="27"/>
  <c r="D155" i="27"/>
  <c r="E155" i="27"/>
  <c r="F155" i="27"/>
  <c r="G155" i="27"/>
  <c r="H155" i="27"/>
  <c r="I155" i="27"/>
  <c r="J155" i="27"/>
  <c r="A156" i="27"/>
  <c r="B156" i="27"/>
  <c r="C156" i="27"/>
  <c r="D156" i="27"/>
  <c r="E156" i="27"/>
  <c r="F156" i="27"/>
  <c r="G156" i="27"/>
  <c r="H156" i="27"/>
  <c r="I156" i="27"/>
  <c r="J156" i="27"/>
  <c r="A157" i="27"/>
  <c r="B157" i="27"/>
  <c r="C157" i="27"/>
  <c r="D157" i="27"/>
  <c r="E157" i="27"/>
  <c r="F157" i="27"/>
  <c r="G157" i="27"/>
  <c r="H157" i="27"/>
  <c r="I157" i="27"/>
  <c r="J157" i="27"/>
  <c r="A158" i="27"/>
  <c r="B158" i="27"/>
  <c r="C158" i="27"/>
  <c r="D158" i="27"/>
  <c r="E158" i="27"/>
  <c r="F158" i="27"/>
  <c r="G158" i="27"/>
  <c r="H158" i="27"/>
  <c r="I158" i="27"/>
  <c r="J158" i="27"/>
  <c r="A159" i="27"/>
  <c r="B159" i="27"/>
  <c r="C159" i="27"/>
  <c r="D159" i="27"/>
  <c r="E159" i="27"/>
  <c r="F159" i="27"/>
  <c r="G159" i="27"/>
  <c r="H159" i="27"/>
  <c r="I159" i="27"/>
  <c r="J159" i="27"/>
  <c r="A160" i="27"/>
  <c r="B160" i="27"/>
  <c r="C160" i="27"/>
  <c r="D160" i="27"/>
  <c r="E160" i="27"/>
  <c r="F160" i="27"/>
  <c r="G160" i="27"/>
  <c r="H160" i="27"/>
  <c r="I160" i="27"/>
  <c r="J160" i="27"/>
  <c r="A161" i="27"/>
  <c r="B161" i="27"/>
  <c r="C161" i="27"/>
  <c r="D161" i="27"/>
  <c r="E161" i="27"/>
  <c r="F161" i="27"/>
  <c r="G161" i="27"/>
  <c r="H161" i="27"/>
  <c r="I161" i="27"/>
  <c r="J161" i="27"/>
  <c r="A162" i="27"/>
  <c r="B162" i="27"/>
  <c r="C162" i="27"/>
  <c r="D162" i="27"/>
  <c r="E162" i="27"/>
  <c r="F162" i="27"/>
  <c r="G162" i="27"/>
  <c r="H162" i="27"/>
  <c r="I162" i="27"/>
  <c r="J162" i="27"/>
  <c r="A163" i="27"/>
  <c r="B163" i="27"/>
  <c r="C163" i="27"/>
  <c r="D163" i="27"/>
  <c r="E163" i="27"/>
  <c r="F163" i="27"/>
  <c r="G163" i="27"/>
  <c r="H163" i="27"/>
  <c r="I163" i="27"/>
  <c r="J163" i="27"/>
  <c r="A164" i="27"/>
  <c r="B164" i="27"/>
  <c r="C164" i="27"/>
  <c r="D164" i="27"/>
  <c r="E164" i="27"/>
  <c r="F164" i="27"/>
  <c r="G164" i="27"/>
  <c r="H164" i="27"/>
  <c r="I164" i="27"/>
  <c r="J164" i="27"/>
  <c r="A165" i="27"/>
  <c r="B165" i="27"/>
  <c r="C165" i="27"/>
  <c r="D165" i="27"/>
  <c r="E165" i="27"/>
  <c r="F165" i="27"/>
  <c r="G165" i="27"/>
  <c r="H165" i="27"/>
  <c r="I165" i="27"/>
  <c r="J165" i="27"/>
  <c r="A166" i="27"/>
  <c r="B166" i="27"/>
  <c r="C166" i="27"/>
  <c r="D166" i="27"/>
  <c r="E166" i="27"/>
  <c r="F166" i="27"/>
  <c r="G166" i="27"/>
  <c r="H166" i="27"/>
  <c r="I166" i="27"/>
  <c r="J166" i="27"/>
  <c r="A167" i="27"/>
  <c r="B167" i="27"/>
  <c r="C167" i="27"/>
  <c r="D167" i="27"/>
  <c r="E167" i="27"/>
  <c r="F167" i="27"/>
  <c r="G167" i="27"/>
  <c r="H167" i="27"/>
  <c r="I167" i="27"/>
  <c r="J167" i="27"/>
  <c r="A168" i="27"/>
  <c r="B168" i="27"/>
  <c r="C168" i="27"/>
  <c r="D168" i="27"/>
  <c r="E168" i="27"/>
  <c r="F168" i="27"/>
  <c r="G168" i="27"/>
  <c r="H168" i="27"/>
  <c r="I168" i="27"/>
  <c r="J168" i="27"/>
  <c r="A169" i="27"/>
  <c r="B169" i="27"/>
  <c r="C169" i="27"/>
  <c r="D169" i="27"/>
  <c r="E169" i="27"/>
  <c r="F169" i="27"/>
  <c r="G169" i="27"/>
  <c r="H169" i="27"/>
  <c r="I169" i="27"/>
  <c r="J169" i="27"/>
  <c r="A170" i="27"/>
  <c r="B170" i="27"/>
  <c r="C170" i="27"/>
  <c r="D170" i="27"/>
  <c r="E170" i="27"/>
  <c r="F170" i="27"/>
  <c r="G170" i="27"/>
  <c r="H170" i="27"/>
  <c r="I170" i="27"/>
  <c r="J170" i="27"/>
  <c r="A171" i="27"/>
  <c r="B171" i="27"/>
  <c r="C171" i="27"/>
  <c r="D171" i="27"/>
  <c r="E171" i="27"/>
  <c r="F171" i="27"/>
  <c r="G171" i="27"/>
  <c r="H171" i="27"/>
  <c r="I171" i="27"/>
  <c r="J171" i="27"/>
  <c r="A172" i="27"/>
  <c r="B172" i="27"/>
  <c r="C172" i="27"/>
  <c r="D172" i="27"/>
  <c r="E172" i="27"/>
  <c r="F172" i="27"/>
  <c r="G172" i="27"/>
  <c r="H172" i="27"/>
  <c r="I172" i="27"/>
  <c r="J172" i="27"/>
  <c r="A173" i="27"/>
  <c r="B173" i="27"/>
  <c r="C173" i="27"/>
  <c r="D173" i="27"/>
  <c r="E173" i="27"/>
  <c r="F173" i="27"/>
  <c r="G173" i="27"/>
  <c r="H173" i="27"/>
  <c r="I173" i="27"/>
  <c r="J173" i="27"/>
  <c r="A174" i="27"/>
  <c r="B174" i="27"/>
  <c r="C174" i="27"/>
  <c r="D174" i="27"/>
  <c r="E174" i="27"/>
  <c r="F174" i="27"/>
  <c r="G174" i="27"/>
  <c r="H174" i="27"/>
  <c r="I174" i="27"/>
  <c r="J174" i="27"/>
  <c r="A175" i="27"/>
  <c r="B175" i="27"/>
  <c r="C175" i="27"/>
  <c r="D175" i="27"/>
  <c r="E175" i="27"/>
  <c r="F175" i="27"/>
  <c r="G175" i="27"/>
  <c r="H175" i="27"/>
  <c r="I175" i="27"/>
  <c r="J175" i="27"/>
  <c r="A176" i="27"/>
  <c r="B176" i="27"/>
  <c r="C176" i="27"/>
  <c r="D176" i="27"/>
  <c r="E176" i="27"/>
  <c r="F176" i="27"/>
  <c r="G176" i="27"/>
  <c r="H176" i="27"/>
  <c r="I176" i="27"/>
  <c r="J176" i="27"/>
  <c r="A177" i="27"/>
  <c r="B177" i="27"/>
  <c r="C177" i="27"/>
  <c r="D177" i="27"/>
  <c r="E177" i="27"/>
  <c r="F177" i="27"/>
  <c r="G177" i="27"/>
  <c r="H177" i="27"/>
  <c r="I177" i="27"/>
  <c r="J177" i="27"/>
  <c r="A178" i="27"/>
  <c r="B178" i="27"/>
  <c r="C178" i="27"/>
  <c r="D178" i="27"/>
  <c r="E178" i="27"/>
  <c r="F178" i="27"/>
  <c r="G178" i="27"/>
  <c r="H178" i="27"/>
  <c r="I178" i="27"/>
  <c r="J178" i="27"/>
  <c r="A179" i="27"/>
  <c r="B179" i="27"/>
  <c r="C179" i="27"/>
  <c r="D179" i="27"/>
  <c r="E179" i="27"/>
  <c r="F179" i="27"/>
  <c r="G179" i="27"/>
  <c r="H179" i="27"/>
  <c r="I179" i="27"/>
  <c r="J179" i="27"/>
  <c r="A180" i="27"/>
  <c r="B180" i="27"/>
  <c r="C180" i="27"/>
  <c r="D180" i="27"/>
  <c r="E180" i="27"/>
  <c r="F180" i="27"/>
  <c r="G180" i="27"/>
  <c r="H180" i="27"/>
  <c r="I180" i="27"/>
  <c r="J180" i="27"/>
  <c r="A181" i="27"/>
  <c r="B181" i="27"/>
  <c r="C181" i="27"/>
  <c r="D181" i="27"/>
  <c r="E181" i="27"/>
  <c r="F181" i="27"/>
  <c r="G181" i="27"/>
  <c r="H181" i="27"/>
  <c r="I181" i="27"/>
  <c r="J181" i="27"/>
  <c r="A182" i="27"/>
  <c r="B182" i="27"/>
  <c r="C182" i="27"/>
  <c r="D182" i="27"/>
  <c r="E182" i="27"/>
  <c r="F182" i="27"/>
  <c r="G182" i="27"/>
  <c r="H182" i="27"/>
  <c r="I182" i="27"/>
  <c r="J182" i="27"/>
  <c r="A183" i="27"/>
  <c r="B183" i="27"/>
  <c r="C183" i="27"/>
  <c r="D183" i="27"/>
  <c r="E183" i="27"/>
  <c r="F183" i="27"/>
  <c r="G183" i="27"/>
  <c r="H183" i="27"/>
  <c r="I183" i="27"/>
  <c r="J183" i="27"/>
  <c r="A184" i="27"/>
  <c r="B184" i="27"/>
  <c r="C184" i="27"/>
  <c r="D184" i="27"/>
  <c r="E184" i="27"/>
  <c r="F184" i="27"/>
  <c r="G184" i="27"/>
  <c r="H184" i="27"/>
  <c r="I184" i="27"/>
  <c r="J184" i="27"/>
  <c r="A185" i="27"/>
  <c r="B185" i="27"/>
  <c r="C185" i="27"/>
  <c r="D185" i="27"/>
  <c r="E185" i="27"/>
  <c r="F185" i="27"/>
  <c r="G185" i="27"/>
  <c r="H185" i="27"/>
  <c r="I185" i="27"/>
  <c r="J185" i="27"/>
  <c r="B2" i="27"/>
  <c r="C2" i="27"/>
  <c r="D2" i="27"/>
  <c r="E2" i="27"/>
  <c r="F2" i="27"/>
  <c r="G2" i="27"/>
  <c r="H2" i="27"/>
  <c r="I2" i="27"/>
  <c r="J2" i="27"/>
  <c r="A2" i="27"/>
  <c r="P1" i="24" l="1"/>
  <c r="O1" i="24"/>
  <c r="N1" i="24"/>
  <c r="M1" i="24"/>
  <c r="L1" i="24"/>
  <c r="K1" i="24"/>
  <c r="J1" i="24"/>
  <c r="I1" i="24"/>
  <c r="H1" i="24"/>
  <c r="G1" i="24"/>
  <c r="F1" i="24"/>
  <c r="E1" i="24"/>
  <c r="D1" i="24"/>
  <c r="C1" i="24"/>
  <c r="B1" i="24"/>
  <c r="A1" i="24"/>
  <c r="G5" i="19"/>
  <c r="H5" i="19" s="1"/>
  <c r="G6" i="19"/>
  <c r="H6" i="19"/>
  <c r="G7" i="19"/>
  <c r="H7" i="19"/>
  <c r="G8" i="19"/>
  <c r="H8" i="19" s="1"/>
  <c r="G9" i="19"/>
  <c r="H9" i="19" s="1"/>
  <c r="G10" i="19"/>
  <c r="H10" i="19"/>
  <c r="G11" i="19"/>
  <c r="H11" i="19"/>
  <c r="G12" i="19"/>
  <c r="H12" i="19" s="1"/>
  <c r="G13" i="19"/>
  <c r="H13" i="19" s="1"/>
  <c r="G14" i="19"/>
  <c r="H14" i="19"/>
  <c r="G15" i="19"/>
  <c r="H15" i="19"/>
  <c r="G16" i="19"/>
  <c r="H16" i="19" s="1"/>
  <c r="G17" i="19"/>
  <c r="H17" i="19" s="1"/>
  <c r="G18" i="19"/>
  <c r="H18" i="19"/>
  <c r="G19" i="19"/>
  <c r="H19" i="19"/>
  <c r="G20" i="19"/>
  <c r="H20" i="19" s="1"/>
  <c r="G21" i="19"/>
  <c r="H21" i="19" s="1"/>
  <c r="G22" i="19"/>
  <c r="H22" i="19" s="1"/>
  <c r="G23" i="19"/>
  <c r="H23" i="19"/>
  <c r="G24" i="19"/>
  <c r="H24" i="19"/>
  <c r="G25" i="19"/>
  <c r="H25" i="19" s="1"/>
  <c r="G26" i="19"/>
  <c r="H26" i="19" s="1"/>
  <c r="G27" i="19"/>
  <c r="H27" i="19"/>
  <c r="G28" i="19"/>
  <c r="H28" i="19"/>
  <c r="G29" i="19"/>
  <c r="H29" i="19"/>
  <c r="G30" i="19"/>
  <c r="H30" i="19" s="1"/>
  <c r="G31" i="19"/>
  <c r="H31" i="19"/>
  <c r="G32" i="19"/>
  <c r="H32" i="19" s="1"/>
  <c r="G33" i="19"/>
  <c r="H33" i="19"/>
  <c r="G34" i="19"/>
  <c r="H34" i="19" s="1"/>
  <c r="G35" i="19"/>
  <c r="H35" i="19"/>
  <c r="G36" i="19"/>
  <c r="H36" i="19" s="1"/>
  <c r="G37" i="19"/>
  <c r="H37" i="19"/>
  <c r="G38" i="19"/>
  <c r="H38" i="19" s="1"/>
  <c r="G39" i="19"/>
  <c r="H39" i="19"/>
  <c r="G40" i="19"/>
  <c r="H40" i="19" s="1"/>
  <c r="G41" i="19"/>
  <c r="H41" i="19"/>
  <c r="G42" i="19"/>
  <c r="H42" i="19" s="1"/>
  <c r="G43" i="19"/>
  <c r="H43" i="19"/>
  <c r="G44" i="19"/>
  <c r="H44" i="19" s="1"/>
  <c r="G45" i="19"/>
  <c r="H45" i="19"/>
  <c r="G46" i="19"/>
  <c r="H46" i="19" s="1"/>
  <c r="G47" i="19"/>
  <c r="H47" i="19"/>
  <c r="G48" i="19"/>
  <c r="H48" i="19" s="1"/>
  <c r="G49" i="19"/>
  <c r="H49" i="19"/>
  <c r="G50" i="19"/>
  <c r="H50" i="19" s="1"/>
  <c r="G51" i="19"/>
  <c r="H51" i="19"/>
  <c r="G52" i="19"/>
  <c r="H52" i="19"/>
  <c r="G53" i="19"/>
  <c r="H53" i="19"/>
  <c r="G54" i="19"/>
  <c r="H54" i="19" s="1"/>
  <c r="G55" i="19"/>
  <c r="H55" i="19"/>
  <c r="G56" i="19"/>
  <c r="H56" i="19" s="1"/>
  <c r="G57" i="19"/>
  <c r="H57" i="19"/>
  <c r="G58" i="19"/>
  <c r="H58" i="19" s="1"/>
  <c r="G59" i="19"/>
  <c r="H59" i="19"/>
  <c r="G60" i="19"/>
  <c r="H60" i="19"/>
  <c r="G61" i="19"/>
  <c r="H61" i="19"/>
  <c r="G62" i="19"/>
  <c r="H62" i="19" s="1"/>
  <c r="G63" i="19"/>
  <c r="H63" i="19"/>
  <c r="G64" i="19"/>
  <c r="H64" i="19" s="1"/>
  <c r="G65" i="19"/>
  <c r="H65" i="19"/>
  <c r="G66" i="19"/>
  <c r="H66" i="19" s="1"/>
  <c r="G67" i="19"/>
  <c r="H67" i="19"/>
  <c r="G68" i="19"/>
  <c r="H68" i="19" s="1"/>
  <c r="G69" i="19"/>
  <c r="H69" i="19"/>
  <c r="G70" i="19"/>
  <c r="H70" i="19" s="1"/>
  <c r="G71" i="19"/>
  <c r="H71" i="19"/>
  <c r="G72" i="19"/>
  <c r="H72" i="19" s="1"/>
  <c r="G73" i="19"/>
  <c r="H73" i="19"/>
  <c r="G74" i="19"/>
  <c r="H74" i="19" s="1"/>
  <c r="G75" i="19"/>
  <c r="H75" i="19"/>
  <c r="G76" i="19"/>
  <c r="H76" i="19" s="1"/>
  <c r="G77" i="19"/>
  <c r="H77" i="19"/>
  <c r="G78" i="19"/>
  <c r="H78" i="19" s="1"/>
  <c r="G79" i="19"/>
  <c r="H79" i="19"/>
  <c r="G80" i="19"/>
  <c r="H80" i="19" s="1"/>
  <c r="G81" i="19"/>
  <c r="H81" i="19"/>
  <c r="G82" i="19"/>
  <c r="H82" i="19" s="1"/>
  <c r="G83" i="19"/>
  <c r="H83" i="19"/>
  <c r="G84" i="19"/>
  <c r="H84" i="19"/>
  <c r="G85" i="19"/>
  <c r="H85" i="19"/>
  <c r="G86" i="19"/>
  <c r="H86" i="19" s="1"/>
  <c r="G87" i="19"/>
  <c r="H87" i="19"/>
  <c r="G88" i="19"/>
  <c r="H88" i="19" s="1"/>
  <c r="G89" i="19"/>
  <c r="H89" i="19"/>
  <c r="G90" i="19"/>
  <c r="H90" i="19" s="1"/>
  <c r="G91" i="19"/>
  <c r="H91" i="19"/>
  <c r="G92" i="19"/>
  <c r="H92" i="19"/>
  <c r="G93" i="19"/>
  <c r="H93" i="19"/>
  <c r="G94" i="19"/>
  <c r="H94" i="19" s="1"/>
  <c r="G95" i="19"/>
  <c r="H95" i="19"/>
  <c r="G96" i="19"/>
  <c r="H96" i="19" s="1"/>
  <c r="G97" i="19"/>
  <c r="H97" i="19"/>
  <c r="G98" i="19"/>
  <c r="H98" i="19" s="1"/>
  <c r="G99" i="19"/>
  <c r="H99" i="19"/>
  <c r="G100" i="19"/>
  <c r="H100" i="19" s="1"/>
  <c r="G101" i="19"/>
  <c r="H101" i="19"/>
  <c r="G102" i="19"/>
  <c r="H102" i="19" s="1"/>
  <c r="G103" i="19"/>
  <c r="H103" i="19"/>
  <c r="G104" i="19"/>
  <c r="H104" i="19" s="1"/>
  <c r="G105" i="19"/>
  <c r="H105" i="19" s="1"/>
  <c r="G106" i="19"/>
  <c r="H106" i="19" s="1"/>
  <c r="G107" i="19"/>
  <c r="H107" i="19"/>
  <c r="G108" i="19"/>
  <c r="H108" i="19"/>
  <c r="G109" i="19"/>
  <c r="H109" i="19"/>
  <c r="G110" i="19"/>
  <c r="H110" i="19" s="1"/>
  <c r="G111" i="19"/>
  <c r="H111" i="19"/>
  <c r="G112" i="19"/>
  <c r="H112" i="19"/>
  <c r="G113" i="19"/>
  <c r="H113" i="19"/>
  <c r="G114" i="19"/>
  <c r="H114" i="19" s="1"/>
  <c r="G115" i="19"/>
  <c r="H115" i="19"/>
  <c r="G116" i="19"/>
  <c r="H116" i="19" s="1"/>
  <c r="G117" i="19"/>
  <c r="H117" i="19"/>
  <c r="G118" i="19"/>
  <c r="H118" i="19" s="1"/>
  <c r="G119" i="19"/>
  <c r="H119" i="19"/>
  <c r="H120" i="19"/>
  <c r="G121" i="19"/>
  <c r="H121" i="19" s="1"/>
  <c r="G122" i="19"/>
  <c r="H122" i="19"/>
  <c r="G123" i="19"/>
  <c r="H123" i="19"/>
  <c r="G124" i="19"/>
  <c r="H124" i="19"/>
  <c r="G125" i="19"/>
  <c r="H125" i="19" s="1"/>
  <c r="G126" i="19"/>
  <c r="H126" i="19"/>
  <c r="H127" i="19"/>
  <c r="G128" i="19"/>
  <c r="H128" i="19"/>
  <c r="G129" i="19"/>
  <c r="H129" i="19" s="1"/>
  <c r="G130" i="19"/>
  <c r="H130" i="19" s="1"/>
  <c r="G131" i="19"/>
  <c r="H131" i="19" s="1"/>
  <c r="G132" i="19"/>
  <c r="H132" i="19"/>
  <c r="G133" i="19"/>
  <c r="H133" i="19" s="1"/>
  <c r="G134" i="19"/>
  <c r="H134" i="19" s="1"/>
  <c r="G135" i="19"/>
  <c r="H135" i="19" s="1"/>
  <c r="G136" i="19"/>
  <c r="H136" i="19"/>
  <c r="G137" i="19"/>
  <c r="H137" i="19"/>
  <c r="G138" i="19"/>
  <c r="H138" i="19" s="1"/>
  <c r="G139" i="19"/>
  <c r="H139" i="19" s="1"/>
  <c r="G140" i="19"/>
  <c r="H140" i="19"/>
  <c r="G141" i="19"/>
  <c r="H141" i="19"/>
  <c r="G142" i="19"/>
  <c r="H142" i="19" s="1"/>
  <c r="G143" i="19"/>
  <c r="H143" i="19" s="1"/>
  <c r="G144" i="19"/>
  <c r="H144" i="19"/>
  <c r="G145" i="19"/>
  <c r="H145" i="19" s="1"/>
  <c r="G146" i="19"/>
  <c r="H146" i="19" s="1"/>
  <c r="G147" i="19"/>
  <c r="H147" i="19" s="1"/>
  <c r="G148" i="19"/>
  <c r="H148" i="19"/>
  <c r="G149" i="19"/>
  <c r="H149" i="19" s="1"/>
  <c r="G150" i="19"/>
  <c r="H150" i="19" s="1"/>
  <c r="G151" i="19"/>
  <c r="H151" i="19" s="1"/>
  <c r="G152" i="19"/>
  <c r="H152" i="19"/>
  <c r="G153" i="19"/>
  <c r="H153" i="19"/>
  <c r="G154" i="19"/>
  <c r="H154" i="19" s="1"/>
  <c r="G155" i="19"/>
  <c r="H155" i="19" s="1"/>
  <c r="G156" i="19"/>
  <c r="H156" i="19"/>
  <c r="G157" i="19"/>
  <c r="H157" i="19"/>
  <c r="G158" i="19"/>
  <c r="H158" i="19" s="1"/>
  <c r="G159" i="19"/>
  <c r="H159" i="19" s="1"/>
  <c r="G160" i="19"/>
  <c r="H160" i="19"/>
  <c r="G161" i="19"/>
  <c r="H161" i="19" s="1"/>
  <c r="G162" i="19"/>
  <c r="H162" i="19" s="1"/>
  <c r="G163" i="19"/>
  <c r="H163" i="19" s="1"/>
  <c r="G164" i="19"/>
  <c r="H164" i="19"/>
  <c r="G165" i="19"/>
  <c r="H165" i="19" s="1"/>
  <c r="G166" i="19"/>
  <c r="H166" i="19" s="1"/>
  <c r="G167" i="19"/>
  <c r="H167" i="19" s="1"/>
  <c r="G168" i="19"/>
  <c r="H168" i="19"/>
  <c r="G169" i="19"/>
  <c r="H169" i="19"/>
  <c r="G170" i="19"/>
  <c r="H170" i="19" s="1"/>
  <c r="G171" i="19"/>
  <c r="H171" i="19" s="1"/>
  <c r="G172" i="19"/>
  <c r="H172" i="19"/>
  <c r="G173" i="19"/>
  <c r="H173" i="19"/>
  <c r="G174" i="19"/>
  <c r="H174" i="19" s="1"/>
  <c r="G175" i="19"/>
  <c r="H175" i="19" s="1"/>
  <c r="G176" i="19"/>
  <c r="H176" i="19"/>
  <c r="G177" i="19"/>
  <c r="H177" i="19" s="1"/>
  <c r="G178" i="19"/>
  <c r="H178" i="19" s="1"/>
  <c r="G179" i="19"/>
  <c r="H179" i="19" s="1"/>
  <c r="G180" i="19"/>
  <c r="H180" i="19"/>
  <c r="G181" i="19"/>
  <c r="H181" i="19" s="1"/>
  <c r="G182" i="19"/>
  <c r="H182" i="19" s="1"/>
  <c r="G183" i="19"/>
  <c r="H183" i="19" s="1"/>
  <c r="G184" i="19"/>
  <c r="H184" i="19"/>
  <c r="G185" i="19"/>
  <c r="H185" i="19"/>
  <c r="G186" i="19"/>
  <c r="H186" i="19" s="1"/>
  <c r="G187" i="19"/>
  <c r="H187" i="19"/>
  <c r="G188" i="19"/>
  <c r="H188" i="19"/>
  <c r="G189" i="19"/>
  <c r="H189" i="19"/>
  <c r="G190" i="19"/>
  <c r="H190" i="19"/>
  <c r="G191" i="19"/>
  <c r="H191" i="19" s="1"/>
  <c r="G192" i="19"/>
  <c r="H192" i="19"/>
  <c r="G193" i="19"/>
  <c r="H193" i="19"/>
  <c r="G194" i="19"/>
  <c r="H194" i="19" s="1"/>
  <c r="G195" i="19"/>
  <c r="H195" i="19"/>
  <c r="G196" i="19"/>
  <c r="H196" i="19"/>
  <c r="G197" i="19"/>
  <c r="H197" i="19" s="1"/>
  <c r="G198" i="19"/>
  <c r="H198" i="19" s="1"/>
  <c r="G199" i="19"/>
  <c r="H199" i="19"/>
  <c r="G200" i="19"/>
  <c r="H200" i="19"/>
  <c r="G201" i="19"/>
  <c r="H201" i="19"/>
  <c r="G202" i="19"/>
  <c r="H202" i="19"/>
  <c r="G203" i="19"/>
  <c r="H203" i="19" s="1"/>
  <c r="G204" i="19"/>
  <c r="H204" i="19"/>
  <c r="G205" i="19"/>
  <c r="H205" i="19"/>
  <c r="G206" i="19"/>
  <c r="H206" i="19" s="1"/>
  <c r="G207" i="19"/>
  <c r="H207" i="19"/>
  <c r="G208" i="19"/>
  <c r="H208" i="19"/>
  <c r="G209" i="19"/>
  <c r="H209" i="19" s="1"/>
  <c r="G210" i="19"/>
  <c r="H210" i="19" s="1"/>
  <c r="G211" i="19"/>
  <c r="H211" i="19"/>
  <c r="G212" i="19"/>
  <c r="H212" i="19"/>
  <c r="G213" i="19"/>
  <c r="H213" i="19"/>
  <c r="G214" i="19"/>
  <c r="H214" i="19"/>
  <c r="G215" i="19"/>
  <c r="H215" i="19"/>
  <c r="G216" i="19"/>
  <c r="H216" i="19"/>
  <c r="G217" i="19"/>
  <c r="H217" i="19"/>
  <c r="G218" i="19"/>
  <c r="H218" i="19" s="1"/>
  <c r="G219" i="19"/>
  <c r="H219" i="19"/>
  <c r="G220" i="19"/>
  <c r="H220" i="19"/>
  <c r="G221" i="19"/>
  <c r="H221" i="19"/>
  <c r="G222" i="19"/>
  <c r="H222" i="19"/>
  <c r="G223" i="19"/>
  <c r="H223" i="19"/>
  <c r="G224" i="19"/>
  <c r="H224" i="19"/>
  <c r="G225" i="19"/>
  <c r="H225" i="19"/>
  <c r="G226" i="19"/>
  <c r="H226" i="19"/>
  <c r="G227" i="19"/>
  <c r="H227" i="19" s="1"/>
  <c r="G228" i="19"/>
  <c r="H228" i="19"/>
  <c r="G229" i="19"/>
  <c r="H229" i="19"/>
  <c r="G230" i="19"/>
  <c r="H230" i="19"/>
  <c r="G231" i="19"/>
  <c r="H231" i="19"/>
  <c r="G232" i="19"/>
  <c r="H232" i="19"/>
  <c r="G233" i="19"/>
  <c r="H233" i="19" s="1"/>
  <c r="G234" i="19"/>
  <c r="H234" i="19"/>
  <c r="G235" i="19"/>
  <c r="H235" i="19"/>
  <c r="G236" i="19"/>
  <c r="H236" i="19"/>
  <c r="G237" i="19"/>
  <c r="H237" i="19"/>
  <c r="G238" i="19"/>
  <c r="H238" i="19"/>
  <c r="G239" i="19"/>
  <c r="H239" i="19"/>
  <c r="G240" i="19"/>
  <c r="H240" i="19"/>
  <c r="G241" i="19"/>
  <c r="H241" i="19"/>
  <c r="G242" i="19"/>
  <c r="H242" i="19" s="1"/>
  <c r="G243" i="19"/>
  <c r="H243" i="19"/>
  <c r="G244" i="19"/>
  <c r="H244" i="19"/>
  <c r="G245" i="19"/>
  <c r="H245" i="19"/>
  <c r="G246" i="19"/>
  <c r="H246" i="19"/>
  <c r="G247" i="19"/>
  <c r="H247" i="19"/>
  <c r="G248" i="19"/>
  <c r="H248" i="19"/>
  <c r="G249" i="19"/>
  <c r="H249" i="19"/>
  <c r="G250" i="19"/>
  <c r="H250" i="19"/>
  <c r="G251" i="19"/>
  <c r="H251" i="19"/>
  <c r="G252" i="19"/>
  <c r="H252" i="19"/>
  <c r="G253" i="19"/>
  <c r="H253" i="19"/>
  <c r="G254" i="19"/>
  <c r="H254" i="19"/>
  <c r="G255" i="19"/>
  <c r="H255" i="19"/>
  <c r="G256" i="19"/>
  <c r="H256" i="19"/>
  <c r="G257" i="19"/>
  <c r="H257" i="19"/>
  <c r="G258" i="19"/>
  <c r="H258" i="19"/>
  <c r="G259" i="19"/>
  <c r="H259" i="19"/>
  <c r="G260" i="19"/>
  <c r="H260" i="19"/>
  <c r="G261" i="19"/>
  <c r="H261" i="19"/>
  <c r="G262" i="19"/>
  <c r="H262" i="19"/>
  <c r="G263" i="19"/>
  <c r="H263" i="19"/>
  <c r="G264" i="19"/>
  <c r="H264" i="19"/>
  <c r="G265" i="19"/>
  <c r="H265" i="19"/>
  <c r="G266" i="19"/>
  <c r="H266" i="19"/>
  <c r="G267" i="19"/>
  <c r="H267" i="19"/>
  <c r="G268" i="19"/>
  <c r="H268" i="19"/>
  <c r="G269" i="19"/>
  <c r="H269" i="19"/>
  <c r="G270" i="19"/>
  <c r="H270" i="19"/>
  <c r="G271" i="19"/>
  <c r="H271" i="19"/>
  <c r="G272" i="19"/>
  <c r="H272" i="19"/>
  <c r="G273" i="19"/>
  <c r="H273" i="19"/>
  <c r="G274" i="19"/>
  <c r="H274" i="19"/>
  <c r="G275" i="19"/>
  <c r="H275" i="19"/>
  <c r="G276" i="19"/>
  <c r="H276" i="19"/>
  <c r="G277" i="19"/>
  <c r="H277" i="19"/>
  <c r="G278" i="19"/>
  <c r="H278" i="19"/>
  <c r="G279" i="19"/>
  <c r="H279" i="19"/>
  <c r="G280" i="19"/>
  <c r="H280" i="19"/>
  <c r="G281" i="19"/>
  <c r="H281" i="19"/>
  <c r="G282" i="19"/>
  <c r="H282" i="19"/>
  <c r="G283" i="19"/>
  <c r="H283" i="19"/>
  <c r="G284" i="19"/>
  <c r="H284" i="19"/>
  <c r="G285" i="19"/>
  <c r="H285" i="19"/>
  <c r="G286" i="19"/>
  <c r="H286" i="19"/>
  <c r="G287" i="19"/>
  <c r="H287" i="19"/>
  <c r="G288" i="19"/>
  <c r="H288" i="19"/>
  <c r="G289" i="19"/>
  <c r="H289" i="19"/>
  <c r="G290" i="19"/>
  <c r="H290" i="19" s="1"/>
  <c r="G291" i="19"/>
  <c r="H291" i="19"/>
  <c r="G292" i="19"/>
  <c r="H292" i="19"/>
  <c r="G293" i="19"/>
  <c r="H293" i="19" s="1"/>
  <c r="G294" i="19"/>
  <c r="H294" i="19" s="1"/>
  <c r="G295" i="19"/>
  <c r="H295" i="19"/>
  <c r="G296" i="19"/>
  <c r="H296" i="19"/>
  <c r="G297" i="19"/>
  <c r="H297" i="19" s="1"/>
  <c r="G298" i="19"/>
  <c r="H298" i="19" s="1"/>
  <c r="G299" i="19"/>
  <c r="H299" i="19"/>
  <c r="G300" i="19"/>
  <c r="H300" i="19"/>
  <c r="G301" i="19"/>
  <c r="H301" i="19" s="1"/>
  <c r="G302" i="19"/>
  <c r="H302" i="19"/>
  <c r="G303" i="19"/>
  <c r="H303" i="19"/>
  <c r="G304" i="19"/>
  <c r="H304" i="19"/>
  <c r="G305" i="19"/>
  <c r="H305" i="19" s="1"/>
  <c r="G306" i="19"/>
  <c r="H306" i="19"/>
  <c r="G307" i="19"/>
  <c r="H307" i="19"/>
  <c r="G308" i="19"/>
  <c r="H308" i="19"/>
  <c r="G309" i="19"/>
  <c r="H309" i="19" s="1"/>
  <c r="G310" i="19"/>
  <c r="H310" i="19"/>
  <c r="G311" i="19"/>
  <c r="H311" i="19"/>
  <c r="G312" i="19"/>
  <c r="H312" i="19"/>
  <c r="G313" i="19"/>
  <c r="H313" i="19" s="1"/>
  <c r="G314" i="19"/>
  <c r="H314" i="19"/>
  <c r="G315" i="19"/>
  <c r="H315" i="19"/>
  <c r="G316" i="19"/>
  <c r="H316" i="19"/>
  <c r="G317" i="19"/>
  <c r="H317" i="19" s="1"/>
  <c r="G318" i="19"/>
  <c r="H318" i="19"/>
  <c r="G319" i="19"/>
  <c r="H319" i="19"/>
  <c r="G320" i="19"/>
  <c r="H320" i="19"/>
  <c r="G321" i="19"/>
  <c r="H321" i="19" s="1"/>
  <c r="G322" i="19"/>
  <c r="H322" i="19" s="1"/>
  <c r="G323" i="19"/>
  <c r="H323" i="19"/>
  <c r="G324" i="19"/>
  <c r="H324" i="19"/>
  <c r="G325" i="19"/>
  <c r="H325" i="19" s="1"/>
  <c r="G326" i="19"/>
  <c r="H326" i="19" s="1"/>
  <c r="G327" i="19"/>
  <c r="H327" i="19"/>
  <c r="G328" i="19"/>
  <c r="H328" i="19"/>
  <c r="G329" i="19"/>
  <c r="H329" i="19" s="1"/>
  <c r="G330" i="19"/>
  <c r="H330" i="19" s="1"/>
  <c r="G331" i="19"/>
  <c r="H331" i="19"/>
  <c r="G332" i="19"/>
  <c r="H332" i="19"/>
  <c r="G333" i="19"/>
  <c r="H333" i="19"/>
  <c r="G334" i="19"/>
  <c r="H334" i="19" s="1"/>
  <c r="G335" i="19"/>
  <c r="H335" i="19"/>
  <c r="G336" i="19"/>
  <c r="H336" i="19"/>
  <c r="G337" i="19"/>
  <c r="H337" i="19" s="1"/>
  <c r="G338" i="19"/>
  <c r="H338" i="19" s="1"/>
  <c r="G339" i="19"/>
  <c r="H339" i="19"/>
  <c r="G340" i="19"/>
  <c r="H340" i="19"/>
  <c r="G341" i="19"/>
  <c r="H341" i="19"/>
  <c r="G342" i="19"/>
  <c r="H342" i="19"/>
  <c r="G343" i="19"/>
  <c r="H343" i="19"/>
  <c r="G344" i="19"/>
  <c r="H344" i="19"/>
  <c r="G345" i="19"/>
  <c r="H345" i="19"/>
  <c r="G346" i="19"/>
  <c r="H346" i="19"/>
  <c r="G347" i="19"/>
  <c r="H347" i="19"/>
  <c r="G348" i="19"/>
  <c r="H348" i="19"/>
  <c r="G349" i="19"/>
  <c r="H349" i="19"/>
  <c r="G350" i="19"/>
  <c r="H350" i="19"/>
  <c r="G351" i="19"/>
  <c r="H351" i="19"/>
  <c r="G352" i="19"/>
  <c r="H352" i="19"/>
  <c r="G353" i="19"/>
  <c r="H353" i="19"/>
  <c r="G354" i="19"/>
  <c r="H354" i="19"/>
  <c r="G355" i="19"/>
  <c r="H355" i="19"/>
  <c r="G356" i="19"/>
  <c r="H356" i="19"/>
  <c r="G357" i="19"/>
  <c r="H357" i="19"/>
  <c r="G358" i="19"/>
  <c r="H358" i="19"/>
  <c r="G359" i="19"/>
  <c r="H359" i="19"/>
  <c r="G360" i="19"/>
  <c r="H360" i="19"/>
  <c r="G361" i="19"/>
  <c r="H361" i="19"/>
  <c r="G362" i="19"/>
  <c r="H362" i="19"/>
  <c r="G363" i="19"/>
  <c r="H363" i="19"/>
  <c r="G364" i="19"/>
  <c r="H364" i="19"/>
  <c r="G365" i="19"/>
  <c r="H365" i="19"/>
  <c r="G366" i="19"/>
  <c r="H366" i="19"/>
  <c r="G367" i="19"/>
  <c r="H367" i="19"/>
  <c r="G368" i="19"/>
  <c r="H368" i="19"/>
  <c r="G369" i="19"/>
  <c r="H369" i="19"/>
  <c r="G370" i="19"/>
  <c r="H370" i="19"/>
  <c r="G371" i="19"/>
  <c r="H371" i="19"/>
  <c r="G372" i="19"/>
  <c r="H372" i="19"/>
  <c r="G373" i="19"/>
  <c r="H373" i="19"/>
  <c r="G374" i="19"/>
  <c r="H374" i="19"/>
  <c r="G375" i="19"/>
  <c r="H375" i="19"/>
  <c r="G376" i="19"/>
  <c r="H376" i="19"/>
  <c r="G377" i="19"/>
  <c r="H377" i="19"/>
  <c r="G378" i="19"/>
  <c r="H378" i="19"/>
  <c r="G379" i="19"/>
  <c r="H379" i="19"/>
  <c r="G380" i="19"/>
  <c r="H380" i="19"/>
  <c r="G381" i="19"/>
  <c r="H381" i="19"/>
  <c r="G382" i="19"/>
  <c r="H382" i="19"/>
  <c r="G383" i="19"/>
  <c r="H383" i="19"/>
  <c r="G384" i="19"/>
  <c r="H384" i="19"/>
  <c r="G385" i="19"/>
  <c r="H385" i="19"/>
  <c r="G386" i="19"/>
  <c r="H386" i="19"/>
  <c r="G387" i="19"/>
  <c r="H387" i="19"/>
  <c r="G388" i="19"/>
  <c r="H388" i="19"/>
  <c r="G389" i="19"/>
  <c r="H389" i="19"/>
  <c r="G390" i="19"/>
  <c r="H390" i="19"/>
  <c r="G391" i="19"/>
  <c r="H391" i="19"/>
  <c r="G392" i="19"/>
  <c r="H392" i="19"/>
  <c r="G393" i="19"/>
  <c r="H393" i="19"/>
  <c r="G394" i="19"/>
  <c r="H394" i="19"/>
  <c r="G395" i="19"/>
  <c r="H395" i="19"/>
  <c r="G396" i="19"/>
  <c r="H396" i="19"/>
  <c r="G397" i="19"/>
  <c r="H397" i="19"/>
  <c r="G398" i="19"/>
  <c r="H398" i="19"/>
  <c r="G399" i="19"/>
  <c r="H399" i="19"/>
  <c r="G400" i="19"/>
  <c r="H400" i="19"/>
  <c r="G401" i="19"/>
  <c r="H401" i="19"/>
  <c r="G402" i="19"/>
  <c r="H402" i="19"/>
  <c r="G403" i="19"/>
  <c r="H403" i="19"/>
  <c r="G404" i="19"/>
  <c r="H404" i="19"/>
  <c r="G405" i="19"/>
  <c r="H405" i="19"/>
  <c r="G406" i="19"/>
  <c r="H406" i="19"/>
  <c r="G407" i="19"/>
  <c r="H407" i="19"/>
  <c r="G408" i="19"/>
  <c r="H408" i="19"/>
  <c r="G409" i="19"/>
  <c r="H409" i="19"/>
  <c r="G410" i="19"/>
  <c r="H410" i="19"/>
  <c r="G411" i="19"/>
  <c r="H411" i="19"/>
  <c r="G412" i="19"/>
  <c r="H412" i="19"/>
  <c r="G413" i="19"/>
  <c r="H413" i="19"/>
  <c r="G414" i="19"/>
  <c r="H414" i="19"/>
  <c r="G415" i="19"/>
  <c r="H415" i="19"/>
  <c r="G416" i="19"/>
  <c r="H416" i="19"/>
  <c r="G417" i="19"/>
  <c r="H417" i="19"/>
  <c r="G418" i="19"/>
  <c r="H418" i="19"/>
  <c r="G419" i="19"/>
  <c r="H419" i="19"/>
  <c r="G420" i="19"/>
  <c r="H420" i="19"/>
  <c r="G421" i="19"/>
  <c r="H421" i="19"/>
  <c r="G422" i="19"/>
  <c r="H422" i="19"/>
  <c r="G423" i="19"/>
  <c r="H423" i="19"/>
  <c r="G424" i="19"/>
  <c r="H424" i="19"/>
  <c r="G425" i="19"/>
  <c r="H425" i="19"/>
  <c r="G426" i="19"/>
  <c r="H426" i="19"/>
  <c r="G427" i="19"/>
  <c r="H427" i="19"/>
  <c r="G428" i="19"/>
  <c r="H428" i="19"/>
  <c r="G429" i="19"/>
  <c r="H429" i="19"/>
  <c r="G430" i="19"/>
  <c r="H430" i="19"/>
  <c r="G431" i="19"/>
  <c r="H431" i="19"/>
  <c r="G432" i="19"/>
  <c r="H432" i="19"/>
  <c r="G433" i="19"/>
  <c r="H433" i="19"/>
  <c r="G434" i="19"/>
  <c r="H434" i="19"/>
  <c r="G435" i="19"/>
  <c r="H435" i="19"/>
  <c r="G436" i="19"/>
  <c r="H436" i="19"/>
  <c r="G437" i="19"/>
  <c r="H437" i="19"/>
  <c r="G438" i="19"/>
  <c r="H438" i="19"/>
  <c r="G439" i="19"/>
  <c r="H439" i="19"/>
  <c r="G440" i="19"/>
  <c r="H440" i="19"/>
  <c r="G441" i="19"/>
  <c r="H441" i="19"/>
  <c r="G442" i="19"/>
  <c r="H442" i="19"/>
  <c r="G443" i="19"/>
  <c r="H443" i="19"/>
  <c r="G444" i="19"/>
  <c r="H444" i="19"/>
  <c r="G445" i="19"/>
  <c r="H445" i="19"/>
  <c r="G446" i="19"/>
  <c r="H446" i="19"/>
  <c r="G447" i="19"/>
  <c r="H447" i="19"/>
  <c r="G448" i="19"/>
  <c r="H448" i="19"/>
  <c r="G449" i="19"/>
  <c r="H449" i="19"/>
  <c r="G450" i="19"/>
  <c r="H450" i="19"/>
  <c r="G451" i="19"/>
  <c r="H451" i="19"/>
  <c r="G452" i="19"/>
  <c r="H452" i="19"/>
  <c r="G453" i="19"/>
  <c r="H453" i="19"/>
  <c r="G454" i="19"/>
  <c r="H454" i="19"/>
  <c r="G455" i="19"/>
  <c r="H455" i="19"/>
  <c r="G456" i="19"/>
  <c r="H456" i="19"/>
  <c r="G457" i="19"/>
  <c r="H457" i="19"/>
  <c r="G458" i="19"/>
  <c r="H458" i="19"/>
  <c r="G459" i="19"/>
  <c r="H459" i="19"/>
  <c r="G460" i="19"/>
  <c r="H460" i="19"/>
  <c r="G461" i="19"/>
  <c r="H461" i="19"/>
  <c r="G462" i="19"/>
  <c r="H462" i="19"/>
  <c r="G463" i="19"/>
  <c r="H463" i="19"/>
  <c r="G464" i="19"/>
  <c r="H464" i="19"/>
  <c r="G465" i="19"/>
  <c r="H465" i="19"/>
  <c r="G466" i="19"/>
  <c r="H466" i="19"/>
  <c r="G467" i="19"/>
  <c r="H467" i="19"/>
  <c r="G468" i="19"/>
  <c r="H468" i="19"/>
  <c r="G469" i="19"/>
  <c r="H469" i="19"/>
  <c r="G470" i="19"/>
  <c r="H470" i="19"/>
  <c r="G471" i="19"/>
  <c r="H471" i="19"/>
  <c r="G472" i="19"/>
  <c r="H472" i="19"/>
  <c r="G473" i="19"/>
  <c r="H473" i="19"/>
  <c r="G474" i="19"/>
  <c r="H474" i="19"/>
  <c r="G475" i="19"/>
  <c r="H475" i="19"/>
  <c r="G476" i="19"/>
  <c r="H476" i="19"/>
  <c r="G477" i="19"/>
  <c r="H477" i="19"/>
  <c r="G478" i="19"/>
  <c r="H478" i="19"/>
  <c r="G479" i="19"/>
  <c r="H479" i="19"/>
  <c r="G480" i="19"/>
  <c r="H480" i="19"/>
  <c r="G481" i="19"/>
  <c r="H481" i="19"/>
  <c r="G482" i="19"/>
  <c r="H482" i="19"/>
  <c r="G483" i="19"/>
  <c r="H483" i="19"/>
  <c r="G484" i="19"/>
  <c r="H484" i="19"/>
  <c r="G485" i="19"/>
  <c r="H485" i="19"/>
  <c r="G486" i="19"/>
  <c r="H486" i="19"/>
  <c r="G487" i="19"/>
  <c r="H487" i="19"/>
  <c r="G488" i="19"/>
  <c r="H488" i="19"/>
  <c r="G489" i="19"/>
  <c r="H489" i="19"/>
  <c r="G490" i="19"/>
  <c r="H490" i="19"/>
  <c r="G491" i="19"/>
  <c r="H491" i="19"/>
  <c r="G492" i="19"/>
  <c r="H492" i="19"/>
  <c r="G493" i="19"/>
  <c r="H493" i="19"/>
  <c r="G494" i="19"/>
  <c r="H494" i="19"/>
  <c r="G495" i="19"/>
  <c r="H495" i="19"/>
  <c r="G496" i="19"/>
  <c r="H496" i="19"/>
  <c r="G497" i="19"/>
  <c r="H497" i="19"/>
  <c r="G498" i="19"/>
  <c r="H498" i="19"/>
  <c r="G499" i="19"/>
  <c r="H499" i="19"/>
  <c r="G500" i="19"/>
  <c r="H500" i="19"/>
  <c r="G501" i="19"/>
  <c r="H501" i="19"/>
  <c r="G502" i="19"/>
  <c r="H502" i="19"/>
  <c r="G503" i="19"/>
  <c r="H503" i="19"/>
  <c r="G504" i="19"/>
  <c r="H504" i="19"/>
  <c r="G505" i="19"/>
  <c r="H505" i="19"/>
  <c r="G506" i="19"/>
  <c r="H506" i="19"/>
  <c r="G507" i="19"/>
  <c r="H507" i="19"/>
  <c r="G508" i="19"/>
  <c r="H508" i="19"/>
  <c r="G509" i="19"/>
  <c r="H509" i="19"/>
  <c r="G510" i="19"/>
  <c r="H510" i="19"/>
  <c r="G511" i="19"/>
  <c r="H511" i="19"/>
  <c r="G512" i="19"/>
  <c r="H512" i="19"/>
  <c r="G513" i="19"/>
  <c r="H513" i="19"/>
  <c r="G514" i="19"/>
  <c r="H514" i="19"/>
  <c r="G515" i="19"/>
  <c r="H515" i="19"/>
  <c r="G516" i="19"/>
  <c r="H516" i="19"/>
  <c r="G517" i="19"/>
  <c r="H517" i="19"/>
  <c r="G518" i="19"/>
  <c r="H518" i="19"/>
  <c r="G519" i="19"/>
  <c r="H519" i="19"/>
  <c r="G520" i="19"/>
  <c r="H520" i="19"/>
  <c r="G521" i="19"/>
  <c r="H521" i="19"/>
  <c r="G522" i="19"/>
  <c r="H522" i="19"/>
  <c r="G523" i="19"/>
  <c r="H523" i="19"/>
  <c r="G524" i="19"/>
  <c r="H524" i="19"/>
  <c r="G525" i="19"/>
  <c r="H525" i="19"/>
  <c r="G526" i="19"/>
  <c r="H526" i="19"/>
  <c r="G527" i="19"/>
  <c r="H527" i="19"/>
  <c r="G528" i="19"/>
  <c r="H528" i="19"/>
  <c r="G529" i="19"/>
  <c r="H529" i="19"/>
  <c r="G530" i="19"/>
  <c r="H530" i="19"/>
  <c r="G531" i="19"/>
  <c r="H531" i="19"/>
  <c r="G532" i="19"/>
  <c r="H532" i="19"/>
  <c r="G533" i="19"/>
  <c r="H533" i="19"/>
  <c r="G534" i="19"/>
  <c r="H534" i="19"/>
  <c r="G535" i="19"/>
  <c r="H535" i="19"/>
  <c r="G536" i="19"/>
  <c r="H536" i="19"/>
  <c r="G537" i="19"/>
  <c r="H537" i="19"/>
  <c r="G538" i="19"/>
  <c r="H538" i="19"/>
  <c r="G539" i="19"/>
  <c r="H539" i="19"/>
  <c r="G540" i="19"/>
  <c r="H540" i="19"/>
  <c r="G541" i="19"/>
  <c r="H541" i="19"/>
  <c r="G542" i="19"/>
  <c r="H542" i="19"/>
  <c r="G543" i="19"/>
  <c r="H543" i="19"/>
  <c r="G544" i="19"/>
  <c r="H544" i="19"/>
  <c r="G545" i="19"/>
  <c r="H545" i="19"/>
  <c r="G546" i="19"/>
  <c r="H546" i="19"/>
  <c r="G547" i="19"/>
  <c r="H547" i="19"/>
  <c r="G548" i="19"/>
  <c r="H548" i="19"/>
  <c r="G549" i="19"/>
  <c r="H549" i="19"/>
  <c r="G550" i="19"/>
  <c r="H550" i="19"/>
  <c r="G551" i="19"/>
  <c r="H551" i="19"/>
  <c r="G552" i="19"/>
  <c r="H552" i="19"/>
  <c r="G553" i="19"/>
  <c r="H553" i="19"/>
  <c r="G554" i="19"/>
  <c r="H554" i="19"/>
  <c r="G555" i="19"/>
  <c r="H555" i="19"/>
  <c r="G556" i="19"/>
  <c r="H556" i="19"/>
  <c r="G557" i="19"/>
  <c r="H557" i="19"/>
  <c r="G558" i="19"/>
  <c r="H558" i="19"/>
  <c r="G559" i="19"/>
  <c r="H559" i="19"/>
  <c r="G560" i="19"/>
  <c r="H560" i="19"/>
  <c r="G561" i="19"/>
  <c r="H561" i="19"/>
  <c r="G562" i="19"/>
  <c r="H562" i="19"/>
  <c r="G563" i="19"/>
  <c r="H563" i="19"/>
  <c r="G564" i="19"/>
  <c r="H564" i="19"/>
  <c r="G565" i="19"/>
  <c r="H565" i="19"/>
  <c r="G566" i="19"/>
  <c r="H566" i="19"/>
  <c r="G567" i="19"/>
  <c r="H567" i="19"/>
  <c r="G568" i="19"/>
  <c r="H568" i="19"/>
  <c r="G569" i="19"/>
  <c r="H569" i="19"/>
  <c r="G570" i="19"/>
  <c r="H570" i="19"/>
  <c r="G571" i="19"/>
  <c r="H571" i="19"/>
  <c r="G572" i="19"/>
  <c r="H572" i="19"/>
  <c r="G573" i="19"/>
  <c r="H573" i="19"/>
  <c r="G574" i="19"/>
  <c r="H574" i="19"/>
  <c r="G575" i="19"/>
  <c r="H575" i="19"/>
  <c r="G576" i="19"/>
  <c r="H576" i="19"/>
  <c r="G577" i="19"/>
  <c r="H577" i="19"/>
  <c r="G578" i="19"/>
  <c r="H578" i="19"/>
  <c r="G579" i="19"/>
  <c r="H579" i="19"/>
  <c r="G580" i="19"/>
  <c r="H580" i="19"/>
  <c r="G581" i="19"/>
  <c r="H581" i="19"/>
  <c r="G582" i="19"/>
  <c r="H582" i="19"/>
  <c r="G583" i="19"/>
  <c r="H583" i="19"/>
  <c r="G584" i="19"/>
  <c r="H584" i="19"/>
  <c r="G585" i="19"/>
  <c r="H585" i="19"/>
  <c r="G586" i="19"/>
  <c r="H586" i="19"/>
  <c r="G587" i="19"/>
  <c r="H587" i="19"/>
  <c r="G588" i="19"/>
  <c r="H588" i="19"/>
  <c r="G589" i="19"/>
  <c r="H589" i="19"/>
  <c r="G590" i="19"/>
  <c r="H590" i="19"/>
  <c r="G591" i="19"/>
  <c r="H591" i="19"/>
  <c r="G592" i="19"/>
  <c r="H592" i="19"/>
  <c r="G593" i="19"/>
  <c r="H593" i="19"/>
  <c r="G594" i="19"/>
  <c r="H594" i="19"/>
  <c r="G595" i="19"/>
  <c r="H595" i="19"/>
  <c r="G596" i="19"/>
  <c r="H596" i="19"/>
  <c r="G597" i="19"/>
  <c r="H597" i="19"/>
  <c r="G598" i="19"/>
  <c r="H598" i="19"/>
  <c r="G599" i="19"/>
  <c r="H599" i="19"/>
  <c r="G600" i="19"/>
  <c r="H600" i="19"/>
  <c r="G601" i="19"/>
  <c r="H601" i="19"/>
  <c r="G602" i="19"/>
  <c r="H602" i="19"/>
  <c r="G603" i="19"/>
  <c r="H603" i="19"/>
  <c r="G604" i="19"/>
  <c r="H604" i="19"/>
  <c r="G605" i="19"/>
  <c r="H605" i="19"/>
  <c r="G606" i="19"/>
  <c r="H606" i="19"/>
  <c r="G607" i="19"/>
  <c r="H607" i="19"/>
  <c r="G608" i="19"/>
  <c r="H608" i="19"/>
  <c r="G609" i="19"/>
  <c r="H609" i="19"/>
  <c r="G610" i="19"/>
  <c r="H610" i="19"/>
  <c r="G611" i="19"/>
  <c r="H611" i="19"/>
  <c r="G612" i="19"/>
  <c r="H612" i="19"/>
  <c r="G613" i="19"/>
  <c r="H613" i="19"/>
  <c r="G614" i="19"/>
  <c r="H614" i="19"/>
  <c r="G615" i="19"/>
  <c r="H615" i="19"/>
  <c r="G616" i="19"/>
  <c r="H616" i="19"/>
  <c r="G617" i="19"/>
  <c r="H617" i="19"/>
  <c r="G618" i="19"/>
  <c r="H618" i="19"/>
  <c r="G619" i="19"/>
  <c r="H619" i="19"/>
  <c r="G620" i="19"/>
  <c r="H620" i="19"/>
  <c r="G621" i="19"/>
  <c r="H621" i="19"/>
  <c r="G622" i="19"/>
  <c r="H622" i="19"/>
  <c r="G623" i="19"/>
  <c r="H623" i="19"/>
  <c r="G624" i="19"/>
  <c r="H624" i="19"/>
  <c r="G625" i="19"/>
  <c r="H625" i="19"/>
  <c r="G626" i="19"/>
  <c r="H626" i="19"/>
  <c r="G627" i="19"/>
  <c r="H627" i="19"/>
  <c r="G628" i="19"/>
  <c r="H628" i="19"/>
  <c r="G629" i="19"/>
  <c r="H629" i="19"/>
  <c r="G630" i="19"/>
  <c r="H630" i="19"/>
  <c r="G631" i="19"/>
  <c r="H631" i="19"/>
  <c r="G632" i="19"/>
  <c r="H632" i="19"/>
  <c r="G633" i="19"/>
  <c r="H633" i="19"/>
  <c r="G634" i="19"/>
  <c r="H634" i="19"/>
  <c r="G635" i="19"/>
  <c r="H635" i="19"/>
  <c r="G636" i="19"/>
  <c r="H636" i="19"/>
  <c r="G637" i="19"/>
  <c r="H637" i="19"/>
  <c r="G638" i="19"/>
  <c r="H638" i="19"/>
  <c r="G639" i="19"/>
  <c r="H639" i="19"/>
  <c r="G640" i="19"/>
  <c r="H640" i="19"/>
  <c r="G641" i="19"/>
  <c r="H641" i="19"/>
  <c r="G642" i="19"/>
  <c r="H642" i="19"/>
  <c r="G643" i="19"/>
  <c r="H643" i="19"/>
  <c r="G644" i="19"/>
  <c r="H644" i="19"/>
  <c r="G645" i="19"/>
  <c r="H645" i="19"/>
  <c r="G646" i="19"/>
  <c r="H646" i="19"/>
  <c r="G647" i="19"/>
  <c r="H647" i="19"/>
  <c r="G648" i="19"/>
  <c r="H648" i="19"/>
  <c r="G649" i="19"/>
  <c r="H649" i="19"/>
  <c r="G650" i="19"/>
  <c r="H650" i="19"/>
  <c r="G651" i="19"/>
  <c r="H651" i="19"/>
  <c r="G652" i="19"/>
  <c r="H652" i="19"/>
  <c r="G653" i="19"/>
  <c r="H653" i="19"/>
  <c r="G654" i="19"/>
  <c r="H654" i="19"/>
  <c r="G655" i="19"/>
  <c r="H655" i="19"/>
  <c r="G656" i="19"/>
  <c r="H656" i="19"/>
  <c r="G657" i="19"/>
  <c r="H657" i="19"/>
  <c r="G658" i="19"/>
  <c r="H658" i="19"/>
  <c r="G659" i="19"/>
  <c r="H659" i="19"/>
  <c r="G660" i="19"/>
  <c r="H660" i="19"/>
  <c r="G661" i="19"/>
  <c r="H661" i="19"/>
  <c r="G662" i="19"/>
  <c r="H662" i="19"/>
  <c r="G663" i="19"/>
  <c r="H663" i="19"/>
  <c r="G664" i="19"/>
  <c r="H664" i="19"/>
  <c r="G665" i="19"/>
  <c r="H665" i="19"/>
  <c r="G666" i="19"/>
  <c r="H666" i="19"/>
  <c r="G667" i="19"/>
  <c r="H667" i="19"/>
  <c r="G668" i="19"/>
  <c r="H668" i="19"/>
  <c r="G669" i="19"/>
  <c r="H669" i="19"/>
  <c r="G670" i="19"/>
  <c r="H670" i="19"/>
  <c r="G671" i="19"/>
  <c r="H671" i="19"/>
  <c r="G672" i="19"/>
  <c r="H672" i="19"/>
  <c r="G673" i="19"/>
  <c r="H673" i="19"/>
  <c r="G674" i="19"/>
  <c r="H674" i="19"/>
  <c r="G675" i="19"/>
  <c r="H675" i="19"/>
  <c r="G676" i="19"/>
  <c r="H676" i="19"/>
  <c r="G677" i="19"/>
  <c r="H677" i="19"/>
  <c r="G678" i="19"/>
  <c r="H678" i="19"/>
  <c r="G679" i="19"/>
  <c r="H679" i="19"/>
  <c r="G680" i="19"/>
  <c r="H680" i="19"/>
  <c r="G681" i="19"/>
  <c r="H681" i="19"/>
  <c r="G682" i="19"/>
  <c r="H682" i="19"/>
  <c r="G683" i="19"/>
  <c r="H683" i="19"/>
  <c r="G684" i="19"/>
  <c r="H684" i="19"/>
  <c r="G685" i="19"/>
  <c r="H685" i="19"/>
  <c r="G686" i="19"/>
  <c r="H686" i="19"/>
  <c r="G687" i="19"/>
  <c r="H687" i="19"/>
  <c r="G688" i="19"/>
  <c r="H688" i="19"/>
  <c r="G689" i="19"/>
  <c r="H689" i="19"/>
  <c r="G690" i="19"/>
  <c r="H690" i="19"/>
  <c r="G691" i="19"/>
  <c r="H691" i="19"/>
  <c r="G692" i="19"/>
  <c r="H692" i="19"/>
  <c r="G693" i="19"/>
  <c r="H693" i="19"/>
  <c r="G694" i="19"/>
  <c r="H694" i="19"/>
  <c r="G695" i="19"/>
  <c r="H695" i="19"/>
  <c r="G696" i="19"/>
  <c r="H696" i="19"/>
  <c r="G697" i="19"/>
  <c r="H697" i="19"/>
  <c r="G698" i="19"/>
  <c r="H698" i="19"/>
  <c r="G699" i="19"/>
  <c r="H699" i="19"/>
  <c r="G700" i="19"/>
  <c r="H700" i="19"/>
  <c r="G701" i="19"/>
  <c r="H701" i="19"/>
  <c r="G702" i="19"/>
  <c r="H702" i="19"/>
  <c r="G703" i="19"/>
  <c r="H703" i="19"/>
  <c r="G704" i="19"/>
  <c r="H704" i="19"/>
  <c r="G705" i="19"/>
  <c r="H705" i="19"/>
  <c r="G706" i="19"/>
  <c r="H706" i="19"/>
  <c r="G707" i="19"/>
  <c r="H707" i="19"/>
  <c r="G708" i="19"/>
  <c r="H708" i="19"/>
  <c r="G709" i="19"/>
  <c r="H709" i="19"/>
  <c r="G710" i="19"/>
  <c r="H710" i="19"/>
  <c r="G711" i="19"/>
  <c r="H711" i="19"/>
  <c r="G712" i="19"/>
  <c r="H712" i="19"/>
  <c r="G713" i="19"/>
  <c r="H713" i="19"/>
  <c r="G714" i="19"/>
  <c r="H714" i="19"/>
  <c r="G715" i="19"/>
  <c r="H715" i="19"/>
  <c r="G716" i="19"/>
  <c r="H716" i="19"/>
  <c r="G717" i="19"/>
  <c r="H717" i="19"/>
  <c r="G718" i="19"/>
  <c r="H718" i="19"/>
  <c r="G719" i="19"/>
  <c r="H719" i="19"/>
  <c r="G720" i="19"/>
  <c r="H720" i="19"/>
  <c r="G721" i="19"/>
  <c r="H721" i="19"/>
  <c r="G722" i="19"/>
  <c r="H722" i="19"/>
  <c r="G723" i="19"/>
  <c r="H723" i="19"/>
  <c r="G724" i="19"/>
  <c r="H724" i="19"/>
  <c r="G725" i="19"/>
  <c r="H725" i="19"/>
  <c r="G726" i="19"/>
  <c r="H726" i="19"/>
  <c r="G727" i="19"/>
  <c r="H727" i="19"/>
  <c r="G728" i="19"/>
  <c r="H728" i="19"/>
  <c r="G729" i="19"/>
  <c r="H729" i="19"/>
  <c r="G730" i="19"/>
  <c r="H730" i="19"/>
  <c r="G731" i="19"/>
  <c r="H731" i="19"/>
  <c r="G732" i="19"/>
  <c r="H732" i="19"/>
  <c r="G733" i="19"/>
  <c r="H733" i="19"/>
  <c r="G734" i="19"/>
  <c r="H734" i="19"/>
  <c r="G735" i="19"/>
  <c r="H735" i="19"/>
  <c r="G736" i="19"/>
  <c r="H736" i="19"/>
  <c r="G737" i="19"/>
  <c r="H737" i="19"/>
  <c r="G738" i="19"/>
  <c r="H738" i="19"/>
  <c r="G739" i="19"/>
  <c r="H739" i="19"/>
  <c r="G740" i="19"/>
  <c r="H740" i="19"/>
  <c r="G741" i="19"/>
  <c r="H741" i="19"/>
  <c r="G742" i="19"/>
  <c r="H742" i="19"/>
  <c r="G743" i="19"/>
  <c r="H743" i="19"/>
  <c r="G744" i="19"/>
  <c r="H744" i="19"/>
  <c r="G745" i="19"/>
  <c r="H745" i="19"/>
  <c r="G746" i="19"/>
  <c r="H746" i="19"/>
  <c r="G747" i="19"/>
  <c r="H747" i="19"/>
  <c r="G748" i="19"/>
  <c r="H748" i="19"/>
  <c r="G749" i="19"/>
  <c r="H749" i="19"/>
  <c r="G750" i="19"/>
  <c r="H750" i="19"/>
  <c r="G751" i="19"/>
  <c r="H751" i="19"/>
  <c r="G752" i="19"/>
  <c r="H752" i="19"/>
  <c r="G753" i="19"/>
  <c r="H753" i="19"/>
  <c r="G754" i="19"/>
  <c r="H754" i="19"/>
  <c r="G755" i="19"/>
  <c r="H755" i="19"/>
  <c r="G756" i="19"/>
  <c r="H756" i="19"/>
  <c r="G757" i="19"/>
  <c r="H757" i="19"/>
  <c r="G758" i="19"/>
  <c r="H758" i="19"/>
  <c r="G759" i="19"/>
  <c r="H759" i="19"/>
  <c r="G760" i="19"/>
  <c r="H760" i="19"/>
  <c r="G761" i="19"/>
  <c r="H761" i="19"/>
  <c r="G762" i="19"/>
  <c r="H762" i="19"/>
  <c r="G763" i="19"/>
  <c r="H763" i="19"/>
  <c r="G764" i="19"/>
  <c r="H764" i="19"/>
  <c r="G765" i="19"/>
  <c r="H765" i="19"/>
  <c r="G766" i="19"/>
  <c r="H766" i="19"/>
  <c r="G767" i="19"/>
  <c r="H767" i="19"/>
  <c r="G768" i="19"/>
  <c r="H768" i="19"/>
  <c r="G769" i="19"/>
  <c r="H769" i="19"/>
  <c r="G770" i="19"/>
  <c r="H770" i="19"/>
  <c r="G771" i="19"/>
  <c r="H771" i="19"/>
  <c r="G772" i="19"/>
  <c r="H772" i="19"/>
  <c r="G773" i="19"/>
  <c r="H773" i="19"/>
  <c r="G774" i="19"/>
  <c r="H774" i="19"/>
  <c r="G775" i="19"/>
  <c r="H775" i="19"/>
  <c r="G776" i="19"/>
  <c r="H776" i="19"/>
  <c r="G777" i="19"/>
  <c r="H777" i="19"/>
  <c r="G778" i="19"/>
  <c r="H778" i="19"/>
  <c r="G779" i="19"/>
  <c r="H779" i="19"/>
  <c r="G780" i="19"/>
  <c r="H780" i="19"/>
  <c r="G781" i="19"/>
  <c r="H781" i="19"/>
  <c r="G782" i="19"/>
  <c r="H782" i="19"/>
  <c r="G783" i="19"/>
  <c r="H783" i="19"/>
  <c r="G784" i="19"/>
  <c r="H784" i="19"/>
  <c r="G785" i="19"/>
  <c r="H785" i="19"/>
  <c r="G786" i="19"/>
  <c r="H786" i="19"/>
  <c r="G787" i="19"/>
  <c r="H787" i="19"/>
  <c r="G788" i="19"/>
  <c r="H788" i="19"/>
  <c r="G789" i="19"/>
  <c r="H789" i="19"/>
  <c r="G790" i="19"/>
  <c r="H790" i="19"/>
  <c r="G791" i="19"/>
  <c r="H791" i="19"/>
  <c r="G792" i="19"/>
  <c r="H792" i="19"/>
  <c r="G793" i="19"/>
  <c r="H793" i="19"/>
  <c r="G794" i="19"/>
  <c r="H794" i="19"/>
  <c r="G795" i="19"/>
  <c r="H795" i="19"/>
  <c r="G796" i="19"/>
  <c r="H796" i="19"/>
  <c r="G797" i="19"/>
  <c r="H797" i="19"/>
  <c r="G798" i="19"/>
  <c r="H798" i="19"/>
  <c r="G799" i="19"/>
  <c r="H799" i="19"/>
  <c r="G800" i="19"/>
  <c r="H800" i="19"/>
  <c r="G801" i="19"/>
  <c r="H801" i="19"/>
  <c r="G802" i="19"/>
  <c r="H802" i="19"/>
  <c r="G803" i="19"/>
  <c r="H803" i="19"/>
  <c r="G804" i="19"/>
  <c r="H804" i="19"/>
  <c r="G805" i="19"/>
  <c r="H805" i="19"/>
  <c r="G806" i="19"/>
  <c r="H806" i="19"/>
  <c r="G807" i="19"/>
  <c r="H807" i="19"/>
  <c r="G808" i="19"/>
  <c r="H808" i="19"/>
  <c r="G809" i="19"/>
  <c r="H809" i="19"/>
  <c r="G810" i="19"/>
  <c r="H810" i="19"/>
  <c r="G811" i="19"/>
  <c r="H811" i="19"/>
  <c r="G812" i="19"/>
  <c r="H812" i="19"/>
  <c r="G813" i="19"/>
  <c r="H813" i="19"/>
  <c r="G814" i="19"/>
  <c r="H814" i="19"/>
  <c r="G815" i="19"/>
  <c r="H815" i="19"/>
  <c r="G816" i="19"/>
  <c r="H816" i="19"/>
  <c r="G817" i="19"/>
  <c r="H817" i="19"/>
  <c r="G818" i="19"/>
  <c r="H818" i="19"/>
  <c r="G819" i="19"/>
  <c r="H819" i="19"/>
  <c r="G820" i="19"/>
  <c r="H820" i="19"/>
  <c r="G821" i="19"/>
  <c r="H821" i="19"/>
  <c r="G822" i="19"/>
  <c r="H822" i="19"/>
  <c r="G823" i="19"/>
  <c r="H823" i="19"/>
  <c r="G824" i="19"/>
  <c r="H824" i="19"/>
  <c r="G825" i="19"/>
  <c r="H825" i="19"/>
  <c r="G826" i="19"/>
  <c r="H826" i="19"/>
  <c r="G827" i="19"/>
  <c r="H827" i="19"/>
  <c r="G828" i="19"/>
  <c r="H828" i="19"/>
  <c r="G829" i="19"/>
  <c r="H829" i="19"/>
  <c r="G830" i="19"/>
  <c r="H830" i="19"/>
  <c r="G831" i="19"/>
  <c r="H831" i="19"/>
  <c r="G832" i="19"/>
  <c r="H832" i="19"/>
  <c r="G833" i="19"/>
  <c r="H833" i="19"/>
  <c r="G834" i="19"/>
  <c r="H834" i="19"/>
  <c r="G835" i="19"/>
  <c r="H835" i="19"/>
  <c r="G836" i="19"/>
  <c r="H836" i="19"/>
  <c r="G837" i="19"/>
  <c r="H837" i="19"/>
  <c r="G838" i="19"/>
  <c r="H838" i="19"/>
  <c r="G839" i="19"/>
  <c r="H839" i="19"/>
  <c r="G840" i="19"/>
  <c r="H840" i="19"/>
  <c r="G841" i="19"/>
  <c r="H841" i="19"/>
  <c r="G842" i="19"/>
  <c r="H842" i="19"/>
  <c r="G843" i="19"/>
  <c r="H843" i="19"/>
  <c r="G844" i="19"/>
  <c r="H844" i="19"/>
  <c r="G845" i="19"/>
  <c r="H845" i="19"/>
  <c r="G846" i="19"/>
  <c r="H846" i="19"/>
  <c r="G847" i="19"/>
  <c r="H847" i="19"/>
  <c r="G848" i="19"/>
  <c r="H848" i="19"/>
  <c r="G849" i="19"/>
  <c r="H849" i="19"/>
  <c r="G850" i="19"/>
  <c r="H850" i="19"/>
  <c r="G851" i="19"/>
  <c r="H851" i="19"/>
  <c r="G852" i="19"/>
  <c r="H852" i="19"/>
  <c r="G853" i="19"/>
  <c r="H853" i="19"/>
  <c r="G854" i="19"/>
  <c r="H854" i="19"/>
  <c r="G855" i="19"/>
  <c r="H855" i="19"/>
  <c r="G856" i="19"/>
  <c r="H856" i="19"/>
  <c r="G857" i="19"/>
  <c r="H857" i="19"/>
  <c r="G858" i="19"/>
  <c r="H858" i="19"/>
  <c r="G859" i="19"/>
  <c r="H859" i="19"/>
  <c r="G860" i="19"/>
  <c r="H860" i="19"/>
  <c r="G861" i="19"/>
  <c r="H861" i="19"/>
  <c r="G862" i="19"/>
  <c r="H862" i="19"/>
  <c r="G863" i="19"/>
  <c r="H863" i="19"/>
  <c r="G864" i="19"/>
  <c r="H864" i="19"/>
  <c r="G865" i="19"/>
  <c r="H865" i="19"/>
  <c r="G866" i="19"/>
  <c r="H866" i="19" s="1"/>
  <c r="G867" i="19"/>
  <c r="H867" i="19"/>
  <c r="G868" i="19"/>
  <c r="H868" i="19"/>
  <c r="G869" i="19"/>
  <c r="H869" i="19" s="1"/>
  <c r="G870" i="19"/>
  <c r="H870" i="19" s="1"/>
  <c r="G871" i="19"/>
  <c r="H871" i="19"/>
  <c r="G872" i="19"/>
  <c r="H872" i="19"/>
  <c r="G873" i="19"/>
  <c r="H873" i="19"/>
  <c r="G874" i="19"/>
  <c r="H874" i="19"/>
  <c r="G875" i="19"/>
  <c r="H875" i="19"/>
  <c r="G876" i="19"/>
  <c r="H876" i="19"/>
  <c r="G877" i="19"/>
  <c r="H877" i="19"/>
  <c r="G878" i="19"/>
  <c r="H878" i="19"/>
  <c r="G879" i="19"/>
  <c r="H879" i="19"/>
  <c r="G880" i="19"/>
  <c r="H880" i="19"/>
  <c r="G881" i="19"/>
  <c r="H881" i="19"/>
  <c r="G882" i="19"/>
  <c r="H882" i="19"/>
  <c r="G883" i="19"/>
  <c r="H883" i="19"/>
  <c r="G884" i="19"/>
  <c r="H884" i="19"/>
  <c r="G885" i="19"/>
  <c r="H885" i="19"/>
  <c r="G886" i="19"/>
  <c r="H886" i="19"/>
  <c r="G887" i="19"/>
  <c r="H887" i="19"/>
  <c r="G888" i="19"/>
  <c r="H888" i="19"/>
  <c r="G889" i="19"/>
  <c r="H889" i="19"/>
  <c r="G890" i="19"/>
  <c r="H890" i="19"/>
  <c r="G891" i="19"/>
  <c r="H891" i="19"/>
  <c r="G892" i="19"/>
  <c r="H892" i="19"/>
  <c r="G893" i="19"/>
  <c r="H893" i="19"/>
  <c r="G894" i="19"/>
  <c r="H894" i="19"/>
  <c r="G895" i="19"/>
  <c r="H895" i="19"/>
  <c r="G896" i="19"/>
  <c r="H896" i="19"/>
  <c r="G897" i="19"/>
  <c r="H897" i="19"/>
  <c r="G898" i="19"/>
  <c r="H898" i="19" s="1"/>
  <c r="G899" i="19"/>
  <c r="H899" i="19"/>
  <c r="G900" i="19"/>
  <c r="H900" i="19"/>
  <c r="G901" i="19"/>
  <c r="H901" i="19" s="1"/>
  <c r="G902" i="19"/>
  <c r="H902" i="19" s="1"/>
  <c r="G903" i="19"/>
  <c r="H903" i="19"/>
  <c r="G904" i="19"/>
  <c r="H904" i="19"/>
  <c r="G905" i="19"/>
  <c r="H905" i="19" s="1"/>
  <c r="G906" i="19"/>
  <c r="H906" i="19"/>
  <c r="G907" i="19"/>
  <c r="H907" i="19"/>
  <c r="G908" i="19"/>
  <c r="H908" i="19"/>
  <c r="G909" i="19"/>
  <c r="H909" i="19" s="1"/>
  <c r="G910" i="19"/>
  <c r="H910" i="19"/>
  <c r="G911" i="19"/>
  <c r="H911" i="19"/>
  <c r="G912" i="19"/>
  <c r="H912" i="19"/>
  <c r="G913" i="19"/>
  <c r="H913" i="19" s="1"/>
  <c r="G914" i="19"/>
  <c r="H914" i="19"/>
  <c r="G915" i="19"/>
  <c r="H915" i="19"/>
  <c r="G916" i="19"/>
  <c r="H916" i="19"/>
  <c r="G917" i="19"/>
  <c r="H917" i="19" s="1"/>
  <c r="G918" i="19"/>
  <c r="H918" i="19"/>
  <c r="G919" i="19"/>
  <c r="H919" i="19"/>
  <c r="G920" i="19"/>
  <c r="H920" i="19"/>
  <c r="G921" i="19"/>
  <c r="H921" i="19" s="1"/>
  <c r="G922" i="19"/>
  <c r="H922" i="19"/>
  <c r="G923" i="19"/>
  <c r="H923" i="19"/>
  <c r="G924" i="19"/>
  <c r="H924" i="19"/>
  <c r="G925" i="19"/>
  <c r="H925" i="19" s="1"/>
  <c r="G926" i="19"/>
  <c r="H926" i="19"/>
  <c r="G927" i="19"/>
  <c r="H927" i="19"/>
  <c r="G928" i="19"/>
  <c r="H928" i="19"/>
  <c r="G929" i="19"/>
  <c r="H929" i="19" s="1"/>
  <c r="G930" i="19"/>
  <c r="H930" i="19" s="1"/>
  <c r="G931" i="19"/>
  <c r="H931" i="19"/>
  <c r="G932" i="19"/>
  <c r="H932" i="19"/>
  <c r="G933" i="19"/>
  <c r="H933" i="19" s="1"/>
  <c r="G934" i="19"/>
  <c r="H934" i="19" s="1"/>
  <c r="G935" i="19"/>
  <c r="H935" i="19"/>
  <c r="G936" i="19"/>
  <c r="H936" i="19"/>
  <c r="G937" i="19"/>
  <c r="H937" i="19"/>
  <c r="G938" i="19"/>
  <c r="H938" i="19"/>
  <c r="G939" i="19"/>
  <c r="H939" i="19"/>
  <c r="G940" i="19"/>
  <c r="H940" i="19"/>
  <c r="G941" i="19"/>
  <c r="H941" i="19" s="1"/>
  <c r="G942" i="19"/>
  <c r="H942" i="19"/>
  <c r="G943" i="19"/>
  <c r="H943" i="19"/>
  <c r="G944" i="19"/>
  <c r="H944" i="19"/>
  <c r="G945" i="19"/>
  <c r="H945" i="19" s="1"/>
  <c r="G946" i="19"/>
  <c r="H946" i="19" s="1"/>
  <c r="G947" i="19"/>
  <c r="H947" i="19"/>
  <c r="G948" i="19"/>
  <c r="H948" i="19"/>
  <c r="G949" i="19"/>
  <c r="H949" i="19"/>
  <c r="G950" i="19"/>
  <c r="H950" i="19"/>
  <c r="G951" i="19"/>
  <c r="H951" i="19"/>
  <c r="G952" i="19"/>
  <c r="H952" i="19"/>
  <c r="G953" i="19"/>
  <c r="H953" i="19"/>
  <c r="G954" i="19"/>
  <c r="H954" i="19"/>
  <c r="G955" i="19"/>
  <c r="H955" i="19"/>
  <c r="G956" i="19"/>
  <c r="H956" i="19"/>
  <c r="G957" i="19"/>
  <c r="H957" i="19"/>
  <c r="G958" i="19"/>
  <c r="H958" i="19"/>
  <c r="G959" i="19"/>
  <c r="H959" i="19"/>
  <c r="G960" i="19"/>
  <c r="H960" i="19"/>
  <c r="G961" i="19"/>
  <c r="H961" i="19"/>
  <c r="G962" i="19"/>
  <c r="H962" i="19"/>
  <c r="G963" i="19"/>
  <c r="H963" i="19"/>
  <c r="G964" i="19"/>
  <c r="H964" i="19"/>
  <c r="G965" i="19"/>
  <c r="H965" i="19"/>
  <c r="G966" i="19"/>
  <c r="H966" i="19"/>
  <c r="G967" i="19"/>
  <c r="H967" i="19"/>
  <c r="G968" i="19"/>
  <c r="H968" i="19"/>
  <c r="G969" i="19"/>
  <c r="H969" i="19"/>
  <c r="G970" i="19"/>
  <c r="H970" i="19"/>
  <c r="G971" i="19"/>
  <c r="H971" i="19"/>
  <c r="G972" i="19"/>
  <c r="H972" i="19"/>
  <c r="G973" i="19"/>
  <c r="H973" i="19"/>
  <c r="G974" i="19"/>
  <c r="H974" i="19"/>
  <c r="G975" i="19"/>
  <c r="H975" i="19"/>
  <c r="G976" i="19"/>
  <c r="H976" i="19"/>
  <c r="G977" i="19"/>
  <c r="H977" i="19"/>
  <c r="G978" i="19"/>
  <c r="H978" i="19" s="1"/>
  <c r="G979" i="19"/>
  <c r="H979" i="19"/>
  <c r="G980" i="19"/>
  <c r="H980" i="19"/>
  <c r="G981" i="19"/>
  <c r="H981" i="19"/>
  <c r="G982" i="19"/>
  <c r="H982" i="19"/>
  <c r="G983" i="19"/>
  <c r="H983" i="19"/>
  <c r="G984" i="19"/>
  <c r="H984" i="19"/>
  <c r="G985" i="19"/>
  <c r="H985" i="19"/>
  <c r="G986" i="19"/>
  <c r="H986" i="19" s="1"/>
  <c r="G987" i="19"/>
  <c r="H987" i="19"/>
  <c r="G988" i="19"/>
  <c r="H988" i="19"/>
  <c r="G989" i="19"/>
  <c r="H989" i="19"/>
  <c r="G990" i="19"/>
  <c r="H990" i="19"/>
  <c r="G991" i="19"/>
  <c r="H991" i="19"/>
  <c r="G992" i="19"/>
  <c r="H992" i="19"/>
  <c r="G993" i="19"/>
  <c r="H993" i="19"/>
  <c r="G994" i="19"/>
  <c r="H994" i="19" s="1"/>
  <c r="G995" i="19"/>
  <c r="H995" i="19"/>
  <c r="G996" i="19"/>
  <c r="H996" i="19"/>
  <c r="G997" i="19"/>
  <c r="H997" i="19"/>
  <c r="G998" i="19"/>
  <c r="H998" i="19"/>
  <c r="G999" i="19"/>
  <c r="H999" i="19"/>
  <c r="G1000" i="19"/>
  <c r="H1000" i="19"/>
  <c r="G1001" i="19"/>
  <c r="H1001" i="19"/>
  <c r="G1002" i="19"/>
  <c r="H1002" i="19"/>
  <c r="G1003" i="19"/>
  <c r="H1003" i="19"/>
  <c r="G1004" i="19"/>
  <c r="H1004" i="19"/>
  <c r="G1005" i="19"/>
  <c r="H1005" i="19"/>
  <c r="G1006" i="19"/>
  <c r="H1006" i="19"/>
  <c r="G1007" i="19"/>
  <c r="H1007" i="19"/>
  <c r="G1008" i="19"/>
  <c r="H1008" i="19"/>
  <c r="G1009" i="19"/>
  <c r="H1009" i="19"/>
  <c r="G1010" i="19"/>
  <c r="H1010" i="19" s="1"/>
  <c r="G1011" i="19"/>
  <c r="H1011" i="19"/>
  <c r="G1012" i="19"/>
  <c r="H1012" i="19"/>
  <c r="G1013" i="19"/>
  <c r="H1013" i="19" s="1"/>
  <c r="G1014" i="19"/>
  <c r="H1014" i="19"/>
  <c r="G1015" i="19"/>
  <c r="H1015" i="19"/>
  <c r="G1016" i="19"/>
  <c r="H1016" i="19"/>
  <c r="G1017" i="19"/>
  <c r="H1017" i="19" s="1"/>
  <c r="G1018" i="19"/>
  <c r="H1018" i="19"/>
  <c r="G1019" i="19"/>
  <c r="H1019" i="19"/>
  <c r="G1020" i="19"/>
  <c r="H1020" i="19"/>
  <c r="G1021" i="19"/>
  <c r="H1021" i="19" s="1"/>
  <c r="G1022" i="19"/>
  <c r="H1022" i="19"/>
  <c r="G1023" i="19"/>
  <c r="H1023" i="19"/>
  <c r="G1024" i="19"/>
  <c r="H1024" i="19"/>
  <c r="G1025" i="19"/>
  <c r="H1025" i="19" s="1"/>
  <c r="G1026" i="19"/>
  <c r="H1026" i="19"/>
  <c r="G1027" i="19"/>
  <c r="H1027" i="19"/>
  <c r="G1028" i="19"/>
  <c r="H1028" i="19"/>
  <c r="G1029" i="19"/>
  <c r="H1029" i="19" s="1"/>
  <c r="G1030" i="19"/>
  <c r="H1030" i="19" s="1"/>
  <c r="G1031" i="19"/>
  <c r="H1031" i="19"/>
  <c r="G1032" i="19"/>
  <c r="H1032" i="19"/>
  <c r="G1033" i="19"/>
  <c r="H1033" i="19" s="1"/>
  <c r="G1034" i="19"/>
  <c r="H1034" i="19" s="1"/>
  <c r="G1035" i="19"/>
  <c r="H1035" i="19"/>
  <c r="G1036" i="19"/>
  <c r="H1036" i="19"/>
  <c r="G1037" i="19"/>
  <c r="H1037" i="19" s="1"/>
  <c r="G1038" i="19"/>
  <c r="H1038" i="19" s="1"/>
  <c r="G1039" i="19"/>
  <c r="H1039" i="19"/>
  <c r="G1040" i="19"/>
  <c r="H1040" i="19"/>
  <c r="G1041" i="19"/>
  <c r="H1041" i="19"/>
  <c r="G1042" i="19"/>
  <c r="H1042" i="19" s="1"/>
  <c r="G1043" i="19"/>
  <c r="H1043" i="19"/>
  <c r="G1044" i="19"/>
  <c r="H1044" i="19"/>
  <c r="G1045" i="19"/>
  <c r="H1045" i="19" s="1"/>
  <c r="G1046" i="19"/>
  <c r="H1046" i="19" s="1"/>
  <c r="G1047" i="19"/>
  <c r="H1047" i="19"/>
  <c r="G1048" i="19"/>
  <c r="H1048" i="19"/>
  <c r="G1049" i="19"/>
  <c r="H1049" i="19"/>
  <c r="G1050" i="19"/>
  <c r="H1050" i="19" s="1"/>
  <c r="G1051" i="19"/>
  <c r="H1051" i="19"/>
  <c r="G1052" i="19"/>
  <c r="H1052" i="19"/>
  <c r="G1053" i="19"/>
  <c r="H1053" i="19"/>
  <c r="G1054" i="19"/>
  <c r="H1054" i="19" s="1"/>
  <c r="G1055" i="19"/>
  <c r="H1055" i="19"/>
  <c r="G1056" i="19"/>
  <c r="H1056" i="19"/>
  <c r="G1057" i="19"/>
  <c r="H1057" i="19"/>
  <c r="G1058" i="19"/>
  <c r="H1058" i="19" s="1"/>
  <c r="G1059" i="19"/>
  <c r="H1059" i="19"/>
  <c r="G1060" i="19"/>
  <c r="H1060" i="19"/>
  <c r="G1061" i="19"/>
  <c r="H1061" i="19" s="1"/>
  <c r="G1062" i="19"/>
  <c r="H1062" i="19" s="1"/>
  <c r="G1063" i="19"/>
  <c r="H1063" i="19"/>
  <c r="G1064" i="19"/>
  <c r="H1064" i="19"/>
  <c r="G1065" i="19"/>
  <c r="H1065" i="19" s="1"/>
  <c r="G1066" i="19"/>
  <c r="H1066" i="19" s="1"/>
  <c r="G1067" i="19"/>
  <c r="H1067" i="19"/>
  <c r="G1068" i="19"/>
  <c r="H1068" i="19"/>
  <c r="G1069" i="19"/>
  <c r="H1069" i="19"/>
  <c r="G1070" i="19"/>
  <c r="H1070" i="19"/>
  <c r="G1071" i="19"/>
  <c r="H1071" i="19"/>
  <c r="G1072" i="19"/>
  <c r="H1072" i="19"/>
  <c r="G1073" i="19"/>
  <c r="H1073" i="19"/>
  <c r="G1074" i="19"/>
  <c r="H1074" i="19"/>
  <c r="G1075" i="19"/>
  <c r="H1075" i="19"/>
  <c r="G1076" i="19"/>
  <c r="H1076" i="19"/>
  <c r="G1077" i="19"/>
  <c r="H1077" i="19"/>
  <c r="G1078" i="19"/>
  <c r="H1078" i="19"/>
  <c r="G1079" i="19"/>
  <c r="H1079" i="19"/>
  <c r="G1080" i="19"/>
  <c r="H1080" i="19"/>
  <c r="G1081" i="19"/>
  <c r="H1081" i="19"/>
  <c r="G1082" i="19"/>
  <c r="H1082" i="19"/>
  <c r="G1083" i="19"/>
  <c r="H1083" i="19"/>
  <c r="G1084" i="19"/>
  <c r="H1084" i="19"/>
  <c r="G1085" i="19"/>
  <c r="H1085" i="19"/>
  <c r="G1086" i="19"/>
  <c r="H1086" i="19"/>
  <c r="G1087" i="19"/>
  <c r="H1087" i="19"/>
  <c r="G1088" i="19"/>
  <c r="H1088" i="19" s="1"/>
  <c r="G1089" i="19"/>
  <c r="H1089" i="19"/>
  <c r="G1090" i="19"/>
  <c r="H1090" i="19"/>
  <c r="G1091" i="19"/>
  <c r="H1091" i="19"/>
  <c r="G1092" i="19"/>
  <c r="H1092" i="19" s="1"/>
  <c r="G1093" i="19"/>
  <c r="H1093" i="19"/>
  <c r="G1094" i="19"/>
  <c r="H1094" i="19"/>
  <c r="G1095" i="19"/>
  <c r="H1095" i="19"/>
  <c r="G1096" i="19"/>
  <c r="H1096" i="19" s="1"/>
  <c r="G1097" i="19"/>
  <c r="H1097" i="19"/>
  <c r="G1098" i="19"/>
  <c r="H1098" i="19"/>
  <c r="G1099" i="19"/>
  <c r="H1099" i="19"/>
  <c r="G1100" i="19"/>
  <c r="H1100" i="19" s="1"/>
  <c r="G1101" i="19"/>
  <c r="H1101" i="19"/>
  <c r="G1102" i="19"/>
  <c r="H1102" i="19"/>
  <c r="G1103" i="19"/>
  <c r="H1103" i="19"/>
  <c r="G1104" i="19"/>
  <c r="H1104" i="19" s="1"/>
  <c r="G1105" i="19"/>
  <c r="H1105" i="19"/>
  <c r="G1106" i="19"/>
  <c r="H1106" i="19"/>
  <c r="G1107" i="19"/>
  <c r="H1107" i="19"/>
  <c r="G1108" i="19"/>
  <c r="H1108" i="19" s="1"/>
  <c r="G1109" i="19"/>
  <c r="H1109" i="19"/>
  <c r="G1110" i="19"/>
  <c r="H1110" i="19"/>
  <c r="G1111" i="19"/>
  <c r="H1111" i="19"/>
  <c r="G1112" i="19"/>
  <c r="H1112" i="19" s="1"/>
  <c r="G1113" i="19"/>
  <c r="H1113" i="19"/>
  <c r="G1114" i="19"/>
  <c r="H1114" i="19"/>
  <c r="G1115" i="19"/>
  <c r="H1115" i="19"/>
  <c r="G1116" i="19"/>
  <c r="H1116" i="19" s="1"/>
  <c r="G1117" i="19"/>
  <c r="H1117" i="19"/>
  <c r="G1118" i="19"/>
  <c r="H1118" i="19" s="1"/>
  <c r="G1119" i="19"/>
  <c r="H1119" i="19"/>
  <c r="G1120" i="19"/>
  <c r="H1120" i="19"/>
  <c r="G1121" i="19"/>
  <c r="H1121" i="19" s="1"/>
  <c r="G1122" i="19"/>
  <c r="H1122" i="19" s="1"/>
  <c r="G1123" i="19"/>
  <c r="H1123" i="19"/>
  <c r="G1124" i="19"/>
  <c r="H1124" i="19"/>
  <c r="G1125" i="19"/>
  <c r="H1125" i="19" s="1"/>
  <c r="G1126" i="19"/>
  <c r="H1126" i="19" s="1"/>
  <c r="G1127" i="19"/>
  <c r="H1127" i="19"/>
  <c r="G1128" i="19"/>
  <c r="H1128" i="19"/>
  <c r="G1129" i="19"/>
  <c r="H1129" i="19"/>
  <c r="G1130" i="19"/>
  <c r="H1130" i="19"/>
  <c r="G1131" i="19"/>
  <c r="H1131" i="19"/>
  <c r="G1132" i="19"/>
  <c r="H1132" i="19"/>
  <c r="G1133" i="19"/>
  <c r="H1133" i="19"/>
  <c r="G1134" i="19"/>
  <c r="H1134" i="19"/>
  <c r="G1135" i="19"/>
  <c r="H1135" i="19"/>
  <c r="G1136" i="19"/>
  <c r="H1136" i="19"/>
  <c r="G1137" i="19"/>
  <c r="H1137" i="19"/>
  <c r="G1138" i="19"/>
  <c r="H1138" i="19" s="1"/>
  <c r="G1139" i="19"/>
  <c r="H1139" i="19"/>
  <c r="G1140" i="19"/>
  <c r="H1140" i="19" s="1"/>
  <c r="G1141" i="19"/>
  <c r="H1141" i="19"/>
  <c r="G1142" i="19"/>
  <c r="H1142" i="19"/>
  <c r="G1143" i="19"/>
  <c r="H1143" i="19"/>
  <c r="G1144" i="19"/>
  <c r="H1144" i="19" s="1"/>
  <c r="G1145" i="19"/>
  <c r="H1145" i="19"/>
  <c r="G1146" i="19"/>
  <c r="H1146" i="19" s="1"/>
  <c r="G1147" i="19"/>
  <c r="H1147" i="19"/>
  <c r="G1148" i="19"/>
  <c r="H1148" i="19" s="1"/>
  <c r="G1149" i="19"/>
  <c r="H1149" i="19"/>
  <c r="G1150" i="19"/>
  <c r="H1150" i="19"/>
  <c r="G1151" i="19"/>
  <c r="H1151" i="19"/>
  <c r="G1152" i="19"/>
  <c r="H1152" i="19" s="1"/>
  <c r="G1153" i="19"/>
  <c r="H1153" i="19"/>
  <c r="G1154" i="19"/>
  <c r="H1154" i="19"/>
  <c r="G1155" i="19"/>
  <c r="H1155" i="19"/>
  <c r="G1156" i="19"/>
  <c r="H1156" i="19" s="1"/>
  <c r="G1157" i="19"/>
  <c r="H1157" i="19"/>
  <c r="G1158" i="19"/>
  <c r="H1158" i="19"/>
  <c r="G1159" i="19"/>
  <c r="H1159" i="19"/>
  <c r="G1160" i="19"/>
  <c r="H1160" i="19" s="1"/>
  <c r="G1161" i="19"/>
  <c r="H1161" i="19"/>
  <c r="G1162" i="19"/>
  <c r="H1162" i="19"/>
  <c r="G1163" i="19"/>
  <c r="H1163" i="19"/>
  <c r="G1164" i="19"/>
  <c r="H1164" i="19" s="1"/>
  <c r="G1165" i="19"/>
  <c r="H1165" i="19"/>
  <c r="G1166" i="19"/>
  <c r="H1166" i="19"/>
  <c r="G1167" i="19"/>
  <c r="H1167" i="19"/>
  <c r="G1168" i="19"/>
  <c r="H1168" i="19" s="1"/>
  <c r="G1169" i="19"/>
  <c r="H1169" i="19"/>
  <c r="G1170" i="19"/>
  <c r="H1170" i="19"/>
  <c r="G1171" i="19"/>
  <c r="H1171" i="19"/>
  <c r="G1172" i="19"/>
  <c r="H1172" i="19" s="1"/>
  <c r="G1173" i="19"/>
  <c r="H1173" i="19"/>
  <c r="G1174" i="19"/>
  <c r="H1174" i="19" s="1"/>
  <c r="G1175" i="19"/>
  <c r="H1175" i="19"/>
  <c r="G1176" i="19"/>
  <c r="H1176" i="19" s="1"/>
  <c r="G1177" i="19"/>
  <c r="H1177" i="19" s="1"/>
  <c r="G1178" i="19"/>
  <c r="H1178" i="19"/>
  <c r="G1179" i="19"/>
  <c r="H1179" i="19"/>
  <c r="G1180" i="19"/>
  <c r="H1180" i="19"/>
  <c r="G1181" i="19"/>
  <c r="H1181" i="19" s="1"/>
  <c r="G1182" i="19"/>
  <c r="H1182" i="19"/>
  <c r="G1183" i="19"/>
  <c r="H1183" i="19"/>
  <c r="G1184" i="19"/>
  <c r="H1184" i="19"/>
  <c r="G1185" i="19"/>
  <c r="H1185" i="19" s="1"/>
  <c r="G1186" i="19"/>
  <c r="H1186" i="19" s="1"/>
  <c r="G1187" i="19"/>
  <c r="H1187" i="19"/>
  <c r="G1188" i="19"/>
  <c r="H1188" i="19" s="1"/>
  <c r="G1189" i="19"/>
  <c r="H1189" i="19"/>
  <c r="G1190" i="19"/>
  <c r="H1190" i="19"/>
  <c r="G1191" i="19"/>
  <c r="H1191" i="19"/>
  <c r="G1192" i="19"/>
  <c r="H1192" i="19" s="1"/>
  <c r="G1193" i="19"/>
  <c r="H1193" i="19"/>
  <c r="G1194" i="19"/>
  <c r="H1194" i="19"/>
  <c r="G1195" i="19"/>
  <c r="H1195" i="19"/>
  <c r="G1196" i="19"/>
  <c r="H1196" i="19" s="1"/>
  <c r="G1197" i="19"/>
  <c r="H1197" i="19"/>
  <c r="G1198" i="19"/>
  <c r="H1198" i="19"/>
  <c r="G1199" i="19"/>
  <c r="H1199" i="19"/>
  <c r="G1200" i="19"/>
  <c r="H1200" i="19" s="1"/>
  <c r="G1201" i="19"/>
  <c r="H1201" i="19"/>
  <c r="G1202" i="19"/>
  <c r="H1202" i="19" s="1"/>
  <c r="G1203" i="19"/>
  <c r="H1203" i="19"/>
  <c r="G1204" i="19"/>
  <c r="H1204" i="19" s="1"/>
  <c r="G1205" i="19"/>
  <c r="H1205" i="19" s="1"/>
  <c r="G1206" i="19"/>
  <c r="H1206" i="19"/>
  <c r="G1207" i="19"/>
  <c r="H1207" i="19"/>
  <c r="G1208" i="19"/>
  <c r="H1208" i="19" s="1"/>
  <c r="G1209" i="19"/>
  <c r="H1209" i="19" s="1"/>
  <c r="G1210" i="19"/>
  <c r="H1210" i="19"/>
  <c r="G1211" i="19"/>
  <c r="H1211" i="19"/>
  <c r="G1212" i="19"/>
  <c r="H1212" i="19" s="1"/>
  <c r="G1213" i="19"/>
  <c r="H1213" i="19" s="1"/>
  <c r="G1214" i="19"/>
  <c r="H1214" i="19"/>
  <c r="G1215" i="19"/>
  <c r="H1215" i="19"/>
  <c r="G1216" i="19"/>
  <c r="H1216" i="19" s="1"/>
  <c r="G1217" i="19"/>
  <c r="H1217" i="19" s="1"/>
  <c r="G1218" i="19"/>
  <c r="H1218" i="19"/>
  <c r="G1219" i="19"/>
  <c r="H1219" i="19"/>
  <c r="G1220" i="19"/>
  <c r="H1220" i="19" s="1"/>
  <c r="G1221" i="19"/>
  <c r="H1221" i="19" s="1"/>
  <c r="G1222" i="19"/>
  <c r="H1222" i="19"/>
  <c r="G1223" i="19"/>
  <c r="H1223" i="19"/>
  <c r="G1224" i="19"/>
  <c r="H1224" i="19" s="1"/>
  <c r="G1225" i="19"/>
  <c r="H1225" i="19" s="1"/>
  <c r="G1226" i="19"/>
  <c r="H1226" i="19"/>
  <c r="G1227" i="19"/>
  <c r="H1227" i="19"/>
  <c r="G1228" i="19"/>
  <c r="H1228" i="19" s="1"/>
  <c r="G1229" i="19"/>
  <c r="H1229" i="19" s="1"/>
  <c r="G1230" i="19"/>
  <c r="H1230" i="19"/>
  <c r="G1231" i="19"/>
  <c r="H1231" i="19"/>
  <c r="G1232" i="19"/>
  <c r="H1232" i="19" s="1"/>
  <c r="G1233" i="19"/>
  <c r="H1233" i="19" s="1"/>
  <c r="G1234" i="19"/>
  <c r="H1234" i="19" s="1"/>
  <c r="G1235" i="19"/>
  <c r="H1235" i="19"/>
  <c r="G1236" i="19"/>
  <c r="H1236" i="19"/>
  <c r="G1237" i="19"/>
  <c r="H1237" i="19" s="1"/>
  <c r="G1238" i="19"/>
  <c r="H1238" i="19" s="1"/>
  <c r="G1239" i="19"/>
  <c r="H1239" i="19"/>
  <c r="G1240" i="19"/>
  <c r="H1240" i="19"/>
  <c r="G1241" i="19"/>
  <c r="H1241" i="19" s="1"/>
  <c r="G1242" i="19"/>
  <c r="H1242" i="19"/>
  <c r="G1243" i="19"/>
  <c r="H1243" i="19"/>
  <c r="G1244" i="19"/>
  <c r="H1244" i="19"/>
  <c r="G1245" i="19"/>
  <c r="H1245" i="19" s="1"/>
  <c r="G1246" i="19"/>
  <c r="H1246" i="19"/>
  <c r="G1247" i="19"/>
  <c r="H1247" i="19"/>
  <c r="G1248" i="19"/>
  <c r="H1248" i="19"/>
  <c r="G1249" i="19"/>
  <c r="H1249" i="19" s="1"/>
  <c r="G1250" i="19"/>
  <c r="H1250" i="19"/>
  <c r="G1251" i="19"/>
  <c r="H1251" i="19"/>
  <c r="G1252" i="19"/>
  <c r="H1252" i="19"/>
  <c r="G1253" i="19"/>
  <c r="H1253" i="19" s="1"/>
  <c r="G1254" i="19"/>
  <c r="H1254" i="19" s="1"/>
  <c r="G1255" i="19"/>
  <c r="H1255" i="19"/>
  <c r="G1256" i="19"/>
  <c r="H1256" i="19"/>
  <c r="G1257" i="19"/>
  <c r="H1257" i="19"/>
  <c r="G1258" i="19"/>
  <c r="H1258" i="19"/>
  <c r="G1259" i="19"/>
  <c r="H1259" i="19"/>
  <c r="G1260" i="19"/>
  <c r="H1260" i="19"/>
  <c r="G1261" i="19"/>
  <c r="H1261" i="19"/>
  <c r="G1262" i="19"/>
  <c r="H1262" i="19"/>
  <c r="G1263" i="19"/>
  <c r="H1263" i="19"/>
  <c r="G1264" i="19"/>
  <c r="H1264" i="19"/>
  <c r="G1265" i="19"/>
  <c r="H1265" i="19"/>
  <c r="G1266" i="19"/>
  <c r="H1266" i="19"/>
  <c r="G1267" i="19"/>
  <c r="H1267" i="19"/>
  <c r="G1268" i="19"/>
  <c r="H1268" i="19"/>
  <c r="G1269" i="19"/>
  <c r="H1269" i="19"/>
  <c r="G1270" i="19"/>
  <c r="H1270" i="19"/>
  <c r="G1271" i="19"/>
  <c r="H1271" i="19"/>
  <c r="G1272" i="19"/>
  <c r="H1272" i="19"/>
  <c r="G1273" i="19"/>
  <c r="H1273" i="19"/>
  <c r="G1274" i="19"/>
  <c r="H1274" i="19"/>
  <c r="G1275" i="19"/>
  <c r="H1275" i="19"/>
  <c r="G1276" i="19"/>
  <c r="H1276" i="19"/>
  <c r="G1277" i="19"/>
  <c r="H1277" i="19"/>
  <c r="G1278" i="19"/>
  <c r="H1278" i="19"/>
  <c r="G1279" i="19"/>
  <c r="H1279" i="19"/>
  <c r="G1280" i="19"/>
  <c r="H1280" i="19"/>
  <c r="G1281" i="19"/>
  <c r="H1281" i="19"/>
  <c r="G1282" i="19"/>
  <c r="H1282" i="19"/>
  <c r="G1283" i="19"/>
  <c r="H1283" i="19"/>
  <c r="G1284" i="19"/>
  <c r="H1284" i="19" s="1"/>
  <c r="G1285" i="19"/>
  <c r="H1285" i="19"/>
  <c r="G1286" i="19"/>
  <c r="H1286" i="19"/>
  <c r="G1287" i="19"/>
  <c r="H1287" i="19"/>
  <c r="G1288" i="19"/>
  <c r="H1288" i="19"/>
  <c r="G1289" i="19"/>
  <c r="H1289" i="19"/>
  <c r="G1290" i="19"/>
  <c r="H1290" i="19"/>
  <c r="G1291" i="19"/>
  <c r="H1291" i="19"/>
  <c r="G1292" i="19"/>
  <c r="H1292" i="19"/>
  <c r="G1293" i="19"/>
  <c r="H1293" i="19"/>
  <c r="G1294" i="19"/>
  <c r="H1294" i="19" s="1"/>
  <c r="G1295" i="19"/>
  <c r="H1295" i="19"/>
  <c r="G1296" i="19"/>
  <c r="H1296" i="19" s="1"/>
  <c r="G1297" i="19"/>
  <c r="H1297" i="19"/>
  <c r="G1298" i="19"/>
  <c r="H1298" i="19" s="1"/>
  <c r="G1299" i="19"/>
  <c r="H1299" i="19"/>
  <c r="G1300" i="19"/>
  <c r="H1300" i="19" s="1"/>
  <c r="G1301" i="19"/>
  <c r="H1301" i="19" s="1"/>
  <c r="G1302" i="19"/>
  <c r="H1302" i="19"/>
  <c r="G1303" i="19"/>
  <c r="H1303" i="19"/>
  <c r="G1304" i="19"/>
  <c r="H1304" i="19" s="1"/>
  <c r="G1305" i="19"/>
  <c r="H1305" i="19"/>
  <c r="G1306" i="19"/>
  <c r="H1306" i="19"/>
  <c r="G1307" i="19"/>
  <c r="H1307" i="19"/>
  <c r="G1308" i="19"/>
  <c r="H1308" i="19" s="1"/>
  <c r="G1309" i="19"/>
  <c r="H1309" i="19"/>
  <c r="G1310" i="19"/>
  <c r="H1310" i="19"/>
  <c r="G1311" i="19"/>
  <c r="H1311" i="19"/>
  <c r="G1312" i="19"/>
  <c r="H1312" i="19" s="1"/>
  <c r="G1313" i="19"/>
  <c r="H1313" i="19" s="1"/>
  <c r="G1314" i="19"/>
  <c r="H1314" i="19" s="1"/>
  <c r="G1315" i="19"/>
  <c r="H1315" i="19"/>
  <c r="G1316" i="19"/>
  <c r="H1316" i="19" s="1"/>
  <c r="G1317" i="19"/>
  <c r="H1317" i="19" s="1"/>
  <c r="G1318" i="19"/>
  <c r="H1318" i="19"/>
  <c r="G1319" i="19"/>
  <c r="H1319" i="19"/>
  <c r="G1320" i="19"/>
  <c r="H1320" i="19" s="1"/>
  <c r="G1321" i="19"/>
  <c r="H1321" i="19" s="1"/>
  <c r="G1322" i="19"/>
  <c r="H1322" i="19"/>
  <c r="G1323" i="19"/>
  <c r="H1323" i="19"/>
  <c r="G1324" i="19"/>
  <c r="H1324" i="19"/>
  <c r="G1325" i="19"/>
  <c r="H1325" i="19" s="1"/>
  <c r="G1326" i="19"/>
  <c r="H1326" i="19"/>
  <c r="G1327" i="19"/>
  <c r="H1327" i="19"/>
  <c r="G1328" i="19"/>
  <c r="H1328" i="19"/>
  <c r="G1329" i="19"/>
  <c r="H1329" i="19" s="1"/>
  <c r="G1330" i="19"/>
  <c r="H1330" i="19"/>
  <c r="G1331" i="19"/>
  <c r="H1331" i="19"/>
  <c r="G1332" i="19"/>
  <c r="H1332" i="19" s="1"/>
  <c r="G1333" i="19"/>
  <c r="H1333" i="19" s="1"/>
  <c r="G1334" i="19"/>
  <c r="H1334" i="19"/>
  <c r="G1335" i="19"/>
  <c r="H1335" i="19"/>
  <c r="G1336" i="19"/>
  <c r="H1336" i="19" s="1"/>
  <c r="G1337" i="19"/>
  <c r="H1337" i="19" s="1"/>
  <c r="G1338" i="19"/>
  <c r="H1338" i="19"/>
  <c r="G1339" i="19"/>
  <c r="H1339" i="19"/>
  <c r="G1340" i="19"/>
  <c r="H1340" i="19" s="1"/>
  <c r="G1341" i="19"/>
  <c r="H1341" i="19" s="1"/>
  <c r="G1342" i="19"/>
  <c r="H1342" i="19"/>
  <c r="G1343" i="19"/>
  <c r="H1343" i="19"/>
  <c r="G1344" i="19"/>
  <c r="H1344" i="19"/>
  <c r="G1345" i="19"/>
  <c r="H1345" i="19" s="1"/>
  <c r="G1346" i="19"/>
  <c r="H1346" i="19"/>
  <c r="G1347" i="19"/>
  <c r="H1347" i="19"/>
  <c r="G1348" i="19"/>
  <c r="H1348" i="19" s="1"/>
  <c r="G1349" i="19"/>
  <c r="H1349" i="19" s="1"/>
  <c r="G1350" i="19"/>
  <c r="H1350" i="19"/>
  <c r="G1351" i="19"/>
  <c r="H1351" i="19"/>
  <c r="G1352" i="19"/>
  <c r="H1352" i="19" s="1"/>
  <c r="G1353" i="19"/>
  <c r="H1353" i="19" s="1"/>
  <c r="G1354" i="19"/>
  <c r="H1354" i="19"/>
  <c r="G1355" i="19"/>
  <c r="H1355" i="19"/>
  <c r="G1356" i="19"/>
  <c r="H1356" i="19"/>
  <c r="G1357" i="19"/>
  <c r="H1357" i="19" s="1"/>
  <c r="G1358" i="19"/>
  <c r="H1358" i="19"/>
  <c r="G1359" i="19"/>
  <c r="H1359" i="19"/>
  <c r="G1360" i="19"/>
  <c r="H1360" i="19"/>
  <c r="G1361" i="19"/>
  <c r="H1361" i="19" s="1"/>
  <c r="G1362" i="19"/>
  <c r="H1362" i="19" s="1"/>
  <c r="G1363" i="19"/>
  <c r="H1363" i="19"/>
  <c r="G1364" i="19"/>
  <c r="H1364" i="19" s="1"/>
  <c r="G1365" i="19"/>
  <c r="H1365" i="19"/>
  <c r="G1366" i="19"/>
  <c r="H1366" i="19"/>
  <c r="G1367" i="19"/>
  <c r="H1367" i="19"/>
  <c r="G1368" i="19"/>
  <c r="H1368" i="19" s="1"/>
  <c r="G1369" i="19"/>
  <c r="H1369" i="19"/>
  <c r="G1370" i="19"/>
  <c r="H1370" i="19"/>
  <c r="G1371" i="19"/>
  <c r="H1371" i="19"/>
  <c r="G1372" i="19"/>
  <c r="H1372" i="19" s="1"/>
  <c r="G1373" i="19"/>
  <c r="H1373" i="19"/>
  <c r="G1374" i="19"/>
  <c r="H1374" i="19"/>
  <c r="G1375" i="19"/>
  <c r="H1375" i="19"/>
  <c r="G1376" i="19"/>
  <c r="H1376" i="19" s="1"/>
  <c r="G1377" i="19"/>
  <c r="H1377" i="19"/>
  <c r="G1378" i="19"/>
  <c r="H1378" i="19" s="1"/>
  <c r="G1379" i="19"/>
  <c r="H1379" i="19"/>
  <c r="G1380" i="19"/>
  <c r="H1380" i="19" s="1"/>
  <c r="G1381" i="19"/>
  <c r="H1381" i="19" s="1"/>
  <c r="G1382" i="19"/>
  <c r="H1382" i="19" s="1"/>
  <c r="G1383" i="19"/>
  <c r="H1383" i="19"/>
  <c r="G1384" i="19"/>
  <c r="H1384" i="19"/>
  <c r="G1385" i="19"/>
  <c r="H1385" i="19" s="1"/>
  <c r="G1386" i="19"/>
  <c r="H1386" i="19"/>
  <c r="G1387" i="19"/>
  <c r="H1387" i="19"/>
  <c r="G1388" i="19"/>
  <c r="H1388" i="19"/>
  <c r="G1389" i="19"/>
  <c r="H1389" i="19" s="1"/>
  <c r="G1390" i="19"/>
  <c r="H1390" i="19"/>
  <c r="G1391" i="19"/>
  <c r="H1391" i="19"/>
  <c r="G1392" i="19"/>
  <c r="H1392" i="19"/>
  <c r="G1393" i="19"/>
  <c r="H1393" i="19" s="1"/>
  <c r="G1394" i="19"/>
  <c r="H1394" i="19" s="1"/>
  <c r="G1395" i="19"/>
  <c r="H1395" i="19"/>
  <c r="G1396" i="19"/>
  <c r="H1396" i="19"/>
  <c r="G1397" i="19"/>
  <c r="H1397" i="19" s="1"/>
  <c r="G1398" i="19"/>
  <c r="H1398" i="19"/>
  <c r="G1399" i="19"/>
  <c r="H1399" i="19"/>
  <c r="G1400" i="19"/>
  <c r="H1400" i="19"/>
  <c r="G1401" i="19"/>
  <c r="H1401" i="19" s="1"/>
  <c r="G1402" i="19"/>
  <c r="H1402" i="19"/>
  <c r="G1403" i="19"/>
  <c r="H1403" i="19"/>
  <c r="G1404" i="19"/>
  <c r="H1404" i="19"/>
  <c r="G1405" i="19"/>
  <c r="H1405" i="19" s="1"/>
  <c r="G1406" i="19"/>
  <c r="H1406" i="19"/>
  <c r="G1407" i="19"/>
  <c r="H1407" i="19"/>
  <c r="G1408" i="19"/>
  <c r="H1408" i="19"/>
  <c r="G1409" i="19"/>
  <c r="H1409" i="19" s="1"/>
  <c r="G1410" i="19"/>
  <c r="H1410" i="19"/>
  <c r="G1411" i="19"/>
  <c r="H1411" i="19"/>
  <c r="G1412" i="19"/>
  <c r="H1412" i="19"/>
  <c r="G1413" i="19"/>
  <c r="H1413" i="19" s="1"/>
  <c r="G1414" i="19"/>
  <c r="H1414" i="19"/>
  <c r="G1415" i="19"/>
  <c r="H1415" i="19"/>
  <c r="G1416" i="19"/>
  <c r="H1416" i="19"/>
  <c r="G1417" i="19"/>
  <c r="H1417" i="19" s="1"/>
  <c r="G1418" i="19"/>
  <c r="H1418" i="19"/>
  <c r="G1419" i="19"/>
  <c r="H1419" i="19"/>
  <c r="G1420" i="19"/>
  <c r="H1420" i="19"/>
  <c r="G1421" i="19"/>
  <c r="H1421" i="19" s="1"/>
  <c r="G1422" i="19"/>
  <c r="H1422" i="19"/>
  <c r="G1423" i="19"/>
  <c r="H1423" i="19"/>
  <c r="G1424" i="19"/>
  <c r="H1424" i="19"/>
  <c r="G1425" i="19"/>
  <c r="H1425" i="19" s="1"/>
  <c r="G1426" i="19"/>
  <c r="H1426" i="19" s="1"/>
  <c r="G1427" i="19"/>
  <c r="H1427" i="19"/>
  <c r="G1428" i="19"/>
  <c r="H1428" i="19" s="1"/>
  <c r="G1429" i="19"/>
  <c r="H1429" i="19"/>
  <c r="G1430" i="19"/>
  <c r="H1430" i="19"/>
  <c r="G1431" i="19"/>
  <c r="H1431" i="19"/>
  <c r="G1432" i="19"/>
  <c r="H1432" i="19" s="1"/>
  <c r="G1433" i="19"/>
  <c r="H1433" i="19"/>
  <c r="G1434" i="19"/>
  <c r="H1434" i="19"/>
  <c r="G1435" i="19"/>
  <c r="H1435" i="19"/>
  <c r="G1436" i="19"/>
  <c r="H1436" i="19" s="1"/>
  <c r="G1437" i="19"/>
  <c r="H1437" i="19"/>
  <c r="G1438" i="19"/>
  <c r="H1438" i="19"/>
  <c r="G1439" i="19"/>
  <c r="H1439" i="19"/>
  <c r="G1440" i="19"/>
  <c r="H1440" i="19" s="1"/>
  <c r="G1441" i="19"/>
  <c r="H1441" i="19"/>
  <c r="G1442" i="19"/>
  <c r="H1442" i="19" s="1"/>
  <c r="G1443" i="19"/>
  <c r="H1443" i="19"/>
  <c r="G1444" i="19"/>
  <c r="H1444" i="19" s="1"/>
  <c r="G1445" i="19"/>
  <c r="H1445" i="19"/>
  <c r="G1446" i="19"/>
  <c r="H1446" i="19"/>
  <c r="G1447" i="19"/>
  <c r="H1447" i="19"/>
  <c r="G1448" i="19"/>
  <c r="H1448" i="19" s="1"/>
  <c r="G1449" i="19"/>
  <c r="H1449" i="19"/>
  <c r="G1450" i="19"/>
  <c r="H1450" i="19"/>
  <c r="G1451" i="19"/>
  <c r="H1451" i="19"/>
  <c r="G1452" i="19"/>
  <c r="H1452" i="19" s="1"/>
  <c r="G1453" i="19"/>
  <c r="H1453" i="19"/>
  <c r="G1454" i="19"/>
  <c r="H1454" i="19"/>
  <c r="G1455" i="19"/>
  <c r="H1455" i="19"/>
  <c r="G1456" i="19"/>
  <c r="H1456" i="19" s="1"/>
  <c r="G1457" i="19"/>
  <c r="H1457" i="19"/>
  <c r="G1458" i="19"/>
  <c r="H1458" i="19" s="1"/>
  <c r="G1459" i="19"/>
  <c r="H1459" i="19"/>
  <c r="G1460" i="19"/>
  <c r="H1460" i="19"/>
  <c r="G1461" i="19"/>
  <c r="H1461" i="19" s="1"/>
  <c r="G1462" i="19"/>
  <c r="H1462" i="19" s="1"/>
  <c r="G1463" i="19"/>
  <c r="H1463" i="19"/>
  <c r="G1464" i="19"/>
  <c r="H1464" i="19" s="1"/>
  <c r="G1465" i="19"/>
  <c r="H1465" i="19" s="1"/>
  <c r="G1466" i="19"/>
  <c r="H1466" i="19"/>
  <c r="G1467" i="19"/>
  <c r="H1467" i="19"/>
  <c r="G1468" i="19"/>
  <c r="H1468" i="19" s="1"/>
  <c r="G1469" i="19"/>
  <c r="H1469" i="19" s="1"/>
  <c r="G1470" i="19"/>
  <c r="H1470" i="19"/>
  <c r="G1471" i="19"/>
  <c r="H1471" i="19"/>
  <c r="G1472" i="19"/>
  <c r="H1472" i="19"/>
  <c r="G1473" i="19"/>
  <c r="H1473" i="19" s="1"/>
  <c r="G1474" i="19"/>
  <c r="H1474" i="19"/>
  <c r="G1475" i="19"/>
  <c r="H1475" i="19"/>
  <c r="G1476" i="19"/>
  <c r="H1476" i="19" s="1"/>
  <c r="G1477" i="19"/>
  <c r="H1477" i="19" s="1"/>
  <c r="G1478" i="19"/>
  <c r="H1478" i="19"/>
  <c r="G1479" i="19"/>
  <c r="H1479" i="19"/>
  <c r="G1480" i="19"/>
  <c r="H1480" i="19" s="1"/>
  <c r="G1481" i="19"/>
  <c r="H1481" i="19" s="1"/>
  <c r="G1482" i="19"/>
  <c r="H1482" i="19"/>
  <c r="G1483" i="19"/>
  <c r="H1483" i="19"/>
  <c r="G1484" i="19"/>
  <c r="H1484" i="19"/>
  <c r="G1485" i="19"/>
  <c r="H1485" i="19" s="1"/>
  <c r="G1486" i="19"/>
  <c r="H1486" i="19"/>
  <c r="G1487" i="19"/>
  <c r="H1487" i="19"/>
  <c r="G1488" i="19"/>
  <c r="H1488" i="19"/>
  <c r="G1489" i="19"/>
  <c r="H1489" i="19" s="1"/>
  <c r="G1490" i="19"/>
  <c r="H1490" i="19" s="1"/>
  <c r="G1491" i="19"/>
  <c r="H1491" i="19"/>
  <c r="G1492" i="19"/>
  <c r="H1492" i="19" s="1"/>
  <c r="G1493" i="19"/>
  <c r="H1493" i="19"/>
  <c r="G1494" i="19"/>
  <c r="H1494" i="19" s="1"/>
  <c r="G1495" i="19"/>
  <c r="H1495" i="19"/>
  <c r="G1496" i="19"/>
  <c r="H1496" i="19"/>
  <c r="G1497" i="19"/>
  <c r="H1497" i="19" s="1"/>
  <c r="G1498" i="19"/>
  <c r="H1498" i="19" s="1"/>
  <c r="G1499" i="19"/>
  <c r="H1499" i="19"/>
  <c r="G1500" i="19"/>
  <c r="H1500" i="19"/>
  <c r="G1501" i="19"/>
  <c r="H1501" i="19" s="1"/>
  <c r="G1502" i="19"/>
  <c r="H1502" i="19" s="1"/>
  <c r="G1503" i="19"/>
  <c r="H1503" i="19"/>
  <c r="G1504" i="19"/>
  <c r="H1504" i="19"/>
  <c r="G1505" i="19"/>
  <c r="H1505" i="19"/>
  <c r="G1506" i="19"/>
  <c r="H1506" i="19" s="1"/>
  <c r="G1507" i="19"/>
  <c r="H1507" i="19"/>
  <c r="G1508" i="19"/>
  <c r="H1508" i="19" s="1"/>
  <c r="G1509" i="19"/>
  <c r="H1509" i="19"/>
  <c r="G1510" i="19"/>
  <c r="H1510" i="19"/>
  <c r="G1511" i="19"/>
  <c r="H1511" i="19"/>
  <c r="G1512" i="19"/>
  <c r="H1512" i="19" s="1"/>
  <c r="G1513" i="19"/>
  <c r="H1513" i="19"/>
  <c r="G1514" i="19"/>
  <c r="H1514" i="19"/>
  <c r="G1515" i="19"/>
  <c r="H1515" i="19"/>
  <c r="G1516" i="19"/>
  <c r="H1516" i="19" s="1"/>
  <c r="G1517" i="19"/>
  <c r="H1517" i="19"/>
  <c r="G1518" i="19"/>
  <c r="H1518" i="19"/>
  <c r="G1519" i="19"/>
  <c r="H1519" i="19"/>
  <c r="G1520" i="19"/>
  <c r="H1520" i="19" s="1"/>
  <c r="G1521" i="19"/>
  <c r="H1521" i="19"/>
  <c r="G1522" i="19"/>
  <c r="H1522" i="19" s="1"/>
  <c r="G1523" i="19"/>
  <c r="H1523" i="19"/>
  <c r="G1524" i="19"/>
  <c r="H1524" i="19" s="1"/>
  <c r="G1525" i="19"/>
  <c r="H1525" i="19"/>
  <c r="G1526" i="19"/>
  <c r="H1526" i="19"/>
  <c r="G1527" i="19"/>
  <c r="H1527" i="19"/>
  <c r="G1528" i="19"/>
  <c r="H1528" i="19" s="1"/>
  <c r="G1529" i="19"/>
  <c r="H1529" i="19"/>
  <c r="G1530" i="19"/>
  <c r="H1530" i="19"/>
  <c r="G1531" i="19"/>
  <c r="H1531" i="19"/>
  <c r="G1532" i="19"/>
  <c r="H1532" i="19" s="1"/>
  <c r="G1533" i="19"/>
  <c r="H1533" i="19"/>
  <c r="G1534" i="19"/>
  <c r="H1534" i="19"/>
  <c r="G1535" i="19"/>
  <c r="H1535" i="19"/>
  <c r="G1536" i="19"/>
  <c r="H1536" i="19" s="1"/>
  <c r="G1537" i="19"/>
  <c r="H1537" i="19"/>
  <c r="G1538" i="19"/>
  <c r="H1538" i="19"/>
  <c r="G1539" i="19"/>
  <c r="H1539" i="19"/>
  <c r="G1540" i="19"/>
  <c r="H1540" i="19" s="1"/>
  <c r="G1541" i="19"/>
  <c r="H1541" i="19"/>
  <c r="G1542" i="19"/>
  <c r="H1542" i="19"/>
  <c r="G1543" i="19"/>
  <c r="H1543" i="19"/>
  <c r="G1544" i="19"/>
  <c r="H1544" i="19" s="1"/>
  <c r="G1545" i="19"/>
  <c r="H1545" i="19"/>
  <c r="G1546" i="19"/>
  <c r="H1546" i="19" s="1"/>
  <c r="G1547" i="19"/>
  <c r="H1547" i="19"/>
  <c r="G1548" i="19"/>
  <c r="H1548" i="19" s="1"/>
  <c r="G1549" i="19"/>
  <c r="H1549" i="19"/>
  <c r="G1550" i="19"/>
  <c r="H1550" i="19" s="1"/>
  <c r="G1551" i="19"/>
  <c r="H1551" i="19"/>
  <c r="G1552" i="19"/>
  <c r="H1552" i="19" s="1"/>
  <c r="G1553" i="19"/>
  <c r="H1553" i="19"/>
  <c r="G1554" i="19"/>
  <c r="H1554" i="19"/>
  <c r="G1555" i="19"/>
  <c r="H1555" i="19"/>
  <c r="G1556" i="19"/>
  <c r="H1556" i="19" s="1"/>
  <c r="G1557" i="19"/>
  <c r="H1557" i="19"/>
  <c r="G1558" i="19"/>
  <c r="H1558" i="19"/>
  <c r="G1559" i="19"/>
  <c r="H1559" i="19"/>
  <c r="G1560" i="19"/>
  <c r="H1560" i="19" s="1"/>
  <c r="G1561" i="19"/>
  <c r="H1561" i="19"/>
  <c r="G1562" i="19"/>
  <c r="H1562" i="19" s="1"/>
  <c r="G1563" i="19"/>
  <c r="H1563" i="19"/>
  <c r="G1564" i="19"/>
  <c r="H1564" i="19" s="1"/>
  <c r="G1565" i="19"/>
  <c r="H1565" i="19"/>
  <c r="G1566" i="19"/>
  <c r="H1566" i="19" s="1"/>
  <c r="G1567" i="19"/>
  <c r="H1567" i="19"/>
  <c r="G1568" i="19"/>
  <c r="H1568" i="19" s="1"/>
  <c r="G1569" i="19"/>
  <c r="H1569" i="19"/>
  <c r="G1570" i="19"/>
  <c r="H1570" i="19"/>
  <c r="G1571" i="19"/>
  <c r="H1571" i="19"/>
  <c r="G1572" i="19"/>
  <c r="H1572" i="19" s="1"/>
  <c r="G1573" i="19"/>
  <c r="H1573" i="19"/>
  <c r="G1574" i="19"/>
  <c r="H1574" i="19"/>
  <c r="G1575" i="19"/>
  <c r="H1575" i="19"/>
  <c r="G1576" i="19"/>
  <c r="H1576" i="19" s="1"/>
  <c r="G1577" i="19"/>
  <c r="H1577" i="19"/>
  <c r="G1578" i="19"/>
  <c r="H1578" i="19" s="1"/>
  <c r="G1579" i="19"/>
  <c r="H1579" i="19"/>
  <c r="G1580" i="19"/>
  <c r="H1580" i="19" s="1"/>
  <c r="G1581" i="19"/>
  <c r="H1581" i="19"/>
  <c r="G1582" i="19"/>
  <c r="H1582" i="19" s="1"/>
  <c r="G1583" i="19"/>
  <c r="H1583" i="19"/>
  <c r="G1584" i="19"/>
  <c r="H1584" i="19" s="1"/>
  <c r="G1585" i="19"/>
  <c r="H1585" i="19"/>
  <c r="G1586" i="19"/>
  <c r="H1586" i="19"/>
  <c r="G1587" i="19"/>
  <c r="H1587" i="19"/>
  <c r="G1588" i="19"/>
  <c r="H1588" i="19" s="1"/>
  <c r="G1589" i="19"/>
  <c r="H1589" i="19"/>
  <c r="G1590" i="19"/>
  <c r="H1590" i="19"/>
  <c r="G1591" i="19"/>
  <c r="H1591" i="19"/>
  <c r="G1592" i="19"/>
  <c r="H1592" i="19" s="1"/>
  <c r="G1593" i="19"/>
  <c r="H1593" i="19"/>
  <c r="G1594" i="19"/>
  <c r="H1594" i="19" s="1"/>
  <c r="G1595" i="19"/>
  <c r="H1595" i="19"/>
  <c r="G1596" i="19"/>
  <c r="H1596" i="19" s="1"/>
  <c r="G1597" i="19"/>
  <c r="H1597" i="19"/>
  <c r="G1598" i="19"/>
  <c r="H1598" i="19" s="1"/>
  <c r="G1599" i="19"/>
  <c r="H1599" i="19"/>
  <c r="G1600" i="19"/>
  <c r="H1600" i="19" s="1"/>
  <c r="G1601" i="19"/>
  <c r="H1601" i="19"/>
  <c r="G1602" i="19"/>
  <c r="H1602" i="19"/>
  <c r="G1603" i="19"/>
  <c r="H1603" i="19"/>
  <c r="G1604" i="19"/>
  <c r="H1604" i="19" s="1"/>
  <c r="G1605" i="19"/>
  <c r="H1605" i="19"/>
  <c r="G1606" i="19"/>
  <c r="H1606" i="19"/>
  <c r="G1607" i="19"/>
  <c r="H1607" i="19"/>
  <c r="G1608" i="19"/>
  <c r="H1608" i="19" s="1"/>
  <c r="G1609" i="19"/>
  <c r="H1609" i="19"/>
  <c r="G1610" i="19"/>
  <c r="H1610" i="19" s="1"/>
  <c r="G1611" i="19"/>
  <c r="H1611" i="19"/>
  <c r="G1612" i="19"/>
  <c r="H1612" i="19" s="1"/>
  <c r="G1613" i="19"/>
  <c r="H1613" i="19"/>
  <c r="G1614" i="19"/>
  <c r="H1614" i="19" s="1"/>
  <c r="G1615" i="19"/>
  <c r="H1615" i="19"/>
  <c r="G1616" i="19"/>
  <c r="H1616" i="19" s="1"/>
  <c r="G1617" i="19"/>
  <c r="H1617" i="19"/>
  <c r="G1618" i="19"/>
  <c r="H1618" i="19"/>
  <c r="G1619" i="19"/>
  <c r="H1619" i="19"/>
  <c r="G1620" i="19"/>
  <c r="H1620" i="19" s="1"/>
  <c r="G1621" i="19"/>
  <c r="H1621" i="19"/>
  <c r="G1622" i="19"/>
  <c r="H1622" i="19"/>
  <c r="G1623" i="19"/>
  <c r="H1623" i="19"/>
  <c r="G1624" i="19"/>
  <c r="H1624" i="19" s="1"/>
  <c r="G1625" i="19"/>
  <c r="H1625" i="19"/>
  <c r="G1626" i="19"/>
  <c r="H1626" i="19" s="1"/>
  <c r="G1627" i="19"/>
  <c r="H1627" i="19"/>
  <c r="G1628" i="19"/>
  <c r="H1628" i="19" s="1"/>
  <c r="G1629" i="19"/>
  <c r="H1629" i="19"/>
  <c r="G1630" i="19"/>
  <c r="H1630" i="19" s="1"/>
  <c r="G1631" i="19"/>
  <c r="H1631" i="19"/>
  <c r="G1632" i="19"/>
  <c r="H1632" i="19" s="1"/>
  <c r="G1633" i="19"/>
  <c r="H1633" i="19"/>
  <c r="G1634" i="19"/>
  <c r="H1634" i="19"/>
  <c r="G1635" i="19"/>
  <c r="H1635" i="19"/>
  <c r="G1636" i="19"/>
  <c r="H1636" i="19" s="1"/>
  <c r="G1637" i="19"/>
  <c r="H1637" i="19"/>
  <c r="G1638" i="19"/>
  <c r="H1638" i="19"/>
  <c r="G1639" i="19"/>
  <c r="H1639" i="19"/>
  <c r="G1640" i="19"/>
  <c r="H1640" i="19" s="1"/>
  <c r="G1641" i="19"/>
  <c r="H1641" i="19"/>
  <c r="G1642" i="19"/>
  <c r="H1642" i="19" s="1"/>
  <c r="G1643" i="19"/>
  <c r="H1643" i="19"/>
  <c r="G1644" i="19"/>
  <c r="H1644" i="19" s="1"/>
  <c r="G1645" i="19"/>
  <c r="H1645" i="19"/>
  <c r="G1646" i="19"/>
  <c r="H1646" i="19" s="1"/>
  <c r="G1647" i="19"/>
  <c r="H1647" i="19"/>
  <c r="G1648" i="19"/>
  <c r="H1648" i="19" s="1"/>
  <c r="G1649" i="19"/>
  <c r="H1649" i="19"/>
  <c r="G1650" i="19"/>
  <c r="H1650" i="19"/>
  <c r="G1651" i="19"/>
  <c r="H1651" i="19"/>
  <c r="G1652" i="19"/>
  <c r="H1652" i="19" s="1"/>
  <c r="G1653" i="19"/>
  <c r="H1653" i="19"/>
  <c r="G1654" i="19"/>
  <c r="H1654" i="19"/>
  <c r="G1655" i="19"/>
  <c r="H1655" i="19"/>
  <c r="G1656" i="19"/>
  <c r="H1656" i="19" s="1"/>
  <c r="G1657" i="19"/>
  <c r="H1657" i="19"/>
  <c r="G1658" i="19"/>
  <c r="H1658" i="19" s="1"/>
  <c r="G1659" i="19"/>
  <c r="H1659" i="19"/>
  <c r="G1660" i="19"/>
  <c r="H1660" i="19" s="1"/>
  <c r="G1661" i="19"/>
  <c r="H1661" i="19"/>
  <c r="G1662" i="19"/>
  <c r="H1662" i="19" s="1"/>
  <c r="G1663" i="19"/>
  <c r="H1663" i="19"/>
  <c r="G1664" i="19"/>
  <c r="H1664" i="19" s="1"/>
  <c r="G1665" i="19"/>
  <c r="H1665" i="19"/>
  <c r="F1666" i="19"/>
  <c r="H1666" i="19"/>
  <c r="F1667" i="19"/>
  <c r="H1667" i="19"/>
  <c r="F1668" i="19"/>
  <c r="H1668" i="19"/>
  <c r="F1669" i="19"/>
  <c r="H1669" i="19"/>
  <c r="F1670" i="19"/>
  <c r="H1670" i="19"/>
  <c r="F1671" i="19"/>
  <c r="H1671" i="19"/>
  <c r="F1672" i="19"/>
  <c r="H1672" i="19"/>
  <c r="F1673" i="19"/>
  <c r="H1673" i="19"/>
  <c r="F1674" i="19"/>
  <c r="H1674" i="19"/>
  <c r="F1675" i="19"/>
  <c r="H1675" i="19"/>
  <c r="F1676" i="19"/>
  <c r="H1676" i="19"/>
  <c r="F1677" i="19"/>
  <c r="H1677" i="19"/>
  <c r="F1678" i="19"/>
  <c r="H1678" i="19"/>
  <c r="F1679" i="19"/>
  <c r="H1679" i="19"/>
  <c r="F1680" i="19"/>
  <c r="H1680" i="19"/>
  <c r="F1681" i="19"/>
  <c r="H1681" i="19"/>
  <c r="F1682" i="19"/>
  <c r="H1682" i="19"/>
  <c r="F1683" i="19"/>
  <c r="H1683" i="19"/>
  <c r="F1684" i="19"/>
  <c r="H1684" i="19"/>
  <c r="F1685" i="19"/>
  <c r="H1685" i="19"/>
  <c r="F1686" i="19"/>
  <c r="H1686" i="19"/>
  <c r="F1687" i="19"/>
  <c r="H1687" i="19"/>
  <c r="F1688" i="19"/>
  <c r="H1688" i="19"/>
  <c r="F1689" i="19"/>
  <c r="H1689" i="19"/>
  <c r="F1690" i="19"/>
  <c r="H1690" i="19"/>
  <c r="F1691" i="19"/>
  <c r="H1691" i="19"/>
  <c r="F1692" i="19"/>
  <c r="H1692" i="19"/>
  <c r="F1693" i="19"/>
  <c r="H1693" i="19"/>
  <c r="F1694" i="19"/>
  <c r="H1694" i="19"/>
  <c r="F1695" i="19"/>
  <c r="H1695" i="19"/>
  <c r="F1696" i="19"/>
  <c r="H1696" i="19"/>
  <c r="F1697" i="19"/>
  <c r="H1697" i="19"/>
  <c r="F1698" i="19"/>
  <c r="H1698" i="19"/>
  <c r="F1699" i="19"/>
  <c r="H1699" i="19"/>
  <c r="F1700" i="19"/>
  <c r="H1700" i="19"/>
  <c r="F1701" i="19"/>
  <c r="H1701" i="19"/>
  <c r="F1702" i="19"/>
  <c r="H1702" i="19"/>
  <c r="F1703" i="19"/>
  <c r="H1703" i="19"/>
  <c r="F1704" i="19"/>
  <c r="H1704" i="19"/>
  <c r="F1705" i="19"/>
  <c r="H1705" i="19"/>
  <c r="F1706" i="19"/>
  <c r="H1706" i="19"/>
  <c r="F1707" i="19"/>
  <c r="H1707" i="19"/>
  <c r="F1708" i="19"/>
  <c r="H1708" i="19"/>
  <c r="F1709" i="19"/>
  <c r="H1709" i="19"/>
  <c r="G1710" i="19"/>
  <c r="H1710" i="19"/>
  <c r="F1711" i="19"/>
  <c r="H1711" i="19"/>
  <c r="G1712" i="19"/>
  <c r="H1712" i="19" s="1"/>
  <c r="F1713" i="19"/>
  <c r="H1713" i="19"/>
  <c r="F1714" i="19"/>
  <c r="H1714" i="19"/>
  <c r="F1715" i="19"/>
  <c r="H1715" i="19"/>
  <c r="F1716" i="19"/>
  <c r="G1716" i="19"/>
  <c r="H1716" i="19" s="1"/>
  <c r="F1717" i="19"/>
  <c r="H1717" i="19"/>
  <c r="F1718" i="19"/>
  <c r="H1718" i="19"/>
  <c r="F1719" i="19"/>
  <c r="H1719" i="19"/>
  <c r="G1720" i="19"/>
  <c r="H1720" i="19" s="1"/>
  <c r="G1721" i="19"/>
  <c r="H1721" i="19"/>
  <c r="H1722" i="19"/>
  <c r="F1723" i="19"/>
  <c r="H1723" i="19"/>
  <c r="F1724" i="19"/>
  <c r="H1724" i="19"/>
  <c r="F1725" i="19"/>
  <c r="H1725" i="19"/>
  <c r="F1726" i="19"/>
  <c r="H1726" i="19"/>
  <c r="F1727" i="19"/>
  <c r="H1727" i="19"/>
  <c r="F1728" i="19"/>
  <c r="H1728" i="19"/>
  <c r="F1729" i="19"/>
  <c r="H1729" i="19"/>
  <c r="F1730" i="19"/>
  <c r="H1730" i="19"/>
  <c r="F1731" i="19"/>
  <c r="H1731" i="19"/>
  <c r="F1732" i="19"/>
  <c r="H1732" i="19"/>
  <c r="F1733" i="19"/>
  <c r="H1733" i="19"/>
  <c r="F1734" i="19"/>
  <c r="H1734" i="19"/>
  <c r="F1735" i="19"/>
  <c r="H1735" i="19"/>
  <c r="F1736" i="19"/>
  <c r="H1736" i="19"/>
  <c r="F1737" i="19"/>
  <c r="H1737" i="19"/>
  <c r="F1738" i="19"/>
  <c r="H1738" i="19"/>
  <c r="F1739" i="19"/>
  <c r="H1739" i="19"/>
  <c r="F1740" i="19"/>
  <c r="H1740" i="19"/>
  <c r="F1741" i="19"/>
  <c r="H1741" i="19"/>
  <c r="F1742" i="19"/>
  <c r="H1742" i="19"/>
  <c r="F1743" i="19"/>
  <c r="H1743" i="19"/>
  <c r="F1744" i="19"/>
  <c r="H1744" i="19"/>
  <c r="F1745" i="19"/>
  <c r="H1745" i="19"/>
  <c r="F1746" i="19"/>
  <c r="H1746" i="19"/>
  <c r="F1747" i="19"/>
  <c r="H1747" i="19"/>
  <c r="F1748" i="19"/>
  <c r="H1748" i="19"/>
  <c r="F1749" i="19"/>
  <c r="H1749" i="19"/>
  <c r="F1750" i="19"/>
  <c r="H1750" i="19"/>
  <c r="F1751" i="19"/>
  <c r="H1751" i="19"/>
  <c r="F1752" i="19"/>
  <c r="H1752" i="19"/>
  <c r="F1753" i="19"/>
  <c r="H1753" i="19"/>
  <c r="F1754" i="19"/>
  <c r="H1754" i="19"/>
  <c r="F1755" i="19"/>
  <c r="H1755" i="19"/>
  <c r="F1756" i="19"/>
  <c r="H1756" i="19"/>
  <c r="F1757" i="19"/>
  <c r="H1757" i="19"/>
  <c r="F1758" i="19"/>
  <c r="H1758" i="19"/>
  <c r="F1759" i="19"/>
  <c r="H1759" i="19"/>
  <c r="F1760" i="19"/>
  <c r="H1760" i="19"/>
  <c r="F1761" i="19"/>
  <c r="H1761" i="19"/>
  <c r="F1762" i="19"/>
  <c r="H1762" i="19"/>
  <c r="F1763" i="19"/>
  <c r="H1763" i="19"/>
  <c r="F1764" i="19"/>
  <c r="H1764" i="19"/>
  <c r="F1765" i="19"/>
  <c r="H1765" i="19"/>
  <c r="F1766" i="19"/>
  <c r="H1766" i="19"/>
  <c r="G1767" i="19"/>
  <c r="H1767" i="19"/>
  <c r="G1768" i="19"/>
  <c r="H1768" i="19" s="1"/>
  <c r="I1768" i="19"/>
  <c r="G1769" i="19"/>
  <c r="H1769" i="19"/>
  <c r="I1769" i="19"/>
  <c r="G1770" i="19"/>
  <c r="H1770" i="19" s="1"/>
  <c r="I1770" i="19"/>
  <c r="G1771" i="19"/>
  <c r="H1771" i="19" s="1"/>
  <c r="I1771" i="19"/>
  <c r="G1772" i="19"/>
  <c r="H1772" i="19"/>
  <c r="I1772" i="19"/>
  <c r="G1773" i="19"/>
  <c r="H1773" i="19" s="1"/>
  <c r="I1773" i="19"/>
  <c r="G1774" i="19"/>
  <c r="H1774" i="19" s="1"/>
  <c r="I1774" i="19"/>
  <c r="G1775" i="19"/>
  <c r="H1775" i="19"/>
  <c r="I1775" i="19"/>
  <c r="G1776" i="19"/>
  <c r="H1776" i="19" s="1"/>
  <c r="I1776" i="19"/>
  <c r="G1777" i="19"/>
  <c r="H1777" i="19"/>
  <c r="G1778" i="19"/>
  <c r="H1778" i="19" s="1"/>
  <c r="G1779" i="19"/>
  <c r="H1779" i="19"/>
  <c r="G1780" i="19"/>
  <c r="H1780" i="19" s="1"/>
  <c r="G1781" i="19"/>
  <c r="H1781" i="19"/>
  <c r="G1782" i="19"/>
  <c r="H1782" i="19" s="1"/>
  <c r="G1783" i="19"/>
  <c r="H1783" i="19"/>
  <c r="I1783" i="19"/>
  <c r="J1783" i="19"/>
  <c r="G1784" i="19"/>
  <c r="H1784" i="19"/>
  <c r="I1784" i="19"/>
  <c r="G1785" i="19"/>
  <c r="H1785" i="19" s="1"/>
  <c r="G1786" i="19"/>
  <c r="H1786" i="19"/>
  <c r="G1787" i="19"/>
  <c r="H1787" i="19" s="1"/>
  <c r="I1787" i="19"/>
  <c r="G1788" i="19"/>
  <c r="H1788" i="19"/>
  <c r="I1788" i="19"/>
  <c r="G1789" i="19"/>
  <c r="H1789" i="19"/>
  <c r="I1789" i="19"/>
  <c r="G1790" i="19"/>
  <c r="H1790" i="19"/>
  <c r="I1790" i="19"/>
  <c r="G1791" i="19"/>
  <c r="H1791" i="19" s="1"/>
  <c r="I1791" i="19"/>
  <c r="G1792" i="19"/>
  <c r="H1792" i="19" s="1"/>
  <c r="I1792" i="19"/>
  <c r="G1793" i="19"/>
  <c r="H1793" i="19" s="1"/>
  <c r="I1793" i="19"/>
  <c r="G1794" i="19"/>
  <c r="H1794" i="19" s="1"/>
  <c r="G1795" i="19"/>
  <c r="H1795" i="19" s="1"/>
  <c r="G1796" i="19"/>
  <c r="H1796" i="19"/>
  <c r="I1796" i="19"/>
  <c r="G1797" i="19"/>
  <c r="H1797" i="19"/>
  <c r="I1797" i="19"/>
  <c r="G1798" i="19"/>
  <c r="H1798" i="19" s="1"/>
  <c r="I1798" i="19"/>
  <c r="G1799" i="19"/>
  <c r="H1799" i="19"/>
  <c r="I1799" i="19"/>
  <c r="G1800" i="19"/>
  <c r="H1800" i="19"/>
  <c r="I1800" i="19"/>
  <c r="G1801" i="19"/>
  <c r="H1801" i="19" s="1"/>
  <c r="I1801" i="19"/>
  <c r="G1802" i="19"/>
  <c r="H1802" i="19"/>
  <c r="I1802" i="19"/>
  <c r="G1803" i="19"/>
  <c r="H1803" i="19"/>
  <c r="I1803" i="19"/>
  <c r="G1804" i="19"/>
  <c r="H1804" i="19"/>
  <c r="I1804" i="19"/>
  <c r="G1805" i="19"/>
  <c r="H1805" i="19" s="1"/>
  <c r="I1805" i="19"/>
  <c r="G1806" i="19"/>
  <c r="H1806" i="19" s="1"/>
  <c r="I1806" i="19"/>
  <c r="G1807" i="19"/>
  <c r="H1807" i="19" s="1"/>
  <c r="I1807" i="19"/>
  <c r="G1808" i="19"/>
  <c r="H1808" i="19" s="1"/>
  <c r="I1808" i="19"/>
  <c r="G1809" i="19"/>
  <c r="H1809" i="19" s="1"/>
  <c r="I1809" i="19"/>
  <c r="G1810" i="19"/>
  <c r="H1810" i="19" s="1"/>
  <c r="I1810" i="19"/>
  <c r="G1811" i="19"/>
  <c r="H1811" i="19" s="1"/>
  <c r="I1811" i="19"/>
  <c r="G1812" i="19"/>
  <c r="H1812" i="19"/>
  <c r="I1812" i="19"/>
  <c r="G1813" i="19"/>
  <c r="H1813" i="19"/>
  <c r="I1813" i="19"/>
  <c r="G1814" i="19"/>
  <c r="H1814" i="19" s="1"/>
  <c r="I1814" i="19"/>
  <c r="G1815" i="19"/>
  <c r="H1815" i="19" s="1"/>
  <c r="I1815" i="19"/>
  <c r="G1816" i="19"/>
  <c r="H1816" i="19"/>
  <c r="I1816" i="19"/>
  <c r="G1817" i="19"/>
  <c r="H1817" i="19"/>
  <c r="I1817" i="19"/>
  <c r="G1818" i="19"/>
  <c r="H1818" i="19" s="1"/>
  <c r="I1818" i="19"/>
  <c r="G1819" i="19"/>
  <c r="H1819" i="19" s="1"/>
  <c r="I1819" i="19"/>
  <c r="G1820" i="19"/>
  <c r="H1820" i="19"/>
  <c r="G1821" i="19"/>
  <c r="H1821" i="19" s="1"/>
  <c r="I1821" i="19"/>
  <c r="G1822" i="19"/>
  <c r="H1822" i="19" s="1"/>
  <c r="I1822" i="19"/>
  <c r="G1823" i="19"/>
  <c r="H1823" i="19"/>
  <c r="I1823" i="19"/>
  <c r="G1824" i="19"/>
  <c r="H1824" i="19"/>
  <c r="I1824" i="19"/>
  <c r="G1825" i="19"/>
  <c r="H1825" i="19" s="1"/>
  <c r="I1825" i="19"/>
  <c r="G1826" i="19"/>
  <c r="H1826" i="19" s="1"/>
  <c r="I1826" i="19"/>
  <c r="G1827" i="19"/>
  <c r="H1827" i="19"/>
  <c r="I1827" i="19"/>
  <c r="G1828" i="19"/>
  <c r="H1828" i="19"/>
  <c r="I1828" i="19"/>
  <c r="J1828" i="19"/>
  <c r="G1829" i="19"/>
  <c r="H1829" i="19"/>
  <c r="I1829" i="19"/>
  <c r="G1830" i="19"/>
  <c r="H1830" i="19" s="1"/>
  <c r="I1830" i="19"/>
  <c r="G1831" i="19"/>
  <c r="H1831" i="19" s="1"/>
  <c r="I1831" i="19"/>
  <c r="G1832" i="19"/>
  <c r="H1832" i="19"/>
  <c r="I1832" i="19"/>
  <c r="G1833" i="19"/>
  <c r="H1833" i="19"/>
  <c r="I1833" i="19"/>
  <c r="G1834" i="19"/>
  <c r="H1834" i="19" s="1"/>
  <c r="I1834" i="19"/>
  <c r="J1834" i="19"/>
  <c r="G1835" i="19"/>
  <c r="H1835" i="19" s="1"/>
  <c r="I1835" i="19"/>
  <c r="J1835" i="19"/>
  <c r="G1836" i="19"/>
  <c r="H1836" i="19" s="1"/>
  <c r="I1836" i="19"/>
  <c r="G1837" i="19"/>
  <c r="H1837" i="19" s="1"/>
  <c r="I1837" i="19"/>
  <c r="G1838" i="19"/>
  <c r="H1838" i="19"/>
  <c r="I1838" i="19"/>
  <c r="J1838" i="19"/>
  <c r="G1839" i="19"/>
  <c r="H1839" i="19"/>
  <c r="I1839" i="19"/>
  <c r="G1840" i="19"/>
  <c r="H1840" i="19"/>
  <c r="G1841" i="19"/>
  <c r="H1841" i="19" s="1"/>
  <c r="I1841" i="19"/>
  <c r="G1842" i="19"/>
  <c r="H1842" i="19"/>
  <c r="I1842" i="19"/>
  <c r="G1843" i="19"/>
  <c r="H1843" i="19"/>
  <c r="G1844" i="19"/>
  <c r="H1844" i="19" s="1"/>
  <c r="G1845" i="19"/>
  <c r="H1845" i="19"/>
  <c r="I1845" i="19"/>
  <c r="J1845" i="19"/>
  <c r="G1846" i="19"/>
  <c r="H1846" i="19"/>
  <c r="G1847" i="19"/>
  <c r="H1847" i="19" s="1"/>
  <c r="G1848" i="19"/>
  <c r="H1848" i="19"/>
  <c r="G1849" i="19"/>
  <c r="H1849" i="19" s="1"/>
  <c r="G1850" i="19"/>
  <c r="H1850" i="19"/>
  <c r="G1851" i="19"/>
  <c r="H1851" i="19" s="1"/>
  <c r="G1852" i="19"/>
  <c r="H1852" i="19"/>
  <c r="G1853" i="19"/>
  <c r="H1853" i="19" s="1"/>
  <c r="G1854" i="19"/>
  <c r="H1854" i="19"/>
  <c r="G1855" i="19"/>
  <c r="H1855" i="19" s="1"/>
  <c r="G1856" i="19"/>
  <c r="H1856" i="19"/>
  <c r="G1857" i="19"/>
  <c r="H1857" i="19" s="1"/>
  <c r="G1858" i="19"/>
  <c r="H1858" i="19"/>
  <c r="G1859" i="19"/>
  <c r="H1859" i="19" s="1"/>
  <c r="G1860" i="19"/>
  <c r="H1860" i="19"/>
  <c r="G1861" i="19"/>
  <c r="H1861" i="19" s="1"/>
  <c r="G1862" i="19"/>
  <c r="H1862" i="19"/>
  <c r="G1863" i="19"/>
  <c r="H1863" i="19" s="1"/>
  <c r="G1864" i="19"/>
  <c r="H1864" i="19"/>
  <c r="G1865" i="19"/>
  <c r="H1865" i="19" s="1"/>
  <c r="G1866" i="19"/>
  <c r="H1866" i="19"/>
  <c r="G1867" i="19"/>
  <c r="H1867" i="19" s="1"/>
  <c r="G1868" i="19"/>
  <c r="H1868" i="19"/>
  <c r="G1869" i="19"/>
  <c r="H1869" i="19" s="1"/>
  <c r="G1870" i="19"/>
  <c r="H1870" i="19"/>
  <c r="G1871" i="19"/>
  <c r="H1871" i="19" s="1"/>
  <c r="G1872" i="19"/>
  <c r="H1872" i="19"/>
  <c r="G1873" i="19"/>
  <c r="H1873" i="19" s="1"/>
  <c r="G1874" i="19"/>
  <c r="H1874" i="19"/>
  <c r="G1875" i="19"/>
  <c r="H1875" i="19" s="1"/>
  <c r="G1876" i="19"/>
  <c r="H1876" i="19"/>
  <c r="G1877" i="19"/>
  <c r="H1877" i="19" s="1"/>
  <c r="G1878" i="19"/>
  <c r="H1878" i="19"/>
  <c r="G1879" i="19"/>
  <c r="H1879" i="19" s="1"/>
  <c r="G1880" i="19"/>
  <c r="H1880" i="19"/>
  <c r="G1881" i="19"/>
  <c r="H1881" i="19" s="1"/>
  <c r="G1882" i="19"/>
  <c r="H1882" i="19"/>
  <c r="G1883" i="19"/>
  <c r="H1883" i="19" s="1"/>
  <c r="G1884" i="19"/>
  <c r="H1884" i="19"/>
  <c r="G1885" i="19"/>
  <c r="H1885" i="19" s="1"/>
  <c r="G1886" i="19"/>
  <c r="H1886" i="19"/>
  <c r="G1887" i="19"/>
  <c r="H1887" i="19" s="1"/>
  <c r="G1888" i="19"/>
  <c r="H1888" i="19"/>
  <c r="G1889" i="19"/>
  <c r="H1889" i="19" s="1"/>
  <c r="G1890" i="19"/>
  <c r="H1890" i="19"/>
  <c r="G1891" i="19"/>
  <c r="H1891" i="19" s="1"/>
  <c r="G1892" i="19"/>
  <c r="H1892" i="19"/>
  <c r="G1893" i="19"/>
  <c r="H1893" i="19" s="1"/>
  <c r="G1894" i="19"/>
  <c r="H1894" i="19"/>
  <c r="G1895" i="19"/>
  <c r="H1895" i="19" s="1"/>
  <c r="G1896" i="19"/>
  <c r="H1896" i="19"/>
  <c r="G1897" i="19"/>
  <c r="H1897" i="19" s="1"/>
  <c r="G1898" i="19"/>
  <c r="H1898" i="19"/>
  <c r="G1899" i="19"/>
  <c r="H1899" i="19" s="1"/>
  <c r="G1900" i="19"/>
  <c r="H1900" i="19"/>
  <c r="G1901" i="19"/>
  <c r="H1901" i="19" s="1"/>
  <c r="G1902" i="19"/>
  <c r="H1902" i="19"/>
  <c r="G1903" i="19"/>
  <c r="H1903" i="19" s="1"/>
  <c r="G1904" i="19"/>
  <c r="H1904" i="19"/>
  <c r="G1905" i="19"/>
  <c r="H1905" i="19" s="1"/>
  <c r="G1906" i="19"/>
  <c r="H1906" i="19"/>
  <c r="G1907" i="19"/>
  <c r="H1907" i="19" s="1"/>
  <c r="G1908" i="19"/>
  <c r="H1908" i="19"/>
  <c r="G1909" i="19"/>
  <c r="H1909" i="19" s="1"/>
  <c r="G1910" i="19"/>
  <c r="H1910" i="19"/>
  <c r="G1911" i="19"/>
  <c r="H1911" i="19" s="1"/>
  <c r="G1912" i="19"/>
  <c r="H1912" i="19"/>
  <c r="G1913" i="19"/>
  <c r="H1913" i="19" s="1"/>
  <c r="G1914" i="19"/>
  <c r="H1914" i="19"/>
  <c r="G1915" i="19"/>
  <c r="H1915" i="19" s="1"/>
  <c r="G1916" i="19"/>
  <c r="H1916" i="19"/>
  <c r="G1917" i="19"/>
  <c r="H1917" i="19" s="1"/>
  <c r="G1918" i="19"/>
  <c r="H1918" i="19"/>
  <c r="G1919" i="19"/>
  <c r="H1919" i="19" s="1"/>
  <c r="G1920" i="19"/>
  <c r="H1920" i="19"/>
  <c r="G1921" i="19"/>
  <c r="H1921" i="19" s="1"/>
  <c r="G1922" i="19"/>
  <c r="H1922" i="19"/>
  <c r="G1923" i="19"/>
  <c r="H1923" i="19" s="1"/>
  <c r="G1924" i="19"/>
  <c r="H1924" i="19"/>
  <c r="G1925" i="19"/>
  <c r="H1925" i="19" s="1"/>
  <c r="G1926" i="19"/>
  <c r="H1926" i="19"/>
  <c r="G1927" i="19"/>
  <c r="H1927" i="19" s="1"/>
  <c r="G1928" i="19"/>
  <c r="H1928" i="19"/>
  <c r="G1929" i="19"/>
  <c r="H1929" i="19" s="1"/>
  <c r="G1930" i="19"/>
  <c r="H1930" i="19"/>
  <c r="G1931" i="19"/>
  <c r="H1931" i="19" s="1"/>
  <c r="G1932" i="19"/>
  <c r="H1932" i="19"/>
  <c r="G1933" i="19"/>
  <c r="H1933" i="19" s="1"/>
  <c r="G1934" i="19"/>
  <c r="H1934" i="19"/>
  <c r="G1935" i="19"/>
  <c r="H1935" i="19" s="1"/>
  <c r="G1936" i="19"/>
  <c r="H1936" i="19"/>
  <c r="G1937" i="19"/>
  <c r="H1937" i="19" s="1"/>
  <c r="G1938" i="19"/>
  <c r="H1938" i="19"/>
  <c r="G1939" i="19"/>
  <c r="H1939" i="19" s="1"/>
  <c r="G1940" i="19"/>
  <c r="H1940" i="19"/>
  <c r="G1941" i="19"/>
  <c r="H1941" i="19" s="1"/>
  <c r="G1942" i="19"/>
  <c r="H1942" i="19"/>
  <c r="G1943" i="19"/>
  <c r="H1943" i="19" s="1"/>
  <c r="G1944" i="19"/>
  <c r="H1944" i="19"/>
  <c r="G1945" i="19"/>
  <c r="H1945" i="19" s="1"/>
  <c r="G1946" i="19"/>
  <c r="H1946" i="19"/>
  <c r="G1947" i="19"/>
  <c r="H1947" i="19" s="1"/>
  <c r="G1948" i="19"/>
  <c r="H1948" i="19"/>
  <c r="G1949" i="19"/>
  <c r="H1949" i="19" s="1"/>
  <c r="G1950" i="19"/>
  <c r="H1950" i="19"/>
  <c r="G1951" i="19"/>
  <c r="H1951" i="19" s="1"/>
  <c r="G1952" i="19"/>
  <c r="H1952" i="19"/>
  <c r="G1953" i="19"/>
  <c r="H1953" i="19" s="1"/>
  <c r="G1954" i="19"/>
  <c r="H1954" i="19"/>
  <c r="G1955" i="19"/>
  <c r="H1955" i="19" s="1"/>
  <c r="G1956" i="19"/>
  <c r="H1956" i="19"/>
  <c r="G1957" i="19"/>
  <c r="H1957" i="19" s="1"/>
  <c r="G1958" i="19"/>
  <c r="H1958" i="19"/>
  <c r="G1959" i="19"/>
  <c r="H1959" i="19" s="1"/>
  <c r="G1960" i="19"/>
  <c r="H1960" i="19"/>
  <c r="G1961" i="19"/>
  <c r="H1961" i="19" s="1"/>
  <c r="G1962" i="19"/>
  <c r="H1962" i="19"/>
  <c r="G1963" i="19"/>
  <c r="H1963" i="19" s="1"/>
  <c r="G1964" i="19"/>
  <c r="H1964" i="19"/>
  <c r="G1965" i="19"/>
  <c r="H1965" i="19" s="1"/>
  <c r="G1966" i="19"/>
  <c r="H1966" i="19"/>
  <c r="G1967" i="19"/>
  <c r="H1967" i="19" s="1"/>
  <c r="G1968" i="19"/>
  <c r="H1968" i="19"/>
  <c r="G4" i="19"/>
  <c r="H4" i="19" s="1"/>
  <c r="G3" i="19"/>
  <c r="H3" i="19" s="1"/>
  <c r="G2" i="19"/>
  <c r="H2"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J1" authorId="0" shapeId="0" xr:uid="{B406E622-9506-4117-B55B-1E31DE503A44}">
      <text>
        <r>
          <rPr>
            <sz val="10"/>
            <color rgb="FF000000"/>
            <rFont val="Tahoma"/>
            <family val="2"/>
          </rPr>
          <t xml:space="preserve">Costo total del producto segun su costo unitario multiplicado por la cantidad solicitada
</t>
        </r>
      </text>
    </comment>
    <comment ref="H1646" authorId="1" shapeId="0" xr:uid="{097CF4AC-D0DA-48B5-879F-BCDDEF4B5DA2}">
      <text>
        <r>
          <rPr>
            <b/>
            <sz val="11"/>
            <color rgb="FF000000"/>
            <rFont val="Tahoma"/>
            <family val="2"/>
          </rPr>
          <t xml:space="preserve">CENA 27.000+DESCORCHE 2.600+ARRIENDO SALÓN 350.000
</t>
        </r>
      </text>
    </comment>
    <comment ref="H1655" authorId="1" shapeId="0" xr:uid="{24FB064A-61E6-4F34-8230-956E7BE32BED}">
      <text>
        <r>
          <rPr>
            <b/>
            <sz val="11"/>
            <color rgb="FF000000"/>
            <rFont val="Tahoma"/>
            <family val="2"/>
          </rPr>
          <t xml:space="preserve">CENA 27.000+DESCORCHE 2.600+ARRIENDO SALÓN 350.000
</t>
        </r>
      </text>
    </comment>
    <comment ref="H1671" authorId="1" shapeId="0" xr:uid="{015ABE06-FE2B-4AE8-8705-B23D55F308AC}">
      <text>
        <r>
          <rPr>
            <b/>
            <sz val="11"/>
            <color rgb="FF000000"/>
            <rFont val="Tahoma"/>
            <family val="2"/>
          </rPr>
          <t xml:space="preserve">CENA 27.000+DESCORCHE 2.600+ARRIENDO SALÓN 350.000
</t>
        </r>
      </text>
    </comment>
    <comment ref="H1680" authorId="1" shapeId="0" xr:uid="{36D63BE2-919A-4145-93B7-600DC481EEE6}">
      <text>
        <r>
          <rPr>
            <b/>
            <sz val="11"/>
            <color rgb="FF000000"/>
            <rFont val="Tahoma"/>
            <family val="2"/>
          </rPr>
          <t xml:space="preserve">CENA 27.000+DESCORCHE 2.600+ARRIENDO SALÓN 350.000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A1" authorId="0" shapeId="0" xr:uid="{202B9B6D-BC0A-4DF2-A532-7F3489A18FBF}">
      <text>
        <r>
          <rPr>
            <b/>
            <sz val="10"/>
            <color rgb="FF000000"/>
            <rFont val="Tahoma"/>
            <family val="2"/>
          </rPr>
          <t>Jefatura Responsable del Presupuest</t>
        </r>
      </text>
    </comment>
    <comment ref="B1" authorId="0" shapeId="0" xr:uid="{D619883E-48FC-4FBF-BCBD-16DC72461509}">
      <text>
        <r>
          <rPr>
            <sz val="10"/>
            <color rgb="FF000000"/>
            <rFont val="Tahoma"/>
            <family val="2"/>
          </rPr>
          <t xml:space="preserve">Dependencias de la Jefatura de la Columna A. Ejemplo: Area Inspectoría; Sub-Área: Enfermeria
</t>
        </r>
      </text>
    </comment>
    <comment ref="C1" authorId="0" shapeId="0" xr:uid="{6067E966-A314-44F7-A730-75551F482D60}">
      <text>
        <r>
          <rPr>
            <b/>
            <sz val="10"/>
            <color rgb="FF000000"/>
            <rFont val="Tahoma"/>
            <family val="2"/>
          </rPr>
          <t xml:space="preserve">Nombre del producto o servicio solicitado. </t>
        </r>
        <r>
          <rPr>
            <sz val="10"/>
            <color rgb="FF000000"/>
            <rFont val="Tahoma"/>
            <family val="2"/>
          </rPr>
          <t xml:space="preserve">
</t>
        </r>
        <r>
          <rPr>
            <sz val="10"/>
            <color rgb="FF000000"/>
            <rFont val="Tahoma"/>
            <family val="2"/>
          </rPr>
          <t xml:space="preserve">* Se debe colocar un solo item por fila.
</t>
        </r>
      </text>
    </comment>
    <comment ref="D1" authorId="0" shapeId="0" xr:uid="{D4EE63E3-192E-42AF-8769-969BEE7BCF32}">
      <text>
        <r>
          <rPr>
            <sz val="10"/>
            <color rgb="FF000000"/>
            <rFont val="Tahoma"/>
            <family val="2"/>
          </rPr>
          <t xml:space="preserve">Cantidad de productos solicitados segun su presentacion. Ejemplo: 1 Unidad; 2 Paquetes.
</t>
        </r>
        <r>
          <rPr>
            <sz val="10"/>
            <color rgb="FF000000"/>
            <rFont val="Tahoma"/>
            <family val="2"/>
          </rPr>
          <t xml:space="preserve">
</t>
        </r>
        <r>
          <rPr>
            <b/>
            <sz val="10"/>
            <color rgb="FF000000"/>
            <rFont val="Tahoma"/>
            <family val="2"/>
          </rPr>
          <t xml:space="preserve">* Esta columna debe ser llenada solo con numeros
</t>
        </r>
      </text>
    </comment>
    <comment ref="E1" authorId="0" shapeId="0" xr:uid="{55FAACF7-73C2-4EC7-9283-9C8E374FE6FE}">
      <text>
        <r>
          <rPr>
            <b/>
            <sz val="10"/>
            <color rgb="FF000000"/>
            <rFont val="Tahoma"/>
            <family val="2"/>
          </rPr>
          <t xml:space="preserve">Presentacion del producto solicitado en el mercado de proveedores nacionales. </t>
        </r>
        <r>
          <rPr>
            <sz val="10"/>
            <color rgb="FF000000"/>
            <rFont val="Tahoma"/>
            <family val="2"/>
          </rPr>
          <t xml:space="preserve">Ejemplo: Si se solicitan Plumones especificar si es una unidad o una caja de 50 unidades.
</t>
        </r>
      </text>
    </comment>
    <comment ref="H1" authorId="0" shapeId="0" xr:uid="{6EA39244-7C49-4F7B-85B3-447F77DC8987}">
      <text>
        <r>
          <rPr>
            <sz val="10"/>
            <color rgb="FF000000"/>
            <rFont val="Tahoma"/>
            <family val="2"/>
          </rPr>
          <t xml:space="preserve">Costo total del producto segun su costo unitario multiplicado por la cantidad solicitada
</t>
        </r>
      </text>
    </comment>
    <comment ref="I1" authorId="0" shapeId="0" xr:uid="{AAB3BB50-0E4D-46D0-B377-3706196CBA4F}">
      <text>
        <r>
          <rPr>
            <b/>
            <sz val="10"/>
            <color rgb="FF000000"/>
            <rFont val="Tahoma"/>
            <family val="2"/>
          </rPr>
          <t xml:space="preserve">Mes en que la Gerencia de Operaciones debe realizar la compra.
</t>
        </r>
        <r>
          <rPr>
            <b/>
            <sz val="10"/>
            <color rgb="FF000000"/>
            <rFont val="Tahoma"/>
            <family val="2"/>
          </rPr>
          <t xml:space="preserve">
</t>
        </r>
        <r>
          <rPr>
            <sz val="10"/>
            <color rgb="FF000000"/>
            <rFont val="Tahoma"/>
            <family val="2"/>
          </rPr>
          <t xml:space="preserve">* Considere siempre un plazo de 10 a 15 dias previos a la actividad
</t>
        </r>
      </text>
    </comment>
    <comment ref="J1" authorId="0" shapeId="0" xr:uid="{D3B841AE-86E3-43F3-A240-900B7A7C512B}">
      <text>
        <r>
          <rPr>
            <sz val="10"/>
            <color rgb="FF000000"/>
            <rFont val="Tahoma"/>
            <family val="2"/>
          </rPr>
          <t xml:space="preserve">Breve descripcion de la actividad o motivo del requerimiento
</t>
        </r>
      </text>
    </comment>
    <comment ref="F140" authorId="1" shapeId="0" xr:uid="{0A5026A8-8840-4904-9BAE-F5D61E0B50C2}">
      <text>
        <r>
          <rPr>
            <b/>
            <sz val="11"/>
            <color rgb="FF000000"/>
            <rFont val="Tahoma"/>
            <family val="2"/>
          </rPr>
          <t xml:space="preserve">CENA 27.000+DESCORCHE 2.600+ARRIENDO SALÓN 350.000
</t>
        </r>
      </text>
    </comment>
    <comment ref="F149" authorId="1" shapeId="0" xr:uid="{3E9DA588-F009-4016-A076-7B289316CF45}">
      <text>
        <r>
          <rPr>
            <b/>
            <sz val="11"/>
            <color rgb="FF000000"/>
            <rFont val="Tahoma"/>
            <family val="2"/>
          </rPr>
          <t xml:space="preserve">CENA 27.000+DESCORCHE 2.600+ARRIENDO SALÓN 350.000
</t>
        </r>
      </text>
    </comment>
    <comment ref="F165" authorId="1" shapeId="0" xr:uid="{6E6CAA30-AEE1-41FA-B6DB-1A0BC9E8182F}">
      <text>
        <r>
          <rPr>
            <b/>
            <sz val="11"/>
            <color rgb="FF000000"/>
            <rFont val="Tahoma"/>
            <family val="2"/>
          </rPr>
          <t xml:space="preserve">CENA 27.000+DESCORCHE 2.600+ARRIENDO SALÓN 350.000
</t>
        </r>
      </text>
    </comment>
    <comment ref="F174" authorId="1" shapeId="0" xr:uid="{CCBD008F-80D6-4DED-9A15-4AE4661326A1}">
      <text>
        <r>
          <rPr>
            <b/>
            <sz val="11"/>
            <color rgb="FF000000"/>
            <rFont val="Tahoma"/>
            <family val="2"/>
          </rPr>
          <t xml:space="preserve">CENA 27.000+DESCORCHE 2.600+ARRIENDO SALÓN 350.000
</t>
        </r>
      </text>
    </comment>
    <comment ref="C756" authorId="1" shapeId="0" xr:uid="{A7D9C4BC-6E25-44F1-AFC6-004531FBC166}">
      <text>
        <r>
          <rPr>
            <b/>
            <sz val="10"/>
            <color rgb="FF000000"/>
            <rFont val="Tahoma"/>
            <family val="2"/>
          </rPr>
          <t>Proveedor: NAHUEL</t>
        </r>
        <r>
          <rPr>
            <sz val="10"/>
            <color rgb="FF000000"/>
            <rFont val="Tahoma"/>
            <family val="2"/>
          </rPr>
          <t xml:space="preserve">
</t>
        </r>
      </text>
    </comment>
  </commentList>
</comments>
</file>

<file path=xl/sharedStrings.xml><?xml version="1.0" encoding="utf-8"?>
<sst xmlns="http://schemas.openxmlformats.org/spreadsheetml/2006/main" count="30055" uniqueCount="5319">
  <si>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</si>
  <si>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</si>
  <si>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</si>
  <si>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</si>
  <si>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</si>
  <si>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</si>
  <si>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</si>
  <si>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</si>
  <si>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</si>
  <si>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</si>
  <si>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</si>
  <si>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</si>
  <si>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</si>
  <si>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</si>
  <si>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</si>
  <si>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</si>
  <si>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</si>
  <si>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</si>
  <si>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</si>
  <si>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</si>
  <si>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</si>
  <si>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</si>
  <si>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</si>
  <si>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</si>
  <si>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</si>
  <si>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</si>
  <si>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</si>
  <si>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</si>
  <si>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</si>
  <si>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</si>
  <si>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</si>
  <si>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</si>
  <si>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</si>
  <si>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</si>
  <si>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</si>
  <si>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</si>
  <si>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</si>
  <si>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</si>
  <si>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</si>
  <si>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</si>
  <si>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</si>
  <si>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</si>
  <si>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</si>
  <si>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</si>
  <si>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</si>
  <si>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</si>
  <si>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</si>
  <si>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</si>
  <si>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</si>
  <si>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</si>
  <si>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</si>
  <si>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</si>
  <si>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</si>
  <si>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</si>
  <si>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</si>
  <si>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</si>
  <si>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</si>
  <si>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</si>
  <si>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</si>
  <si>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</si>
  <si>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</si>
  <si>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</si>
  <si>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</si>
  <si>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</si>
  <si>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</si>
  <si>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</si>
  <si>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</si>
  <si>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</si>
  <si>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</si>
  <si>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</si>
  <si>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</si>
  <si>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</si>
  <si>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</si>
  <si>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</si>
  <si>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</si>
  <si>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</si>
  <si>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</si>
  <si>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</si>
  <si>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</si>
  <si>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</si>
  <si>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</si>
  <si>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</si>
  <si>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</si>
  <si>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</si>
  <si>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</si>
  <si>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</si>
  <si>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</si>
  <si>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</si>
  <si>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</si>
  <si>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</si>
  <si>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</si>
  <si>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</si>
  <si>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</si>
  <si>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</si>
  <si>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</si>
  <si>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</si>
  <si>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</si>
  <si>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</si>
  <si>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</si>
  <si>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</si>
  <si>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</si>
  <si>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</si>
  <si>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</si>
  <si>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</si>
  <si>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</si>
  <si>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</si>
  <si>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</si>
  <si>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</si>
  <si>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</si>
  <si>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</si>
  <si>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</si>
  <si>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</si>
  <si>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</si>
  <si>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</si>
  <si>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</si>
  <si>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</si>
  <si>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</si>
  <si>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</si>
  <si>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</si>
  <si>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</si>
  <si>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</si>
  <si>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</si>
  <si>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</si>
  <si>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</si>
  <si>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</si>
  <si>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</si>
  <si>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</si>
  <si>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</si>
  <si>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</si>
  <si>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</si>
  <si>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</si>
  <si>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</si>
  <si>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</si>
  <si>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</si>
  <si>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</si>
  <si>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</si>
  <si>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</si>
  <si>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</si>
  <si>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</si>
  <si>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</si>
  <si>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</si>
  <si>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</si>
  <si>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</si>
  <si>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</si>
  <si>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</si>
  <si>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</si>
  <si>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</si>
  <si>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</si>
  <si>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</si>
  <si>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</si>
  <si>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</si>
  <si>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</si>
  <si>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</si>
  <si>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</si>
  <si>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</si>
  <si>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</si>
  <si>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</si>
  <si>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</si>
  <si>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</si>
  <si>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</si>
  <si>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</si>
  <si>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</si>
  <si>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</si>
  <si>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</si>
  <si>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</si>
  <si>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</si>
  <si>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</si>
  <si>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</si>
  <si>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</si>
  <si>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</si>
  <si>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</si>
  <si>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</si>
  <si>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</si>
  <si>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</si>
  <si>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</si>
  <si>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</si>
  <si>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</si>
  <si>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</si>
  <si>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</si>
  <si>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</si>
  <si>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</si>
  <si>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</si>
  <si>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</si>
  <si>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</si>
  <si>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</si>
  <si>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</si>
  <si>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</si>
  <si>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</si>
  <si>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</si>
  <si>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</si>
  <si>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</si>
  <si>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</si>
  <si>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</si>
  <si>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</si>
  <si>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</si>
  <si>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</si>
  <si>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</si>
  <si>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</si>
  <si>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</si>
  <si>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</si>
  <si>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</si>
  <si>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</si>
  <si>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</si>
  <si>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</si>
  <si>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</si>
  <si>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</si>
  <si>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</si>
  <si>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</si>
  <si>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</si>
  <si>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</si>
  <si>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</si>
  <si>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</si>
  <si>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</si>
  <si>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</si>
  <si>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</si>
  <si>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</si>
  <si>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</si>
  <si>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</si>
  <si>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</si>
  <si>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</si>
  <si>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</si>
  <si>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</si>
  <si>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</si>
  <si>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</si>
  <si>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</si>
  <si>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</si>
  <si>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</si>
  <si>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</si>
  <si>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</si>
  <si>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</si>
  <si>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</si>
  <si>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</si>
  <si>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</si>
  <si>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</si>
  <si>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</si>
  <si>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</si>
  <si>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</si>
  <si>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</si>
  <si>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</si>
  <si>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</si>
  <si>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</si>
  <si>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</si>
  <si>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</si>
  <si>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</si>
  <si>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</si>
  <si>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</si>
  <si>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</si>
  <si>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</si>
  <si>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</si>
  <si>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</si>
  <si>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</si>
  <si>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</si>
  <si>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</si>
  <si>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</si>
  <si>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</si>
  <si>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</si>
  <si>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</si>
  <si>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</si>
  <si>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</si>
  <si>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</si>
  <si>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</si>
  <si>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</si>
  <si>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</si>
  <si>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</si>
  <si>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</si>
  <si>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</si>
  <si>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</si>
  <si>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</si>
  <si>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</si>
  <si>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</si>
  <si>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</si>
  <si>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</si>
  <si>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</si>
  <si>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</si>
  <si>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</si>
  <si>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</si>
  <si>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</si>
  <si>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</si>
  <si>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</si>
  <si>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</si>
  <si>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</si>
  <si>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</si>
  <si>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</si>
  <si>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</si>
  <si>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</si>
  <si>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</si>
  <si>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</si>
  <si>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</si>
  <si>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</si>
  <si>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</si>
  <si>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</si>
  <si>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</si>
  <si>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</si>
  <si>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</si>
  <si>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</si>
  <si>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</si>
  <si>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</si>
  <si>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</si>
  <si>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</si>
  <si>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</si>
  <si>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</si>
  <si>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</si>
  <si>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</si>
  <si>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</si>
  <si>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</si>
  <si>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</si>
  <si>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</si>
  <si>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</si>
  <si>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</si>
  <si>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</si>
  <si>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</si>
  <si>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</si>
  <si>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</si>
  <si>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</si>
  <si>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</si>
  <si>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</si>
  <si>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</si>
  <si>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</si>
  <si>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</si>
  <si>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</si>
  <si>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</si>
  <si>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</si>
  <si>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</si>
  <si>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</si>
  <si>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</si>
  <si>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</si>
  <si>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</si>
  <si>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</si>
  <si>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</si>
  <si>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</si>
  <si>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</si>
  <si>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</si>
  <si>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</si>
  <si>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</si>
  <si>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</si>
  <si>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</si>
  <si>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</si>
  <si>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</si>
  <si>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</si>
  <si>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</si>
  <si>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</si>
  <si>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</si>
  <si>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</si>
  <si>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</si>
  <si>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</si>
  <si>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</si>
  <si>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</si>
  <si>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</si>
  <si>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</si>
  <si>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</si>
  <si>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</si>
  <si>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</si>
  <si>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</si>
  <si>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</si>
  <si>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</si>
  <si>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</si>
  <si>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</si>
  <si>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</si>
  <si>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</si>
  <si>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</si>
  <si>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</si>
  <si>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</si>
  <si>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</si>
  <si>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</si>
  <si>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</si>
  <si>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</si>
  <si>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</si>
  <si>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</si>
  <si>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</si>
  <si>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</si>
  <si>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</si>
  <si>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</si>
  <si>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</si>
  <si>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</si>
  <si>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</si>
  <si>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</si>
  <si>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</si>
  <si>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</si>
  <si>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</si>
  <si>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</si>
  <si>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</si>
  <si>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</si>
  <si>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</si>
  <si>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</si>
  <si>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</si>
  <si>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</si>
  <si>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</si>
  <si>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</si>
  <si>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</si>
  <si>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</si>
  <si>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</si>
  <si>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</si>
  <si>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</si>
  <si>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</si>
  <si>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</si>
  <si>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</si>
  <si>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</si>
  <si>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</si>
  <si>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</si>
  <si>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</si>
  <si>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</si>
  <si>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</si>
  <si>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</si>
  <si>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</si>
  <si>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</si>
  <si>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</si>
  <si>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</si>
  <si>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</si>
  <si>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</si>
  <si>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</si>
  <si>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</si>
  <si>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</si>
  <si>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</si>
  <si>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</si>
  <si>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</si>
  <si>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</si>
  <si>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</si>
  <si>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</si>
  <si>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</si>
  <si>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</si>
  <si>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</si>
  <si>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</si>
  <si>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</si>
  <si>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</si>
  <si>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</si>
  <si>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</si>
  <si>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</si>
  <si>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</si>
  <si>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</si>
  <si>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</si>
  <si>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</si>
  <si>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</si>
  <si>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</si>
  <si>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</si>
  <si>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</si>
  <si>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</si>
  <si>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</si>
  <si>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</si>
  <si>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</si>
  <si>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</si>
  <si>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</si>
  <si>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</si>
  <si>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</si>
  <si>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</si>
  <si>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</si>
  <si>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</si>
  <si>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</si>
  <si>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</si>
  <si>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</si>
  <si>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</si>
  <si>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</si>
  <si>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</si>
  <si>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</si>
  <si>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</si>
  <si>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</si>
  <si>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</si>
  <si>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</si>
  <si>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</si>
  <si>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</si>
  <si>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</si>
  <si>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</si>
  <si>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</si>
  <si>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</si>
  <si>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</si>
  <si>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</si>
  <si>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</si>
  <si>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</si>
  <si>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</si>
  <si>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</si>
  <si>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</si>
  <si>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</si>
  <si>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</si>
  <si>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</si>
  <si>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</si>
  <si>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</si>
  <si>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</si>
  <si>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</si>
  <si>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</si>
  <si>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</si>
  <si>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</si>
  <si>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</si>
  <si>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</si>
  <si>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</si>
  <si>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</si>
  <si>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</si>
  <si>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</si>
  <si>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</si>
  <si>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</si>
  <si>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</si>
  <si>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</si>
  <si>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</si>
  <si>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</si>
  <si>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</si>
  <si>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</si>
  <si>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</si>
  <si>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</si>
  <si>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</si>
  <si>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</si>
  <si>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</si>
  <si>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</si>
  <si>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</si>
  <si>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</si>
  <si>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</si>
  <si>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</si>
  <si>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</si>
  <si>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</si>
  <si>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</si>
  <si>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</si>
  <si>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</si>
  <si>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</si>
  <si>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</si>
  <si>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</si>
  <si>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</si>
  <si>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</si>
  <si>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</si>
  <si>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</si>
  <si>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</si>
  <si>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</si>
  <si>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</si>
  <si>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</si>
  <si>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</si>
  <si>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</si>
  <si>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</si>
  <si>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</si>
  <si>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</si>
  <si>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</si>
  <si>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</si>
  <si>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</si>
  <si>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</si>
  <si>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</si>
  <si>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</si>
  <si>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</si>
  <si>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</si>
  <si>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</si>
  <si>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</si>
  <si>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</si>
  <si>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</si>
  <si>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</si>
  <si>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</si>
  <si>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</si>
  <si>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</si>
  <si>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</si>
  <si>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</si>
  <si>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</si>
  <si>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</si>
  <si>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</si>
  <si>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</si>
  <si>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</si>
  <si>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</si>
  <si>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</si>
  <si>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</si>
  <si>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</si>
  <si>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</si>
  <si>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</si>
  <si>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</si>
  <si>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</si>
  <si>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</si>
  <si>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</si>
  <si>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</si>
  <si>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</si>
  <si>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</si>
  <si>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</si>
  <si>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</si>
  <si>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</si>
  <si>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</si>
  <si>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</si>
  <si>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</si>
  <si>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</si>
  <si>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</si>
  <si>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</si>
  <si>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</si>
  <si>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</si>
  <si>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</si>
  <si>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</si>
  <si>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</si>
  <si>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</si>
  <si>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</si>
  <si>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</si>
  <si>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</si>
  <si>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</si>
  <si>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</si>
  <si>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</si>
  <si>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</si>
  <si>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</si>
  <si>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</si>
  <si>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</si>
  <si>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</si>
  <si>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</si>
  <si>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</si>
  <si>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</si>
  <si>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</si>
  <si>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</si>
  <si>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</si>
  <si>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</si>
  <si>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</si>
  <si>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</si>
  <si>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</si>
  <si>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</si>
  <si>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</si>
  <si>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</si>
  <si>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</si>
  <si>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</si>
  <si>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</si>
  <si>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</si>
  <si>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</si>
  <si>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</si>
  <si>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</si>
  <si>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</si>
  <si>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</si>
  <si>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</si>
  <si>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</si>
  <si>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</si>
  <si>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</si>
  <si>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</si>
  <si>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</si>
  <si>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</si>
  <si>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</si>
  <si>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</si>
  <si>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</si>
  <si>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</si>
  <si>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</si>
  <si>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</si>
  <si>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</si>
  <si>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</si>
  <si>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</si>
  <si>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</si>
  <si>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</si>
  <si>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</si>
  <si>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</si>
  <si>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</si>
  <si>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</si>
  <si>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</si>
  <si>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</si>
  <si>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</si>
  <si>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</si>
  <si>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</si>
  <si>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</si>
  <si>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</si>
  <si>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</si>
  <si>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</si>
  <si>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</si>
  <si>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</si>
  <si>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</si>
  <si>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</si>
  <si>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</si>
  <si>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</si>
  <si>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</si>
  <si>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</si>
  <si>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</si>
  <si>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</si>
  <si>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</si>
  <si>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</si>
  <si>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</si>
  <si>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</si>
  <si>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</si>
  <si>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</si>
  <si>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</si>
  <si>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</si>
  <si>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</si>
  <si>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</si>
  <si>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</si>
  <si>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</si>
  <si>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</si>
  <si>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</si>
  <si>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</si>
  <si>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</si>
  <si>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</si>
  <si>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</si>
  <si>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</si>
  <si>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</si>
  <si>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</si>
  <si>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</si>
  <si>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</si>
  <si>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</si>
  <si>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</si>
  <si>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</si>
  <si>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</si>
  <si>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</si>
  <si>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</si>
  <si>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</si>
  <si>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</si>
  <si>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</si>
  <si>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</si>
  <si>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</si>
  <si>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</si>
  <si>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</si>
  <si>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</si>
  <si>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</si>
  <si>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</si>
  <si>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</si>
  <si>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</si>
  <si>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</si>
  <si>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</si>
  <si>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</si>
  <si>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</si>
  <si>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</si>
  <si>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</si>
  <si>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</si>
  <si>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</si>
  <si>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</si>
  <si>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</si>
  <si>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</si>
  <si>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</si>
  <si>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</si>
  <si>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</si>
  <si>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</si>
  <si>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</si>
  <si>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</si>
  <si>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</si>
  <si>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</si>
  <si>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</si>
  <si>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</si>
  <si>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</si>
  <si>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</si>
  <si>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</si>
  <si>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</si>
  <si>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</si>
  <si>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</si>
  <si>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</si>
  <si>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</si>
  <si>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</si>
  <si>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</si>
  <si>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</si>
  <si>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</si>
  <si>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</si>
  <si>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</si>
  <si>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</si>
  <si>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</si>
  <si>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</si>
  <si>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</si>
  <si>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</si>
  <si>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</si>
  <si>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</si>
  <si>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</si>
  <si>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</si>
  <si>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</si>
  <si>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</si>
  <si>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</si>
  <si>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</si>
  <si>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</si>
  <si>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</si>
  <si>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</si>
  <si>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</si>
  <si>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</si>
  <si>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</si>
  <si>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</si>
  <si>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</si>
  <si>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</si>
  <si>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</si>
  <si>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</si>
  <si>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</si>
  <si>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</si>
  <si>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</si>
  <si>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</si>
  <si>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</si>
  <si>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</si>
  <si>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</si>
  <si>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</si>
  <si>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</si>
  <si>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</si>
  <si>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</si>
  <si>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</si>
  <si>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</si>
  <si>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</si>
  <si>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</si>
  <si>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</si>
  <si>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</si>
  <si>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</si>
  <si>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</si>
  <si>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</si>
  <si>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</si>
  <si>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</si>
  <si>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</si>
  <si>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</si>
  <si>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</si>
  <si>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</si>
  <si>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</si>
  <si>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</si>
  <si>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</si>
  <si>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</si>
  <si>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</si>
  <si>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</si>
  <si>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</si>
  <si>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</si>
  <si>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</si>
  <si>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</si>
  <si>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</si>
  <si>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</si>
  <si>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</si>
  <si>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</si>
  <si>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</si>
  <si>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</si>
  <si>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</si>
  <si>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</si>
  <si>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</si>
  <si>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</si>
  <si>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</si>
  <si>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</si>
  <si>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</si>
  <si>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</si>
  <si>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</si>
  <si>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</si>
  <si>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</si>
  <si>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</si>
  <si>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</si>
  <si>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</si>
  <si>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</si>
  <si>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</si>
  <si>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</si>
  <si>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</si>
  <si>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</si>
  <si>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</si>
  <si>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</si>
  <si>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</si>
  <si>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</si>
  <si>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</si>
  <si>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</si>
  <si>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</si>
  <si>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</si>
  <si>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</si>
  <si>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</si>
  <si>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</si>
  <si>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</si>
  <si>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</si>
  <si>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</si>
  <si>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</si>
  <si>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</si>
  <si>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</si>
  <si>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</si>
  <si>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</si>
  <si>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</si>
  <si>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</si>
  <si>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</si>
  <si>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</si>
  <si>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</si>
  <si>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</si>
  <si>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</si>
  <si>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</si>
  <si>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</si>
  <si>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</si>
  <si>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</si>
  <si>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</si>
  <si>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</si>
  <si>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</si>
  <si>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</si>
  <si>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</si>
  <si>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</si>
  <si>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</si>
  <si>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</si>
  <si>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</si>
  <si>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</si>
  <si>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</si>
  <si>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</si>
  <si>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</si>
  <si>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</si>
  <si>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</si>
  <si>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</si>
  <si>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</si>
  <si>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</si>
  <si>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</si>
  <si>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</si>
  <si>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</si>
  <si>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</si>
  <si>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</si>
  <si>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</si>
  <si>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</si>
  <si>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</si>
  <si>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</si>
  <si>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</si>
  <si>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</si>
  <si>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</si>
  <si>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</si>
  <si>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</si>
  <si>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</si>
  <si>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</si>
  <si>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</si>
  <si>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</si>
  <si>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</si>
  <si>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</si>
  <si>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</si>
  <si>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</si>
  <si>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</si>
  <si>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</si>
  <si>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</si>
  <si>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</si>
  <si>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</si>
  <si>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</si>
  <si>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</si>
  <si>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</si>
  <si>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</si>
  <si>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</si>
  <si>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</si>
  <si>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</si>
  <si>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</si>
  <si>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</si>
  <si>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</si>
  <si>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</si>
  <si>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</si>
  <si>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</si>
  <si>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</si>
  <si>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</si>
  <si>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</si>
  <si>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</si>
  <si>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</si>
  <si>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</si>
  <si>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</si>
  <si>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</si>
  <si>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</si>
  <si>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</si>
  <si>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</si>
  <si>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</si>
  <si>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</si>
  <si>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</si>
  <si>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</si>
  <si>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</si>
  <si>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</si>
  <si>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</si>
  <si>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</si>
  <si>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</si>
  <si>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</si>
  <si>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</si>
  <si>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</si>
  <si>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</si>
  <si>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</si>
  <si>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</si>
  <si>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</si>
  <si>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</si>
  <si>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</si>
  <si>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</si>
  <si>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</si>
  <si>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</si>
  <si>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</si>
  <si>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</si>
  <si>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</si>
  <si>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</si>
  <si>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</si>
  <si>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</si>
  <si>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</si>
  <si>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</si>
  <si>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</si>
  <si>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</si>
  <si>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</si>
  <si>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</si>
  <si>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</si>
  <si>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</si>
  <si>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</si>
  <si>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</si>
  <si>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</si>
  <si>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</si>
  <si>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</si>
  <si>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</si>
  <si>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</si>
  <si>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</si>
  <si>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</si>
  <si>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</si>
  <si>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</si>
  <si>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</si>
  <si>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</si>
  <si>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</si>
  <si>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</si>
  <si>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</si>
  <si>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</si>
  <si>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</si>
  <si>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</si>
  <si>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</si>
  <si>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</si>
  <si>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</si>
  <si>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</si>
  <si>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</si>
  <si>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</si>
  <si>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</si>
  <si>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</si>
  <si>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</si>
  <si>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</si>
  <si>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</si>
  <si>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</si>
  <si>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</si>
  <si>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</si>
  <si>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</si>
  <si>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</si>
  <si>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</si>
  <si>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</si>
  <si>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</si>
  <si>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</si>
  <si>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</si>
  <si>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</si>
  <si>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</si>
  <si>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</si>
  <si>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</si>
  <si>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</si>
  <si>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</si>
  <si>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</si>
  <si>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</si>
  <si>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</si>
  <si>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</si>
  <si>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</si>
  <si>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</si>
  <si>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</si>
  <si>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</si>
  <si>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</si>
  <si>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</si>
  <si>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</si>
  <si>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</si>
  <si>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</si>
  <si>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</si>
  <si>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</si>
  <si>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</si>
  <si>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</si>
  <si>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</si>
  <si>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</si>
  <si>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</si>
  <si>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</si>
  <si>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</si>
  <si>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</si>
  <si>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</si>
  <si>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</si>
  <si>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</si>
  <si>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</si>
  <si>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</si>
  <si>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</si>
  <si>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</si>
  <si>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</si>
  <si>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</si>
  <si>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</si>
  <si>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</si>
  <si>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</si>
  <si>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</si>
  <si>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</si>
  <si>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</si>
  <si>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</si>
  <si>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</si>
  <si>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</si>
  <si>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</si>
  <si>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</si>
  <si>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</si>
  <si>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</si>
  <si>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</si>
  <si>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</si>
  <si>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</si>
  <si>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</si>
  <si>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</si>
  <si>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</si>
  <si>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</si>
  <si>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</si>
  <si>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</si>
  <si>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</si>
  <si>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</si>
  <si>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</si>
  <si>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</si>
  <si>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</si>
  <si>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</si>
  <si>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</si>
  <si>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</si>
  <si>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</si>
  <si>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</si>
  <si>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</si>
  <si>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</si>
  <si>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</si>
  <si>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</si>
  <si>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</si>
  <si>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</si>
  <si>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</si>
  <si>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</si>
  <si>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</si>
  <si>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</si>
  <si>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</si>
  <si>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</si>
  <si>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</si>
  <si>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</si>
  <si>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</si>
  <si>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</si>
  <si>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</si>
  <si>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</si>
  <si>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</si>
  <si>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</si>
  <si>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</si>
  <si>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</si>
  <si>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</si>
  <si>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</si>
  <si>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</si>
  <si>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</si>
  <si>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</si>
  <si>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</si>
  <si>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</si>
  <si>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</si>
  <si>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</si>
  <si>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</si>
  <si>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</si>
  <si>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</si>
  <si>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</si>
  <si>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</si>
  <si>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</si>
  <si>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</si>
  <si>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</si>
  <si>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</si>
  <si>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</si>
  <si>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</si>
  <si>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</si>
  <si>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</si>
  <si>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</si>
  <si>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</si>
  <si>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</si>
  <si>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</si>
  <si>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</si>
  <si>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</si>
  <si>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</si>
  <si>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</si>
  <si>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</si>
  <si>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</si>
  <si>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</si>
  <si>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</si>
  <si>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</si>
  <si>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</si>
  <si>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</si>
  <si>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</si>
  <si>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</si>
  <si>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</si>
  <si>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</si>
  <si>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</si>
  <si>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</si>
  <si>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</si>
  <si>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</si>
  <si>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</si>
  <si>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</si>
  <si>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</si>
  <si>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</si>
  <si>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</si>
  <si>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</si>
  <si>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</si>
  <si>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</si>
  <si>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</si>
  <si>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</si>
  <si>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</si>
  <si>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</si>
  <si>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</si>
  <si>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</si>
  <si>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</si>
  <si>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</si>
  <si>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</si>
  <si>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</si>
  <si>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</si>
  <si>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</si>
  <si>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</si>
  <si>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</si>
  <si>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</si>
  <si>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</si>
  <si>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</si>
  <si>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</si>
  <si>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</si>
  <si>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</si>
  <si>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</si>
  <si>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</si>
  <si>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</si>
  <si>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</si>
  <si>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</si>
  <si>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</si>
  <si>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</si>
  <si>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</si>
  <si>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</si>
  <si>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</si>
  <si>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</si>
  <si>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</si>
  <si>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</si>
  <si>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</si>
  <si>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</si>
  <si>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</si>
  <si>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</si>
  <si>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</si>
  <si>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</si>
  <si>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</si>
  <si>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</si>
  <si>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</si>
  <si>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</si>
  <si>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</si>
  <si>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</si>
  <si>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</si>
  <si>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</si>
  <si>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</si>
  <si>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</si>
  <si>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</si>
  <si>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</si>
  <si>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</si>
  <si>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</si>
  <si>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</si>
  <si>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</si>
  <si>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</si>
  <si>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</si>
  <si>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</si>
  <si>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</si>
  <si>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</si>
  <si>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</si>
  <si>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</si>
  <si>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</si>
  <si>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</si>
  <si>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</si>
  <si>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</si>
  <si>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</si>
  <si>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</si>
  <si>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</si>
  <si>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</si>
  <si>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</si>
  <si>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</si>
  <si>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</si>
  <si>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</si>
  <si>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</si>
  <si>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</si>
  <si>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</si>
  <si>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</si>
  <si>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</si>
  <si>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</si>
  <si>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</si>
  <si>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</si>
  <si>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</si>
  <si>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</si>
  <si>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</si>
  <si>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</si>
  <si>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</si>
  <si>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</si>
  <si>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</si>
  <si>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</si>
  <si>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</si>
  <si>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</si>
  <si>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</si>
  <si>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</si>
  <si>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</si>
  <si>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</si>
  <si>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</si>
  <si>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</si>
  <si>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</si>
  <si>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</si>
  <si>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</si>
  <si>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</si>
  <si>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</si>
  <si>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</si>
  <si>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</si>
  <si>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</si>
  <si>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</si>
  <si>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</si>
  <si>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</si>
  <si>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</si>
  <si>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</si>
  <si>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</si>
  <si>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</si>
  <si>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</si>
  <si>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</si>
  <si>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</si>
  <si>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</si>
  <si>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</si>
  <si>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</si>
  <si>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</si>
  <si>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</si>
  <si>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</si>
  <si>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</si>
  <si>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</si>
  <si>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</si>
  <si>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</si>
  <si>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</si>
  <si>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</si>
  <si>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</si>
  <si>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</si>
  <si>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</si>
  <si>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</si>
  <si>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</si>
  <si>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</si>
  <si>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</si>
  <si>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</si>
  <si>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</si>
  <si>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</si>
  <si>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</si>
  <si>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</si>
  <si>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</si>
  <si>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</si>
  <si>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</si>
  <si>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</si>
  <si>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</si>
  <si>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</si>
  <si>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</si>
  <si>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</si>
  <si>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</si>
  <si>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</si>
  <si>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</si>
  <si>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</si>
  <si>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</si>
  <si>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</si>
  <si>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</si>
  <si>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</si>
  <si>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</si>
  <si>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</si>
  <si>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</si>
  <si>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</si>
  <si>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</si>
  <si>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</si>
  <si>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</si>
  <si>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</si>
  <si>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</si>
  <si>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</si>
  <si>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</si>
  <si>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</si>
  <si>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</si>
  <si>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</si>
  <si>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</si>
  <si>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</si>
  <si>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</si>
  <si>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</si>
  <si>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</si>
  <si>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</si>
  <si>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</si>
  <si>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</si>
  <si>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</si>
  <si>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</si>
  <si>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</si>
  <si>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</si>
  <si>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</si>
  <si>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</si>
  <si>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</si>
  <si>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</si>
  <si>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</si>
  <si>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</si>
  <si>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</si>
  <si>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</si>
  <si>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</si>
  <si>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</si>
  <si>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</si>
  <si>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</si>
  <si>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</si>
  <si>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</si>
  <si>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</si>
  <si>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</si>
  <si>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</si>
  <si>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</si>
  <si>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</si>
  <si>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</si>
  <si>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</si>
  <si>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</si>
  <si>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</si>
  <si>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</si>
  <si>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</si>
  <si>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</si>
  <si>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</si>
  <si>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</si>
  <si>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</si>
  <si>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</si>
  <si>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</si>
  <si>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</si>
  <si>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</si>
  <si>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</si>
  <si>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</si>
  <si>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</si>
  <si>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</si>
  <si>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</si>
  <si>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</si>
  <si>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</si>
  <si>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</si>
  <si>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</si>
  <si>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</si>
  <si>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</si>
  <si>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</si>
  <si>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</si>
  <si>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</si>
  <si>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</si>
  <si>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</si>
  <si>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</si>
  <si>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</si>
  <si>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</si>
  <si>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</si>
  <si>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</si>
  <si>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</si>
  <si>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</si>
  <si>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</si>
  <si>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</si>
  <si>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</si>
  <si>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</si>
  <si>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</si>
  <si>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</si>
  <si>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</si>
  <si>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</si>
  <si>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</si>
  <si>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</si>
  <si>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</si>
  <si>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</si>
  <si>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</si>
  <si>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</si>
  <si>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</si>
  <si>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</si>
  <si>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</si>
  <si>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</si>
  <si>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</si>
  <si>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</si>
  <si>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</si>
  <si>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</si>
  <si>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</si>
  <si>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</si>
  <si>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</si>
  <si>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</si>
  <si>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</si>
  <si>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</si>
  <si>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</si>
  <si>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</si>
  <si>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</si>
  <si>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</si>
  <si>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</si>
  <si>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</si>
  <si>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</si>
  <si>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</si>
  <si>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</si>
  <si>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</si>
  <si>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</si>
  <si>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</si>
  <si>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</si>
  <si>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</si>
  <si>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</si>
  <si>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</si>
  <si>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</si>
  <si>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</si>
  <si>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</si>
  <si>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</si>
  <si>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</si>
  <si>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</si>
  <si>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</si>
  <si>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</si>
  <si>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</si>
  <si>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</si>
  <si>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</si>
  <si>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</si>
  <si>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</si>
  <si>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</si>
  <si>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</si>
  <si>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</si>
  <si>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</si>
  <si>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</si>
  <si>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</si>
  <si>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</si>
  <si>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</si>
  <si>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</si>
  <si>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</si>
  <si>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</si>
  <si>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</si>
  <si>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</si>
  <si>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</si>
  <si>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</si>
  <si>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</si>
  <si>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</si>
  <si>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</si>
  <si>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</si>
  <si>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</si>
  <si>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</si>
  <si>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</si>
  <si>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</si>
  <si>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</si>
  <si>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</si>
  <si>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</si>
  <si>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</si>
  <si>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</si>
  <si>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</si>
  <si>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</si>
  <si>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</si>
  <si>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</si>
  <si>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</si>
  <si>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</si>
  <si>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</si>
  <si>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</si>
  <si>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</si>
  <si>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</si>
  <si>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</si>
  <si>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</si>
  <si>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</si>
  <si>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</si>
  <si>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</si>
  <si>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</si>
  <si>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</si>
  <si>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</si>
  <si>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</si>
  <si>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</si>
  <si>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</si>
  <si>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</si>
  <si>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</si>
  <si>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</si>
  <si>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</si>
  <si>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</si>
  <si>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</si>
  <si>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</si>
  <si>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</si>
  <si>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</si>
  <si>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</si>
  <si>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</si>
  <si>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</si>
  <si>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</si>
  <si>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</si>
  <si>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</si>
  <si>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</si>
  <si>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</si>
  <si>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</si>
  <si>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</si>
  <si>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</si>
  <si>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</si>
  <si>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</si>
  <si>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</si>
  <si>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</si>
  <si>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</si>
  <si>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</si>
  <si>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</si>
  <si>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</si>
  <si>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</si>
  <si>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</si>
  <si>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</si>
  <si>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</si>
  <si>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</si>
  <si>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</si>
  <si>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</si>
  <si>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</si>
  <si>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</si>
  <si>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</si>
  <si>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</si>
  <si>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</si>
  <si>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</si>
  <si>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</si>
  <si>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</si>
  <si>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</si>
  <si>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</si>
  <si>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</si>
  <si>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</si>
  <si>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</si>
  <si>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</si>
  <si>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</si>
  <si>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</si>
  <si>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</si>
  <si>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</si>
  <si>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</si>
  <si>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</si>
  <si>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</si>
  <si>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</si>
  <si>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</si>
  <si>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</si>
  <si>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</si>
  <si>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</si>
  <si>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</si>
  <si>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</si>
  <si>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</si>
  <si>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</si>
  <si>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</si>
  <si>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</si>
  <si>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</si>
  <si>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</si>
  <si>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</si>
  <si>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</si>
  <si>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</si>
  <si>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</si>
  <si>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</si>
  <si>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</si>
  <si>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</si>
  <si>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</si>
  <si>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</si>
  <si>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</si>
  <si>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</si>
  <si>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</si>
  <si>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</si>
  <si>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</si>
  <si>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</si>
  <si>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</si>
  <si>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</si>
  <si>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</si>
  <si>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</si>
  <si>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</si>
  <si>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</si>
  <si>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</si>
  <si>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</si>
  <si>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</si>
  <si>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</si>
  <si>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</si>
  <si>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</si>
  <si>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</si>
  <si>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</si>
  <si>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</si>
  <si>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</si>
  <si>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</si>
  <si>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</si>
  <si>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</si>
  <si>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</si>
  <si>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</si>
  <si>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</si>
  <si>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</si>
  <si>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</si>
  <si>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</si>
  <si>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</si>
  <si>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</si>
  <si>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</si>
  <si>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</si>
  <si>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</si>
  <si>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</si>
  <si>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</si>
  <si>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</si>
  <si>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</si>
  <si>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</si>
  <si>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</si>
  <si>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</si>
  <si>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</si>
  <si>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</si>
  <si>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</si>
  <si>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</si>
  <si>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</si>
  <si>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</si>
  <si>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</si>
  <si>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</si>
  <si>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</si>
  <si>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</si>
  <si>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</si>
  <si>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</si>
  <si>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</si>
  <si>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</si>
  <si>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</si>
  <si>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</si>
  <si>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</si>
  <si>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</si>
  <si>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</si>
  <si>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</si>
  <si>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</si>
  <si>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</si>
  <si>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</si>
  <si>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</si>
  <si>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</si>
  <si>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</si>
  <si>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</si>
  <si>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</si>
  <si>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</si>
  <si>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</si>
  <si>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</si>
  <si>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</si>
  <si>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</si>
  <si>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</si>
  <si>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</si>
  <si>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</si>
  <si>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</si>
  <si>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</si>
  <si>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</si>
  <si>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</si>
  <si>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</si>
  <si>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</si>
  <si>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</si>
  <si>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</si>
  <si>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</si>
  <si>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</si>
  <si>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</si>
  <si>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</si>
  <si>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</si>
  <si>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</si>
  <si>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</si>
  <si>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</si>
  <si>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</si>
  <si>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</si>
  <si>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</si>
  <si>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</si>
  <si>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</si>
  <si>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</si>
  <si>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</si>
  <si>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</si>
  <si>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</si>
  <si>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</si>
  <si>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</si>
  <si>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</si>
  <si>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</si>
  <si>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</si>
  <si>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</si>
  <si>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</si>
  <si>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</si>
  <si>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</si>
  <si>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</si>
  <si>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</si>
  <si>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</si>
  <si>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</si>
  <si>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</si>
  <si>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</si>
  <si>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</si>
  <si>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</si>
  <si>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</si>
  <si>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</si>
  <si>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</si>
  <si>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</si>
  <si>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</si>
  <si>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</si>
  <si>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</si>
  <si>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</si>
  <si>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</si>
  <si>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</si>
  <si>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</si>
  <si>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</si>
  <si>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</si>
  <si>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</si>
  <si>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</si>
  <si>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</si>
  <si>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</si>
  <si>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</si>
  <si>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</si>
  <si>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</si>
  <si>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</si>
  <si>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</si>
  <si>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</si>
  <si>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</si>
  <si>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</si>
  <si>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</si>
  <si>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</si>
  <si>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</si>
  <si>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</si>
  <si>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</si>
  <si>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</si>
  <si>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</si>
  <si>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</si>
  <si>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</si>
  <si>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</si>
  <si>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</si>
  <si>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</si>
  <si>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</si>
  <si>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</si>
  <si>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</si>
  <si>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</si>
  <si>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</si>
  <si>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</si>
  <si>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</si>
  <si>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</si>
  <si>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</si>
  <si>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</si>
  <si>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</si>
  <si>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</si>
  <si>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</si>
  <si>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</si>
  <si>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</si>
  <si>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</si>
  <si>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</si>
  <si>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</si>
  <si>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</si>
  <si>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</si>
  <si>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</si>
  <si>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</si>
  <si>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</si>
  <si>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</si>
  <si>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</si>
  <si>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</si>
  <si>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</si>
  <si>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</si>
  <si>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</si>
  <si>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</si>
  <si>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</si>
  <si>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</si>
  <si>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</si>
  <si>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</si>
  <si>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</si>
  <si>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</si>
  <si>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</si>
  <si>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</si>
  <si>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</si>
  <si>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</si>
  <si>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</si>
  <si>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</si>
  <si>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</si>
  <si>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</si>
  <si>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</si>
  <si>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</si>
  <si>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</si>
  <si>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</si>
  <si>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</si>
  <si>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</si>
  <si>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</si>
  <si>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</si>
  <si>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</si>
  <si>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</si>
  <si>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</si>
  <si>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</si>
  <si>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</si>
  <si>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</si>
  <si>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</si>
  <si>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</si>
  <si>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</si>
  <si>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</si>
  <si>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</si>
  <si>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</si>
  <si>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</si>
  <si>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</si>
  <si>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</si>
  <si>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</si>
  <si>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</si>
  <si>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</si>
  <si>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</si>
  <si>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</si>
  <si>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</si>
  <si>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</si>
  <si>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</si>
  <si>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</si>
  <si>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</si>
  <si>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</si>
  <si>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</si>
  <si>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</si>
  <si>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</si>
  <si>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</si>
  <si>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</si>
  <si>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</si>
  <si>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</si>
  <si>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</si>
  <si>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</si>
  <si>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</si>
  <si>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</si>
  <si>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</si>
  <si>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</si>
  <si>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</si>
  <si>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</si>
  <si>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</si>
  <si>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</si>
  <si>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</si>
  <si>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</si>
  <si>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</si>
  <si>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</si>
  <si>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</si>
  <si>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</si>
  <si>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</si>
  <si>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</si>
  <si>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</si>
  <si>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</si>
  <si>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</si>
  <si>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</si>
  <si>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</si>
  <si>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</si>
  <si>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</si>
  <si>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</si>
  <si>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</si>
  <si>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</si>
  <si>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</si>
  <si>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</si>
  <si>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</si>
  <si>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</si>
  <si>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</si>
  <si>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</si>
  <si>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</si>
  <si>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</si>
  <si>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</si>
  <si>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</si>
  <si>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</si>
  <si>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</si>
  <si>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</si>
  <si>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</si>
  <si>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</si>
  <si>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</si>
  <si>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</si>
  <si>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</si>
  <si>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</si>
  <si>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</si>
  <si>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</si>
  <si>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</si>
  <si>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</si>
  <si>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</si>
  <si>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</si>
  <si>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</si>
  <si>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</si>
  <si>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</si>
  <si>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</si>
  <si>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</si>
  <si>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</si>
  <si>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</si>
  <si>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</si>
  <si>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</si>
  <si>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</si>
  <si>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</si>
  <si>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</si>
  <si>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</si>
  <si>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</si>
  <si>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</si>
  <si>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</si>
  <si>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</si>
  <si>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</si>
  <si>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</si>
  <si>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</si>
  <si>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</si>
  <si>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</si>
  <si>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</si>
  <si>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</si>
  <si>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</si>
  <si>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</si>
  <si>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</si>
  <si>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</si>
  <si>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</si>
  <si>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</si>
  <si>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</si>
  <si>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</si>
  <si>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</si>
  <si>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</si>
  <si>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</si>
  <si>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</si>
  <si>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</si>
  <si>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</si>
  <si>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</si>
  <si>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</si>
  <si>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</si>
  <si>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</si>
  <si>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</si>
  <si>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</si>
  <si>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</si>
  <si>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</si>
  <si>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</si>
  <si>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</si>
  <si>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</si>
  <si>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</si>
  <si>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</si>
  <si>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</si>
  <si>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</si>
  <si>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</si>
  <si>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</si>
  <si>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</si>
  <si>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</si>
  <si>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</si>
  <si>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</si>
  <si>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</si>
  <si>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</si>
  <si>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</si>
  <si>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</si>
  <si>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</si>
  <si>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</si>
  <si>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</si>
  <si>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</si>
  <si>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</si>
  <si>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</si>
  <si>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</si>
  <si>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</si>
  <si>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</si>
  <si>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</si>
  <si>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</si>
  <si>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</si>
  <si>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</si>
  <si>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</si>
  <si>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</si>
  <si>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</si>
  <si>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</si>
  <si>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</si>
  <si>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</si>
  <si>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</si>
  <si>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</si>
  <si>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</si>
  <si>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</si>
  <si>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</si>
  <si>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</si>
  <si>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</si>
  <si>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</si>
  <si>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</si>
  <si>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</si>
  <si>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</si>
  <si>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</si>
  <si>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</si>
  <si>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</si>
  <si>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</si>
  <si>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</si>
  <si>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</si>
  <si>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</si>
  <si>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</si>
  <si>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</si>
  <si>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</si>
  <si>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</si>
  <si>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</si>
  <si>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</si>
  <si>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</si>
  <si>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</si>
  <si>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</si>
  <si>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</si>
  <si>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</si>
  <si>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</si>
  <si>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</si>
  <si>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</si>
  <si>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</si>
  <si>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</si>
  <si>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</si>
  <si>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</si>
  <si>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</si>
  <si>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</si>
  <si>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</si>
  <si>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</si>
  <si>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</si>
  <si>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</si>
  <si>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</si>
  <si>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</si>
  <si>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</si>
  <si>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</si>
  <si>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</si>
  <si>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</si>
  <si>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</si>
  <si>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</si>
  <si>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</si>
  <si>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</si>
  <si>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</si>
  <si>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</si>
  <si>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</si>
  <si>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</si>
  <si>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</si>
  <si>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</si>
  <si>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</si>
  <si>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</si>
  <si>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</si>
  <si>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</si>
  <si>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</si>
  <si>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</si>
  <si>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</si>
  <si>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</si>
  <si>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</si>
  <si>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</si>
  <si>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</si>
  <si>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</si>
  <si>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</si>
  <si>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</si>
  <si>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</si>
  <si>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</si>
  <si>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</si>
  <si>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</si>
  <si>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</si>
  <si>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</si>
  <si>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</si>
  <si>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</si>
  <si>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</si>
  <si>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</si>
  <si>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</si>
  <si>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</si>
  <si>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</si>
  <si>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</si>
  <si>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</si>
  <si>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</si>
  <si>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</si>
  <si>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</si>
  <si>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</si>
  <si>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</si>
  <si>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</si>
  <si>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</si>
  <si>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</si>
  <si>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</si>
  <si>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</si>
  <si>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</si>
  <si>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</si>
  <si>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</si>
  <si>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</si>
  <si>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</si>
  <si>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</si>
  <si>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</si>
  <si>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</si>
  <si>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</si>
  <si>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</si>
  <si>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</si>
  <si>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</si>
  <si>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</si>
  <si>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</si>
  <si>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</si>
  <si>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</si>
  <si>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</si>
  <si>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</si>
  <si>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</si>
  <si>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</si>
  <si>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</si>
  <si>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</si>
  <si>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</si>
  <si>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</si>
  <si>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</si>
  <si>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</si>
  <si>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</si>
  <si>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</si>
  <si>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</si>
  <si>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</si>
  <si>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</si>
  <si>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</si>
  <si>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</si>
  <si>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</si>
  <si>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</si>
  <si>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</si>
  <si>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</si>
  <si>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</si>
  <si>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</si>
  <si>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</si>
  <si>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</si>
  <si>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</si>
  <si>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</si>
  <si>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</si>
  <si>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</si>
  <si>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</si>
  <si>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</si>
  <si>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</si>
  <si>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</si>
  <si>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</si>
  <si>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</si>
  <si>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</si>
  <si>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</si>
  <si>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</si>
  <si>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</si>
  <si>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</si>
  <si>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</si>
  <si>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</si>
  <si>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</si>
  <si>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</si>
  <si>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</si>
  <si>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</si>
  <si>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</si>
  <si>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</si>
  <si>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</si>
  <si>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</si>
  <si>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</si>
  <si>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</si>
  <si>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</si>
  <si>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CAROLINA IGNACIA</t>
  </si>
  <si>
    <t>RAMÍREZ</t>
  </si>
  <si>
    <t>BUENO</t>
  </si>
  <si>
    <t>ROMINA FRANCHESCA</t>
  </si>
  <si>
    <t>EGAÑA</t>
  </si>
  <si>
    <t>MARDONES</t>
  </si>
  <si>
    <t>MÓNICA MIREYA</t>
  </si>
  <si>
    <t>CHANDÍA</t>
  </si>
  <si>
    <t>ARAYA</t>
  </si>
  <si>
    <t>JANNYS PATRICIA</t>
  </si>
  <si>
    <t>DONOSO</t>
  </si>
  <si>
    <t>PASTÉN</t>
  </si>
  <si>
    <t>KATHERINE ANDREA</t>
  </si>
  <si>
    <t>DÍAZ</t>
  </si>
  <si>
    <t>MUÑOZ</t>
  </si>
  <si>
    <t>carolina.ramirez@colegiodiegoportales.cl  </t>
  </si>
  <si>
    <t>romina.egana@colegiodiegoportales.cl</t>
  </si>
  <si>
    <t xml:space="preserve">mmirya@hotmail.com </t>
  </si>
  <si>
    <t>donosojannys@gmail.com</t>
  </si>
  <si>
    <t>katty77maister@gmail.com</t>
  </si>
  <si>
    <t>monica.chandia@colegiodiegoportales.cl</t>
  </si>
  <si>
    <t>jannys.donoso@colegiodiegoportales.cl</t>
  </si>
  <si>
    <t>katherine.diaz@colegiodiegoportales.cl </t>
  </si>
  <si>
    <t>Usuario</t>
  </si>
  <si>
    <t>Contraseña</t>
  </si>
  <si>
    <t>Correo corporativo</t>
  </si>
  <si>
    <t>bueno123</t>
  </si>
  <si>
    <t>araya123</t>
  </si>
  <si>
    <t>mardones123</t>
  </si>
  <si>
    <t>patricia123</t>
  </si>
  <si>
    <t>andrea123</t>
  </si>
  <si>
    <t>19978866-3</t>
  </si>
  <si>
    <t>17800772-6</t>
  </si>
  <si>
    <t>12213213-7</t>
  </si>
  <si>
    <t>19734809-7</t>
  </si>
  <si>
    <t>18809848-7</t>
  </si>
  <si>
    <t>RUT</t>
  </si>
  <si>
    <t>Nombre</t>
  </si>
  <si>
    <t>Apellido1</t>
  </si>
  <si>
    <t>Apellido2</t>
  </si>
  <si>
    <t>Observación</t>
  </si>
  <si>
    <t xml:space="preserve">SEBASTIAN </t>
  </si>
  <si>
    <t>ADASME</t>
  </si>
  <si>
    <t>GARRIDO</t>
  </si>
  <si>
    <t>19539268-4</t>
  </si>
  <si>
    <t>sebastian.carvajal@colegiodiegoportales.cl</t>
  </si>
  <si>
    <t>CARVAJAL</t>
  </si>
  <si>
    <t>carvajal123</t>
  </si>
  <si>
    <t>Plataforma no deja ingresar con esta cuenta</t>
  </si>
  <si>
    <t>SEBASTIAN ALONSO</t>
  </si>
  <si>
    <t>FUENTES</t>
  </si>
  <si>
    <t>20171132-0</t>
  </si>
  <si>
    <t>sebastian.adasme.fuentes@colegiodiegoportales.cl</t>
  </si>
  <si>
    <t>fuentes123</t>
  </si>
  <si>
    <t>secretaria dirección</t>
  </si>
  <si>
    <t>uuid_accion</t>
  </si>
  <si>
    <t>GERENCIA ADM. Y FINANZAS</t>
  </si>
  <si>
    <t>CONTABILIDAD-RRHH-ADMISIÓN-GERENCIA ADM. Y FINANZAS-DESARROLLO-SIG-BODEGA</t>
  </si>
  <si>
    <t xml:space="preserve">Archivador oficio ancho (marca TORRE) Gancho Integrado </t>
  </si>
  <si>
    <t>Unidades</t>
  </si>
  <si>
    <t xml:space="preserve">Enero - marzo </t>
  </si>
  <si>
    <t xml:space="preserve">Uso en trabajos administrativos año 2023 gerencia adm. Y finanzas </t>
  </si>
  <si>
    <t>Archivador oficio angosto MARCA TORRE (gancho integrado)</t>
  </si>
  <si>
    <t>Lomo oficio ancho verde claro</t>
  </si>
  <si>
    <t>Paquetes</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</si>
  <si>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</si>
  <si>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</si>
  <si>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</si>
  <si>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</si>
  <si>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</si>
  <si>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</si>
  <si>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</si>
  <si>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</si>
  <si>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</si>
  <si>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Paquete 100 unid</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</si>
  <si>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</si>
  <si>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</si>
  <si>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</si>
  <si>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</si>
  <si>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</si>
  <si>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</si>
  <si>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</si>
  <si>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</si>
  <si>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</si>
  <si>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</si>
  <si>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</si>
  <si>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</si>
  <si>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</si>
  <si>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</si>
  <si>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</si>
  <si>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</si>
  <si>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</si>
  <si>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</si>
  <si>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</si>
  <si>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Goma de borrar </t>
  </si>
  <si>
    <t>Destacadores faber-castell - Verdes</t>
  </si>
  <si>
    <t>Destacadores faber-castell - amarillos</t>
  </si>
  <si>
    <t>Destacadores faber-castell -naranja</t>
  </si>
  <si>
    <t xml:space="preserve">Destacadores faber-castell - rosado </t>
  </si>
  <si>
    <t>Destacadores faber-castell - celeste</t>
  </si>
  <si>
    <t xml:space="preserve">Plumones de pizarra - negro </t>
  </si>
  <si>
    <t xml:space="preserve">Plumones de pizarra - rojo </t>
  </si>
  <si>
    <t>Plumones de pizarra - verde</t>
  </si>
  <si>
    <t xml:space="preserve">Plumones de pizarra - azul </t>
  </si>
  <si>
    <t xml:space="preserve">Plumones permanentes - negro </t>
  </si>
  <si>
    <t xml:space="preserve">Plumones permanentes - azul </t>
  </si>
  <si>
    <t>Cinta adhesiva</t>
  </si>
  <si>
    <t>Huincha embalaje</t>
  </si>
  <si>
    <t xml:space="preserve">Post it notas colores neon 3,8 X 5,1 </t>
  </si>
  <si>
    <t xml:space="preserve">Post it notas reposicionables  Amarillo 7,6 x 7,6 </t>
  </si>
  <si>
    <t xml:space="preserve">Post it notas reposicionables Amarillo 3,8 X 5 </t>
  </si>
  <si>
    <t>Banderitas pos it - verde</t>
  </si>
  <si>
    <t xml:space="preserve">Banderitas pos it - azul </t>
  </si>
  <si>
    <t xml:space="preserve">Banderitas pos it - rojo </t>
  </si>
  <si>
    <t xml:space="preserve">Banderitas pos it - amarillo </t>
  </si>
  <si>
    <t xml:space="preserve">Banderitas pos it  colores 11,9 x 43,2 </t>
  </si>
  <si>
    <t xml:space="preserve">Corchetera metalica </t>
  </si>
  <si>
    <t>Perforador</t>
  </si>
  <si>
    <t>Calculadora básica</t>
  </si>
  <si>
    <t>Cochetes</t>
  </si>
  <si>
    <t>Cajas</t>
  </si>
  <si>
    <t xml:space="preserve">Acco clip dorado </t>
  </si>
  <si>
    <t xml:space="preserve">Apretadores 15mm pequeños </t>
  </si>
  <si>
    <t xml:space="preserve">Apretadores 19mm pequeños </t>
  </si>
  <si>
    <t xml:space="preserve">Apretadores  32mm medianos </t>
  </si>
  <si>
    <t>Apretadores 51mm grande</t>
  </si>
  <si>
    <t xml:space="preserve">Clip 33mm marca torre </t>
  </si>
  <si>
    <t>Caja de 50 uni</t>
  </si>
  <si>
    <t xml:space="preserve">Clip 50mm marca torre </t>
  </si>
  <si>
    <t>Push pins</t>
  </si>
  <si>
    <t>Pizarra Corcho 1 x 1</t>
  </si>
  <si>
    <t xml:space="preserve">Cinta doble contacto </t>
  </si>
  <si>
    <t>Cinta masking</t>
  </si>
  <si>
    <t>Stick fix</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</si>
  <si>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</si>
  <si>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</si>
  <si>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</si>
  <si>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</si>
  <si>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</si>
  <si>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</si>
  <si>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</si>
  <si>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</si>
  <si>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</si>
  <si>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</si>
  <si>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</si>
  <si>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</si>
  <si>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</si>
  <si>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</si>
  <si>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</si>
  <si>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</si>
  <si>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</si>
  <si>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</si>
  <si>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</si>
  <si>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</si>
  <si>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</si>
  <si>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</si>
  <si>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</si>
  <si>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Bolsas</t>
  </si>
  <si>
    <t xml:space="preserve">Sacapunta </t>
  </si>
  <si>
    <t xml:space="preserve">Tampon huella digital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</si>
  <si>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</si>
  <si>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</si>
  <si>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</si>
  <si>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</si>
  <si>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</si>
  <si>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</si>
  <si>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</si>
  <si>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</si>
  <si>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</si>
  <si>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</si>
  <si>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</si>
  <si>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</si>
  <si>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Resmas</t>
  </si>
  <si>
    <t>Papel kraft</t>
  </si>
  <si>
    <t>Pliegos</t>
  </si>
  <si>
    <t>ESTAFETA</t>
  </si>
  <si>
    <t xml:space="preserve">Poleras Azuleas con logo de ambos colegios Talla L </t>
  </si>
  <si>
    <t xml:space="preserve">Chaleco Polar Azul con logo ambos colegios </t>
  </si>
  <si>
    <t xml:space="preserve">Chaqueta de buzo azul con logo ambos colegios </t>
  </si>
  <si>
    <t xml:space="preserve">Hojas Tamaño Cartas </t>
  </si>
  <si>
    <t>Hojas Tamaño Oficio</t>
  </si>
  <si>
    <t xml:space="preserve">Peines Velo Bind Binding Spines </t>
  </si>
  <si>
    <t xml:space="preserve">Cajas </t>
  </si>
  <si>
    <t xml:space="preserve">-Sonia Muñoz
-Alberto Quezada 
</t>
  </si>
  <si>
    <t xml:space="preserve">Estándar Contabilidad : Equipo Notebook con teclado extendido, Procesardor CoreI5 o similar memoria : 12 GB o superior, pantalla anti reflejo </t>
  </si>
  <si>
    <t>-Sonia Muñoz
-Alberto Quezada 
-Mario Toledo 
-César González</t>
  </si>
  <si>
    <t xml:space="preserve">Monitor 24" con sistema anti reflejo </t>
  </si>
  <si>
    <t>-Sonia Muñoz
-Alberto Quezada 
-Mario Toledo 
-César González
-Andrea Zamora</t>
  </si>
  <si>
    <t xml:space="preserve">Mousse con cable </t>
  </si>
  <si>
    <t>GESTIÓN</t>
  </si>
  <si>
    <t>N/a</t>
  </si>
  <si>
    <t>Azucar</t>
  </si>
  <si>
    <t xml:space="preserve">Kilo </t>
  </si>
  <si>
    <t>Trimestral</t>
  </si>
  <si>
    <t>Oficina SOS. (JL. Alfaro)</t>
  </si>
  <si>
    <t>Endulzante Dayli 400 ml</t>
  </si>
  <si>
    <t>Café 190 Grs. Juan Valdez</t>
  </si>
  <si>
    <t>Té premium Lipton</t>
  </si>
  <si>
    <t>Caja 100 unidades</t>
  </si>
  <si>
    <t xml:space="preserve">Galletas sabores </t>
  </si>
  <si>
    <t xml:space="preserve">Paquetes </t>
  </si>
  <si>
    <t>Mensual</t>
  </si>
  <si>
    <t>Febrero</t>
  </si>
  <si>
    <t>Agua S/gas marca Benedictino</t>
  </si>
  <si>
    <t>Botellas 1l</t>
  </si>
  <si>
    <t>Jugos watts sabores</t>
  </si>
  <si>
    <t>Bimensual</t>
  </si>
  <si>
    <t>Oficina Asesor académico (M. Toledo)</t>
  </si>
  <si>
    <t>Desayuno</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</si>
  <si>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</si>
  <si>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</si>
  <si>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</si>
  <si>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</si>
  <si>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Marzo</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</si>
  <si>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</si>
  <si>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</si>
  <si>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</si>
  <si>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</si>
  <si>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</si>
  <si>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</si>
  <si>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</si>
  <si>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</si>
  <si>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</si>
  <si>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</si>
  <si>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</si>
  <si>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</si>
  <si>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</si>
  <si>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</si>
  <si>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</si>
  <si>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Noviembre</t>
  </si>
  <si>
    <t>Reconocimiento, participación y despedida CEAL</t>
  </si>
  <si>
    <t>Polerones CEAL</t>
  </si>
  <si>
    <t>Abril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</si>
  <si>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</si>
  <si>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</si>
  <si>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</si>
  <si>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</si>
  <si>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</si>
  <si>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</si>
  <si>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</si>
  <si>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</si>
  <si>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</si>
  <si>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</si>
  <si>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</si>
  <si>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Saxofonista</t>
  </si>
  <si>
    <t>Amenización cocktail</t>
  </si>
  <si>
    <t>Mayo</t>
  </si>
  <si>
    <t>Galvanos trabajador destacado</t>
  </si>
  <si>
    <t>Galvano</t>
  </si>
  <si>
    <t>Detalle para nombres mesas</t>
  </si>
  <si>
    <t>Premio gift card Gavina trabajador destacado</t>
  </si>
  <si>
    <t>Cenas restaurant</t>
  </si>
  <si>
    <t>Agosto</t>
  </si>
  <si>
    <t>Celebración aniversario funcionarios</t>
  </si>
  <si>
    <t>Dj. Ampiflicación</t>
  </si>
  <si>
    <t>Cantante ó baile entretenido</t>
  </si>
  <si>
    <t>Galvanos años de servicio</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</si>
  <si>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</si>
  <si>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</si>
  <si>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</si>
  <si>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</si>
  <si>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</si>
  <si>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</si>
  <si>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</si>
  <si>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</si>
  <si>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</si>
  <si>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</si>
  <si>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</si>
  <si>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</si>
  <si>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Cierre Semestres (costo salón se cancela por Macaya)</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</si>
  <si>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</si>
  <si>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</si>
  <si>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Septiembre</t>
  </si>
  <si>
    <t>Celebración fiestas patrias</t>
  </si>
  <si>
    <t>Octubre</t>
  </si>
  <si>
    <t>Celebración día docente</t>
  </si>
  <si>
    <t>Diplomas mejor compañero</t>
  </si>
  <si>
    <t>Obsequios mejor compañero</t>
  </si>
  <si>
    <t>Almuerzo restaurant gavina</t>
  </si>
  <si>
    <t>Diciembre</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</si>
  <si>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</si>
  <si>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</si>
  <si>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</si>
  <si>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</si>
  <si>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</si>
  <si>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</si>
  <si>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</si>
  <si>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</si>
  <si>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Olimpiadas</t>
  </si>
  <si>
    <t>Colaciones</t>
  </si>
  <si>
    <t>Cocktail olimpiadas</t>
  </si>
  <si>
    <t>Pendrive anuarios Licenciaturas colegios</t>
  </si>
  <si>
    <t>Artículos corporativos</t>
  </si>
  <si>
    <t>Obsequio licenciaturas 4º medios</t>
  </si>
  <si>
    <t>Torta para 25 personas cioccolata</t>
  </si>
  <si>
    <t>Torta cioccolata</t>
  </si>
  <si>
    <t>Enero</t>
  </si>
  <si>
    <t>Celebración cumpleaños directivos (david salinas)</t>
  </si>
  <si>
    <t>Velas</t>
  </si>
  <si>
    <t>Vasos desechables</t>
  </si>
  <si>
    <t>Servilletas</t>
  </si>
  <si>
    <t>Cucharas desechables</t>
  </si>
  <si>
    <t>Platos desechables</t>
  </si>
  <si>
    <t>Celebración cumpleaños directivos (kathia díaz a.)</t>
  </si>
  <si>
    <t>Celebración cumpleaños directivos (juan calderon g.)</t>
  </si>
  <si>
    <t>Celebración cumpleaños directivos (mauricio toledo s.)</t>
  </si>
  <si>
    <t>Junio</t>
  </si>
  <si>
    <t>Celebración cumpleaños directivos (cristian veliz j.)</t>
  </si>
  <si>
    <t>Julio</t>
  </si>
  <si>
    <t>Celebración cumpleaños directivos (jacqueline vega t.)</t>
  </si>
  <si>
    <t>Celebración cumpleaños directivos (josé luis alfaro z.)</t>
  </si>
  <si>
    <t>Celebración cumpleaños  (macarena durán c.)</t>
  </si>
  <si>
    <t>Celebración cumpleaños directivos (carolina arroyo.)</t>
  </si>
  <si>
    <t>Celebración cumpleaños directivos (sabina ahumada B.)</t>
  </si>
  <si>
    <t>Celebración cumpleaños directivos (cristian saavedra o.)</t>
  </si>
  <si>
    <t>Utp media</t>
  </si>
  <si>
    <t>Archivadores de oficina oficio lomo ancho</t>
  </si>
  <si>
    <t>Dotacion oficina/equipamiento 2023</t>
  </si>
  <si>
    <t>Acco clip plásticos 50 un</t>
  </si>
  <si>
    <t>Caja</t>
  </si>
  <si>
    <t>Silicona delgada larga 24 un</t>
  </si>
  <si>
    <t>Carpeta de cartulina color 18 pliegos</t>
  </si>
  <si>
    <t>Goma eva 10 hjs</t>
  </si>
  <si>
    <t>Sobre</t>
  </si>
  <si>
    <t>Cartulina blanca pliego</t>
  </si>
  <si>
    <t>Cinta embalaje transparente</t>
  </si>
  <si>
    <t>Cinta doble contacto 18x33</t>
  </si>
  <si>
    <t>Caja clips metálico 55 mm</t>
  </si>
  <si>
    <t>Corrector papermate</t>
  </si>
  <si>
    <t>Corchetera metálica ofix 105-l</t>
  </si>
  <si>
    <t>Corchete 26/6 x 5000</t>
  </si>
  <si>
    <t>Cuaderno univ torre 100 hjs</t>
  </si>
  <si>
    <t>Dedos de goma nº 11</t>
  </si>
  <si>
    <t>Espiral  ibico 20 mm</t>
  </si>
  <si>
    <t>Espiral  ibico 16 mm</t>
  </si>
  <si>
    <t>Termolaminado carta 125 mic 100 un</t>
  </si>
  <si>
    <t>Termolaminado oficio 125 mic 100 un</t>
  </si>
  <si>
    <t>Lápices grafito nº2</t>
  </si>
  <si>
    <t>Caja de 50 lápices pasta bic cristal (punta fina) azul</t>
  </si>
  <si>
    <t>Caja de 50 lapices pasta bic cristal (punta fina) negro</t>
  </si>
  <si>
    <t>Caja de 50 lápices pasta bic cristal (punta fina) roja</t>
  </si>
  <si>
    <t>Lomo oficio angosto azul 10 unidades</t>
  </si>
  <si>
    <t>Lomo oficio ancho azul 10 unidades</t>
  </si>
  <si>
    <t>Micas carta natural</t>
  </si>
  <si>
    <t>Micas oficio natural</t>
  </si>
  <si>
    <t>Caja scotch serie 500 18x25</t>
  </si>
  <si>
    <t>Plumones permanentes p/redonda negro</t>
  </si>
  <si>
    <t>Caja 12 plumon de pizarra artel azul caja</t>
  </si>
  <si>
    <t>Caja 12 plumon de pizarra artel negro caja</t>
  </si>
  <si>
    <t>Caja 12 plumon de pizarra artel verde  caja</t>
  </si>
  <si>
    <t>Caja 12 plumon de pizarra artel rojo  caja</t>
  </si>
  <si>
    <t>Regla 20 cm plast</t>
  </si>
  <si>
    <t>Regla 30 cm plast</t>
  </si>
  <si>
    <t>Sacapunta metálico</t>
  </si>
  <si>
    <t>Set separador oficio 6 posiciones</t>
  </si>
  <si>
    <t>Sets</t>
  </si>
  <si>
    <t>Sobre oficio blanco</t>
  </si>
  <si>
    <t>Stick en barra</t>
  </si>
  <si>
    <t>Tinta sello azul</t>
  </si>
  <si>
    <t>Goma de borrar factis 36 r</t>
  </si>
  <si>
    <t>Fundas plasticas oficio</t>
  </si>
  <si>
    <t>Fundas plasticas carta</t>
  </si>
  <si>
    <t xml:space="preserve">Porta scoch 3m </t>
  </si>
  <si>
    <t xml:space="preserve">Cajas memphis </t>
  </si>
  <si>
    <t>Tabla con apretador oficio madera</t>
  </si>
  <si>
    <t>Grapadora stanley metalica tr45</t>
  </si>
  <si>
    <t>Borradores con plástico para pizarra acrilica</t>
  </si>
  <si>
    <t>Calendario 2022 grande</t>
  </si>
  <si>
    <t>Estante 4 repisas 60 x 26,6 x 203</t>
  </si>
  <si>
    <t>Unidad</t>
  </si>
  <si>
    <t>Sala Taller administración</t>
  </si>
  <si>
    <t>Silla ergonómica negra (docente)</t>
  </si>
  <si>
    <t xml:space="preserve">Mesas redondas 1mt. Diametro </t>
  </si>
  <si>
    <t>Computadores para estudiantes(1 por mesa)</t>
  </si>
  <si>
    <t>Notebook Taller Administración (Uso docentes)</t>
  </si>
  <si>
    <t>Libretas pequeñas</t>
  </si>
  <si>
    <t>Incentivos individuales mejores resultados Simce</t>
  </si>
  <si>
    <t>lápices (diseño divertido)</t>
  </si>
  <si>
    <t>Chocolates (Bolsas 100 chocolates besitos zofri)</t>
  </si>
  <si>
    <t>Bolsa 100</t>
  </si>
  <si>
    <t>Destacadores(varios colores)</t>
  </si>
  <si>
    <t>Llaveros (Diseños entretenidos)</t>
  </si>
  <si>
    <t>Balones de futbol Miltre Nº 4 y 5</t>
  </si>
  <si>
    <t>Dotacion implementos educacion fisica</t>
  </si>
  <si>
    <t>Balones de handball 2 barlosport</t>
  </si>
  <si>
    <t>Tarjeta contro reloj</t>
  </si>
  <si>
    <t>Paquete de 10 und</t>
  </si>
  <si>
    <t>Equipamiento TP  administración 2023</t>
  </si>
  <si>
    <t>Opalina oxford carta hilada 225gr</t>
  </si>
  <si>
    <t xml:space="preserve">marzo </t>
  </si>
  <si>
    <t>Reponedor insumos/ equipamiento oficina</t>
  </si>
  <si>
    <t>Opalina oxford oficio hilada 225gr</t>
  </si>
  <si>
    <t>Marcos para distincion diplomas</t>
  </si>
  <si>
    <t>Block dibujo 99</t>
  </si>
  <si>
    <t>Carpeta de papel entretenido</t>
  </si>
  <si>
    <t>Carpeta microcorrugado</t>
  </si>
  <si>
    <t>Carpeta con elástico oficio azul</t>
  </si>
  <si>
    <t>Carton forrado 345 gr pliego</t>
  </si>
  <si>
    <t>Cartulina artel amarillo</t>
  </si>
  <si>
    <t>Cartulina azul turqueza</t>
  </si>
  <si>
    <t>Cartulina celeste</t>
  </si>
  <si>
    <t>Cartulina naranja</t>
  </si>
  <si>
    <t>Cartulina negra</t>
  </si>
  <si>
    <t>Cartulina café</t>
  </si>
  <si>
    <t>Cartulina bermellón</t>
  </si>
  <si>
    <t>Cartulina verde claro</t>
  </si>
  <si>
    <t>Cinta enbalaje transp</t>
  </si>
  <si>
    <t>Cinta maskingtape 24mm</t>
  </si>
  <si>
    <t>Cola fría 110 gr</t>
  </si>
  <si>
    <t>Corchete 26/6</t>
  </si>
  <si>
    <t>Tinta para impresora l4150 negro</t>
  </si>
  <si>
    <t>Tinta para impresora l4150 amarillo</t>
  </si>
  <si>
    <t>Tinta para impresora l4150 magenta</t>
  </si>
  <si>
    <t>Postit 76x76mm</t>
  </si>
  <si>
    <t>Scotch serie 500 18x25</t>
  </si>
  <si>
    <t>Stick barra 35 gr</t>
  </si>
  <si>
    <t>Archivarores lomo angosto (RRHH)</t>
  </si>
  <si>
    <t>Reponedor insumos/ equipamiento TP Recursos Humanos</t>
  </si>
  <si>
    <t>Separadores Tamaño Oficio</t>
  </si>
  <si>
    <t>juegos</t>
  </si>
  <si>
    <t>Pistolas silicona</t>
  </si>
  <si>
    <t>Tijeras grandes</t>
  </si>
  <si>
    <t>Barras de silicona</t>
  </si>
  <si>
    <t>Laminas Plastificar 100 láminas</t>
  </si>
  <si>
    <t>Impresora(sala taller administración)</t>
  </si>
  <si>
    <t>Cálculadora científica</t>
  </si>
  <si>
    <t>Resmas hojas oficio (500 hojas)</t>
  </si>
  <si>
    <t>Resma</t>
  </si>
  <si>
    <t>Archivardores Lomo ancho Rhein</t>
  </si>
  <si>
    <t>Perforadora</t>
  </si>
  <si>
    <t>Timbre Foliador (númerador) de metal</t>
  </si>
  <si>
    <t>Código de comercio</t>
  </si>
  <si>
    <t>Código del trabajo</t>
  </si>
  <si>
    <t>Código tributario</t>
  </si>
  <si>
    <t>Ley 16.744/1968</t>
  </si>
  <si>
    <t>Software Administración.(Instalado en los 7 computadores del Taller Adm.)</t>
  </si>
  <si>
    <t>Software Contabilidad (Instalación en los 7 computadores del Taller Adm.)</t>
  </si>
  <si>
    <t>Software Tributario y de Comercio Exterior (Instalación en los 7 computadores del Taller Adm.)</t>
  </si>
  <si>
    <t xml:space="preserve">Etiquetas Adhesivas ink-jet 216x179 carta </t>
  </si>
  <si>
    <t>(carpeta)Unidades</t>
  </si>
  <si>
    <t>Archivadores de oficina oficio lomo angosto (Logística)</t>
  </si>
  <si>
    <t>Reponedor insumos/ equipamiento TP Logística</t>
  </si>
  <si>
    <t>Rollo Cartón Corrugado</t>
  </si>
  <si>
    <t>Rollo</t>
  </si>
  <si>
    <t>Esquineros para paletizar</t>
  </si>
  <si>
    <t>Pliegos Papel Kraf</t>
  </si>
  <si>
    <t>Rollo Plástico de burbujas 50 metros</t>
  </si>
  <si>
    <t>Huincha Óptica</t>
  </si>
  <si>
    <t>Lector Óptico de etiquetas/marcas</t>
  </si>
  <si>
    <t>Cascos</t>
  </si>
  <si>
    <t>Chalecos Reflextantes</t>
  </si>
  <si>
    <t>Mascarillas de seguridad</t>
  </si>
  <si>
    <t>Zapatos de seguridad (pares)</t>
  </si>
  <si>
    <t>Pares</t>
  </si>
  <si>
    <t>Estantería 4 divisiones para simulación de bodega</t>
  </si>
  <si>
    <t>Pallet de tipo Universal</t>
  </si>
  <si>
    <t>SET Señaletica de seguridad</t>
  </si>
  <si>
    <t>SET</t>
  </si>
  <si>
    <t>Transpaleta de mano</t>
  </si>
  <si>
    <t>Ley N° 20.949 Código del trabajo</t>
  </si>
  <si>
    <t>Decreto N° 594/1999</t>
  </si>
  <si>
    <t>Decreto N° 148/2003</t>
  </si>
  <si>
    <t>Decreto N° 43/2015</t>
  </si>
  <si>
    <t>Decreto N° 655/1940</t>
  </si>
  <si>
    <t>NCh 382:2013</t>
  </si>
  <si>
    <t>Textos Santillana: "Proyecto Más: Módulos de Apoyo SIMCE Lengua y Literatura 2° Medios</t>
  </si>
  <si>
    <t>Textos Santillana: "Proyecto Más: Módulos de Apoyo SIMCE Matemática 2° Medios</t>
  </si>
  <si>
    <t>Ron o solvente para quemar 2 lt.</t>
  </si>
  <si>
    <t xml:space="preserve">Reponedor insumos/ equipamiento Laboratorio Ciencias </t>
  </si>
  <si>
    <t xml:space="preserve">Pinzas con argollas </t>
  </si>
  <si>
    <t>agua destilada</t>
  </si>
  <si>
    <t>Envase contenedor para agua destilada</t>
  </si>
  <si>
    <t>Mortero ceramico</t>
  </si>
  <si>
    <t>Porta tubo de ensayo o gradilla de madera</t>
  </si>
  <si>
    <t>balanza digital de presición</t>
  </si>
  <si>
    <t>Embudo de vidrio(150mm diametro)</t>
  </si>
  <si>
    <t xml:space="preserve">Piseta </t>
  </si>
  <si>
    <t>Perilla de succión o propipeta</t>
  </si>
  <si>
    <t>Matraz de aforado 100ml</t>
  </si>
  <si>
    <t>Cápsula de porcelana</t>
  </si>
  <si>
    <t>Picrato de bucetin o crema topica</t>
  </si>
  <si>
    <t>Rejilla de asbesto</t>
  </si>
  <si>
    <t>Pinza 3 dedos</t>
  </si>
  <si>
    <t>Pinza doble para bureta tipo ficher</t>
  </si>
  <si>
    <t>Termómetro de mercurio</t>
  </si>
  <si>
    <t>Escobilla de laboratorio</t>
  </si>
  <si>
    <t>Espátula con mango de madera 10 cm</t>
  </si>
  <si>
    <t xml:space="preserve">Extintor para laboratorio </t>
  </si>
  <si>
    <t xml:space="preserve">Papel PH </t>
  </si>
  <si>
    <t>SULFATO DE COBRE 1</t>
  </si>
  <si>
    <t>Papel absorbente para dispensador( 2 mesuales)</t>
  </si>
  <si>
    <t>BALONES DE BABY FUTBOL MARCA MITRE (tamaño 5 – local Pinosport)</t>
  </si>
  <si>
    <t>Reponedor insumos/ equipamiento Eduacaión Física-Acondicionamiento Físico</t>
  </si>
  <si>
    <t>BALONES DE VOLEIBOL. (marca MOLTEN, modelo V5m4500 n°5)</t>
  </si>
  <si>
    <t>BALONES DE ESPONJA HANDBALL BLANDOS</t>
  </si>
  <si>
    <t>BALONES DE GOMA DE GOMA TEXTURA  marca DRB modelo goma N°6 Y N°7</t>
  </si>
  <si>
    <t>Carro Molten Porta Balones BKF-2</t>
  </si>
  <si>
    <t>JUEGOS DE 10 PETOS DE DISTINTO COLOR, TALLA “S,M Y L”</t>
  </si>
  <si>
    <t>JUEGOS DE CONOS DE PLATO</t>
  </si>
  <si>
    <t>JUEGO DE CONOS CON AGUJEROS Y BASTON TIPO VALLAS.</t>
  </si>
  <si>
    <t>PARLANTES bluetooth philips NX4</t>
  </si>
  <si>
    <t>CUERDAS PARA SALTAR</t>
  </si>
  <si>
    <t>VALLAS SALTO Y COORDINACIÓN (23 CM)</t>
  </si>
  <si>
    <t>Vallas salto 3cm</t>
  </si>
  <si>
    <t>BALONES MEDICINALES DE SILICONA DE 5KG  Marca Covertec (Mercadolibre)</t>
  </si>
  <si>
    <t>BALONES MEDICINALES DE SILICONA DE 10 kg BALONES MEDICINALES 10 KG Marca Covertec (Mercadolibre)</t>
  </si>
  <si>
    <t xml:space="preserve">SETS DE 5 POWER BANDS </t>
  </si>
  <si>
    <t>Colchonetas grandes (200x100x6cms)</t>
  </si>
  <si>
    <t xml:space="preserve"> colchonetas individuales(100x50x4.5cm)</t>
  </si>
  <si>
    <t>balones de basquetbol molten BG2000 tamaño n°7</t>
  </si>
  <si>
    <t>Tacos de salida de atletismo</t>
  </si>
  <si>
    <t>Dotacion implementos Educacion fisica</t>
  </si>
  <si>
    <t>Azúcar</t>
  </si>
  <si>
    <t>Kilo</t>
  </si>
  <si>
    <t xml:space="preserve"> marzo </t>
  </si>
  <si>
    <t>Ensayos presenciales / PAES - Prueba institucional u otras</t>
  </si>
  <si>
    <t>Caja Té (100 bolsitas)</t>
  </si>
  <si>
    <t>Caja 100 bolsitas</t>
  </si>
  <si>
    <t>Café pequeño</t>
  </si>
  <si>
    <t>Pote 120g</t>
  </si>
  <si>
    <t>Cucharillas</t>
  </si>
  <si>
    <t>Paquete 50 unidades</t>
  </si>
  <si>
    <t>Vasos termicos</t>
  </si>
  <si>
    <t>Fruta de la estación (manzanas, naranjas, platanos)</t>
  </si>
  <si>
    <t>Promover la vida sana y el ejercicio (recreos) proyecto: coordinador Prof Carlos Araya (2/actividades al mes)</t>
  </si>
  <si>
    <t>Agua natural (Botellones 20 litros)</t>
  </si>
  <si>
    <t>Botellones</t>
  </si>
  <si>
    <t>Yogurt o cereales</t>
  </si>
  <si>
    <t>Frutos secos (nueces, almendras, mani)</t>
  </si>
  <si>
    <t>Aco clip (fastener plástico, colores surtidos)</t>
  </si>
  <si>
    <t>Caja 50 unidades</t>
  </si>
  <si>
    <t>Proceso Prácticas tp</t>
  </si>
  <si>
    <t>Locomoción superviciones prácticas parvulos</t>
  </si>
  <si>
    <t>Supervisiones</t>
  </si>
  <si>
    <t>Locomoción superviciones prácticas administración</t>
  </si>
  <si>
    <t>Carpetas pigmentada of. Brillante azul oscuro buho</t>
  </si>
  <si>
    <t>Colaciones por alumno incentivo simce: Completos/jugo</t>
  </si>
  <si>
    <t>Incentivo resultados Simce</t>
  </si>
  <si>
    <t>colaciones salida a terreno 2°medio: Jugo caja 200 cc</t>
  </si>
  <si>
    <t xml:space="preserve">Actividad salida a terreno/ Proyecto "Portalianos en Humbertone" </t>
  </si>
  <si>
    <t>colaciones salida a terreno 2°medio: sandwich jamón-queso</t>
  </si>
  <si>
    <t>Entradas a humbertone (alumnos y docentes)</t>
  </si>
  <si>
    <t>Peaje</t>
  </si>
  <si>
    <t>Pasadas peaje</t>
  </si>
  <si>
    <t>transporte 2° medios A-B-C Alto Hospicio - Oficina Salitrera Humbertone</t>
  </si>
  <si>
    <t>Cartulina española azul</t>
  </si>
  <si>
    <t>Titulación estudiantes 2021</t>
  </si>
  <si>
    <t>Papel dorado</t>
  </si>
  <si>
    <t>Carrete hilo dorado</t>
  </si>
  <si>
    <t>Sobre americano blanco</t>
  </si>
  <si>
    <t xml:space="preserve"> preparación titulación 2021</t>
  </si>
  <si>
    <t>Preparación titulación 2021</t>
  </si>
  <si>
    <t>Carrete  hilo cola de raton azul</t>
  </si>
  <si>
    <t>Preparación titulación  2021</t>
  </si>
  <si>
    <t>Chocolates en barra trencito</t>
  </si>
  <si>
    <t>Pulseras de identificación para cada alumno</t>
  </si>
  <si>
    <t>Colaciones por alumno:  sandwich jamón-queso</t>
  </si>
  <si>
    <t>Colaciones salida a terreno zofri: Jugo caja 200 cc</t>
  </si>
  <si>
    <t xml:space="preserve">Actividad salida a terreno/ Proyecto "Zofri" </t>
  </si>
  <si>
    <t>Colaciones salida a terreno zofri: sandwich jamón-queso</t>
  </si>
  <si>
    <t>Tranporte  Ato Hospicio - Iquique alumnos salida terreno TP 4to medio B-C</t>
  </si>
  <si>
    <t>Aco clip sujetadores (plásticos de colores)</t>
  </si>
  <si>
    <t>Carpetas cartulina simples(41 anaranjas, 38 azules y 41 celestes)</t>
  </si>
  <si>
    <t>Pizza metro</t>
  </si>
  <si>
    <t>Incentivo mejor asistencia cursos 1er sem.</t>
  </si>
  <si>
    <t>Jugo caja 200 cc</t>
  </si>
  <si>
    <t xml:space="preserve">Ensayo/PAES u otras evaluaciones </t>
  </si>
  <si>
    <t>Tote 120g</t>
  </si>
  <si>
    <t xml:space="preserve">Premio 1º lugar  parlante jbl pequeño valor aproximado zofri </t>
  </si>
  <si>
    <t>Semana tp hc</t>
  </si>
  <si>
    <t>Premio 2º lugar  audífonos fuji.</t>
  </si>
  <si>
    <t>Premio 3º lugar  audífonos fuji.</t>
  </si>
  <si>
    <t>Medalla de 1° , 2° y 3° lugar.</t>
  </si>
  <si>
    <t>Transporte alumnos salida pedagógica</t>
  </si>
  <si>
    <t>Semana tp (feria tp)</t>
  </si>
  <si>
    <t>Pliegos de goma eva azul</t>
  </si>
  <si>
    <t>Pliegos de goma eva blanca.</t>
  </si>
  <si>
    <t>Tijeras</t>
  </si>
  <si>
    <t>Cinta doble fas.</t>
  </si>
  <si>
    <t>Sobres con hojas de papel fotográfico.</t>
  </si>
  <si>
    <t>Sobres/Set</t>
  </si>
  <si>
    <t>Resma de hojas de oficio.</t>
  </si>
  <si>
    <t>Nylon de 60 color blanco.</t>
  </si>
  <si>
    <t>Aislapol de 50 cm x 100 cm de 50mm.</t>
  </si>
  <si>
    <t>Pliegos de goma eva brillante azul</t>
  </si>
  <si>
    <t>Pliegos de goma eva brillante dorado</t>
  </si>
  <si>
    <t>Bolsas de dulces masticables.100 c/u</t>
  </si>
  <si>
    <t>agua  mineral o jugo</t>
  </si>
  <si>
    <t>Investidura presencial 3° medio TP</t>
  </si>
  <si>
    <t>Carpeta con elástico oficio roja</t>
  </si>
  <si>
    <t>colaciones salida a terreno Puerto Iquique: Jugo caja 200 cc</t>
  </si>
  <si>
    <t xml:space="preserve">Actividad salida a terreno/ Proyecto "Puerto Iquique" </t>
  </si>
  <si>
    <t>colaciones salida a terreno Puerto Iquique: sandwich jamón-queso</t>
  </si>
  <si>
    <t>Piochas distintivas para tp 3º medios (administración)</t>
  </si>
  <si>
    <t xml:space="preserve"> agosto </t>
  </si>
  <si>
    <t>Locomoción salidad a terreno</t>
  </si>
  <si>
    <t>Actividad salida a terreno 2º sem. Ecológica deportiva 4º medio a</t>
  </si>
  <si>
    <t xml:space="preserve">Colaciones  (1 sandwich+ fruta+ jugo) </t>
  </si>
  <si>
    <t>Colaciones  (1 botella de agua mineral de 800 cc)</t>
  </si>
  <si>
    <t>Colaciones  (1 barra cereal bar).</t>
  </si>
  <si>
    <t>Colaciones salida a terreno Borde Costero 3°MA - 4°MA: botella de agua</t>
  </si>
  <si>
    <t xml:space="preserve">Actividad salida a terreno Borde Costero </t>
  </si>
  <si>
    <t>Colaciones salida a terreno Borde Costero 3°MA - 4°MA: Jugo caja 200 cc</t>
  </si>
  <si>
    <t>Actividad salida a terreno 4º medio Borde Costero</t>
  </si>
  <si>
    <t>Colaciones salida a terreno Borde Costero 3°MA - 4°MA: sandwich jamón-queso</t>
  </si>
  <si>
    <t>Transporte Ato Hospicio - Iquique Ecologica - deportiva Borde Costero 3°MA - 4°MA</t>
  </si>
  <si>
    <t xml:space="preserve">Incentivo mejor asistencia urso 2° semestre </t>
  </si>
  <si>
    <t>supervision practicas</t>
  </si>
  <si>
    <t>Colaciones salida a terreno Borde Costero 1°medios A-B-C: botella de agua</t>
  </si>
  <si>
    <t>Actividad salida a terreno 1º medio Borde Costero</t>
  </si>
  <si>
    <t>Colaciones salida a terreno Borde Costero 1°medios A-B-C: Jugo caja 200 cc</t>
  </si>
  <si>
    <t>Colaciones salida a terreno Borde Costero 1°medios A-B-C: sandwich jamón-queso</t>
  </si>
  <si>
    <t>Transporte  Ato Hospicio - Iquique Borde Costero 1°medios (matem-hist-artes)</t>
  </si>
  <si>
    <t>Galvano de reconocimiento Gran Espíritu Portaleano 2023</t>
  </si>
  <si>
    <t>Reconocimiento Licenciatura 4° Medios 2023</t>
  </si>
  <si>
    <t>Certificados Enseñanza Media</t>
  </si>
  <si>
    <t xml:space="preserve">Certificado Cierre de Año </t>
  </si>
  <si>
    <t>Dirección</t>
  </si>
  <si>
    <t xml:space="preserve">Café grande </t>
  </si>
  <si>
    <t>Tarro 170 grs</t>
  </si>
  <si>
    <t>Inicio año escolar 2023</t>
  </si>
  <si>
    <t xml:space="preserve">Agua benedectino sin gas </t>
  </si>
  <si>
    <t>Con gas</t>
  </si>
  <si>
    <t>Agua benedectino con gas</t>
  </si>
  <si>
    <t>Sin gas</t>
  </si>
  <si>
    <t>Jugo wats</t>
  </si>
  <si>
    <t>Piña - manzana</t>
  </si>
  <si>
    <t>Galletas surtidas</t>
  </si>
  <si>
    <t>Te lipton negro</t>
  </si>
  <si>
    <t>Servilletas elite</t>
  </si>
  <si>
    <t>Lysoform lavanda</t>
  </si>
  <si>
    <t>Normal</t>
  </si>
  <si>
    <t>Desodorante ambiental</t>
  </si>
  <si>
    <t>Lavanda - Antitabaco</t>
  </si>
  <si>
    <t>Raid mata mosca</t>
  </si>
  <si>
    <t>Sin olor color azul</t>
  </si>
  <si>
    <t>Limpia vidrios 500 ml</t>
  </si>
  <si>
    <t>Glassex con gatillo</t>
  </si>
  <si>
    <t>Animación Payasos bienvenida año escolar 2023</t>
  </si>
  <si>
    <t>Año escolar 2023</t>
  </si>
  <si>
    <t>Bienvenida año escolar 2023</t>
  </si>
  <si>
    <t>Cajas memphis americana 40,5x30x26</t>
  </si>
  <si>
    <t>Guardar archivos 2021-2022</t>
  </si>
  <si>
    <t>Acco clip dorado caja de 50 unidades</t>
  </si>
  <si>
    <t>Guardar archivos 2022</t>
  </si>
  <si>
    <t xml:space="preserve">Archivador oficio </t>
  </si>
  <si>
    <t>Lomo ancho torre</t>
  </si>
  <si>
    <t>Separador 6 posiciones</t>
  </si>
  <si>
    <t>Tamaño oficio</t>
  </si>
  <si>
    <t xml:space="preserve">Taco calendario 2022 Grande </t>
  </si>
  <si>
    <t>Grande rhein 2023</t>
  </si>
  <si>
    <t>Faldon Azul para Escenario Principal 14,85 metros de largo por 1,00 mts de Alto</t>
  </si>
  <si>
    <t xml:space="preserve">Manteles azul medida 4,15 de largo por 1,55 de ancho </t>
  </si>
  <si>
    <t>Vasos largos para visitas 6 unidades</t>
  </si>
  <si>
    <t>Jgo. De 6 unidades</t>
  </si>
  <si>
    <t xml:space="preserve">Tazas de Té </t>
  </si>
  <si>
    <t>Basurero Metalico con tapa baño Director</t>
  </si>
  <si>
    <t>Persianas Blancas para oficina director diferentes tamaño</t>
  </si>
  <si>
    <t xml:space="preserve">Comedor pequeño de mesa rendonda de 4 sillas </t>
  </si>
  <si>
    <t>Agendas Pedagógicas 2023</t>
  </si>
  <si>
    <t>Pistola de Silicona</t>
  </si>
  <si>
    <t>Resma Papel Bond Color /resma De 100 Hjs. Papel Colores Pastel</t>
  </si>
  <si>
    <t>Espiral plásticos color Negro Medida 32 mm</t>
  </si>
  <si>
    <t>Espiral plásticos color Negro Medida 26 mm</t>
  </si>
  <si>
    <t>Micas Trasparente Oficio para Encuadernar</t>
  </si>
  <si>
    <t xml:space="preserve">Micas Trasparente Carta para Encuadernar </t>
  </si>
  <si>
    <t xml:space="preserve">Laminas para Termolaminar </t>
  </si>
  <si>
    <t>Insumo de cafeteria</t>
  </si>
  <si>
    <t>Insumo de higiene</t>
  </si>
  <si>
    <t>Vainilla / antitabaco</t>
  </si>
  <si>
    <t>Caja de lapiceros paper mate ink joy azul 1.0 m</t>
  </si>
  <si>
    <t>Articulos de oficina</t>
  </si>
  <si>
    <t>Caja de lapiceros paper mate ink joy rojo 1.0 m</t>
  </si>
  <si>
    <t>Caja de lapiceros paper mate ink joy negro1.0 m</t>
  </si>
  <si>
    <t>Stick fix en barra</t>
  </si>
  <si>
    <t>Regla de 30 cms</t>
  </si>
  <si>
    <t>Cuadernos universitarios rhein 150 hojas Tapas duras</t>
  </si>
  <si>
    <t xml:space="preserve">Taco apunte 9x9 blanco </t>
  </si>
  <si>
    <t>Destacadores colores rosado-verde-azul-naranja-amarillo</t>
  </si>
  <si>
    <t>Tinta sello negro para timbre</t>
  </si>
  <si>
    <t>Pilas 2AA Duracell</t>
  </si>
  <si>
    <t>Pilas 3AA Duracell</t>
  </si>
  <si>
    <t xml:space="preserve">Bateria Alcalina Duracell 9v </t>
  </si>
  <si>
    <t xml:space="preserve">Pilas Grande D Duracell </t>
  </si>
  <si>
    <t>Corrector exactliner</t>
  </si>
  <si>
    <t>Lomo oficio ancho azul adetec autoadhesivos para archivador</t>
  </si>
  <si>
    <t>Lomo oficio angosto azul adetec autoadhesivo para archivador</t>
  </si>
  <si>
    <t xml:space="preserve">Fundas oficio borde azul adetec </t>
  </si>
  <si>
    <t>Set de 100 und</t>
  </si>
  <si>
    <t>Fundas carta borde azul 100 unidades</t>
  </si>
  <si>
    <t>Sobres americano 24 blanco 10x23 cms offix</t>
  </si>
  <si>
    <t>Sobres carta blanco 12,4 x 15,4 cms offix</t>
  </si>
  <si>
    <t>Sobres oficio blanco 24x34 cm offix</t>
  </si>
  <si>
    <t>Sobres oficio kraf 24x34 cm offix</t>
  </si>
  <si>
    <t>Push pins caja 50 unidades</t>
  </si>
  <si>
    <t>Acco clip dorado caja 50 unidades torre</t>
  </si>
  <si>
    <t xml:space="preserve">Separadores oficio 6 posiciones rhein </t>
  </si>
  <si>
    <t xml:space="preserve">Carpeta manila buho azul oscuro pigmentada </t>
  </si>
  <si>
    <t xml:space="preserve">Scotch 3m 18mmx25m cinta transparente  </t>
  </si>
  <si>
    <t>Post it notas repocionables 76x76 mm aprox 100 hojas kores</t>
  </si>
  <si>
    <t>Post it notas repocionables 3,8x5,1mm aprox 200 hojas torres</t>
  </si>
  <si>
    <t>Post it notas repocionables 76x76 mm aprox 100 hojas</t>
  </si>
  <si>
    <t>Carpeta c/elastico oficio azul torre</t>
  </si>
  <si>
    <t>Cinta pvc embalaje transparente</t>
  </si>
  <si>
    <t>Corchetes 26/6 x 5000 torre</t>
  </si>
  <si>
    <t>Archivos lomo ancho oficio torre</t>
  </si>
  <si>
    <t xml:space="preserve">Cinta maskingtape (48 mm) </t>
  </si>
  <si>
    <t xml:space="preserve">Cinta maskingtape (24 mm) </t>
  </si>
  <si>
    <t>Opalina oxford oficio hilada 225 grs. 100 hojas Blanca</t>
  </si>
  <si>
    <t>Cinta doble contacto 18x33 (3/4)</t>
  </si>
  <si>
    <t>Apretador doble clip 15mm caja de 12 unidadades</t>
  </si>
  <si>
    <t>Apretador doble clip 32mm caja de 12 unidadades</t>
  </si>
  <si>
    <t>Clip metalico 33 mm punta redonda torre</t>
  </si>
  <si>
    <t xml:space="preserve">Cuchillo cartonero grande c/freno y riel 68bp </t>
  </si>
  <si>
    <t>Papel fotografico inkjet brillante 100 hojas</t>
  </si>
  <si>
    <t xml:space="preserve">Tijera oficina Grande Ergonómica acero inoxidable Torre </t>
  </si>
  <si>
    <t>Pendrive 64 gb</t>
  </si>
  <si>
    <t>Marcos para distincion Diplomas Tamaño A4 color café c/dorado</t>
  </si>
  <si>
    <t>Marcos para diplomas A4 Distinciones Anual 2023</t>
  </si>
  <si>
    <t>Animación día del Estudiante 2023</t>
  </si>
  <si>
    <t>Batucada</t>
  </si>
  <si>
    <t>Fecha a confirmar</t>
  </si>
  <si>
    <t>Animación Bienvenida vuelta de vacaciones de invierno 2023</t>
  </si>
  <si>
    <t>Payasos</t>
  </si>
  <si>
    <t>Animacion bienvenida vuelta de vaciones de invierno</t>
  </si>
  <si>
    <t>Intervencion Folklorica Chinchinero costumbrista</t>
  </si>
  <si>
    <t>Fecha a confirmar para Septiembre</t>
  </si>
  <si>
    <t>Agua benedectino sin gas</t>
  </si>
  <si>
    <t>Inspectoria</t>
  </si>
  <si>
    <t>Buzos talla 6</t>
  </si>
  <si>
    <t>DICIEMBRE</t>
  </si>
  <si>
    <t>Prebásica (pro-retención) Matricula</t>
  </si>
  <si>
    <t>Buzos talla  8</t>
  </si>
  <si>
    <t>Buzos talla 10</t>
  </si>
  <si>
    <t>Cajas Acusticas Activa (MARCA WHARFEDALE) Cotizadas AUDIOMUSICA</t>
  </si>
  <si>
    <t>FEBRERO</t>
  </si>
  <si>
    <t>Sistema de Audio Colegio</t>
  </si>
  <si>
    <t>Cajas de Protección del CLIMA y ESTUDIANTES para Parlantes</t>
  </si>
  <si>
    <t>Proteger Sistema de Audio en Patio principal</t>
  </si>
  <si>
    <t>Dos Sistemas de Microfonos con Receptor Wharfedale (COTIZADAS AUDIOMUSICA)</t>
  </si>
  <si>
    <t>Portón de Fierro en 3 piso de Enseñanza Media</t>
  </si>
  <si>
    <t>Articulos Institucionales</t>
  </si>
  <si>
    <t>2 Banderas de CHILE 2x3 METROS</t>
  </si>
  <si>
    <t>1 Bandera de CHILE 1,5x 2,25 metros</t>
  </si>
  <si>
    <t>1 Soporte de Fierro para Bandera del Colegio CDP en Escenario (EL MISMO DEL QUE YA EXISTE, PERO EL SOLICITADO EN EL OTRO EXTREMO)</t>
  </si>
  <si>
    <t>2 Banderas del Colegio Diego Portales 1,5 x 1,25 metros (Fondo Blanco insignia al centro)</t>
  </si>
  <si>
    <t>Articulos Institucionales/Sentido pertenencia</t>
  </si>
  <si>
    <t>Cables de Audio XLR de 3,5 metros</t>
  </si>
  <si>
    <t>Alargadores de 4 metros (zapatillas)</t>
  </si>
  <si>
    <t>Sistema de Audio Colegio/ACT. Colegio</t>
  </si>
  <si>
    <t>Cable XLR Balanceado 30 metros</t>
  </si>
  <si>
    <t>ADAPTOR AUDIO PLUG JACK ENTRADA 6.3 mm a SALIDA 3.5 mm.</t>
  </si>
  <si>
    <t>Cable De Audio 25 Cm Roxtone Doble Audifono (celular/pc/mp3)</t>
  </si>
  <si>
    <t>Cables individuales Plug de 3 metros</t>
  </si>
  <si>
    <t>Cables XLR Balanceados 3 metros</t>
  </si>
  <si>
    <t>ADAPTADOR DE AUDIO HEMBRA 3.5 mm. A MACHO 1/4</t>
  </si>
  <si>
    <t>FALDON PARA ESCENARIO DE AUDITORIO</t>
  </si>
  <si>
    <t xml:space="preserve">HIELERA MARCA COLEMAN 9Qt AZUL </t>
  </si>
  <si>
    <t>COMPRESAS (CALOR / FRIO) PARA LESIONES</t>
  </si>
  <si>
    <t>SILLAS PARA REUNIONES CON RUEDAS</t>
  </si>
  <si>
    <t>Articulos Institucionales y Oficina</t>
  </si>
  <si>
    <t>FALDON PARA ESCENARIO DE ENSEÑANZA BÁSICA</t>
  </si>
  <si>
    <t>ESCALERA DE ACCESO A ESCENARIO DE ENSEÑANZA BÁSICA</t>
  </si>
  <si>
    <t>PILAS TIPO AA DURACELL</t>
  </si>
  <si>
    <t>INSUMOS DE OFICINA</t>
  </si>
  <si>
    <t>PILAS TIPO AAA DURACELL</t>
  </si>
  <si>
    <t>TIMBRE ELECTRICO DEL COLEGIO (REPARACIÓN O MANTENCIÓN)</t>
  </si>
  <si>
    <t>TOLDOS 3 X 3</t>
  </si>
  <si>
    <t>Cod. 308-22 Libro de clases educ. Parvularia</t>
  </si>
  <si>
    <t>Libros de clases y otros para año escolar 2023</t>
  </si>
  <si>
    <t>Cod. 105-A Forro libros amarillo de tela horizontal</t>
  </si>
  <si>
    <t>Cod.401-22 Libros de enseñanza básica (1 y 2 CICLO)</t>
  </si>
  <si>
    <t>Cod.104-A Forros azul de tela vertical</t>
  </si>
  <si>
    <t xml:space="preserve">Cod.402 Libro de Clases 19 Asignaturas (Con firma de especialista) </t>
  </si>
  <si>
    <t xml:space="preserve">Cod.407-22 Libro de Clases 22 Asignaturas (Con firma de especialista) </t>
  </si>
  <si>
    <t>Cod. 404 Libro de Clases 24 Asignaturas (Con firma de especialista) 3 y 4 Medios.</t>
  </si>
  <si>
    <t>Cod. 299 Cuadernillos para Talleres extraescolares una asignatura</t>
  </si>
  <si>
    <t>Cod. 104- CA Forro libros café de tela vertical</t>
  </si>
  <si>
    <t>Cod. 312 Libro registro de salida alumnos-curso</t>
  </si>
  <si>
    <t>Cod. 2020-C Libro actas de composición</t>
  </si>
  <si>
    <t>Cod. 2020-M Libro actas de matemática</t>
  </si>
  <si>
    <t>Cod. 114 Libro declaración de accidente escolar</t>
  </si>
  <si>
    <t>Cod. 804 Libro Plan de Seguridad Escolar (PISE)</t>
  </si>
  <si>
    <t>Cod. 116 Citaciones Apoderados</t>
  </si>
  <si>
    <t xml:space="preserve">Cod. 801 Acta de Consejo Escolar </t>
  </si>
  <si>
    <t>Transporte libros de clases y otros</t>
  </si>
  <si>
    <t>Lápiz pasta kilométrico azul</t>
  </si>
  <si>
    <t xml:space="preserve">Artículos de oficina </t>
  </si>
  <si>
    <t>Lápiz pasta kilométrico negro</t>
  </si>
  <si>
    <t>Lápiz grafito</t>
  </si>
  <si>
    <t>Visores transparentes para carpetas colgantes</t>
  </si>
  <si>
    <t>Tiritas de papel de colores para visores</t>
  </si>
  <si>
    <t>Set de 250 unidades</t>
  </si>
  <si>
    <t>Timbre de Inspectoría para recepción documentos en Portería</t>
  </si>
  <si>
    <t>Acoclips</t>
  </si>
  <si>
    <t>Cajas de 50 unidades</t>
  </si>
  <si>
    <t>Separadores de archivo tamaño oficio</t>
  </si>
  <si>
    <t>Set de 6 unidades</t>
  </si>
  <si>
    <t>Carpetas azules cartón</t>
  </si>
  <si>
    <t>Carpetas transparentes borde azul Rhein</t>
  </si>
  <si>
    <t>Carpetas colgantes</t>
  </si>
  <si>
    <t>Alfileres</t>
  </si>
  <si>
    <t>Cajas de 100 unidades</t>
  </si>
  <si>
    <t xml:space="preserve">Chinches de colores para pizarra </t>
  </si>
  <si>
    <t>Taco de papel blanco</t>
  </si>
  <si>
    <t>Post-it 5,1 x 3,8 cm</t>
  </si>
  <si>
    <t>Set de 3 unidades</t>
  </si>
  <si>
    <t>Set de Cartulinas  de colores</t>
  </si>
  <si>
    <t>Set de 18 pliegos</t>
  </si>
  <si>
    <t>Archivadores de Oficio angosto, blanco, tamaño oficio</t>
  </si>
  <si>
    <t>Archivadores de Oficio ANCHO</t>
  </si>
  <si>
    <t>Radios</t>
  </si>
  <si>
    <t>Destacadores</t>
  </si>
  <si>
    <t>Insecticida (moscas)</t>
  </si>
  <si>
    <t xml:space="preserve">Agorex Transparente 120 cc </t>
  </si>
  <si>
    <t>PIOLA ALGODON POLIPROPILENO (Cuerda para fijar la llave de cada sala en los libros de clases)</t>
  </si>
  <si>
    <t>Metros</t>
  </si>
  <si>
    <t>Anilladora</t>
  </si>
  <si>
    <t>Papel fotográfico autoadhesivo</t>
  </si>
  <si>
    <t>Set 50 unidades</t>
  </si>
  <si>
    <t>Papel fotográfico</t>
  </si>
  <si>
    <t>Gigantografia con "PREMIACIÓN" 6x3 metros</t>
  </si>
  <si>
    <t>Articulos institucionales</t>
  </si>
  <si>
    <t>Gigantografia "TITULACIÓN" 6x 3 metros</t>
  </si>
  <si>
    <t>Calculadora</t>
  </si>
  <si>
    <t>Regla 30 cm plástico</t>
  </si>
  <si>
    <t>Tinta sello azul para timbre</t>
  </si>
  <si>
    <t>Artículos de oficina</t>
  </si>
  <si>
    <t>Pilas tipo C  para megafonos alcalinas</t>
  </si>
  <si>
    <t>PISE</t>
  </si>
  <si>
    <t>Regla de 20 cm. Plástico</t>
  </si>
  <si>
    <t>Lysoform</t>
  </si>
  <si>
    <t>Corchetera</t>
  </si>
  <si>
    <t>Sobre americano blanco 11 x 22.5 50 und</t>
  </si>
  <si>
    <t>Engrapadora</t>
  </si>
  <si>
    <t>Grapas 1/4 "  6 mm.   Stanley</t>
  </si>
  <si>
    <t>Dispensadores individuales para alcohol liquido</t>
  </si>
  <si>
    <t>Higiene</t>
  </si>
  <si>
    <t>Corrector Bic exactliner ecolutions</t>
  </si>
  <si>
    <t>Plumón negro permanente</t>
  </si>
  <si>
    <t>Plumón negro PARA PIZARRA</t>
  </si>
  <si>
    <t>Mascarillas desechables ADULTOS</t>
  </si>
  <si>
    <t xml:space="preserve">Cajas  </t>
  </si>
  <si>
    <t>Campana Escolar de bronce (INSTALACIÓN …...)</t>
  </si>
  <si>
    <t>Articulo de emergencia (OBSERVACIÓN PISE)</t>
  </si>
  <si>
    <t>Amarra cables 30 cm.</t>
  </si>
  <si>
    <t>Bandejas grandes de alumnio para ceremonias</t>
  </si>
  <si>
    <t>Pliego de cartulina de Colores</t>
  </si>
  <si>
    <t>Colgadores de ropa</t>
  </si>
  <si>
    <t>Ropero Solidario</t>
  </si>
  <si>
    <t>Mascarillas desechables ALUMNOS</t>
  </si>
  <si>
    <t>Lomo oficio angosto azul 10 set</t>
  </si>
  <si>
    <t>Lomo oficio ancho azul 10 set</t>
  </si>
  <si>
    <t>Fundas oficio</t>
  </si>
  <si>
    <t>Espirales negros medianos</t>
  </si>
  <si>
    <t>Laminas para termolaminar CARTA</t>
  </si>
  <si>
    <t>Laminas para termolaminar OFICIO</t>
  </si>
  <si>
    <t>Cinta maskingtape 24 mm</t>
  </si>
  <si>
    <t>Cinta maskingtape 48 mm</t>
  </si>
  <si>
    <t xml:space="preserve">Cinta demarcatoria </t>
  </si>
  <si>
    <t>Demarcación PATIO ACTIVIDADES</t>
  </si>
  <si>
    <t>CINTA doble contacto</t>
  </si>
  <si>
    <t>Cinta de embalaje TRANSPARENTE</t>
  </si>
  <si>
    <t>Mica para anillar TAMAÑO OFICIO</t>
  </si>
  <si>
    <t>Cajas 100 unidades</t>
  </si>
  <si>
    <t>Dedos de goma Nº 13</t>
  </si>
  <si>
    <t>Dedos de goma Nº 11</t>
  </si>
  <si>
    <t>Té Supremo (6 cajas de 100 unidades)</t>
  </si>
  <si>
    <t>Café Nescafe TRADICIONAL 170 gramos 5 TARROS</t>
  </si>
  <si>
    <t xml:space="preserve">Azucar de kilo </t>
  </si>
  <si>
    <t>Endulzante</t>
  </si>
  <si>
    <t>COLACIONES PREMIACIÓN CURSOS ASISTENCIA MENSUAL</t>
  </si>
  <si>
    <t>140 UNIDADES</t>
  </si>
  <si>
    <t>PREMIACIÓN ASISTENCIA MENSUAL</t>
  </si>
  <si>
    <t>Té Supremo (6 Cajas de 100 unidades)</t>
  </si>
  <si>
    <t>SEMANA DE LA SEGURIDAD ESCOLAR (PREMIOS A ESTUDIANTES)</t>
  </si>
  <si>
    <t>SEMAMA DE SEGURIDAD ESCOLAR (COLACIONES)</t>
  </si>
  <si>
    <t>ABRIL</t>
  </si>
  <si>
    <t>JUNIO</t>
  </si>
  <si>
    <t>JULIO</t>
  </si>
  <si>
    <t>AGOSTO</t>
  </si>
  <si>
    <t>Delantales blancos con borde azul para inspectores</t>
  </si>
  <si>
    <t>Vestuario institucional año 2023</t>
  </si>
  <si>
    <t>Delantales Azul petroleo para PIE</t>
  </si>
  <si>
    <t>Delantales Azul marino técnico PIE</t>
  </si>
  <si>
    <t>Delantales Azul marino Asistentes de aula Prebásica</t>
  </si>
  <si>
    <t>Delantales color verde Botella Educadoras parvulo</t>
  </si>
  <si>
    <t>Pecheras color AZUL Marino equipo orientación</t>
  </si>
  <si>
    <t>Pecheras color AZUL Marino Técnicos de educación Educac. Básica</t>
  </si>
  <si>
    <t>Delantales Docentes</t>
  </si>
  <si>
    <t>Para uso de docentes, año escolar 2023.</t>
  </si>
  <si>
    <t>Cuaderno pedagógico docentes 2023 agenda docente</t>
  </si>
  <si>
    <t>OCTUBRE</t>
  </si>
  <si>
    <t>NOVIEMBRE</t>
  </si>
  <si>
    <t>Enfermeria</t>
  </si>
  <si>
    <t>INSTALACIÓN DE UN LAVAMANO AL INTERIOR DE ENFERMERIA</t>
  </si>
  <si>
    <t>UNIDAD</t>
  </si>
  <si>
    <t>Infraestructura enfermeria</t>
  </si>
  <si>
    <t>Termometro de Mercurio</t>
  </si>
  <si>
    <t>Botiquin</t>
  </si>
  <si>
    <t>Caja parche curita</t>
  </si>
  <si>
    <t xml:space="preserve">Stock agotado </t>
  </si>
  <si>
    <t>Caja gasas esteril 5x5</t>
  </si>
  <si>
    <t>Cubrir heridas abiertas por roce, etc.</t>
  </si>
  <si>
    <t>Caja gasas esteril 10x10</t>
  </si>
  <si>
    <t>Alcohol 70%</t>
  </si>
  <si>
    <t xml:space="preserve">Limpiar superficie </t>
  </si>
  <si>
    <t xml:space="preserve">Algodón </t>
  </si>
  <si>
    <t>Limpiar herida, superficie,cubrir,cuidar oidos.</t>
  </si>
  <si>
    <t>Suero fisiologico 0.9% 250ml</t>
  </si>
  <si>
    <t>Limpiar herida</t>
  </si>
  <si>
    <t>Venda elastica inmovilizadora</t>
  </si>
  <si>
    <t>Inmovilizar</t>
  </si>
  <si>
    <t>Cinta traspore adhesiva</t>
  </si>
  <si>
    <t>Sostener parches</t>
  </si>
  <si>
    <t>Cinta micropore blanca</t>
  </si>
  <si>
    <t xml:space="preserve">Caja de bolsas ziploc </t>
  </si>
  <si>
    <t xml:space="preserve">Compresas frias </t>
  </si>
  <si>
    <t>Gasa Yarda de 91x91cm</t>
  </si>
  <si>
    <t>Insumos de enfermeria</t>
  </si>
  <si>
    <t>caja de guantes talla M</t>
  </si>
  <si>
    <t>insumos de enfermeria</t>
  </si>
  <si>
    <t xml:space="preserve">caja de mascarilla </t>
  </si>
  <si>
    <t>insumo de limpieza</t>
  </si>
  <si>
    <t>BOLSAS HERMETICAS Con Cierre 20 Bls. De 27 X 28 Cm</t>
  </si>
  <si>
    <t>toalla humeda clorox</t>
  </si>
  <si>
    <t>insumos de limpieza</t>
  </si>
  <si>
    <t xml:space="preserve">toallas femeninas </t>
  </si>
  <si>
    <t xml:space="preserve">emergencia </t>
  </si>
  <si>
    <t>MARZO</t>
  </si>
  <si>
    <t>Proteger heridas</t>
  </si>
  <si>
    <t>caja de guantes talla S</t>
  </si>
  <si>
    <t>lysoform</t>
  </si>
  <si>
    <t>MAYO</t>
  </si>
  <si>
    <t xml:space="preserve">INSUMO ENFERMERIA Compresas frias </t>
  </si>
  <si>
    <t>emergencias</t>
  </si>
  <si>
    <t>Extraescolar</t>
  </si>
  <si>
    <t>Gigantografía "ACTIVIDADES SALUDABLES" 6 X 3 METROS</t>
  </si>
  <si>
    <t xml:space="preserve">Promoción e inauguracion talleres </t>
  </si>
  <si>
    <t>PIZARRA DE ACRILICA TAMAÑO MEDIANO</t>
  </si>
  <si>
    <t>PIZARRA DE CORCHO TAMAÑO MEDIANO</t>
  </si>
  <si>
    <t>Juego de mesa JENGA CLASICO</t>
  </si>
  <si>
    <t>Baraja de cartas UNO</t>
  </si>
  <si>
    <t>Baraja de cartas inglesas</t>
  </si>
  <si>
    <t>Reloj de Ajedrez DGT oficial de torneos</t>
  </si>
  <si>
    <t>Implementacion talleres</t>
  </si>
  <si>
    <t>Paletas de pateo (Elementos de Taekwondo) MARCA MTX O ADIDAS</t>
  </si>
  <si>
    <t>Escudos tamaño 60 x 30 (Elementos de Taekwondo) MARCA MTX O ADIDAS</t>
  </si>
  <si>
    <t>Petos de combate TALLA 1 (Elementos de Taekwondo) MARCA MTX O ADIDAS</t>
  </si>
  <si>
    <t>Petos de combate TALLA 2 (Elementos de Taekwondo) MARCA MTX O ADIDAS</t>
  </si>
  <si>
    <t>Petos de combate TALLA 3 (Elementos de Taekwondo) MARCA MTX O ADIDAS</t>
  </si>
  <si>
    <t>Petos de combate TALLA 4 (Elementos de Taekwondo) MARCA MTX O ADIDAS</t>
  </si>
  <si>
    <t>PAR de canilleras TALLA S (Elementos de Taekwondo) MARCA MTX O ADIDAS</t>
  </si>
  <si>
    <t>PAR de canilleras TALLA M (Elementos de Taekwondo) MARCA MTX O ADIDAS</t>
  </si>
  <si>
    <t>PAR de canilleras TALLA L (Elementos de Taekwondo) MARCA MTX O ADIDAS</t>
  </si>
  <si>
    <t>PAR de Antebraceras TALLA S (Elementos de Taekwondo) MARCA MTX O ADIDAS</t>
  </si>
  <si>
    <t>PAR de Antebraceras TALLA M (Elementos de Taekwondo) MARCA MTX O ADIDAS</t>
  </si>
  <si>
    <t>PAR de Antebraceras TALLA L (Elementos de Taekwondo) MARCA MTX O ADIDAS</t>
  </si>
  <si>
    <t>PETOS DE FUTBOL COLOR ROJO</t>
  </si>
  <si>
    <t>PETOS DE COLOR CELESTE FLUOR</t>
  </si>
  <si>
    <t>BALONES MEDICINALES DE 2 KILOS</t>
  </si>
  <si>
    <t>BALONES MEDICINALES DE 5 KILOS</t>
  </si>
  <si>
    <t>SET DE 50 CONOS TIPOS LENTEJAS COLORES VARIOS</t>
  </si>
  <si>
    <t>4 SET DE 50 UNIDADES</t>
  </si>
  <si>
    <t>SET DE CONOS Y POSTES MULTIPROPOSITOS</t>
  </si>
  <si>
    <t>BALONES DE ESPUMA (IMITACIÓN VOLEYBOL) LUGAR DE VENTA: PINO SPORT</t>
  </si>
  <si>
    <t>SET DE 10 CONOS DE ENTRENAMIENTO 12" COLOR NARANJA</t>
  </si>
  <si>
    <t>4 SET DE 10 UNIDADES</t>
  </si>
  <si>
    <t>SET DE BANDAS ELASTICAS PARA RESISTENCIA</t>
  </si>
  <si>
    <t>3 SET DE 5 BANDAS</t>
  </si>
  <si>
    <t>Juego de domino</t>
  </si>
  <si>
    <t>Colchonetas XUSHAOFA (personales 1,50 mts) (grosor 5 y 6 cms)</t>
  </si>
  <si>
    <t>Bolsos porta balones XL (EL DE MAYOR CAPACIDAD)</t>
  </si>
  <si>
    <t>VALLAS ALTURA MEDIANA (SET DE 6 )</t>
  </si>
  <si>
    <t>Agua y fruta talleres funcionarios</t>
  </si>
  <si>
    <t>Lavado de petos y tenidas deportivas</t>
  </si>
  <si>
    <t>Ocasiones x 20 kg. C/u</t>
  </si>
  <si>
    <t>Materiales oficina inicio año</t>
  </si>
  <si>
    <t>Hojas oficio</t>
  </si>
  <si>
    <t>Fundas de plasticos tamaño oficio</t>
  </si>
  <si>
    <t>SET DE 100 Unidades</t>
  </si>
  <si>
    <t>Hojas carta</t>
  </si>
  <si>
    <t>Lapiceras azules</t>
  </si>
  <si>
    <t>Mesas de pin-pon</t>
  </si>
  <si>
    <t>Colchonetas grandes oxfort 200x100x5cm)</t>
  </si>
  <si>
    <t>Guantes de Arquero  (1 Talla 6 )</t>
  </si>
  <si>
    <t>Guantes de Arquero  (1 Talla 8 )</t>
  </si>
  <si>
    <t>Guantes de Arquero  (1 Talla 9 )</t>
  </si>
  <si>
    <t xml:space="preserve">Pizarra estrategica de Futbol </t>
  </si>
  <si>
    <t>Arcos plegables de fútbol</t>
  </si>
  <si>
    <t>Receptor de pelotas(tenis de mesa)</t>
  </si>
  <si>
    <t>Cajas de pelotas DHS ONE STAR D40+(120 unidades c/u)</t>
  </si>
  <si>
    <t>Paletas de Tenis de mesa iniciación marca Xushaofa.</t>
  </si>
  <si>
    <t>Equipo de música (parlante autonomo O SISTEMA DE ALTAVOCES PHILIPS  MODELO: NTX400/55)</t>
  </si>
  <si>
    <t>Balones de voleibol MOLTEN V5M 1700 SCHOOL ULTRA</t>
  </si>
  <si>
    <t>Carro plegable Molten BKF-2</t>
  </si>
  <si>
    <t>Balones de baby futbol n° 4</t>
  </si>
  <si>
    <t>Balones de futbol n°5</t>
  </si>
  <si>
    <t>Muslera para cajas banda escolar</t>
  </si>
  <si>
    <t>Lira grande  para banda escolar</t>
  </si>
  <si>
    <t>Medallas para campeonatos internos</t>
  </si>
  <si>
    <t>Toldos de 3x3</t>
  </si>
  <si>
    <t>Extensiones electricas tipo zapatillas.</t>
  </si>
  <si>
    <t>Extensiones electricas  de 6 mts.</t>
  </si>
  <si>
    <t>Matt de yoga TAMAÑO ADULTO</t>
  </si>
  <si>
    <t>Arriendo estadio municipal</t>
  </si>
  <si>
    <t>Unidos por habitos saludables</t>
  </si>
  <si>
    <t>Compra colaciones saludables</t>
  </si>
  <si>
    <t xml:space="preserve">Compra bidones de agua </t>
  </si>
  <si>
    <t>Bolsas basura grandes</t>
  </si>
  <si>
    <t>Flete materiales hacia el estadio y desde el estadio</t>
  </si>
  <si>
    <t>Compra trofeos, medallas, bandas, y reconocimientos</t>
  </si>
  <si>
    <t>Campeonato de cueca</t>
  </si>
  <si>
    <t>Premios para competencias (medallas , balones, etc.)</t>
  </si>
  <si>
    <t>Arriendo car centro alto rendimiento</t>
  </si>
  <si>
    <t>Horas</t>
  </si>
  <si>
    <t>Gala artistica deportiva</t>
  </si>
  <si>
    <t>Mandarinas</t>
  </si>
  <si>
    <t>OLIMPIADAS 2023</t>
  </si>
  <si>
    <t>Plátanos</t>
  </si>
  <si>
    <t>Bidones de Agua 6,5 Litros BENEDICTINO</t>
  </si>
  <si>
    <t>UNIDADES</t>
  </si>
  <si>
    <t>Paquete de 50 Unidades</t>
  </si>
  <si>
    <t>Compra colaciones alumnado jugos y barra de cereal</t>
  </si>
  <si>
    <t>Compra papel fotografico recuerdos</t>
  </si>
  <si>
    <t>Set x20 unidad</t>
  </si>
  <si>
    <t>Compra papel fotografico autodhesivo</t>
  </si>
  <si>
    <t>Set 50 unide</t>
  </si>
  <si>
    <t xml:space="preserve">Compra pompones azules </t>
  </si>
  <si>
    <t>Compra pompones anaranjados</t>
  </si>
  <si>
    <t>Pliegos cartulinas de colores varios</t>
  </si>
  <si>
    <t>Orientación</t>
  </si>
  <si>
    <t>Agua mineral con gas</t>
  </si>
  <si>
    <t>500 c.c.</t>
  </si>
  <si>
    <t>Inducción funcionarios nuevos</t>
  </si>
  <si>
    <t>Agua mineral sin gas</t>
  </si>
  <si>
    <t xml:space="preserve">Galletas diferentes tipos </t>
  </si>
  <si>
    <t xml:space="preserve">Vasos térmicos </t>
  </si>
  <si>
    <t>Bolsa 50 unidades</t>
  </si>
  <si>
    <t>Endulzante líquido</t>
  </si>
  <si>
    <t>Frasco</t>
  </si>
  <si>
    <t xml:space="preserve">Café </t>
  </si>
  <si>
    <t>Tarro mediano</t>
  </si>
  <si>
    <t>Cucharitas desechables</t>
  </si>
  <si>
    <t>Bolsa 100 unidades</t>
  </si>
  <si>
    <t>Té en bolsa (50 unidades)</t>
  </si>
  <si>
    <t>Cajita</t>
  </si>
  <si>
    <t>Sillas con ruedas para reuniones</t>
  </si>
  <si>
    <t>Articulos Institucionales y de Oficina</t>
  </si>
  <si>
    <t xml:space="preserve">Convivencia escolar </t>
  </si>
  <si>
    <t>Desayunos individuales</t>
  </si>
  <si>
    <t>Caja que incluye sandwich aliado, dulces surtidos</t>
  </si>
  <si>
    <t xml:space="preserve">Desayuno de bienvenida funcionarios </t>
  </si>
  <si>
    <t>Tarro grande</t>
  </si>
  <si>
    <t>Té en bolsa (100 unidades)</t>
  </si>
  <si>
    <t>1 kilo</t>
  </si>
  <si>
    <t>Azucareros</t>
  </si>
  <si>
    <t xml:space="preserve">Parlante inalámbrico </t>
  </si>
  <si>
    <t>Parlante inalábrico bloutooth y con ruedas (marka aiwa modelo AWPOK 100 o master G modelo Kraoke Mgultramega)</t>
  </si>
  <si>
    <t>Bienvenida estudiantes</t>
  </si>
  <si>
    <t>Micrófonos inalámbrico con bloutooth</t>
  </si>
  <si>
    <t>Compatible con el parlante</t>
  </si>
  <si>
    <t>Intervención mimos</t>
  </si>
  <si>
    <t>1 hora de intervención</t>
  </si>
  <si>
    <t>Colaciones saludables para TRICEL</t>
  </si>
  <si>
    <t>Jugos, barras cereal, galletón</t>
  </si>
  <si>
    <t>Elecciones C.E.A.L.</t>
  </si>
  <si>
    <t>Caja organizadora plástica transparente de 61 litros aprox.</t>
  </si>
  <si>
    <t>Chapitas de 6 cms. diámetro "Mediador Escolar"</t>
  </si>
  <si>
    <t>Creación de Brigada de Mediación Escolar</t>
  </si>
  <si>
    <t>Jugos surtidos</t>
  </si>
  <si>
    <t>1,5 litros</t>
  </si>
  <si>
    <t>Consejo escolar</t>
  </si>
  <si>
    <t>Vasos de vidrio  grueso</t>
  </si>
  <si>
    <t>6 unidades</t>
  </si>
  <si>
    <t>Servilletero</t>
  </si>
  <si>
    <t>Alfombra de goma eva para aprendizaje</t>
  </si>
  <si>
    <t xml:space="preserve">1 paquete de piezas. Tamaño 60 x 60 </t>
  </si>
  <si>
    <t>Intervención Conviviencia Escolar  y psicóloga de Iº ciclo</t>
  </si>
  <si>
    <t xml:space="preserve">Género para murales </t>
  </si>
  <si>
    <t>Metros de dracón azul marino</t>
  </si>
  <si>
    <t>Inicio de año escolar</t>
  </si>
  <si>
    <t>Pendrive</t>
  </si>
  <si>
    <t>Archivadores oficio</t>
  </si>
  <si>
    <t>Goma eva gliter  color azul marino</t>
  </si>
  <si>
    <t>Goma eva gliter  color azul plateado</t>
  </si>
  <si>
    <t>Goma eva gliter  color dorada</t>
  </si>
  <si>
    <t>Goma eva gliter  color rojo</t>
  </si>
  <si>
    <t>Paquete de 20 unidades</t>
  </si>
  <si>
    <t>Pliegos de goma eva con glitter color amarillo.</t>
  </si>
  <si>
    <t>Pliegos de goma eva con glitter color celeste.</t>
  </si>
  <si>
    <t>Pliegos de goma eva con glitter color verde claro.</t>
  </si>
  <si>
    <t>Pliegos de goma eva con glitter color naranjo.</t>
  </si>
  <si>
    <t>Goma eva gliter  color negro</t>
  </si>
  <si>
    <t>Goma eva gliter  color blanco</t>
  </si>
  <si>
    <t>Goma eva gliter  color rosado</t>
  </si>
  <si>
    <t xml:space="preserve">Grapas marca stanley </t>
  </si>
  <si>
    <t>Cajas de 1000 6 mm</t>
  </si>
  <si>
    <t>Fundas plásticas tamaño oficio</t>
  </si>
  <si>
    <t>Paquete de 100 unidades</t>
  </si>
  <si>
    <t>Pegamento en barra tipo stick fix 40 grs.</t>
  </si>
  <si>
    <t>Apretador doble clip 32 mm</t>
  </si>
  <si>
    <t>Cajas de 12 unidades</t>
  </si>
  <si>
    <t>Apretador doble clip 25 mm</t>
  </si>
  <si>
    <t>Apretador doble clip 10 mm</t>
  </si>
  <si>
    <t>Globos color celeste</t>
  </si>
  <si>
    <t>Globos color  naranjo</t>
  </si>
  <si>
    <t>Globos color azul</t>
  </si>
  <si>
    <t>Globos color rosados</t>
  </si>
  <si>
    <t>Globos color morados</t>
  </si>
  <si>
    <t>Globos color verde</t>
  </si>
  <si>
    <t>Globos color amarillo</t>
  </si>
  <si>
    <t>Globos color blancos</t>
  </si>
  <si>
    <t>Globos color rojos</t>
  </si>
  <si>
    <t>Caja laminas plastificadora oficio.</t>
  </si>
  <si>
    <t xml:space="preserve">Carpetas de cartulinas </t>
  </si>
  <si>
    <t>Estuches de diferentes colores</t>
  </si>
  <si>
    <t>Carpetas de cartulinas españolas</t>
  </si>
  <si>
    <t>Carpetas de cartulinas entretenidas</t>
  </si>
  <si>
    <t>Cajas de lápices grafitos nº 2 (12 unidades).</t>
  </si>
  <si>
    <t>Carpeta rhein fast oficio azul.</t>
  </si>
  <si>
    <t>Cartulina artel verde claro</t>
  </si>
  <si>
    <t>Pliego</t>
  </si>
  <si>
    <t>Cartulina azul artel ultramar</t>
  </si>
  <si>
    <t>Carturlina artel amarillo</t>
  </si>
  <si>
    <t>Cartulina artel celeste</t>
  </si>
  <si>
    <t>Cartulina naranjo</t>
  </si>
  <si>
    <t>Cartulina Morada</t>
  </si>
  <si>
    <t>Carturlina Rosado</t>
  </si>
  <si>
    <t>Carturlina Negra</t>
  </si>
  <si>
    <t>Cartulina Fluor Naranjo</t>
  </si>
  <si>
    <t>Cartulina Fluor rosado</t>
  </si>
  <si>
    <t>Cartulina Fluor amarillo</t>
  </si>
  <si>
    <t>Carturlina Fluor verde</t>
  </si>
  <si>
    <t>Carturlina Fluor Celeste</t>
  </si>
  <si>
    <t xml:space="preserve">Cartulina cafe </t>
  </si>
  <si>
    <t>Carturlina metalica Azul</t>
  </si>
  <si>
    <t>Carturlina metalica dorada</t>
  </si>
  <si>
    <t>Carturlina metalica plateada</t>
  </si>
  <si>
    <t>Carturlina metalica roja</t>
  </si>
  <si>
    <t>Cartón Forrado</t>
  </si>
  <si>
    <t xml:space="preserve">Cinta doble contacto 3/4" </t>
  </si>
  <si>
    <t xml:space="preserve">Cinta maskingtape 24mm </t>
  </si>
  <si>
    <t>Correctores en cinta</t>
  </si>
  <si>
    <t xml:space="preserve">Cuaderno triple universitario, tapa dura </t>
  </si>
  <si>
    <t>Dedos de gomas</t>
  </si>
  <si>
    <t>Destacador de color amarillo.</t>
  </si>
  <si>
    <t>Destacador de color rosado.</t>
  </si>
  <si>
    <t>Papel Kraft</t>
  </si>
  <si>
    <t>Estuches cartulina de colores</t>
  </si>
  <si>
    <t>Estuches cartulina de colores española</t>
  </si>
  <si>
    <t>Estuches cartulina de papel entretenido</t>
  </si>
  <si>
    <t>Post it (marca torre o kores)</t>
  </si>
  <si>
    <t>Pqts. Goma eva con glitter (diferentes colores).</t>
  </si>
  <si>
    <t>Set 12 unidades</t>
  </si>
  <si>
    <t>Pqts. Papel stickers fotograficos.</t>
  </si>
  <si>
    <t>Carpetas de 20 hojas</t>
  </si>
  <si>
    <t>Scotch grueso</t>
  </si>
  <si>
    <t>Separadores de pestaña oficio</t>
  </si>
  <si>
    <t>Pinceles pelo camello Nº 6</t>
  </si>
  <si>
    <t>Pinceles pelo camello Nº 10</t>
  </si>
  <si>
    <t>Pilas alcalinas AA</t>
  </si>
  <si>
    <t>Paquete de 4 unidades</t>
  </si>
  <si>
    <t>Opalinas tamaño carta.</t>
  </si>
  <si>
    <t>Paquete 100 unidades</t>
  </si>
  <si>
    <t>Opalina hilada blanca de carta x 100</t>
  </si>
  <si>
    <t>Opalina hilada blanca oficio x 100</t>
  </si>
  <si>
    <t>Pistola de silicona</t>
  </si>
  <si>
    <t>Plumones de colores 12 colores.</t>
  </si>
  <si>
    <t>Plumones gruesos de 12 colores.</t>
  </si>
  <si>
    <t>Lápiz pasta kilométrico de color azul.</t>
  </si>
  <si>
    <t>CORTADOR CIRCULAR C/REGULADOR CREATIVE</t>
  </si>
  <si>
    <t xml:space="preserve">Perforadora de borde completo </t>
  </si>
  <si>
    <t>Guillotina 12 diseños (11 cortes diferentes y 1 plisado)</t>
  </si>
  <si>
    <t xml:space="preserve">Guillotina Metálica </t>
  </si>
  <si>
    <t>Thermolaminadora</t>
  </si>
  <si>
    <t xml:space="preserve">Corchetera </t>
  </si>
  <si>
    <t>Block de dibujo Medium 1/8</t>
  </si>
  <si>
    <t>Palos de brochetas gruesos (5 mm diámetro)</t>
  </si>
  <si>
    <t xml:space="preserve">Paquetes de 50 unidades </t>
  </si>
  <si>
    <t>Juego de Naipes de Autoestima</t>
  </si>
  <si>
    <t>Tren de dominó para niños</t>
  </si>
  <si>
    <t>1 juego</t>
  </si>
  <si>
    <t>Block de dibujo Liceo 60</t>
  </si>
  <si>
    <t>Pegamento universal (para pegar planchas de plumavit)</t>
  </si>
  <si>
    <t xml:space="preserve">Juego de mesa Genga </t>
  </si>
  <si>
    <t>Carta "UNO"</t>
  </si>
  <si>
    <t>Rompecabezas (50 piezas)</t>
  </si>
  <si>
    <t xml:space="preserve">Máquina eléctirca para hacer burbujas </t>
  </si>
  <si>
    <t>Papel adhesivo</t>
  </si>
  <si>
    <t>Paquete 20 hojas</t>
  </si>
  <si>
    <t>Termo hervidor eléctrico / inox / 3,1 litros - marca: electron, cuerpo e interior de acero inoxidable</t>
  </si>
  <si>
    <t xml:space="preserve">Consejo Escolar </t>
  </si>
  <si>
    <t>Agua mineral 2 litros, una con gas y una sin gas</t>
  </si>
  <si>
    <t xml:space="preserve">Jugos fruta  </t>
  </si>
  <si>
    <t>Toalla nova</t>
  </si>
  <si>
    <t>Convivencia escolar</t>
  </si>
  <si>
    <t>Premios concurso "Conviviencia en 100 palabras"</t>
  </si>
  <si>
    <t>Libros (a elección)</t>
  </si>
  <si>
    <t>Dia de la Convivencia Escolar</t>
  </si>
  <si>
    <t>Premio 1er. Lugar  concurso "Batalla de Free Style"</t>
  </si>
  <si>
    <t>Audífonos bluotooth</t>
  </si>
  <si>
    <t>Premio 2do y 3er.  Lugar concurso "Batalla de Free Style"</t>
  </si>
  <si>
    <t>Audífonos alámbricos</t>
  </si>
  <si>
    <t>Premio 1er. Lugar Concurso de dibujo y pintura "La Convivencia Escolar" (Educ. Parvularia)</t>
  </si>
  <si>
    <t>Juego de mesa</t>
  </si>
  <si>
    <t>Premios para 1er Lugar concurso "Creación de un Logo de Conviviencia Escolar"</t>
  </si>
  <si>
    <t>Pizzas metros</t>
  </si>
  <si>
    <t xml:space="preserve">Bebidas mini </t>
  </si>
  <si>
    <t>Paquetes frugele</t>
  </si>
  <si>
    <t>Autocuidado Directivos</t>
  </si>
  <si>
    <t>Individuales de 500 ml.</t>
  </si>
  <si>
    <t>Premio Nº1 para Bingo Familiar (Parlante JBL)</t>
  </si>
  <si>
    <t>Dia de la Familia</t>
  </si>
  <si>
    <t>Premio Nº2 para Bingo Familiar (Torta)</t>
  </si>
  <si>
    <t>Unidad tamaño familiar</t>
  </si>
  <si>
    <t>Premio Nº3 para Bingo Familiar (Pizza)</t>
  </si>
  <si>
    <t>Premio Nº4 para Bingo Familiar (Pizza)</t>
  </si>
  <si>
    <t>Tómbola de bingo</t>
  </si>
  <si>
    <t>1 unidad con cartones</t>
  </si>
  <si>
    <t>Premio 1er. lugar Festival del Talento Familiar Portaleano</t>
  </si>
  <si>
    <t>Premio 2do. lugar Festival del Talento Familiar Portaleano</t>
  </si>
  <si>
    <t>Premio 3er. lugar Festival del Talento Familiar Portaleano</t>
  </si>
  <si>
    <t>Dia del estudiante</t>
  </si>
  <si>
    <t>Intervención circense</t>
  </si>
  <si>
    <t>Consejo Escolar</t>
  </si>
  <si>
    <t>Pulceras de tela</t>
  </si>
  <si>
    <t>Día Especial</t>
  </si>
  <si>
    <t>Velas Blancas de 15 cms. aprox.</t>
  </si>
  <si>
    <t>Caja individual de dulces y sandwich</t>
  </si>
  <si>
    <t>Jornada de reflexión</t>
  </si>
  <si>
    <t>Día del niño/niña y adolescente</t>
  </si>
  <si>
    <t>Jugos (bombillín)</t>
  </si>
  <si>
    <t>Individuales de 200 ml</t>
  </si>
  <si>
    <t>Recepción de participantes a Feria de Orientación Vocacional</t>
  </si>
  <si>
    <t>Galletas mini</t>
  </si>
  <si>
    <t>Sachet Nescafé  (96 unidades)</t>
  </si>
  <si>
    <t>1 caja</t>
  </si>
  <si>
    <t xml:space="preserve">Té en bolsa </t>
  </si>
  <si>
    <t>caja 50 unidades</t>
  </si>
  <si>
    <t>Vasos térmicos</t>
  </si>
  <si>
    <t>Gigantografía Kermesse Familiar de Fiestas Patrias</t>
  </si>
  <si>
    <t>Kermesse Familiar - Ornamentación Fiestas Patrias</t>
  </si>
  <si>
    <t>Rollos de banderas (decoración)</t>
  </si>
  <si>
    <t>Guirnaldas y/o decoracón</t>
  </si>
  <si>
    <t>Adornos centrales (decoracón)</t>
  </si>
  <si>
    <t>Premio 1er. Lugar para Stand mejor onamentado Kermesse Familiar</t>
  </si>
  <si>
    <t xml:space="preserve">Desayuno saludables </t>
  </si>
  <si>
    <t>Premio 2do. y 3er. Lugar Stand mejor onamentado Kermesse Familiar</t>
  </si>
  <si>
    <t>Marco para Diploma</t>
  </si>
  <si>
    <t>Unidad de  marco para diplomas</t>
  </si>
  <si>
    <t>Dia del Profesor y de la Profesora</t>
  </si>
  <si>
    <t>Muestra Gastronómica</t>
  </si>
  <si>
    <t>Servicio de coctelería con sabores locales y tradicionales</t>
  </si>
  <si>
    <t>Aniversario estudiantes - pre básica</t>
  </si>
  <si>
    <t>Coronas</t>
  </si>
  <si>
    <t>Bandas</t>
  </si>
  <si>
    <t>Gigantografía "Aniversario Educación Parvularia"</t>
  </si>
  <si>
    <t>Actividades recreativas</t>
  </si>
  <si>
    <t>Artículos para juegos (globos, sacos, cuerdas)</t>
  </si>
  <si>
    <t>Aniversario estudiantes - básica</t>
  </si>
  <si>
    <t>Escarapela (varones)</t>
  </si>
  <si>
    <t>Gigantografía "Aniversario Educación Básica" (para escenografía)</t>
  </si>
  <si>
    <t>Faldón para escenrio de educ. básica (4 mts. de largo x 0,90 mts. de alto)</t>
  </si>
  <si>
    <t>Aniversario estudiantes - media</t>
  </si>
  <si>
    <t>Ramos de flores</t>
  </si>
  <si>
    <t>Torta chica (para 10 a 12 personas)</t>
  </si>
  <si>
    <t xml:space="preserve">Aniversario estudiantes </t>
  </si>
  <si>
    <t>Aniversario funcionarios</t>
  </si>
  <si>
    <t>Reconocimientos</t>
  </si>
  <si>
    <t>Estudiante Destacado por su aporte a la Convivencia Escolar</t>
  </si>
  <si>
    <t>Café</t>
  </si>
  <si>
    <t>Unidad en sachet de 24 gr.</t>
  </si>
  <si>
    <t>Té</t>
  </si>
  <si>
    <t>Azúcar rubia Iansa</t>
  </si>
  <si>
    <t>Caja de sachets 60 unid. 5 g c/u</t>
  </si>
  <si>
    <t xml:space="preserve">Marcos para Diplomas </t>
  </si>
  <si>
    <t>Gigantografía "Día del Abrazo, faltan _ días"</t>
  </si>
  <si>
    <t>Dia del Abrazo</t>
  </si>
  <si>
    <t>Guirnalda de luces blancas (tipo navidad) a pilas, de 15 mts. de largo</t>
  </si>
  <si>
    <t>Caja de 15 mts.</t>
  </si>
  <si>
    <t>Recuerdo generacional</t>
  </si>
  <si>
    <t>Unidad sachet de 24 gr.</t>
  </si>
  <si>
    <t>Pqts. Servilletas</t>
  </si>
  <si>
    <t>Reconocimiento (medallas)</t>
  </si>
  <si>
    <t>Premiación Mejores Estudiantes</t>
  </si>
  <si>
    <t>Ornamentación navidad oficinas</t>
  </si>
  <si>
    <t>Ornamentación navidad</t>
  </si>
  <si>
    <t>Ramos de Flores</t>
  </si>
  <si>
    <t>Licenciatura cuarto medio</t>
  </si>
  <si>
    <t>Licenciatura octavo básico</t>
  </si>
  <si>
    <t>UTP I Ciclo</t>
  </si>
  <si>
    <t>Estudiantes</t>
  </si>
  <si>
    <t>Libros Caligrafix Nº 1 Pre kinder</t>
  </si>
  <si>
    <t>Propuesta pedagógica 1er Ciclo</t>
  </si>
  <si>
    <t>Libros Caligrafix Nº 2 Kinder</t>
  </si>
  <si>
    <t>Libro Lógica y Números Nº 1 Pre kinder</t>
  </si>
  <si>
    <t>Libro Lógica y Números Nº 2 Kinder</t>
  </si>
  <si>
    <t>Libros Caligrafix 1er y 2º Semestre Cuadrícula 5x5 mm (2) 1º Básico</t>
  </si>
  <si>
    <t>Libros Caligrafix 2ºBásico Cuadrícula 5x5 mm</t>
  </si>
  <si>
    <t>Libros Caligrafix 3ºBásico Cuadrícula 5x5 mm</t>
  </si>
  <si>
    <t>Libros Caligrafix 4ºBásico Cuadrícula 5x5 mm</t>
  </si>
  <si>
    <t>Docentes</t>
  </si>
  <si>
    <t>Agenda Planer Anual 2022  Docentes</t>
  </si>
  <si>
    <t>Material para docentes </t>
  </si>
  <si>
    <t>Gigantografía 4 personajes de las emociones</t>
  </si>
  <si>
    <t>Proyecto de las emociones (Área Socioemocional)</t>
  </si>
  <si>
    <t>Lápiz pasta bic cristal azul 50 un</t>
  </si>
  <si>
    <t>Caja 50 un</t>
  </si>
  <si>
    <t>Material oficina/Docentes</t>
  </si>
  <si>
    <t>Lápiz pasta bic cristal negro 50 un</t>
  </si>
  <si>
    <t>Lápiz pasta bic cristal rojo 50 un</t>
  </si>
  <si>
    <t>Plumón Permanente Color negro x 12 un</t>
  </si>
  <si>
    <t>Caja 12 unidades</t>
  </si>
  <si>
    <t>Plumón pizarra acrílica color negro x 12 un</t>
  </si>
  <si>
    <t>Plumón pizarra acrílica color azul x 12 un</t>
  </si>
  <si>
    <t>Plumón pizarra acrílica color rojo x 12 un</t>
  </si>
  <si>
    <t>Plumon pizarra acrílica  color verde x 12 un</t>
  </si>
  <si>
    <t>Borrador de pizarra acrílica </t>
  </si>
  <si>
    <t>Regla 30 cm. (biselada humo) Proarte</t>
  </si>
  <si>
    <t>Docentes </t>
  </si>
  <si>
    <t>Destacadores Rosado</t>
  </si>
  <si>
    <t>Destacadores Amarillo</t>
  </si>
  <si>
    <t>Destacadores Verde</t>
  </si>
  <si>
    <t>Destacadores Naranja</t>
  </si>
  <si>
    <t>Destacadores Celeste</t>
  </si>
  <si>
    <t>Docentes/UTP</t>
  </si>
  <si>
    <t>Lapiz Goma C/Escobilla Faber #7058-B</t>
  </si>
  <si>
    <t>of. UTP</t>
  </si>
  <si>
    <t>CD Las Letras que Suenan y Hablan</t>
  </si>
  <si>
    <t>CD Escritura Facil</t>
  </si>
  <si>
    <t>Tapas Micas Anillar Color Humo Carta</t>
  </si>
  <si>
    <t>2 cientos</t>
  </si>
  <si>
    <t>Material oficina</t>
  </si>
  <si>
    <t>Tapas Micas Anillar Color Humo Oficio</t>
  </si>
  <si>
    <t>Espirales para anillar 12 mm</t>
  </si>
  <si>
    <t>Caja 50 Unidades</t>
  </si>
  <si>
    <t>Espirales para anillar 20 mm </t>
  </si>
  <si>
    <t>Caja 25 Unidades</t>
  </si>
  <si>
    <t>Barra Silicona delgada larga 30cm x7mm bolsa 5 uni</t>
  </si>
  <si>
    <t>Of. UTP</t>
  </si>
  <si>
    <t>Cuaderno Marmolado 3 Materias 150 Hojas Proarte</t>
  </si>
  <si>
    <t>Material oficina UTP</t>
  </si>
  <si>
    <t>Estudiantes/Docentes</t>
  </si>
  <si>
    <t>BALONES DE FUTBOL, 5 DE CADA MEDIDA 5, 4, 3.</t>
  </si>
  <si>
    <t>Equipamiento materiales ed. Física 1° Ciclo</t>
  </si>
  <si>
    <t> BALONES DE VOLEYBAL BLANDOS.</t>
  </si>
  <si>
    <t> BALONES DE GOMA DE GIMNASIA ARTISTICA.</t>
  </si>
  <si>
    <t>CARRO O BOLSO TRANSPORTE DE BALONES</t>
  </si>
  <si>
    <t>JUEGOS DE 10 PETOS DE DISTINTO COLOR, TALLA “S”</t>
  </si>
  <si>
    <t>SET DE 10</t>
  </si>
  <si>
    <t> ARCOS DE FUTBOL PEQUEÑOS</t>
  </si>
  <si>
    <t> PARANTES BASTONES ALTOS</t>
  </si>
  <si>
    <t>DE TENIS FUTBOL</t>
  </si>
  <si>
    <t>PARLANTES</t>
  </si>
  <si>
    <t>CUERDAS</t>
  </si>
  <si>
    <t>Balones de gimnasia rítmica 7” marca DRB</t>
  </si>
  <si>
    <t>Equipamiento materiales ed. Física Prebásica</t>
  </si>
  <si>
    <t>Balones de esponja Nº7</t>
  </si>
  <si>
    <t>Balones de erizo Nº7</t>
  </si>
  <si>
    <t>Bozu erizo 16 cms.</t>
  </si>
  <si>
    <t>Bolso de transporte</t>
  </si>
  <si>
    <t>Colchonetas 100X50X5</t>
  </si>
  <si>
    <t>Set de actividades con conos</t>
  </si>
  <si>
    <t>Set </t>
  </si>
  <si>
    <t>Pista de equilibrio</t>
  </si>
  <si>
    <t>Archivadores de oficina oficio</t>
  </si>
  <si>
    <t>Pistola Silicona</t>
  </si>
  <si>
    <t>Fundas Plásticas Borde azul  Tamaño Oficio</t>
  </si>
  <si>
    <t>Fundas Plásticas Borde azul  Tamaño Carta</t>
  </si>
  <si>
    <t>Goma eva 1o hjs varios colores</t>
  </si>
  <si>
    <t>Set 10 un</t>
  </si>
  <si>
    <t>Material oficina/ Sem. Libro</t>
  </si>
  <si>
    <t>Carpeta manila buho azul oficio</t>
  </si>
  <si>
    <t>Cartulina artel naranja</t>
  </si>
  <si>
    <t>Carlulina artel bermellon</t>
  </si>
  <si>
    <t>Carpeta Papel Lustre</t>
  </si>
  <si>
    <t>Carpeta</t>
  </si>
  <si>
    <t>Carpeta Cartulina Corrugada</t>
  </si>
  <si>
    <t>Cinta embalaje transp</t>
  </si>
  <si>
    <t>Cinta doble contacto 18mm</t>
  </si>
  <si>
    <t>Marco para diploma</t>
  </si>
  <si>
    <t>Cinta masking 24mm</t>
  </si>
  <si>
    <t>Clips metálico 33 mm</t>
  </si>
  <si>
    <t>Caja 100 un</t>
  </si>
  <si>
    <t>Cuaderno college auca cuadro 80 hjs</t>
  </si>
  <si>
    <t>Cuchillo cartonero grande c/freno</t>
  </si>
  <si>
    <t>Termolaminado Oficio  125 mic 100 un</t>
  </si>
  <si>
    <t>Material oficina/UTP Docentes</t>
  </si>
  <si>
    <t>Termolaminado Carta 125 mic 100 un</t>
  </si>
  <si>
    <t>Lápices grafito nº2 12 un</t>
  </si>
  <si>
    <t>Lomo oficio angosto beige 10 unidades</t>
  </si>
  <si>
    <t>Lomo oficio ancho beige 10 unidades</t>
  </si>
  <si>
    <t>Opalina oxford carta hilada 100 un</t>
  </si>
  <si>
    <t>Opalina oxford oficio hilada 100 un</t>
  </si>
  <si>
    <t>Sacapunta con deposito</t>
  </si>
  <si>
    <t>Separador oficio 6 posiciones set</t>
  </si>
  <si>
    <t>Stick  fix en barra 40 gramos</t>
  </si>
  <si>
    <t>Taco apunte adhesivo 76x76 mm amarillo</t>
  </si>
  <si>
    <t>Goma de borrar s20 factis caja 20 un</t>
  </si>
  <si>
    <t>Caja 20 un</t>
  </si>
  <si>
    <t>Sandwich/jugo  tetrapack 250cc</t>
  </si>
  <si>
    <t>Incentivar asistencia de cursos </t>
  </si>
  <si>
    <t>Set Cartulina Colores</t>
  </si>
  <si>
    <t>Semana del libro</t>
  </si>
  <si>
    <t>Libros de cuentos premio concurso Semana del Libro</t>
  </si>
  <si>
    <t>Parlante Premio 1er Lugar Concurso Sala </t>
  </si>
  <si>
    <t>Semana del libro / premio sala mejor ornamentada</t>
  </si>
  <si>
    <t>Set Cartulina Colores Española</t>
  </si>
  <si>
    <t>Lámina termolaminado Oficio</t>
  </si>
  <si>
    <t>Reposición material oficina</t>
  </si>
  <si>
    <t>Renovación material de oficina</t>
  </si>
  <si>
    <t>Plumón pizarra acrílica  color verde x 12 un</t>
  </si>
  <si>
    <t>Incentivo idps cuarto básico</t>
  </si>
  <si>
    <t>Papel kraff pliego común</t>
  </si>
  <si>
    <t>Cinta doble faz 20 mm</t>
  </si>
  <si>
    <t>Corchetera 24- 26/6</t>
  </si>
  <si>
    <t>Plumones permanente negro 12 unidades</t>
  </si>
  <si>
    <t>Transp ida-vuelta  Salitrera Humberstone san luis(2 bus, 1 minivan) un bus conseguido en la municipalidad de hospicio</t>
  </si>
  <si>
    <t>Salida pedagógica 2º básico Mes octubre</t>
  </si>
  <si>
    <t>Colaciones alumnos  (1 ceral bar, 1 fruta, 2 botellas de agua)</t>
  </si>
  <si>
    <t>Salida pedagógica Kinder</t>
  </si>
  <si>
    <t>Cinta doble contacto 18mm artel</t>
  </si>
  <si>
    <t>Push pins torre 100 un</t>
  </si>
  <si>
    <t>Tijera oficina 21.5 cm  rhein</t>
  </si>
  <si>
    <t>Papel kraff pliego</t>
  </si>
  <si>
    <t>Cinta embalaje 48mm transparente</t>
  </si>
  <si>
    <t>Plumon de pizarra azul x 12 un</t>
  </si>
  <si>
    <t>Plumon de pizarra negro x 12 un</t>
  </si>
  <si>
    <t>Plumon de pizarra verde x 12 un</t>
  </si>
  <si>
    <t>Plumon de pizarra rojo x 12 un</t>
  </si>
  <si>
    <t>Cartón forrado 45x77 cm</t>
  </si>
  <si>
    <t>Medallas Doradas 6.0 cm.</t>
  </si>
  <si>
    <t>Premiación Semana Ciencias</t>
  </si>
  <si>
    <t>Pliego Papel kraf Color azul o celeste</t>
  </si>
  <si>
    <t>Ceremonia de la Lectura</t>
  </si>
  <si>
    <t>Diplomas Licenciatura Kinder 2022</t>
  </si>
  <si>
    <t>Pack 50 unidades</t>
  </si>
  <si>
    <t>Licenciatura Kinder</t>
  </si>
  <si>
    <t>Cuentos Tapa dura</t>
  </si>
  <si>
    <t>Set 4 Cuentos</t>
  </si>
  <si>
    <t>Premiación Final de año Escolar</t>
  </si>
  <si>
    <t>Entradas a Salitrera Humberstone alumnos/docentes</t>
  </si>
  <si>
    <t>Salida pedagógica segundo básico Octubre</t>
  </si>
  <si>
    <t>Peaje bus/ van municiipalidad</t>
  </si>
  <si>
    <t>Colaciones (sandwich queso/jamón, jugo, botella de agua)</t>
  </si>
  <si>
    <t>Incentivo avance curricular</t>
  </si>
  <si>
    <t>Ramos Flores</t>
  </si>
  <si>
    <t>Fundas para 135 sillas</t>
  </si>
  <si>
    <t>Solicitud de Carolina Arroyo</t>
  </si>
  <si>
    <t>Utp ii ciclo</t>
  </si>
  <si>
    <t>xilófomos 25 notas</t>
  </si>
  <si>
    <t>sala de música</t>
  </si>
  <si>
    <t>Oficina</t>
  </si>
  <si>
    <t>plumon de pizarra azul x 12 un</t>
  </si>
  <si>
    <t>Insumos de oficina</t>
  </si>
  <si>
    <t>plumon de pizarra negro x 12 un</t>
  </si>
  <si>
    <t>plumon de pizarra verde x 12 un</t>
  </si>
  <si>
    <t>plumon de pizarra rojo x 12 un</t>
  </si>
  <si>
    <t>borrador plástico para pizarra acrílica</t>
  </si>
  <si>
    <t>archivadores de oficina oficio</t>
  </si>
  <si>
    <t>goma eva 1o hjs  colores surtidos</t>
  </si>
  <si>
    <t>goma eva glitter 20x30 10 hj colores surtidos</t>
  </si>
  <si>
    <t>carpeta manila buho azul oficio</t>
  </si>
  <si>
    <t>cartulina azul artel ultramar</t>
  </si>
  <si>
    <t>cartulina artel celeste</t>
  </si>
  <si>
    <t>cartulina artel naranja</t>
  </si>
  <si>
    <t>carlulina artel bermellon</t>
  </si>
  <si>
    <t>cartulina artel verde claro</t>
  </si>
  <si>
    <t>cinta embalaje transp</t>
  </si>
  <si>
    <t>cinta doble contacto 18mm</t>
  </si>
  <si>
    <t>cinta masking 24mm</t>
  </si>
  <si>
    <t>clips metálico 33 mm</t>
  </si>
  <si>
    <t>cuaderno collegue auca cuadro 80 hjs</t>
  </si>
  <si>
    <t>cuaderno univ torre 100 hjs</t>
  </si>
  <si>
    <t>dedos de goma nº 11</t>
  </si>
  <si>
    <t>lomo oficio angosto azul 10 unidades</t>
  </si>
  <si>
    <t>lomo oficio angosto beige 10 unidades</t>
  </si>
  <si>
    <t>lomo oficio ancho azul 10 unidades</t>
  </si>
  <si>
    <t>lomo oficio ancho beige 10 unidades</t>
  </si>
  <si>
    <t>opalina  carta hilada 100 UN</t>
  </si>
  <si>
    <t>opalina oxford oficio hilada 100 UN</t>
  </si>
  <si>
    <t>sacapunta metálico maped</t>
  </si>
  <si>
    <t>separador oficio 6 posiciones set</t>
  </si>
  <si>
    <t>stick  FIX en barra 40 gramos</t>
  </si>
  <si>
    <t>taco apunte adhesivo 76X76 mm amarillo</t>
  </si>
  <si>
    <t>tijera ficina doble inyeccion 21cm offix</t>
  </si>
  <si>
    <t xml:space="preserve">corrector exactliner bic </t>
  </si>
  <si>
    <t xml:space="preserve">Tinta timbre azul </t>
  </si>
  <si>
    <t>Lápiz pasta PUNTA FINAl negro 50 un</t>
  </si>
  <si>
    <t>Lápiz pasta PUNTA FINA azul 50 un</t>
  </si>
  <si>
    <t>Lápiz pasta PUNTA FINA rojo 50 un</t>
  </si>
  <si>
    <t xml:space="preserve">Espirales Plasticos 10 mm </t>
  </si>
  <si>
    <t xml:space="preserve">Espirales Plasticos 16 mm </t>
  </si>
  <si>
    <t>pistola silicona rtel verde</t>
  </si>
  <si>
    <t>Plumón permanente ( color negro)</t>
  </si>
  <si>
    <t>Cartón forrado pliego</t>
  </si>
  <si>
    <t>Lápiz grafito # 2. Faber hexagonal set 12</t>
  </si>
  <si>
    <t>Gomas de borrar. Factis  36 u.</t>
  </si>
  <si>
    <t>Lomo de archivadores autoadhesivo angosto</t>
  </si>
  <si>
    <t>Grapas 9/16</t>
  </si>
  <si>
    <t xml:space="preserve">Cinta de embalaje transparente </t>
  </si>
  <si>
    <t xml:space="preserve">Cinta adhesiva (scotch) </t>
  </si>
  <si>
    <t>Plumón permanente 60 NEGRO. Artel. 12 unidades</t>
  </si>
  <si>
    <t>Plumón permanente 60 azúl. Artel. 12 unidades</t>
  </si>
  <si>
    <t>Plumón permenente.60 rojo. Artel. 12 unidades</t>
  </si>
  <si>
    <t>Termolamido carta. 125 mic. Ibico/spyra 100 un</t>
  </si>
  <si>
    <t>Papel kraft 80x100 x pliego</t>
  </si>
  <si>
    <t>Corcheteras metálica  offic 105</t>
  </si>
  <si>
    <t>Carpeta cartulina color</t>
  </si>
  <si>
    <t>Paquete 18 unid</t>
  </si>
  <si>
    <t>Clips metalicos 33mm</t>
  </si>
  <si>
    <t>Cola fría 500 ml</t>
  </si>
  <si>
    <t>Unidad 500 ml</t>
  </si>
  <si>
    <t>Funda oficio resist borde azul x 100</t>
  </si>
  <si>
    <t>Silicona delgada larga</t>
  </si>
  <si>
    <t>Paquete 5 unid</t>
  </si>
  <si>
    <t>Papel de regalo azul liso</t>
  </si>
  <si>
    <t xml:space="preserve">Sandwich jamón queso </t>
  </si>
  <si>
    <t xml:space="preserve">Desayunos: incentivos idps  4°b-6°b 2° medio </t>
  </si>
  <si>
    <t>Jugos tetrapack 250cc</t>
  </si>
  <si>
    <t>Jugos tetrapack 250 cc</t>
  </si>
  <si>
    <t xml:space="preserve">Marco para diploma tamaño carta </t>
  </si>
  <si>
    <t>premiación junio</t>
  </si>
  <si>
    <t xml:space="preserve">Colación sandwich, jugo, platano </t>
  </si>
  <si>
    <t xml:space="preserve">Agosto </t>
  </si>
  <si>
    <t xml:space="preserve">Salida  a terreno sextos básicos iquique </t>
  </si>
  <si>
    <t xml:space="preserve">Contratación bus </t>
  </si>
  <si>
    <t xml:space="preserve">Salida  a terreno sexttos básicos iquique </t>
  </si>
  <si>
    <t>Cartulinas pliego blanca</t>
  </si>
  <si>
    <t xml:space="preserve">Semana matemática, ciencias y tecnología </t>
  </si>
  <si>
    <t>Cartulina pliego azul</t>
  </si>
  <si>
    <t>Cartulina pliego amarilla</t>
  </si>
  <si>
    <t>Cartulina pliego verde</t>
  </si>
  <si>
    <t>Cartulina pliego café</t>
  </si>
  <si>
    <t>Carpeta con elastico oficio azúl</t>
  </si>
  <si>
    <t>Carpeta con elastico oficio roja</t>
  </si>
  <si>
    <t>Premio 1º lugar</t>
  </si>
  <si>
    <t>Premio 2º lugar</t>
  </si>
  <si>
    <t>Premio 3º lugar</t>
  </si>
  <si>
    <t xml:space="preserve">Semana de las matemáticas, ciencias y tecnología </t>
  </si>
  <si>
    <t>PARLANTES JBL GO</t>
  </si>
  <si>
    <t>Cinta adhesiva doble faz</t>
  </si>
  <si>
    <t>Cinta adhesiva de embalaje transparente</t>
  </si>
  <si>
    <t>Pegamento en barra</t>
  </si>
  <si>
    <t>Plumón permanente (color negro)</t>
  </si>
  <si>
    <t>DIPLOMAS LICENCIA 8° BÁSICO</t>
  </si>
  <si>
    <t>Pliego cartulina dorado, plateado y azul brillate (10 cada una)</t>
  </si>
  <si>
    <t>Premiación rendimiento</t>
  </si>
  <si>
    <t>Cartulina opalina 225 gr. Tela o hilada blanca  CARTA</t>
  </si>
  <si>
    <t xml:space="preserve">Goma eva de pliego color azul  brillante </t>
  </si>
  <si>
    <t>Frascos vidrios 90 cc.</t>
  </si>
  <si>
    <t xml:space="preserve">bolsas de papel couche adhesivo </t>
  </si>
  <si>
    <t xml:space="preserve">Bolsas de regalo </t>
  </si>
  <si>
    <t xml:space="preserve">Cordon brillante dorado delgado </t>
  </si>
  <si>
    <t xml:space="preserve">Paquetes de dulces pequeños  de colores para frascos </t>
  </si>
  <si>
    <t xml:space="preserve">Barras de silicona </t>
  </si>
  <si>
    <t>Medallas con grabado y cinta</t>
  </si>
  <si>
    <t>Bolsa de alfileres de gancho pequeños</t>
  </si>
  <si>
    <t xml:space="preserve">Arreglos florales profesores y profesoras </t>
  </si>
  <si>
    <t>diplomas  licenciatura 8º básico 100 un</t>
  </si>
  <si>
    <t>Salas de clases</t>
  </si>
  <si>
    <t>Basureros con tapa</t>
  </si>
  <si>
    <t>Pala con escobillones</t>
  </si>
  <si>
    <t>TICS</t>
  </si>
  <si>
    <t>Laboratorio Computación</t>
  </si>
  <si>
    <t>Proyecto: Aumentar la capacidad maxima de computadores AllInOne del laboratorio + 2 equipos de Stock.</t>
  </si>
  <si>
    <t>PRY-EqLab</t>
  </si>
  <si>
    <t>Colegio</t>
  </si>
  <si>
    <t>Caja estanca</t>
  </si>
  <si>
    <t>PRY-CCTV - Renovación CCTV de Análogo a Digital</t>
  </si>
  <si>
    <t>Cable normal</t>
  </si>
  <si>
    <t>Modulos rj45</t>
  </si>
  <si>
    <t>Canaleta</t>
  </si>
  <si>
    <t>Canaleta 40X16</t>
  </si>
  <si>
    <t>Switch 16 POE</t>
  </si>
  <si>
    <t>NVR 32 Canales</t>
  </si>
  <si>
    <t>Disco Duro</t>
  </si>
  <si>
    <t>Camara Domo</t>
  </si>
  <si>
    <t>Camara Bala</t>
  </si>
  <si>
    <t>Patch Cord</t>
  </si>
  <si>
    <t>Patch Panel 24p</t>
  </si>
  <si>
    <t>Ordena Cables</t>
  </si>
  <si>
    <t>Camaras Domo - Stock CCTV</t>
  </si>
  <si>
    <t>Camaras tipo Domo para stock</t>
  </si>
  <si>
    <t>Camaras Bala - Stock CCTV</t>
  </si>
  <si>
    <t>Camaras tipo Bala para stock</t>
  </si>
  <si>
    <t>Switch 16P - Stock CCTV</t>
  </si>
  <si>
    <t>Switch CCTV para stock</t>
  </si>
  <si>
    <t>Asistente Tics</t>
  </si>
  <si>
    <t>Notebook Lenovo L14 - Gustavo</t>
  </si>
  <si>
    <t>Renovar Computador del Asistente Tics.</t>
  </si>
  <si>
    <t>Reemplazo equipo por obsolecencia/bajo rendimiento/hardware defectuosoAllInOne, AllInOne, ELIANA SOTO</t>
  </si>
  <si>
    <t>PRY-Reemplazo Eqs x Obsolecenci</t>
  </si>
  <si>
    <t>Reemplazo equipo por obsolecencia/bajo rendimiento/hardware defectuosoBasico, Ideapad, Patricio Burgos</t>
  </si>
  <si>
    <t>Reemplazo equipo por obsolecencia/bajo rendimiento/hardware defectuosoProfesional, Thinkpad L14, Soledad Taucare</t>
  </si>
  <si>
    <t>PIE</t>
  </si>
  <si>
    <t>Nueva Posición PIE</t>
  </si>
  <si>
    <t>Oficina para Gustavo</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</si>
  <si>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</si>
  <si>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</si>
  <si>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</si>
  <si>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</si>
  <si>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</si>
  <si>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</si>
  <si>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</si>
  <si>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TICs</t>
  </si>
  <si>
    <t>Antena WIFI Stock DP (CnPilot E500)</t>
  </si>
  <si>
    <t>Antena Wifi Indoor en Stock para mantener en caso de falla.</t>
  </si>
  <si>
    <t>UPS 2KVA Rack PreBasica+Biblioteca+BodegaTics+UTPBasica+Stock</t>
  </si>
  <si>
    <t>PRY-UPS</t>
  </si>
  <si>
    <t>Pendrive 128GB  USB-C</t>
  </si>
  <si>
    <t>Pendrive personal TICs (USB-C)</t>
  </si>
  <si>
    <t>Adaptador USB-C &lt;-&gt; USB</t>
  </si>
  <si>
    <t>Adaptador USB-C a USB</t>
  </si>
  <si>
    <t>Disco Externo 1 TB</t>
  </si>
  <si>
    <t>Disco Externo para portar programas, respaldos, instaladores, etc.</t>
  </si>
  <si>
    <t>Zapatilla Seguridad Mario Amas</t>
  </si>
  <si>
    <t>Zapatilla de Seguridad Czambra</t>
  </si>
  <si>
    <t>Chaleco tipo Geologo Mario+Gustavo</t>
  </si>
  <si>
    <t>Chaleco tipo "Geologo", permite tener multiples herramientas a mano.</t>
  </si>
  <si>
    <t>Guante Seguridad precisión</t>
  </si>
  <si>
    <t>Guantes para trabajos de precisión y dielectricos.</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</si>
  <si>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</si>
  <si>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</si>
  <si>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</si>
  <si>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</si>
  <si>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</si>
  <si>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</si>
  <si>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</si>
  <si>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</si>
  <si>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</si>
  <si>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</si>
  <si>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</si>
  <si>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</si>
  <si>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</si>
  <si>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Rollo Cable Eléctrico 100Mts</t>
  </si>
  <si>
    <t>Creación de alargadores y conexiones a TVs</t>
  </si>
  <si>
    <t>Caja herramientas - CZ</t>
  </si>
  <si>
    <t>Caja de herramientas para el Jefe TICs</t>
  </si>
  <si>
    <t>Switch D-Link DGS-1210 28P - Stock</t>
  </si>
  <si>
    <t>Stock de Switch de comunicaciones en caso de falla de alguno en productivo.</t>
  </si>
  <si>
    <t>Escuadra 12"</t>
  </si>
  <si>
    <t>Herramienta de trabajo Tics</t>
  </si>
  <si>
    <t>Rotomartillo inalámbrico</t>
  </si>
  <si>
    <t>Herramienta de trabajo Tics. Facilita y reduce los tiempos de trabajo.</t>
  </si>
  <si>
    <t>Oficina Enc. Tics</t>
  </si>
  <si>
    <t>Hosting Tchile.com (Octubre)</t>
  </si>
  <si>
    <t>Licencia/Software : Actualización anual Hosting (alojamiento pagina web)</t>
  </si>
  <si>
    <t>NIC (Noviembre)</t>
  </si>
  <si>
    <t>Licencia/Software : Actualización anual dominio ColegioDiegoPortales.</t>
  </si>
  <si>
    <t>Office 2021 Professional Plus 1 dispositivo Reinstalable  (Perpetua) (1ra fase)</t>
  </si>
  <si>
    <t>Licencia/Software : Reemplazo Office Administrativos ; Licencias actuales vencen anualmente; la propuesta es dejar office permanente con la posiblidad de reinstalación futura.</t>
  </si>
  <si>
    <t>Office 2021 Hogar y Empresas Mac  (Licencia perpetua, reinstalable)</t>
  </si>
  <si>
    <t>Licencia/Software : Reemplazo Office Directivos y equipos MAC; Licencias actuales vencen anualmente; la propuesta es dejar office permanente con la posiblidad de reinstalación futura.</t>
  </si>
  <si>
    <t>Tics</t>
  </si>
  <si>
    <t>Pilas aa pack de 8 unidades</t>
  </si>
  <si>
    <t>Pack</t>
  </si>
  <si>
    <t>Stock</t>
  </si>
  <si>
    <t>Pilas aaa pack 48 unidades</t>
  </si>
  <si>
    <t>Baterias 9V Alcalina</t>
  </si>
  <si>
    <t>Uso Equipos de medicion. Tester, Certificadora de Red, etc.</t>
  </si>
  <si>
    <t xml:space="preserve">disco 10TB respaldos google drive </t>
  </si>
  <si>
    <t>Disco para respaldar las unidades compartidas de Google Drive.</t>
  </si>
  <si>
    <t>Scanner (Lector Optico) Stock</t>
  </si>
  <si>
    <t>Scanner de Stock</t>
  </si>
  <si>
    <t xml:space="preserve">Proyector </t>
  </si>
  <si>
    <t>1 proyector para devolver prestamo del DP + 1 de Stock</t>
  </si>
  <si>
    <t>Impresoras Epson EcoTank L4260 - Stock</t>
  </si>
  <si>
    <t>Impresoras Stock</t>
  </si>
  <si>
    <t>Masking tape 24mm 40 mts</t>
  </si>
  <si>
    <t>Materiales de Oficina</t>
  </si>
  <si>
    <t>Lapice pasta azúl</t>
  </si>
  <si>
    <t>Plumones rojo</t>
  </si>
  <si>
    <t>Plumones azul</t>
  </si>
  <si>
    <t>Plumones negro</t>
  </si>
  <si>
    <t>Borrador Pizarra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</si>
  <si>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</si>
  <si>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</si>
  <si>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</si>
  <si>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</si>
  <si>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</si>
  <si>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</si>
  <si>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</si>
  <si>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</si>
  <si>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</si>
  <si>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</si>
  <si>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</si>
  <si>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</si>
  <si>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</si>
  <si>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</si>
  <si>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</si>
  <si>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</si>
  <si>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</si>
  <si>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</si>
  <si>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</si>
  <si>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</si>
  <si>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</si>
  <si>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</si>
  <si>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</si>
  <si>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</si>
  <si>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</si>
  <si>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</si>
  <si>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</si>
  <si>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</si>
  <si>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</si>
  <si>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</si>
  <si>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</si>
  <si>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Mejoras Computadores</t>
  </si>
  <si>
    <t>Disco Duro SSD 256GB</t>
  </si>
  <si>
    <t>TV 65" - Stock</t>
  </si>
  <si>
    <t>TV 65" Stock</t>
  </si>
  <si>
    <t>Pie</t>
  </si>
  <si>
    <t>Coordinación</t>
  </si>
  <si>
    <t>Evalua n° 0</t>
  </si>
  <si>
    <t>Paquete de 10 cuadernillos</t>
  </si>
  <si>
    <t>Reevaluacion de alumnos/as de PIE</t>
  </si>
  <si>
    <t>Evalua n° 1</t>
  </si>
  <si>
    <t xml:space="preserve">Evalua n° 2 </t>
  </si>
  <si>
    <t>Evalua n°3</t>
  </si>
  <si>
    <t>Evalua n°4</t>
  </si>
  <si>
    <t>Evaluas n° 5</t>
  </si>
  <si>
    <t>Evaluas n° 6</t>
  </si>
  <si>
    <t>Evalua n° 7</t>
  </si>
  <si>
    <t>Evalua n°8</t>
  </si>
  <si>
    <t>Evalua n° 10</t>
  </si>
  <si>
    <t xml:space="preserve">Candados para notebook  </t>
  </si>
  <si>
    <t xml:space="preserve">Anclaje de notebooks a la mesa de trabajo </t>
  </si>
  <si>
    <t>Protocolos test d2-R</t>
  </si>
  <si>
    <t>Set de 25 unidades</t>
  </si>
  <si>
    <t>Usos Test TENI Cedeti UC</t>
  </si>
  <si>
    <t xml:space="preserve">Pack de 50 usos </t>
  </si>
  <si>
    <t xml:space="preserve">Protocolo ICAP </t>
  </si>
  <si>
    <t xml:space="preserve">Set de 50 unidades </t>
  </si>
  <si>
    <t xml:space="preserve">Gestión PIE </t>
  </si>
  <si>
    <t>Mueble kardex tipo Ganem 3 cajones madera</t>
  </si>
  <si>
    <t>Mueble kardex tipo metálico 4 cajones</t>
  </si>
  <si>
    <t>Guardado de carpetas estudiantes PIE</t>
  </si>
  <si>
    <t>TABLET SAMSUNG GALAXY TAB A7 LITE </t>
  </si>
  <si>
    <t xml:space="preserve">Especialistas </t>
  </si>
  <si>
    <t>Trabajo con los alumnos</t>
  </si>
  <si>
    <t xml:space="preserve">Timbre de goma automatico "coordinadora pie"" 36 mm de diametro </t>
  </si>
  <si>
    <t>Coordinadora PIE</t>
  </si>
  <si>
    <t xml:space="preserve">Timbres de goma automatico " apoyo pie" 30 mm de diametro </t>
  </si>
  <si>
    <t>Para especialista firma de libros</t>
  </si>
  <si>
    <t>Lapiz pasta rojo ink joy. 50 unidades. Paper mate</t>
  </si>
  <si>
    <t>Temperas 12 colores. Artel</t>
  </si>
  <si>
    <t>Corrector lápiz liquido. Paper  7ml</t>
  </si>
  <si>
    <t>Plumones colores torre. 12 unidades</t>
  </si>
  <si>
    <t>Plumón de pizarra  70 negro. Artel.12  unidades</t>
  </si>
  <si>
    <t>Plumón permenente. 60 negro. Artel. 12 unidades</t>
  </si>
  <si>
    <t>Lapices de colores jumbo triangulares Faber Castell</t>
  </si>
  <si>
    <t>TAPA MICAS DE ANILLADO 150 MICRON A4 100 UNIDADES</t>
  </si>
  <si>
    <t xml:space="preserve">caja </t>
  </si>
  <si>
    <t>trabajo de oficina</t>
  </si>
  <si>
    <t>TAPA MICAS DE ANILLADO 150 MICRON carta  100 UNIDADES</t>
  </si>
  <si>
    <t>Trabajo en oficina</t>
  </si>
  <si>
    <t>Corchetes 26/6 x 500. Torre</t>
  </si>
  <si>
    <t>Carpeta de papel Glitter colores diversos Torre</t>
  </si>
  <si>
    <t>Carpetas cartulina de colores diversos Torre</t>
  </si>
  <si>
    <t>Carpeta papel  entretenido. Torre</t>
  </si>
  <si>
    <t>Destacador stabilo.boss amarllo</t>
  </si>
  <si>
    <t>Destacador stabilo.boss verde</t>
  </si>
  <si>
    <t>Destacador stabilo.boss  naranjo</t>
  </si>
  <si>
    <t xml:space="preserve">Separadores de  cartulina oficio.6 uni. Rheim. </t>
  </si>
  <si>
    <t>Cinta pvc embalaje transperente</t>
  </si>
  <si>
    <t>Frasco de silicona liquida. 105 gr. Henkel</t>
  </si>
  <si>
    <t>barras de Silicona delgada larga. 30 cm.  5 unidades.</t>
  </si>
  <si>
    <t>Cuaderno universitario 100 hojas cuadriculado</t>
  </si>
  <si>
    <t>Set Pinceles Punta Plana 6 Unidades, Pelo Sintético</t>
  </si>
  <si>
    <t>=</t>
  </si>
  <si>
    <t xml:space="preserve">Clips metálico. 100 unidades </t>
  </si>
  <si>
    <t>Nota adhesiva. POST-IT 653-AN 12 UNID COL/SURTIDO 3M</t>
  </si>
  <si>
    <t>Fonoaudiólogía</t>
  </si>
  <si>
    <t>Caja de guantes. 100 unidades</t>
  </si>
  <si>
    <t>Trabajo de  fonoaudiologas</t>
  </si>
  <si>
    <t>Cuentos infantiles</t>
  </si>
  <si>
    <t>Texto</t>
  </si>
  <si>
    <t>Cuentos con texturas</t>
  </si>
  <si>
    <t>Rompecabezas con 6 cortes</t>
  </si>
  <si>
    <t>Rompecabezas con 9 cortes</t>
  </si>
  <si>
    <t>Rompecabezas con 12 cortes</t>
  </si>
  <si>
    <t>Chinches. 100 unidades</t>
  </si>
  <si>
    <t xml:space="preserve">Alfileres metálico  26 mm </t>
  </si>
  <si>
    <t>Terapia ocupacional</t>
  </si>
  <si>
    <t xml:space="preserve">Piso eva tatami. 12 unidades </t>
  </si>
  <si>
    <t xml:space="preserve">Trabajo terapeutico en piso </t>
  </si>
  <si>
    <t>Activity 123 abc de miniland</t>
  </si>
  <si>
    <t xml:space="preserve">Trabajo terapia ocupacional </t>
  </si>
  <si>
    <t>Archivador Palanca Lomo Ancho Oficio 2 Anillos Torre</t>
  </si>
  <si>
    <t>Borrador pizarra acrílica</t>
  </si>
  <si>
    <t>Corchetera corta metal negra base goma p/20 hjs.</t>
  </si>
  <si>
    <t>Monitora braille</t>
  </si>
  <si>
    <t>Papel Opalina lisa oficio 200 gramos</t>
  </si>
  <si>
    <t>Paquete algodón 250g</t>
  </si>
  <si>
    <t>Regleta escritura en Braille tamaño carta 27 lineas</t>
  </si>
  <si>
    <t xml:space="preserve">material braille </t>
  </si>
  <si>
    <t>Maquina de escribir Perkins</t>
  </si>
  <si>
    <t>Tijera Escolar Zurdos 13 Cms Maped Essentials</t>
  </si>
  <si>
    <t>trabajo con los alumnos</t>
  </si>
  <si>
    <t>Tijera oficina doble inyección 8 1/2"</t>
  </si>
  <si>
    <t>trabajo en oficina</t>
  </si>
  <si>
    <t>Tijera Escolar 12 Cms Maped Vivo</t>
  </si>
  <si>
    <t>Plasticina de colores redonda</t>
  </si>
  <si>
    <t>preparación de material especifico</t>
  </si>
  <si>
    <t>Cinta doble faz</t>
  </si>
  <si>
    <t>Papel especial Braille 100 hojas</t>
  </si>
  <si>
    <t>Papel Autoadhesivo Todo Tipo De Impresora Carta 50 Hojas</t>
  </si>
  <si>
    <t>Cordón De Cañamo De Yute 50 Mts 1mm</t>
  </si>
  <si>
    <t>Pinzas madera ropa natural 12 unidades</t>
  </si>
  <si>
    <t>Escáner Brother Imagecenter Ads-2400n</t>
  </si>
  <si>
    <t>Plataforma Web INTEGRATE PIE</t>
  </si>
  <si>
    <t>Meses</t>
  </si>
  <si>
    <t>gestion y respaldo de documentación PIE</t>
  </si>
  <si>
    <t xml:space="preserve">Archivadores  de vinilico 2,5 pulgadas tamaño carta color blanco </t>
  </si>
  <si>
    <t xml:space="preserve">noviembre </t>
  </si>
  <si>
    <t>Armado de libros PIE 2024</t>
  </si>
  <si>
    <t>Valoraciones de salud general</t>
  </si>
  <si>
    <t>validación de diagnósticos de estudiantes</t>
  </si>
  <si>
    <t>valoraciones de salud de especialidad</t>
  </si>
  <si>
    <t>Evaluaciones fonoaudiológicas nuevos Ingresos</t>
  </si>
  <si>
    <t>Capacitación Profesionales PIE</t>
  </si>
  <si>
    <t>Participantes</t>
  </si>
  <si>
    <t>perfeccionamiento profesional</t>
  </si>
  <si>
    <t>Argolla para llavero con cadena</t>
  </si>
  <si>
    <t>semana de la Diversidad</t>
  </si>
  <si>
    <t>Bolsitas de organza para recuerdos</t>
  </si>
  <si>
    <t>Medallas de premio semana de la Diversidad</t>
  </si>
  <si>
    <t>Vasos Termico 180cc Desechable ( Frio/calor)</t>
  </si>
  <si>
    <t>Operaciones</t>
  </si>
  <si>
    <t>Plumon punta fina Sharpie negro</t>
  </si>
  <si>
    <t>Artículos de Oficina</t>
  </si>
  <si>
    <t>Plumon punta grueza Sharpie negro</t>
  </si>
  <si>
    <t>Lapiz Corrector</t>
  </si>
  <si>
    <t xml:space="preserve">Grapas </t>
  </si>
  <si>
    <t>Pendrive 32Gb</t>
  </si>
  <si>
    <t>Pendrive 8 GB</t>
  </si>
  <si>
    <t>Tijeras para escritorio Maped</t>
  </si>
  <si>
    <t>Desodorante hambientales</t>
  </si>
  <si>
    <t>Insecticida Mata moscas</t>
  </si>
  <si>
    <t>Insecticida mata arañas</t>
  </si>
  <si>
    <t>Lavado de cortinas de salas de Clases</t>
  </si>
  <si>
    <t>Contingencia Covid</t>
  </si>
  <si>
    <t>Desfibrilador</t>
  </si>
  <si>
    <t>Materiales Operaciones</t>
  </si>
  <si>
    <t>Te negro caja negra</t>
  </si>
  <si>
    <t>Insumos de Cafetería</t>
  </si>
  <si>
    <t>Café instantaneo fina selección</t>
  </si>
  <si>
    <t>Tarro de 200gr</t>
  </si>
  <si>
    <t>Café Sobres Capuccino</t>
  </si>
  <si>
    <t>Galletas de diferentes sabores</t>
  </si>
  <si>
    <t>Agua benedectino</t>
  </si>
  <si>
    <t>Cuaderno universtario</t>
  </si>
  <si>
    <t>Silla de oficina</t>
  </si>
  <si>
    <t>Recambio / Stock Colegio.</t>
  </si>
  <si>
    <t>Bolsas de papel institucionales</t>
  </si>
  <si>
    <t>Para diferentes actividades del colegio</t>
  </si>
  <si>
    <t>Mantencion</t>
  </si>
  <si>
    <t>Telefono celular tercera generación</t>
  </si>
  <si>
    <t>Varios</t>
  </si>
  <si>
    <t xml:space="preserve">Materiales Operaciones </t>
  </si>
  <si>
    <t>Repisas mecano para bodega</t>
  </si>
  <si>
    <t>Señaletica Covid</t>
  </si>
  <si>
    <t>Señaletica PISE</t>
  </si>
  <si>
    <t>Repuestos para equipo de etiquetado</t>
  </si>
  <si>
    <t>Caja de clip metalicos</t>
  </si>
  <si>
    <t>Visorres para llaves</t>
  </si>
  <si>
    <t>Portallave de 50 espacios</t>
  </si>
  <si>
    <t>Banderitas de colores marca torre</t>
  </si>
  <si>
    <t>Paquete de 4 colores</t>
  </si>
  <si>
    <t>Cinta maskin tape 2"</t>
  </si>
  <si>
    <t>Cinta doble fas de 2cm</t>
  </si>
  <si>
    <t>Archivadores ancho oficio café marca torre</t>
  </si>
  <si>
    <t>Archivadores fino oficio café marca torre</t>
  </si>
  <si>
    <t>Cortacarton de buena calidad</t>
  </si>
  <si>
    <t xml:space="preserve">Carpetas de carton azul </t>
  </si>
  <si>
    <t>Carpetas de carton verdes</t>
  </si>
  <si>
    <t>Carpetas con elastico oficio</t>
  </si>
  <si>
    <t>Lomo azul ancho</t>
  </si>
  <si>
    <t>Lomo azul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</si>
  <si>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</si>
  <si>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</si>
  <si>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</si>
  <si>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</si>
  <si>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</si>
  <si>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</si>
  <si>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</si>
  <si>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</si>
  <si>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</si>
  <si>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</si>
  <si>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</si>
  <si>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</si>
  <si>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</si>
  <si>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</si>
  <si>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</si>
  <si>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</si>
  <si>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Mouse hergonomico</t>
  </si>
  <si>
    <t>Kit de radios comunicadores motorola T400CL</t>
  </si>
  <si>
    <t>Equipamiento para Operaciones</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</si>
  <si>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</si>
  <si>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</si>
  <si>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</si>
  <si>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</si>
  <si>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</si>
  <si>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</si>
  <si>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</si>
  <si>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</si>
  <si>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</si>
  <si>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</si>
  <si>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</si>
  <si>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</si>
  <si>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</si>
  <si>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</si>
  <si>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</si>
  <si>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</si>
  <si>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</si>
  <si>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</si>
  <si>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</si>
  <si>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</si>
  <si>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</si>
  <si>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</si>
  <si>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Calentador electrico</t>
  </si>
  <si>
    <t>Equipo de Cafetería</t>
  </si>
  <si>
    <t>Persianas para oficina GO 2</t>
  </si>
  <si>
    <t>Taco calendario 2022</t>
  </si>
  <si>
    <t>Perchero</t>
  </si>
  <si>
    <t>Plan de Trabajo de Prevención de Riesgos</t>
  </si>
  <si>
    <t>Año 2022</t>
  </si>
  <si>
    <t>Trabajo administrativo de difusión temas de seguridad.</t>
  </si>
  <si>
    <t>TV de 65"</t>
  </si>
  <si>
    <t>Oficina GO</t>
  </si>
  <si>
    <t>Base para TV</t>
  </si>
  <si>
    <t>Sillas plásticas</t>
  </si>
  <si>
    <t>Mesa Redonda</t>
  </si>
  <si>
    <t>Sillas para mesa redonda</t>
  </si>
  <si>
    <t>Libreros</t>
  </si>
  <si>
    <t>Sillón ejecutivo</t>
  </si>
  <si>
    <t>Escritorio de 1,50 m largo</t>
  </si>
  <si>
    <t>Escritorio de 1,30 m largo</t>
  </si>
  <si>
    <t>Pizarras acrilicas 1,30 m Largo</t>
  </si>
  <si>
    <t>Sillas de escritorio</t>
  </si>
  <si>
    <t>Muebles simples 1,30 m Largo</t>
  </si>
  <si>
    <t>Muebles simples 1,50 m Largo</t>
  </si>
  <si>
    <t>Vidrios para escritorio</t>
  </si>
  <si>
    <t>Guantes domésticos de vinilo Talla "L",</t>
  </si>
  <si>
    <t>Insumo de Aseo</t>
  </si>
  <si>
    <t>Bolsas de basura 50x70 cm.</t>
  </si>
  <si>
    <t>Rollos</t>
  </si>
  <si>
    <t>Bolsas de basura 70x90 cm.</t>
  </si>
  <si>
    <t>Lustra muebles Marca Virginia (500 cc).</t>
  </si>
  <si>
    <t>Lavaloza 5 lt</t>
  </si>
  <si>
    <t>Mopas Fregona Nº10</t>
  </si>
  <si>
    <t>Limpia Vidrios 500 cc</t>
  </si>
  <si>
    <t>Limpiador desinfctante lavanda</t>
  </si>
  <si>
    <t>Galones</t>
  </si>
  <si>
    <t>Materal de EPP</t>
  </si>
  <si>
    <t>Para Mantenedor y Personal GO</t>
  </si>
  <si>
    <t>Persianas para oficina GO y dirección</t>
  </si>
  <si>
    <t>Poleras Institucionales</t>
  </si>
  <si>
    <t>Zapatos de Seguridad</t>
  </si>
  <si>
    <t>Materiales varios de Ferreteria</t>
  </si>
  <si>
    <r>
      <t xml:space="preserve">infladores marca kamasa </t>
    </r>
    <r>
      <rPr>
        <sz val="11"/>
        <color rgb="FF000000"/>
        <rFont val="Roboto"/>
      </rPr>
      <t>KM-1568</t>
    </r>
  </si>
  <si>
    <r>
      <t xml:space="preserve">Papel fotografico </t>
    </r>
    <r>
      <rPr>
        <b/>
        <sz val="11"/>
        <color theme="1"/>
        <rFont val="Verdana"/>
        <family val="2"/>
      </rPr>
      <t>Autoadhesivo</t>
    </r>
    <r>
      <rPr>
        <sz val="11"/>
        <color theme="1"/>
        <rFont val="Verdana"/>
        <family val="2"/>
      </rPr>
      <t xml:space="preserve"> inkjet brillante 100 hojas</t>
    </r>
  </si>
  <si>
    <t>valor_neto</t>
  </si>
  <si>
    <t>con_iva</t>
  </si>
  <si>
    <t>total</t>
  </si>
  <si>
    <t>6447e54c2025e9cfe22a80e0</t>
  </si>
  <si>
    <r>
      <rPr>
        <sz val="7.5"/>
        <rFont val="Arial MT"/>
        <family val="2"/>
      </rPr>
      <t>Gestión Pedagógica</t>
    </r>
  </si>
  <si>
    <r>
      <rPr>
        <sz val="7.5"/>
        <rFont val="Arial MT"/>
        <family val="2"/>
      </rPr>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r>
  </si>
  <si>
    <r>
      <rPr>
        <sz val="7.5"/>
        <rFont val="Arial MT"/>
        <family val="2"/>
      </rPr>
      <t>Análisis de datos, capacitación a docentes y funcionarios, trabajo colaborativo por estamentos.</t>
    </r>
  </si>
  <si>
    <r>
      <rPr>
        <sz val="7.5"/>
        <rFont val="Arial MT"/>
        <family val="2"/>
      </rPr>
      <t>Semanalmente se realizara un acompanamiento en el desarrollo de la clase de los docentes con el fin de apoyar y orientar la metodologia de trabajo al interior del aula en base a 4 focos de trabajo. Establecer calendarios de visitas de aula, conocido por los y las docentes, procurando la cobertura completa de los niveles y estableciendo metas e incentivos por logro y avances</t>
    </r>
  </si>
  <si>
    <r>
      <rPr>
        <sz val="7.5"/>
        <rFont val="Arial MT"/>
        <family val="2"/>
      </rPr>
      <t>Equipo de gestión</t>
    </r>
  </si>
  <si>
    <r>
      <rPr>
        <sz val="7.5"/>
        <rFont val="Arial MT"/>
        <family val="2"/>
      </rPr>
      <t>No</t>
    </r>
  </si>
  <si>
    <r>
      <rPr>
        <sz val="7.5"/>
        <rFont val="Arial MT"/>
        <family val="2"/>
      </rPr>
      <t>Sala de clases</t>
    </r>
  </si>
  <si>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</si>
  <si>
    <r>
      <rPr>
        <sz val="7.5"/>
        <rFont val="Arial MT"/>
        <family val="2"/>
      </rPr>
      <t>Monitoreo y seguimiento a la implementacion de la Cobertura Curricular</t>
    </r>
  </si>
  <si>
    <r>
      <rPr>
        <sz val="7.5"/>
        <rFont val="Arial MT"/>
        <family val="2"/>
      </rPr>
      <t>El equipo Tecnico y docente monitorea y reflexiona mensualmente sobre la implementacion de la C.C triangulando cronograma anual, planificacion y libro de clases. Se aplican 3 o 4 pruebas de Cobertura curricular de pre Kinder a IV° MEDIO para medir el logro de los aprendizajes. Se implementan Planes remediales para asegurar cobertura y apropiacion de aprendizajes, segun Priorizacion Curricu</t>
    </r>
  </si>
  <si>
    <r>
      <rPr>
        <sz val="7.5"/>
        <rFont val="Arial MT"/>
        <family val="2"/>
      </rPr>
      <t>Jefe técnico</t>
    </r>
  </si>
  <si>
    <r>
      <rPr>
        <sz val="7.5"/>
        <rFont val="Arial MT"/>
        <family val="2"/>
      </rPr>
      <t>Cronograma anual de evaluaciones - Instrumentos evaluativos estandarizados por asignatura y nivel - Protocolos de evaluacion Recursos tecnologicos, contratar horas adicionales para docentes de planificacion y evaluacion de la ensenanza, contratar horas docentes de reforzamientos, plataformas de respaldo de resultados, especialistas, asistente tecnico de apoyo a unidad tecnica pedagogica, asistente , de apoyo CPD o centro de multicopiado, asistente de archivos, contratar encargado de bibliocra y coordinador de apoyo, docente flotante, horas especialistas, horas coordinación</t>
    </r>
  </si>
  <si>
    <r>
      <rPr>
        <sz val="7.5"/>
        <rFont val="Arial MT"/>
        <family val="2"/>
      </rPr>
      <t>Implementar metodología de Aprendizajes Basados en Proyectos</t>
    </r>
  </si>
  <si>
    <r>
      <rPr>
        <sz val="7.5"/>
        <rFont val="Arial MT"/>
        <family val="2"/>
      </rPr>
      <t>La acción propone poner en prácticar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r>
  </si>
  <si>
    <r>
      <rPr>
        <sz val="7.5"/>
        <rFont val="Arial MT"/>
        <family val="2"/>
      </rPr>
      <t>Programa de capacitación valorizado IIº o IIIº Trimestre -Compra de notebook - big tablet - fondo concursable para proyectos, bases del proyecto computadores - smatr tv para equipamiento de salas de clases - Horas de trabajo planificación ABP y reflexión ABP - Cargas horarias no lectivas para docentes.</t>
    </r>
  </si>
  <si>
    <r>
      <rPr>
        <sz val="7.5"/>
        <rFont val="Arial MT"/>
        <family val="2"/>
      </rPr>
      <t>Sala de recursos audiovisuales</t>
    </r>
  </si>
  <si>
    <r>
      <rPr>
        <sz val="7.5"/>
        <rFont val="Arial MT"/>
        <family val="2"/>
      </rPr>
      <t>Organización del currículum según modelo pedagógico institucional</t>
    </r>
  </si>
  <si>
    <r>
      <rPr>
        <sz val="7.5"/>
        <rFont val="Arial MT"/>
        <family val="2"/>
      </rPr>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r>
  </si>
  <si>
    <r>
      <rPr>
        <sz val="7.5"/>
        <rFont val="Arial MT"/>
        <family val="2"/>
      </rPr>
      <t>horas docentes extensión - Asignación de especialistas, contratar coordinador TP,</t>
    </r>
    <r>
      <rPr>
        <sz val="7.5"/>
        <rFont val="Arial MT"/>
      </rPr>
      <t xml:space="preserve"> coordinadores para áreas HC y TP - adquisición de insumos tecnológicos, tablet, Big tablet, computadores, chip, prepago, routers y financiamiento directo de servicio y licencias digitales, audifonos, camaras, especialistas, docentes, asistentes de aula, entre otros.</t>
    </r>
  </si>
  <si>
    <r>
      <rPr>
        <sz val="7.5"/>
        <rFont val="Arial MT"/>
        <family val="2"/>
      </rPr>
      <t>CRA</t>
    </r>
  </si>
  <si>
    <r>
      <rPr>
        <sz val="7.5"/>
        <rFont val="Arial MT"/>
        <family val="2"/>
      </rPr>
      <t>APOYO A LA TRAYECTORIA ESCOLAR DE LOS ESTUDIANTES</t>
    </r>
  </si>
  <si>
    <r>
      <rPr>
        <sz val="7.5"/>
        <rFont val="Arial MT"/>
        <family val="2"/>
      </rPr>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r>
  </si>
  <si>
    <r>
      <rPr>
        <sz val="7.5"/>
        <rFont val="Arial MT"/>
        <family val="2"/>
      </rPr>
      <t>Contratación de especialistas de apoyo a la labor docente ( asesor pedagógicos, psicopedagogos, psicólogos, fonoaudiologo, asistente social, digitador, programador, encargado de multicopiado CDP, docentes de reforzamiento, asistentes de aula, tutores, encargado CRA, encargado de Computación, asistentes de apoyo a directivos) insumos tecnológicos y adecuación de la distribución de horas lectivas y no lectivas.</t>
    </r>
  </si>
  <si>
    <r>
      <rPr>
        <sz val="7.5"/>
        <rFont val="Arial MT"/>
        <family val="2"/>
      </rPr>
      <t>DISEÑO DE PLANIFICACIÓN CON ÉNFASIS EN LA COBERTURA DE LA PRIORIZACIÓN CURRICULAR</t>
    </r>
  </si>
  <si>
    <r>
      <rPr>
        <sz val="7.5"/>
        <rFont val="Arial MT"/>
        <family val="2"/>
      </rPr>
      <t>Apropiación curricular en jornadas de reflexión del quehacer pedagógico enfocado en la progresión de habilidades. Desarrollo de planificación del trabajo colaborativo y coordinaciones.</t>
    </r>
  </si>
  <si>
    <r>
      <rPr>
        <sz val="7.5"/>
        <rFont val="Arial MT"/>
        <family val="2"/>
      </rPr>
      <t>Docente</t>
    </r>
  </si>
  <si>
    <r>
      <rPr>
        <sz val="7.5"/>
        <rFont val="Arial MT"/>
        <family val="2"/>
      </rPr>
      <t>Horas extensión docentes, reuniones , GPT, horas docentes, contratación de apoyos asistente de UTP, programador</t>
    </r>
  </si>
  <si>
    <r>
      <rPr>
        <sz val="7.5"/>
        <rFont val="Arial MT"/>
        <family val="2"/>
      </rPr>
      <t>Salidas pedagógicas</t>
    </r>
  </si>
  <si>
    <r>
      <rPr>
        <sz val="7.5"/>
        <rFont val="Arial MT"/>
        <family val="2"/>
      </rPr>
      <t xml:space="preserve">Los docentes re instalarían estrategias efectivas a partir de las planificaciones para todos los niveles donde se promueven las salidas pedagógicas como una acción de aprendizaje.
</t>
    </r>
    <r>
      <rPr>
        <sz val="7.5"/>
        <rFont val="Arial MT"/>
        <family val="2"/>
      </rPr>
      <t>Posterior a su realización, se narra, representa, informa, establecen diferencias y/o conclusiones etc., respecto de los resultados de Aprendizaje</t>
    </r>
  </si>
  <si>
    <r>
      <rPr>
        <sz val="7.5"/>
        <rFont val="Arial MT"/>
        <family val="2"/>
      </rPr>
      <t>Director</t>
    </r>
  </si>
  <si>
    <r>
      <rPr>
        <sz val="7.5"/>
        <rFont val="Arial MT"/>
        <family val="2"/>
      </rPr>
      <t>transporte, horas docentes, guias de aprendizajes, recursos economicos, colaciones,  viaticos, camara, gorros, polerones, poleras, insignias , buzos institucionales, gorros, jockeys, mochilas, toallas, botellas de agua, bidones, dispensadores de agua, entre otros</t>
    </r>
  </si>
  <si>
    <r>
      <rPr>
        <sz val="7.5"/>
        <rFont val="Arial MT"/>
        <family val="2"/>
      </rPr>
      <t>PERFECCIONAMIENTO DOCENTE</t>
    </r>
  </si>
  <si>
    <r>
      <rPr>
        <sz val="7.5"/>
        <rFont val="Arial MT"/>
        <family val="2"/>
      </rPr>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r>
  </si>
  <si>
    <r>
      <rPr>
        <sz val="7.5"/>
        <rFont val="Arial MT"/>
        <family val="2"/>
      </rPr>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 , contratacion de ates, empresas capacitadoras, entidades externas o internas</t>
    </r>
  </si>
  <si>
    <r>
      <rPr>
        <sz val="7.5"/>
        <rFont val="Arial MT"/>
        <family val="2"/>
      </rPr>
      <t>Utilización y optimización de nuevos recursos y/o plataformas tecnológicas</t>
    </r>
  </si>
  <si>
    <r>
      <rPr>
        <sz val="7.5"/>
        <rFont val="Arial MT"/>
        <family val="2"/>
      </rPr>
      <t>La acción está orientada incorporar y utilizar por parte de docentes y alumnos respecto de nuevos recursos interactivos para el desarrollo de sus clases; en forma periódica y según indicadores inmersos en la pauta de observación y acompañamiento de aula. (Específicamente : Biblioteca digital, classroom,pizarra interactiva, botoneras, laboratorios móviles, computadores, tablet, smartv, etc. )</t>
    </r>
  </si>
  <si>
    <r>
      <rPr>
        <sz val="7.5"/>
        <rFont val="Arial MT"/>
        <family val="2"/>
      </rPr>
      <t xml:space="preserve">Adquisición de notebook - big tablet - computadores - smatr tv por salas - licencias para trabajo en nuevas plataformas y programas tics - renovación velocidad internet / conectividad
</t>
    </r>
    <r>
      <rPr>
        <sz val="7.5"/>
        <rFont val="Arial MT"/>
        <family val="2"/>
      </rPr>
      <t>- micrófonos, parlantes, insumos tecnológicos, audífonos , cámaras, entre otras</t>
    </r>
  </si>
  <si>
    <r>
      <rPr>
        <sz val="7.5"/>
        <rFont val="Arial MT"/>
        <family val="2"/>
      </rPr>
      <t>Laboratorio</t>
    </r>
  </si>
  <si>
    <r>
      <rPr>
        <sz val="7.5"/>
        <rFont val="Arial MT"/>
        <family val="2"/>
      </rPr>
      <t>Potenciamiento del Curriculum</t>
    </r>
  </si>
  <si>
    <r>
      <rPr>
        <sz val="7.5"/>
        <rFont val="Arial MT"/>
        <family val="2"/>
      </rPr>
      <t>Se potencia y complementa el currículo con salidas pedagógicas, actividades en terreno, simulaciones, 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t>
    </r>
  </si>
  <si>
    <r>
      <rPr>
        <sz val="7.5"/>
        <rFont val="Arial MT"/>
        <family val="2"/>
      </rPr>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 premios e incentivos, comida saludable, diplomas, cuadros , pendrive, audifonos, entre otros</t>
    </r>
  </si>
  <si>
    <r>
      <rPr>
        <sz val="7.5"/>
        <rFont val="Arial MT"/>
        <family val="2"/>
      </rPr>
      <t>TRABAJO COLABORATIVO PARA LA INNOVACIÓN PEDAGÓGICA CON USO DE TIC EN EL AULA</t>
    </r>
  </si>
  <si>
    <r>
      <rPr>
        <sz val="7.5"/>
        <rFont val="Arial MT"/>
        <family val="2"/>
      </rPr>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r>
  </si>
  <si>
    <r>
      <rPr>
        <sz val="7.5"/>
        <rFont val="Arial MT"/>
        <family val="2"/>
      </rPr>
      <t>Equipo directivo, jefes técnicos, coordinadores de asignatura, contratar encargado de laboratorio, contratar informáticos y programadores docentes, materiales e insumos (fotocopiadora, impresoras), tabla de reuniones de articulación docente, acta de firmas de asistencia, fotos, insumos tecnológicos, tablet, computadores, chip, prepago, routers y financiamiento directo de servicio y licencias digitales, especialistas, audífonos, software, docentes, asistentes de aula, entre otros.</t>
    </r>
  </si>
  <si>
    <r>
      <rPr>
        <sz val="7.5"/>
        <rFont val="Arial MT"/>
        <family val="2"/>
      </rPr>
      <t>Liderazgo</t>
    </r>
  </si>
  <si>
    <r>
      <rPr>
        <sz val="7.5"/>
        <rFont val="Arial MT"/>
        <family val="2"/>
      </rPr>
      <t>Fortalecer el rol supervisor y de acompañamiento del equipo de gestión en función de la implementación y seguimiento del PME en cuanto a los resultados educativos e indicadores de eficiencia interna del colegio.</t>
    </r>
  </si>
  <si>
    <r>
      <rPr>
        <sz val="7.5"/>
        <rFont val="Arial MT"/>
        <family val="2"/>
      </rPr>
      <t>Seguimiento y monitoreo de las acciones del PME institucional.</t>
    </r>
  </si>
  <si>
    <r>
      <rPr>
        <sz val="7.5"/>
        <rFont val="Arial MT"/>
        <family val="2"/>
      </rPr>
      <t>Gestión y control de acciones PME para el logro de objetivos institucionales</t>
    </r>
  </si>
  <si>
    <r>
      <rPr>
        <sz val="7.5"/>
        <rFont val="Arial MT"/>
        <family val="2"/>
      </rPr>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r>
  </si>
  <si>
    <r>
      <rPr>
        <sz val="7.5"/>
        <rFont val="Arial MT"/>
        <family val="2"/>
      </rPr>
      <t>Sostenedor</t>
    </r>
  </si>
  <si>
    <r>
      <rPr>
        <sz val="7.5"/>
        <rFont val="Arial MT"/>
        <family val="2"/>
      </rPr>
      <t>Contratación equipo de soporte estadístico - contratación de Asistente tecnico o asesor pedagógico, contratación de asesor legal o normativo, contratar asistente del area de integración, contratar asistente tecnico o programador, contratación de prevencionista de riesgos, contratación de psicologos, 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t>
    </r>
  </si>
  <si>
    <r>
      <rPr>
        <sz val="7.5"/>
        <rFont val="Arial MT"/>
        <family val="2"/>
      </rPr>
      <t>Fortalecer identidad y pertencia del establecimiento en la comunidad educativa</t>
    </r>
  </si>
  <si>
    <r>
      <rPr>
        <sz val="7.5"/>
        <rFont val="Arial MT"/>
        <family val="2"/>
      </rPr>
      <t>consolidar el plan de comunicaciones ,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 - mascota DP</t>
    </r>
  </si>
  <si>
    <r>
      <rPr>
        <sz val="7.5"/>
        <rFont val="Arial MT"/>
        <family val="2"/>
      </rPr>
      <t>contratar encargado de redes sociales, Software, Equipo de Comunicaciones, periodista, diseñadora gráfica o Audiovisual, Resmas de papel, PC, Proyector, Plotter, tintas, trípticos, afiches, disfraces, Mascota o Corpóreo institucional, asistente técnico, pancartas y afiches , logos y sellos institucionales, páginas de redes sociales, instagram, facebook, entre otros</t>
    </r>
  </si>
  <si>
    <t>Fortalecer el rol supervisor y de acompañamiento del equipo de gestión en función de la
implementación y seguimiento del PME en cuanto a los resultados educativos e indicadores
de eficiencia interna del colegio</t>
  </si>
  <si>
    <r>
      <rPr>
        <sz val="7.5"/>
        <rFont val="Arial MT"/>
        <family val="2"/>
      </rPr>
      <t>Incentivo a resultados, a las buenas prácticas pedagógicas innovadoras y proyectos pedagógicos</t>
    </r>
  </si>
  <si>
    <r>
      <rPr>
        <sz val="7.5"/>
        <rFont val="Arial MT"/>
        <family val="2"/>
      </rPr>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r>
  </si>
  <si>
    <r>
      <rPr>
        <sz val="7.5"/>
        <rFont val="Arial MT"/>
        <family val="2"/>
      </rPr>
      <t>Pautas de observación y acompañamiento docente - Planificación de proyectos de innovación - Informe de resultados de evaluaciones internas y/o externas - Planilla de datos por cumplimiento de protocolos mensuales, incentivo económico o estimulo por resultados a través de bonos, fondo concursable para proyectos, entre otros</t>
    </r>
  </si>
  <si>
    <r>
      <rPr>
        <sz val="7.5"/>
        <rFont val="Arial MT"/>
        <family val="2"/>
      </rPr>
      <t>Convivencia Escolar</t>
    </r>
  </si>
  <si>
    <r>
      <rPr>
        <sz val="7.5"/>
        <rFont val="Arial MT"/>
        <family val="2"/>
      </rPr>
      <t>Aplicar un plan de acciones transversales que promuevan la formación personal y social de todos los estudiantes, así como también respecto de su bienestar socio emocional y la resolución pacífica de conflictos.</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</si>
  <si>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 valores institucionales.</t>
    </r>
  </si>
  <si>
    <r>
      <rPr>
        <sz val="7.5"/>
        <rFont val="Arial MT"/>
        <family val="2"/>
      </rPr>
      <t>Organización de grandes eventos, efemérides e hitos para la comunidad escolar</t>
    </r>
  </si>
  <si>
    <r>
      <rPr>
        <sz val="7.5"/>
        <rFont val="Arial MT"/>
        <family val="2"/>
      </rPr>
      <t>Se refiere a la planificación y ejecución de actividades de carácter formativo valórico con el fin de mantener una sana convivencia, clima de armonía y respeto entre los miembros de la</t>
    </r>
    <r>
      <rPr>
        <sz val="7.5"/>
        <rFont val="Arial MT"/>
      </rPr>
      <t xml:space="preserve"> comunidad. Para ello se realizan una serie actividades (actos cívicos, eventos especiales, hitos, efemérides,etc.) que apuntan desde distintos enfoques y escenarios al cuidado y valoración del ser humano integral.</t>
    </r>
  </si>
  <si>
    <r>
      <rPr>
        <sz val="7.5"/>
        <rFont val="Arial MT"/>
        <family val="2"/>
      </rPr>
      <t>Orientador</t>
    </r>
  </si>
  <si>
    <r>
      <rPr>
        <sz val="7.5"/>
        <rFont val="Arial MT"/>
        <family val="2"/>
      </rPr>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</si>
  <si>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t>
    </r>
    <r>
      <rPr>
        <sz val="7.5"/>
        <rFont val="Arial MT"/>
      </rPr>
      <t xml:space="preserve"> valores institucionales.</t>
    </r>
  </si>
  <si>
    <r>
      <rPr>
        <sz val="7.5"/>
        <rFont val="Arial MT"/>
        <family val="2"/>
      </rPr>
      <t>Fortalecer factores protectores que reduzcan el riesgo frente a posible vulneración de derechos</t>
    </r>
  </si>
  <si>
    <r>
      <rPr>
        <sz val="7.5"/>
        <rFont val="Arial MT"/>
        <family val="2"/>
      </rPr>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r>
  </si>
  <si>
    <r>
      <rPr>
        <sz val="7.5"/>
        <rFont val="Arial MT"/>
        <family val="2"/>
      </rPr>
      <t>Plan de trabajo - Equipos computacionales / Cuenta Zoom Masivo - internet , celulares, redes sociales, Artículos de librería y materiales de oficina - Resmas de hojas, Recursos e insumos para coffee break , entre otros</t>
    </r>
  </si>
  <si>
    <r>
      <rPr>
        <sz val="7.5"/>
        <rFont val="Arial MT"/>
        <family val="2"/>
      </rPr>
      <t>Talleres culturales, artísticos y deportivos complementarios para potenciar habilidades</t>
    </r>
  </si>
  <si>
    <r>
      <rPr>
        <sz val="7.5"/>
        <rFont val="Arial MT"/>
        <family val="2"/>
      </rPr>
      <t>Se 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r>
  </si>
  <si>
    <r>
      <rPr>
        <sz val="7.5"/>
        <rFont val="Arial MT"/>
        <family val="2"/>
      </rPr>
      <t>inspectoria general</t>
    </r>
  </si>
  <si>
    <r>
      <rPr>
        <sz val="7.5"/>
        <rFont val="Arial MT"/>
        <family val="2"/>
      </rPr>
      <t>Horas docentes, horas monitores, materiales deportivos, equipamiento deportivos, balones , mallas, vestimenta artística, confección, telas, Data, PC, instrumentos musicales, afiches, amplificación, iluminación, cables de micrófono, micrófonos, pedestales, conectores plus y canon, decoración, resma, fotocopias, impresora, tonner, diplomas, medallas, trofeos, copas, traslados delegaciones, colaciones, juegos infantiles, didácticos, balaustros, mobiliario, contratación monitores deportivos, contratación coordinador extraescolar, contratación asistente de la educación. horas de extensión</t>
    </r>
  </si>
  <si>
    <r>
      <rPr>
        <sz val="7.5"/>
        <rFont val="Arial MT"/>
        <family val="2"/>
      </rPr>
      <t>Fortalecimiento del plan de orientación vocacional</t>
    </r>
  </si>
  <si>
    <r>
      <rPr>
        <sz val="7.5"/>
        <rFont val="Arial MT"/>
        <family val="2"/>
      </rPr>
      <t xml:space="preserve">Consiste en favorecer instancias de reflexión, participación y acompañamiento a estudiantes desde 7º año Básico y hasta IVª año medio, con finalidad de dar herramientas para que el </t>
    </r>
    <r>
      <rPr>
        <sz val="7.5"/>
        <rFont val="Arial MT"/>
      </rPr>
      <t>alumno pueda esbozar un proyecto de vida a mediano y corto plazo que contenga intereses, necesidades, gustos, habilidades afines para una posible continuidad de estudios superiores o ingreso al mundo laboral.</t>
    </r>
  </si>
  <si>
    <r>
      <rPr>
        <sz val="7.5"/>
        <rFont val="Arial MT"/>
        <family val="2"/>
      </rPr>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derivación</t>
    </r>
  </si>
  <si>
    <r>
      <rPr>
        <sz val="7.5"/>
        <rFont val="Arial MT"/>
        <family val="2"/>
      </rPr>
      <t>Acompañamiento Psicosocial a estudiantes</t>
    </r>
  </si>
  <si>
    <r>
      <rPr>
        <sz val="7.5"/>
        <rFont val="Arial MT"/>
        <family val="2"/>
      </rPr>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r>
  </si>
  <si>
    <r>
      <rPr>
        <sz val="7.5"/>
        <rFont val="Arial MT"/>
        <family val="2"/>
      </rPr>
      <t>Encargado de convivencia</t>
    </r>
  </si>
  <si>
    <r>
      <rPr>
        <sz val="7.5"/>
        <rFont val="Arial MT"/>
        <family val="2"/>
      </rPr>
      <t>Contratación de profesionales ( psicólogos ) , contratación de asistente social, contratación de plataformas Zoom, meet, soportes napsis, material de oficina y artículos de librería, material didáctico, Juegos terapéuticos, transporte, contratación de servicios ( actores, compañías de teatro infantiles , payasos, etre otros ) , premios,estimulos e incentivos para el alumnado, entre otros .</t>
    </r>
  </si>
  <si>
    <r>
      <rPr>
        <sz val="7.5"/>
        <rFont val="Arial MT"/>
        <family val="2"/>
      </rPr>
      <t>Prevención y promoción de una sana convivencia escolar</t>
    </r>
  </si>
  <si>
    <r>
      <rPr>
        <sz val="7.5"/>
        <rFont val="Arial MT"/>
        <family val="2"/>
      </rPr>
      <t>Horas docentes, material de ofcina, artículos de librería, material didáctico, contratación de servicios, Transporte, Coffee Break, Distintivos para los equipos, insignias, material de difusión, comida saludable, Salidas Pedagógicas, premios y estimulos , reconocimientos para alumnos, apoderados y funcionarios.</t>
    </r>
  </si>
  <si>
    <r>
      <rPr>
        <sz val="7.5"/>
        <rFont val="Arial MT"/>
        <family val="2"/>
      </rPr>
      <t>Gestión de Recursos</t>
    </r>
  </si>
  <si>
    <r>
      <rPr>
        <sz val="7.5"/>
        <rFont val="Arial MT"/>
        <family val="2"/>
      </rPr>
      <t>Disponer de la existencia y mantención de los recursos educativos y tecnológicos contemplados en el PME institucional ( Bibliocra - Laboratorios de computación y ciencias, área TP, servicios y mantención )</t>
    </r>
  </si>
  <si>
    <r>
      <rPr>
        <sz val="7.5"/>
        <rFont val="Arial MT"/>
        <family val="2"/>
      </rPr>
      <t>Control de inventarios y supervisión de mecanismos para la solicitudes, adquisición o reposición de recursos educativos y tecnológicos necesarios para la implementación de las acciones planificadas en el PME anual.</t>
    </r>
  </si>
  <si>
    <r>
      <rPr>
        <sz val="7.5"/>
        <rFont val="Arial MT"/>
        <family val="2"/>
      </rPr>
      <t>Mejoramiento y adecuación de la infraestructura colegio ( Redes y equipamientos tic s</t>
    </r>
  </si>
  <si>
    <r>
      <rPr>
        <sz val="7.5"/>
        <rFont val="Arial MT"/>
        <family val="2"/>
      </rPr>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r>
  </si>
  <si>
    <r>
      <rPr>
        <sz val="7.5"/>
        <rFont val="Arial MT"/>
        <family val="2"/>
      </rPr>
      <t>Gerente de Operaciones</t>
    </r>
  </si>
  <si>
    <r>
      <rPr>
        <sz val="7.5"/>
        <rFont val="Arial MT"/>
        <family val="2"/>
      </rPr>
      <t>Capacitaciones, contratación profesional informático, impresora, papel, fotocopias, computador, proyector, mobiliario. Además incluye contratación de empresa externa para servicios de aseo según rutinas y protocolos,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compra, renovación y mantención de equipos,</t>
    </r>
  </si>
  <si>
    <r>
      <rPr>
        <sz val="7.5"/>
        <rFont val="Arial MT"/>
        <family val="2"/>
      </rPr>
      <t>Accountabilty SEMESTRAL</t>
    </r>
  </si>
  <si>
    <r>
      <rPr>
        <sz val="7.5"/>
        <rFont val="Arial MT"/>
        <family val="2"/>
      </rPr>
      <t>Consiste en rendir cuenta de la gestión por área ante la comunidad, estableciendo metas, fortalezas, aspectos a mejorar y plan remedial en sesiones de evaluación con los diferentes estamentos.</t>
    </r>
  </si>
  <si>
    <r>
      <rPr>
        <sz val="7.5"/>
        <rFont val="Arial MT"/>
        <family val="2"/>
      </rPr>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r>
  </si>
  <si>
    <r>
      <rPr>
        <sz val="7.5"/>
        <rFont val="Arial MT"/>
        <family val="2"/>
      </rPr>
      <t>Fortalecimiento del clima laboral colaborativo</t>
    </r>
  </si>
  <si>
    <r>
      <rPr>
        <sz val="7.5"/>
        <rFont val="Arial MT"/>
        <family val="2"/>
      </rPr>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r>
  </si>
  <si>
    <r>
      <rPr>
        <sz val="7.5"/>
        <rFont val="Arial MT"/>
        <family val="2"/>
      </rPr>
      <t>Campañas de difusión del RI con ejemplos de buenas prácticas laborales, paneles para trabajo en equipo, insumos y artículos de oficina y librería, contratación de servicios, compra de estímulos o distinciones para premiar las buenas prácticas, contratación asistente de apoyo no docente entre otros.</t>
    </r>
  </si>
  <si>
    <r>
      <rPr>
        <sz val="7.5"/>
        <rFont val="Arial MT"/>
        <family val="2"/>
      </rPr>
      <t>Implementación de políticas de RRHH : Evaluación de desempeño y automatización de procesos</t>
    </r>
  </si>
  <si>
    <r>
      <rPr>
        <sz val="7.5"/>
        <rFont val="Arial MT"/>
        <family val="2"/>
      </rPr>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r>
  </si>
  <si>
    <r>
      <rPr>
        <sz val="7.5"/>
        <rFont val="Arial MT"/>
        <family val="2"/>
      </rPr>
      <t>contratación Napsis, software contable, programador, Software gestión de personal, horas personal, PC, resmas de papel, textos, alimentación, traslado, Asesoría externa para reclutamiento y selección de profesionales docentes y no docentes, nuevos protocolos de procesos críticos, reglamento interno de orden-higiene y seguridad, pagina web, soporte informatico, paginas de redes sociales</t>
    </r>
  </si>
  <si>
    <t>objetivo_estrategico</t>
  </si>
  <si>
    <t>estrategia</t>
  </si>
  <si>
    <t>responsable</t>
  </si>
  <si>
    <t>tic</t>
  </si>
  <si>
    <t>Plan remediales por asignatura y nivel de enseñanza
Informe ejecutivo de logros, avances y aspectos no logrados por asignatura</t>
  </si>
  <si>
    <t xml:space="preserve"> Nómina de asistencia y tabla de acuerdos en sesiones GPT por ciclo de enseñanza
 Planificación de cada proyecto ABP realizado anualmente
 Calendario y cronograma de implementación de proyectos ABP por ciclo de enseñanza</t>
  </si>
  <si>
    <t xml:space="preserve"> Tablas de sesiones GPT por ciclo académico con acuerdos y disensos
 Planilla de monitoreo para cobertura curricular
 Calendarización anual de evaluaciones
 Encuesta de satisfacción sobre la enseñanza aplicada a los alumnos de 5º a IVº Medio
 Resultados de encuesta "Enseñanza" alumnos de 5º a IVº Medio</t>
  </si>
  <si>
    <t xml:space="preserve"> Informe de alumnos derivados por ciclo académico según rendimiento, asistencia, situación emocional
 Listado de asistencia a talleres de reforzamiento, nivelación focalizada y preuniversitario
 Informe ejecutivo del impacto de talleres de reforzamiento, nivelación y preuniversitario
 Bitácora de atenciones psicológicas o psicosociales desde orientación a los alumnos derivados</t>
  </si>
  <si>
    <t xml:space="preserve"> tablas de cobertura curricular
 graficos de avance curricular por nivel</t>
  </si>
  <si>
    <t xml:space="preserve"> fotografias
 plan de trabajo salidas pedagógicas</t>
  </si>
  <si>
    <t xml:space="preserve"> Calendario anual de capacitaciones
 Nómina y listado de asistencia a las capacitaciones
 Certificados o diplomas de participación en cursos de capacitación o perfeccionamiento
 Informe descriptivo de logros, avances del grupo capacitado</t>
  </si>
  <si>
    <t xml:space="preserve"> Informe descriptivo de logros, avances y aspectos a mejorar en la incorporación de NTISCS
 Bitácora de uso laboratorios de computación y sala audiovisual ( Big tablet )
 Pauta de observación y acompañamiento de aula 2023</t>
  </si>
  <si>
    <t xml:space="preserve"> Informe descriptivo del impacto de las actividades ( Encuesta de satisfacción o informe de notas)
 Planificación y registro de actividades de reforzamiento o nivelación
 Nómina y firma de recepción del beneficio
 Registro de asistencia a las actividades</t>
  </si>
  <si>
    <t>Nómina de asistencia,  Actas de reuniones con tabla de acuerdos
 Informe descriptivo de las actividades, logros y avances
 Encuesta de satisfacción para docentes</t>
  </si>
  <si>
    <t xml:space="preserve"> Tabla de reuniones de gestión semanales con acuerdos y disensos
 Accountability semestral desde todas las áreas de funcionamiento
 Plan Anual de cada estamento ( UTP  PIE  Orientación e Inspectoría )</t>
  </si>
  <si>
    <t xml:space="preserve"> Plan de trabajo comunicacional
 Cronograma de actividades del plan comunicacional
 Encuesta para medir impacto del plan comunicacional</t>
  </si>
  <si>
    <t xml:space="preserve"> Informe de cumplimiento metas y protocolos mensuales
 Planilla asignación y recepción de beneficios mensuales
 Pauta de evaluación del desempeño docente
 Mapa de talentos según evaluación docente institucional</t>
  </si>
  <si>
    <t xml:space="preserve"> Encuesta para medir impacto y participación por cada evento
 Protocolo de ejecución con matriz de responsabilidades para cada evento
 Calendario y cronograma anual de efemérides</t>
  </si>
  <si>
    <t xml:space="preserve"> Informe denuncias por vulneración de derechos alumnos colegio Diego Portales
 Encuesta para medir impacto y nivel de satisfacción
 Material de trabajo y presentación de cada taller o escuela para padres
 Planificación y calendarización de talleres y escuelas para padres ANUAL
 Nómina y listado de participantes a talleres y escuelas para padres</t>
  </si>
  <si>
    <t xml:space="preserve"> Planificación y cronograma anual de talleres extraescolares
 Nómina y listado de asistencia de alumnos, apoderados y funcionarios a estas instancias
 Registro fotográficos y audiovisual de las actividades
 Informe descriptivo de logros, avances y aspectos a mejorar de la implementación de talleres</t>
  </si>
  <si>
    <t xml:space="preserve"> Planificación anual y calendarización de actividades y talleres desde orientación
 Nómina y listado de alumnos, apoderados y funcionarios participantes
 Material y recursos utilizados en sesiones y talleres para el alumnado
 Encuestas de satisfacción para alumnado y profesorado</t>
  </si>
  <si>
    <t xml:space="preserve"> Plan de trabajo anual y mensual
 Informe descriptivo con derivaciones y atenciones socioemocionales y psicosociales
 Informe de derivaciones y denuncias trimestrales
 Informe descriptivo de seguimiento de casos por cada ciclo</t>
  </si>
  <si>
    <t xml:space="preserve"> Plan de trabajo y calendarización anual
 Informe descriptivo de logros, avances y aspectos a mejorar
 Encuestas para medir impacto y satisfacción</t>
  </si>
  <si>
    <t xml:space="preserve"> Registro fotográfico de las mejoras
 Presupuesto anual por áreas
 Plan anual de mantención, reparación y adquisiones
 Contratación de servicios
 Permisos municipales y actas de recepción de obras</t>
  </si>
  <si>
    <t xml:space="preserve"> Nómina y listado de asistentes
 Material de presentaciones PPT / PDF
 Plan remedial sugerido</t>
  </si>
  <si>
    <t xml:space="preserve"> Pautas de evaluación del desempeño ámbito RELACIONES y CLIMA LABORAL
 Encuestas internas de satisfacción para los funcionarios
 Planificación anual de eventos de camaradería, celebración de hitos y efemérides</t>
  </si>
  <si>
    <t xml:space="preserve"> Plan anual de gestión con carta gantt y calendarización
 Nuevos protocolos de procesos críticos por área o estamento
 Pauta de evaluación del desempeño para docentes, administrativos, asistentes de la educación, etc</t>
  </si>
  <si>
    <t>medios_verificacion</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</si>
  <si>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t>
  </si>
  <si>
    <t xml:space="preserve"> Bitácora de acompañamientos de aula
 Acta de entrevista con feed back del directivo observador
 Informe descriptivo de logros, avances y aspectos a mejorar</t>
  </si>
  <si>
    <t>Acompañamiento pedagogico y visitas de aula al docente</t>
  </si>
  <si>
    <t>subdimension</t>
  </si>
  <si>
    <t>medios_ver</t>
  </si>
  <si>
    <t>recursos_actividad</t>
  </si>
  <si>
    <t>monto</t>
  </si>
  <si>
    <t>incentivo económicos bonos,impresora,tinta,resma de hojas</t>
  </si>
  <si>
    <t>reporte mensual de indicadores - cronograma de trabajo - actas de reuniones acuerdos</t>
  </si>
  <si>
    <t>fotografias,compra de alimentos,insumos</t>
  </si>
  <si>
    <t>liderazgo</t>
  </si>
  <si>
    <t>liderazgo del sostenedor</t>
  </si>
  <si>
    <t>gestionar y controlar acciones dadas, orientadas al logro de los objetivos institucionales</t>
  </si>
  <si>
    <t>acta de reuniones - accountability semestral (anual)</t>
  </si>
  <si>
    <t>e.gestión -sostenedor</t>
  </si>
  <si>
    <t>equipo de gestión,directivos</t>
  </si>
  <si>
    <t>0</t>
  </si>
  <si>
    <t>liderazgo director</t>
  </si>
  <si>
    <t>plan de gestión pandemia covid-20</t>
  </si>
  <si>
    <t>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t>
  </si>
  <si>
    <t>plan elaborado pme - orientaciones instituciones por pandemia covid - actas de entrega insumos tecnológicos - contratos de trabajo - facturas de compra y adquisiciones</t>
  </si>
  <si>
    <t>especialistas psicólogos,plataformas zoom,team,napsis,meet</t>
  </si>
  <si>
    <t>incentivo a resultados, a las buenas prácticas pedagógicas innovadoras y proyectos pedagógicos</t>
  </si>
  <si>
    <t>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t>
  </si>
  <si>
    <t>informe ejecutivo: incentivo a resultados - resultados simce (comparativos (2018 - 2019) - tabla de indicadores para incentivos docentes resultados simce (comparativos (2018 - 2019) - tabla de indicadores para incentivos docentes</t>
  </si>
  <si>
    <t>12000000</t>
  </si>
  <si>
    <t>planificación y gestión de resultados</t>
  </si>
  <si>
    <t>planificación y control de la gestión institucional y pedagógica</t>
  </si>
  <si>
    <t>instalar una metodología de trabajo basada en la aplicación formal de instrumentos de plani cación y control de gestión que permita fortalecer el monitoreo y la toma de decisiones en el equipo directivo.</t>
  </si>
  <si>
    <t>plan de trabajo - cronograma de actividades - carta gantt -acta de reuniones -</t>
  </si>
  <si>
    <t>director - e.gestion</t>
  </si>
  <si>
    <t>software de gestión,capacitaciones,profesional informático,computador,impresora,resma de papel,proyector.</t>
  </si>
  <si>
    <t>indicadores operacionales para alertar sobre resultados pedagogicos e institucionales</t>
  </si>
  <si>
    <t>monitoreo y seguimiento de planes y alertas preventivas respecto a los avances de la plani cación e indicadores, para favorecer el mejoramiento de los aprendizajes</t>
  </si>
  <si>
    <t>e.gestión</t>
  </si>
  <si>
    <t>computador,software,materiales de oficina,resma de papel,proyector,horas personal administrativo.</t>
  </si>
  <si>
    <t>convivencia</t>
  </si>
  <si>
    <t>fortalecer la convivencia escolar en el ámbito estudiantil por medio de actividades alisivas a la convivencia escolar,</t>
  </si>
  <si>
    <t>pauta de trabajo , registro fotográfico, ppt de actividades</t>
  </si>
  <si>
    <t>200000</t>
  </si>
  <si>
    <t>fortalecer los lazos familia-escuela a tarvés de acto a la familia.</t>
  </si>
  <si>
    <t>registro fotográfico,ppt de presentación, firma de asistentes</t>
  </si>
  <si>
    <t>1500000</t>
  </si>
  <si>
    <t>motivar las altas expectativas en nuestros estudiantes , los sueños se pueden cumplir , através de cartas de compromiso</t>
  </si>
  <si>
    <t>pauta de trabajo, ppt presentación , registro fotográfico</t>
  </si>
  <si>
    <t>500000</t>
  </si>
  <si>
    <t>afianzar los valores patrios a toda la comundad educativa a través de stand criollos</t>
  </si>
  <si>
    <t>ppt de actividad , acta de reunión , frimas participantes stand</t>
  </si>
  <si>
    <t>2000000</t>
  </si>
  <si>
    <t>reconocer la labor del docente , a través de muestras de cariño en acto cívico preparado por el ceal</t>
  </si>
  <si>
    <t>planificación de la actividad, registro fotográfico, firmas de reunión organizadora .</t>
  </si>
  <si>
    <t>4500000</t>
  </si>
  <si>
    <t>fortalecer la educación emocional a través de la fiesta de los abrazos con tosa la comundad educativa.</t>
  </si>
  <si>
    <t>ppt de la actividad, registro fotográfico, firma entrega de insumos</t>
  </si>
  <si>
    <t>fortalecer la educación emocional a través de actividad emotiva despedida 4º años medios con toda la comundad educativa.</t>
  </si>
  <si>
    <t>nombre_actividad</t>
  </si>
  <si>
    <t>descripcion_actividad</t>
  </si>
  <si>
    <t>es necesario contar con un area de control de gestion para realizar un acompañamiento efizaz para determinar los avances en las acciones de trabajo que estan orientadas al logro de los objetivos institucionales</t>
  </si>
  <si>
    <t>instalación de sistema de gestión digital de documentación institucional y pedagogica</t>
  </si>
  <si>
    <t>establecer el diseño de un modelo de gestión documental que permita reducir la utilización de papel potenciando el recurso de plataformas digitales, la capacidad de reutilizar la información y el acceso a los documentos que gestiona el establecimiento</t>
  </si>
  <si>
    <t>contrato - cronograma - acta tareas</t>
  </si>
  <si>
    <t>g.recursos y finanzas</t>
  </si>
  <si>
    <t>software,computador,proyector,fotocopias,resma de papel,scanner,cámara fotografica.,administrativo de bodega</t>
  </si>
  <si>
    <t>7500000</t>
  </si>
  <si>
    <t>conducción efectiva del trabajo del equipo directivo y de gestión</t>
  </si>
  <si>
    <t>desarrollo de instancias semestrales de entrega de avances de las acciones planificadas en el pme, por cada responsable de acuerdo a sus principales indicadores asociados al modelo de gestión del establecimiento</t>
  </si>
  <si>
    <t>acta de reuniones - reporte pme</t>
  </si>
  <si>
    <t>e. gestión</t>
  </si>
  <si>
    <t>computador,resmas,fotocopias,profesionales de apoyo,smart tv</t>
  </si>
  <si>
    <t>fortalecer identidad y pertencia del establecimiento en la comunidad educativa (redes sociales)</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</si>
  <si>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</si>
  <si>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</si>
  <si>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</si>
  <si>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cuenta pública</t>
  </si>
  <si>
    <t>rendición de los recursos nancieros a través de la cuenta pública a los diferentes actores de la comunidad educativa.</t>
  </si>
  <si>
    <t>informe de cuenta publica - acta asistencia - difusión portal</t>
  </si>
  <si>
    <t>data show,computador,resma,impresora</t>
  </si>
  <si>
    <t>difusión del pei y pme</t>
  </si>
  <si>
    <t>asegurar un sistema de comunicación interno que proporcione mecanismos de información y comunicación efectivas, ajustados a la cultura de la comunidad educativa y a los desafíos y objetivos dispuestos en el pei y pme del establecimiento.</t>
  </si>
  <si>
    <t>sintesis pei - sintesis pme</t>
  </si>
  <si>
    <t>software,equipo de comunicaciones: diseñador gráfico,audiovisual,resmas de papel,pc,proyector,plotter,tintas,trípticos.</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</si>
  <si>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</si>
  <si>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</si>
  <si>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</si>
  <si>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</si>
  <si>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</si>
  <si>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</si>
  <si>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</si>
  <si>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</si>
  <si>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</si>
  <si>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</si>
  <si>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</si>
  <si>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</si>
  <si>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</si>
  <si>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</si>
  <si>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</si>
  <si>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</si>
  <si>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</si>
  <si>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</si>
  <si>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 xml:space="preserve">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</si>
  <si>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</si>
  <si>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</si>
  <si>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registro de asistencia,</t>
  </si>
  <si>
    <t>5000000</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</si>
  <si>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</si>
  <si>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</si>
  <si>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</si>
  <si>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</si>
  <si>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15000000</t>
  </si>
  <si>
    <t>gestión pedagógica</t>
  </si>
  <si>
    <t>gestión del curriculum</t>
  </si>
  <si>
    <t>plan de trabajo colaborativo y articulado</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</si>
  <si>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</si>
  <si>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</si>
  <si>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ppt explicativos,resmas de hojas,impresora,tinta</t>
  </si>
  <si>
    <t>1000000</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</si>
  <si>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</si>
  <si>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</si>
  <si>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</si>
  <si>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técnicos,coordinadores,docentes,meterial de insumos(fotocopiadora,impresoras),tabla de reuniones de articulación docente,acta de firmas de asistencia,fotos</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</si>
  <si>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</si>
  <si>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</si>
  <si>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actas de análisis - acta conclusiones - firmas - cronograma</t>
  </si>
  <si>
    <t>horas docentes,especialistas coordinadores</t>
  </si>
  <si>
    <t>18000000</t>
  </si>
  <si>
    <t>implementar de planificación entorno al ámbito: interacción y comprensión del entorno con énfasis en el núcleo exploración del entorno natural</t>
  </si>
  <si>
    <t>la acción esta dirigida en practicar (implementar) estrategias de innovación pedagógica enfocadas al trabajo en la elaboración de proyectos que incluyan el trabajo en el núcleo exploración del entorno natural.</t>
  </si>
  <si>
    <t>calendarización y planificación de proyectos - fotografías, videos, de los proyectos - planificaciones 
evaluación de los proyectos implementados
cuentos</t>
  </si>
  <si>
    <t>horas lectivas,planificaciones,impresoras,multicopiadora,asistentes de aula,asistente de utp,equipo pie,equipo de convivencia escolar y orientación</t>
  </si>
  <si>
    <t>plataformas de administración digital académica</t>
  </si>
  <si>
    <t>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t>
  </si>
  <si>
    <t>informes</t>
  </si>
  <si>
    <t>tic´s - equipo ditectivo</t>
  </si>
  <si>
    <t>encargado tics,encargado laoratorio,asistentes de apoyo,resmas de papel</t>
  </si>
  <si>
    <t>3000000</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</si>
  <si>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</si>
  <si>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</si>
  <si>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</si>
  <si>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</si>
  <si>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calendarización de capacitaciones. facturas. firmas, certificados de participación, fotografías , videos, calendarización y planificaciones de proyectos. evaluaciones de los proyectos implementados</t>
  </si>
  <si>
    <t>programa valorizado,empresas capacitadoras</t>
  </si>
  <si>
    <t>20000000</t>
  </si>
  <si>
    <t>enseñnza y aprendizaje en el aula</t>
  </si>
  <si>
    <t>cuenta cuentos entre el colegio y la familia</t>
  </si>
  <si>
    <t>diseñar plan de intervención de cuenta cuentos en conjunto con el equipo multidisciplinario del colegio para narrar cuentos de índole socioemocional a los estudiantes tanto en el colegio, y fuera de este con participación de la familia.</t>
  </si>
  <si>
    <t>acompañamiento de aula entre el utp y las educadoras, y entre ellas</t>
  </si>
  <si>
    <t>se realiza acompañamiento de aula, entorno a la implementación curricular entre el utp y las educadoras de párvulos, el acompañamiento se debe realizar mensualmente.</t>
  </si>
  <si>
    <t>acta de acuerdos de pauta de acompañamiento - pauta de acompañamiento - informe ejecutivo de impacto de la acción</t>
  </si>
  <si>
    <t>horas no lectivas,educadoras,utp,multicopiadora,asistente utp</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</si>
  <si>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</si>
  <si>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</si>
  <si>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</si>
  <si>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</si>
  <si>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editores,hora doentes,notebook o celular</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</si>
  <si>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</si>
  <si>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</si>
  <si>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</si>
  <si>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</si>
  <si>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</si>
  <si>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</si>
  <si>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</si>
  <si>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</si>
  <si>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</si>
  <si>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</si>
  <si>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</si>
  <si>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</si>
  <si>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impresión,multicopiado instrumento,resmas de papel,impresora,fotocopiadora,encargada impresión,asistente técnico</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</si>
  <si>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</si>
  <si>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</si>
  <si>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</si>
  <si>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</si>
  <si>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</si>
  <si>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</si>
  <si>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intercambio de metodologias y didacticas</t>
  </si>
  <si>
    <t>fortalecer las reuniones técnicas pedagógicas de articulación, intercambio y colaboración de metodologías y didáctica, entre docentes, permitiendo la refexión y discusión entre pares a nivel de departamento de asignaturas.</t>
  </si>
  <si>
    <t xml:space="preserve">lista de asistencia - acta de reunion - plan de trabajo - informe de evaluacion o impacto
</t>
  </si>
  <si>
    <t>horas de profesional de apoyo al equipo técnico,horas de docentes coordinadores de departamentos de asignatura,material de o cina,fotocopias,recursos educativos,formulario de actas de reunión.</t>
  </si>
  <si>
    <t>sistema informatico de administración académica</t>
  </si>
  <si>
    <t>potenciar el monitoreo de la cobertura curricular, niveles de aprendizajes y el rendimiento escolar, mediante un sistema de registro centralizado que permita evaluar mensualmente los niveles de avance.</t>
  </si>
  <si>
    <t>reporte de análisis de resultados académicos - reporte de cobertura - plan de accion encargado informatica</t>
  </si>
  <si>
    <t>utp - tic´s</t>
  </si>
  <si>
    <t>software de gestión,capacitaciones a docentes,equipo utp,coordinador informática educativa,impresora,papel fotocopias,computador,proyector.</t>
  </si>
  <si>
    <t>4000000</t>
  </si>
  <si>
    <t>gestión del curriculum / ens y aprendizaje</t>
  </si>
  <si>
    <t>aprendizaje colaborativo por parte de los docentes (duplas meet - zoom - classroom)</t>
  </si>
  <si>
    <t>potenciar el aprendizaje colaborativo entre los docentes mediante el registro audiovisual de sus clases, utilizando duplas para acompañamiento de clases para obtener una retroalimentación de sus pares.</t>
  </si>
  <si>
    <t>reporte audiovisual - registro de clases - youtube o fotografias - videos capsulas</t>
  </si>
  <si>
    <t>utp -director</t>
  </si>
  <si>
    <t>software,editores de videos y sonido,app,capacitaciones a docentes meet,zoom,classroom,impresora,papel fotocopias,computador,proyector,pauta de observación,registro de retroalimentación de sus pares,colaciones,reconocimiento.</t>
  </si>
  <si>
    <t>refuerzo escolar</t>
  </si>
  <si>
    <t>reforzamiento escolar a estudiantes , con la finalidad de mejorar los niveles de aprendizaje, asegurando los resultados y continuidad escolar</t>
  </si>
  <si>
    <t>registro de asistencia a talleres de reforzamiento - planificación y registro de las actividades de reforzamiento - informe de evaluación o impacto</t>
  </si>
  <si>
    <t>e.dir</t>
  </si>
  <si>
    <t>asignación de horas asistentes de aula,horas docentes,resmas de papel,fotocopias,recursos de aprendizajes,útiles escolares,colaciones,material didáctico</t>
  </si>
  <si>
    <t>motivación escolar</t>
  </si>
  <si>
    <t>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t>
  </si>
  <si>
    <t>registro de salidas a terreno - autorización apoderados - lista de estudiantes participantes en ferias u olimpiadas - torneos - fotografias - planificación y guias de trabajo</t>
  </si>
  <si>
    <t>coordinador extraesxcolar - orientación - insp _gral - utp - dir</t>
  </si>
  <si>
    <t>hora docente laboratorio,material de laboratorio,material didáctico,útiles escolares,transporte,a ches,colaciones,estadía,alojamiento,peajes,pago de entradas a lugares que visitan,a ches de difusión,medallas,galvanos,resmas de papel,premios,cartulinas,fundas para credenciales,papel fotográ co,cinta doble faz,resmas de opalina,adornos orales,contratación números artísticos.</t>
  </si>
  <si>
    <t>monitoreo escolar</t>
  </si>
  <si>
    <t>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t>
  </si>
  <si>
    <t>registro de entrevistas con estudiantes y apoderados</t>
  </si>
  <si>
    <t>orientación - utp - equipo psicosocial - insp gral - dir</t>
  </si>
  <si>
    <t>asignación de horas docente tutor,resma de papel,fotocopias,carpetas,base de datos,sala de tutoría,pc</t>
  </si>
  <si>
    <t>tutoria escolar</t>
  </si>
  <si>
    <t>implementación de un programa de tutores, entre estudiantes mediante un trabajo colaborativo semanal, potenciando las habilidades sociales y cognitivas, con la nalidad de mejorar los resultados de aprendizajes.</t>
  </si>
  <si>
    <t>facturas de compra - planificación - informe semestral</t>
  </si>
  <si>
    <t>convivencia - profesores jefes</t>
  </si>
  <si>
    <t>materiales didácticos,fotocopias,resmas de papel,colaciones,transporte,polerón institucional,horas coordinador,cartulinas,papel kraft.</t>
  </si>
  <si>
    <t>apoyo a los aprendizajes de estudiantes pie</t>
  </si>
  <si>
    <t>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t>
  </si>
  <si>
    <t>plan de trabajo anual pie - nomina de estudiantes pie - registro de planificación y evaluación - fecha de evaluaciones diferenciadas</t>
  </si>
  <si>
    <t>coordinador pie</t>
  </si>
  <si>
    <t>materiales didácticos/escritorio,fonoaudiólogo,kinesiólogo,psicólogo,terapeuta ocupacional,educadoras diferenciales,recursos tecnológicos,aula de recursos,transporte,colación,premios.</t>
  </si>
  <si>
    <t>actividades extraescolar y extensión cultural</t>
  </si>
  <si>
    <t>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t>
  </si>
  <si>
    <t>nomina de estudiantes - plan anual extraescolar - videos - planes de accion talleres</t>
  </si>
  <si>
    <t>coordinador extraesxcolar</t>
  </si>
  <si>
    <t>horas docentes,horas monitores,materiales deportivos,equipamiento deportivos,vestimenta artística,confección,telas,data,pc,instrumentos musicales,afiches,amplificación,iluminación,cables de micrófono,micrófonos,pedestales,conectores plus y canon,decoración,resma,fotocopias,impresora,tonner,diplomas,medallas,trofeos,traslados delegaciones,colaciones,juegos infantiles,didácticos,mallas papales,mobiliario.</t>
  </si>
  <si>
    <t>10000000</t>
  </si>
  <si>
    <t>enseñanza y aprendizaje en el aula</t>
  </si>
  <si>
    <t>mejoramiento de los resultados simce</t>
  </si>
  <si>
    <t>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</si>
  <si>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planificación de clases - facturas de compras - informe de reforzamiento</t>
  </si>
  <si>
    <t>dir-utp</t>
  </si>
  <si>
    <t>hora docentes,libros simce en lenguaje,matemática,ciencias,historia,ensayos,fotocopías,guías de aprendizaje,capacitación en metodología y didáctica.</t>
  </si>
  <si>
    <t>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</si>
  <si>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</si>
  <si>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mejoramiento de los resultados paes prueba de acceso a la educación superior</t>
  </si>
  <si>
    <t>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</si>
  <si>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preuniversitario estudiantes cdp</t>
  </si>
  <si>
    <t>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t>
  </si>
  <si>
    <t>hora docentes,libros simce en lenguaje,matemática,ciencias,historia,ensayos,fotocopías,guías de aprendizaje,capacitación en metodología y didáctica. te,agua,café,galletas</t>
  </si>
  <si>
    <t>incorporar asistentes de apoyo a la labor docente</t>
  </si>
  <si>
    <t>con el fin de reemplazar y dar continuidad a la labor educativa se contrataran docentes flotantes para suplir futuras ausencias</t>
  </si>
  <si>
    <t>cronograma de reemplazos - contrato - informe ejecutivo</t>
  </si>
  <si>
    <t>cronograma,horario,informe ejecutivo</t>
  </si>
  <si>
    <t>salidas pedagógicas</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</si>
  <si>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</si>
  <si>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</si>
  <si>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entradas,buses,arriendos,movilización,alimentación</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</si>
  <si>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</si>
  <si>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</si>
  <si>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</si>
  <si>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valorizado,costo de instalación,mantención,reparación,renovación,capacitación o cualquier otro servicio o gestión imprescindible para asegurar una adecuada implementación como recurso humano especializado en tecnologías de comunicación en área digital a distancia. reloj control,zoom,meet,editores,filmora,licencias digitales. camaras digitales,microfonos,notebook,table,pizarras digitales,focos de grabacion digital</t>
  </si>
  <si>
    <t>planificación y organización en trabajo de coordinación de asignaturas</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</si>
  <si>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</si>
  <si>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</si>
  <si>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diálogos pedagógicos</t>
  </si>
  <si>
    <t>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t>
  </si>
  <si>
    <t>foda analisis encuentros pedagogicos - informe ejecutivos de la accion - correos dialogos pedagogicos - cronograma trabajo utp</t>
  </si>
  <si>
    <t>la acción consiste en el mejoramiento de las prácticas pedagógica con la necesidad de adquisición de insumos tecnológicos,tablet,computadores,chip,prepago,routers y financiamiento directo de servicio y licencias digitales,entre otros.</t>
  </si>
  <si>
    <t>fortalecer el programa de comprensión lectora, a través de rutinas semanal</t>
  </si>
  <si>
    <t>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t>
  </si>
  <si>
    <t>comprensiones de lectura por nivel, resultados semanales de la aplicación por curso y estudiante.</t>
  </si>
  <si>
    <t>implementación biblioteca y planes lectores cra</t>
  </si>
  <si>
    <t>6000000</t>
  </si>
  <si>
    <t>incrementar el vocabulario en el estudiantado para utilzarlo en diferentes situaciones comunicativas</t>
  </si>
  <si>
    <t>realizar olimpiadas de vocabulario en los niveles de 3º y 4º básico las que fomenten el uso de palabras articuladas y contextualizadas en diferentes asignaturas (lenguajes, matemática, ciencias, historia y ed. física)</t>
  </si>
  <si>
    <t>convocatoria de las olimpiadas, planificación de las olimpiadas, resultados de la participación de los estudiantes en las olimpiadas</t>
  </si>
  <si>
    <t>recursos e insumos implementación semana</t>
  </si>
  <si>
    <t>formular, aplicar y controlar la resolución de problema.</t>
  </si>
  <si>
    <t>realizar estrategias de resolución de problemas una vez por semana, según las orientaciones de los docentes de matemática</t>
  </si>
  <si>
    <t>estrategias de resolución de problema por nivel, resultados semanales de la aplicación por curso y estudiante.</t>
  </si>
  <si>
    <t>bienvenida cursos hc y tp</t>
  </si>
  <si>
    <t>esta acción esta relacionada con acercar los perfiles de los alumnos (as) a los distintos estamentos academicos docentes y lo que se espera de ellos con el fin de institucionalizar los sellos propios de nuestros educandos</t>
  </si>
  <si>
    <t>charlas motivacionnes, presentación de programas</t>
  </si>
  <si>
    <t>alimentación,agua,jugos,vasos desechables,te o café</t>
  </si>
  <si>
    <t>semana dia del libro</t>
  </si>
  <si>
    <t>esta acción consiste en destacar el desarrollo de la logica matematica y sus avances en el área la didactica y hacer una muestra en una gran feria anual del area matematica</t>
  </si>
  <si>
    <t>programación semana - actividades - fotos</t>
  </si>
  <si>
    <t>semana de las matemáticas</t>
  </si>
  <si>
    <t>depto matematica</t>
  </si>
  <si>
    <t>spelen bee - semana de inglés</t>
  </si>
  <si>
    <t>esta acción consiste en resaltar los avances del idioma inglés en nuestro colegio con ello motivar la interacción de los alumnos en otro idioma</t>
  </si>
  <si>
    <t>utp - insp. gral</t>
  </si>
  <si>
    <t>semana de las ciencia</t>
  </si>
  <si>
    <t>esta acción consiste en resaltar los avances de las ciencias en nuestro colegio con ello motivar la interacción de los alumnos en otro a través de experimentación y exposiciones</t>
  </si>
  <si>
    <t>programación pauta de trabajo , registro fotográfico, ppt de actividades</t>
  </si>
  <si>
    <t>semana del deporte y actividad fisica</t>
  </si>
  <si>
    <t>esta acción consiste en destacar los deportes y actividad fisica en el colegio, como forma de vivir sanamente y mejorando la alimentación de manera preventiva</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</si>
  <si>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</si>
  <si>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</si>
  <si>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semana,docentes tp,utp,alumnos</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</si>
  <si>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</si>
  <si>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</si>
  <si>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</si>
  <si>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</si>
  <si>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insumos,centros de practicas,convenios,docentes tp,utp,coordinador de practicas,alumnos</t>
  </si>
  <si>
    <t>charlas vocacionales y electividades</t>
  </si>
  <si>
    <t>esta acción esta destinada a orientar al estudiantes en la elección de plan y charlas de expertos en los campos laborales o carreras profesionales</t>
  </si>
  <si>
    <t>utp - orientación - convivencia</t>
  </si>
  <si>
    <t>primeros lectores y lecturas domiciliarias</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</si>
  <si>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</si>
  <si>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</si>
  <si>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docentes,equipo técnico,pedagógico,equipo directivo,alumnos apoderados. profesionales externos para talleres y capacitaciones. recursos computacionales. horarios lectivos para la lectura. biblioteca cra. laboratorio computacional. textos de lectura y otros insumos fotocopiables(impresoras,fotocopiadora).encargada del área cpd</t>
  </si>
  <si>
    <t>aplicar evaluaciones progresivas, en 2º y 7º básico</t>
  </si>
  <si>
    <t>los estudiantes endirán las evaluaciones progresivas en 2º y 7º básico, lo cual permitirá de manera progresiva monitorear al interior del colegio, los niveles de logro (inicial, intermedio y avanzado) en el proceso de enseñanza aprendizaje y corregir las dificultades detectadas.</t>
  </si>
  <si>
    <t>instrumento de evaluación y resultados, planes remediales</t>
  </si>
  <si>
    <t>recursos e insumos implementación fotocopiado,resmas</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</si>
  <si>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</si>
  <si>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</si>
  <si>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</si>
  <si>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</si>
  <si>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</si>
  <si>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graficos - planilla de cobertura</t>
  </si>
  <si>
    <t>insumos impresora resma</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</si>
  <si>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</si>
  <si>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</si>
  <si>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</si>
  <si>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</si>
  <si>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profesionales y asistentes de apoyo a la gestión de los aprendizajes</t>
  </si>
  <si>
    <t>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t>
  </si>
  <si>
    <t>profesionales psicopedagogos(as),fonoaudiologos(as)psicólogo(a), asistente social contratados</t>
  </si>
  <si>
    <t>asistentes de aula y de patio,instrumentos de evaluados diagnósticos aplicados,insumos para reproducción de documentos (gastos operacionales). planes de apoyo de los profesionales especialistas. nómina de alumnos atendidos por cada profesional,descriptores de cargo de funciones de los asistentes de aula,asignación de cursos a los asistentes,horarios de asistencia</t>
  </si>
  <si>
    <t>32000000</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</si>
  <si>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</si>
  <si>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</si>
  <si>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</si>
  <si>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),vestuario e implementación deportivo,arriendo de recintos y de movilización,materiales para escenografías,coctel y/o coffee break,compra de premios e incentivos,entre otros. equipo de amplificación. recintos y dependencias de la institución como canchas,laboratorios,sala audiovisual o multitaller,salas de clases.</t>
  </si>
  <si>
    <t>30000000</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</si>
  <si>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</si>
  <si>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</si>
  <si>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instrumentos de evaluación que cumplan con la validez, confiabilidad.</t>
  </si>
  <si>
    <t>adquisisción y mantención lectores ópticos</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</si>
  <si>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</si>
  <si>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</si>
  <si>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t>
  </si>
  <si>
    <t>extensión jornada docente,contratación especialistas y horas docentes reforzamiento y nivelsación</t>
  </si>
  <si>
    <t>nivelación de estudiantes y contención emocional</t>
  </si>
  <si>
    <t>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t>
  </si>
  <si>
    <t>contrato - informe ejecutivo de impacto acción</t>
  </si>
  <si>
    <t>para la acción se hace necesario la contratación de especialistas que apoyen la labor docente como,asesores pedagógicos,psicopedagogos,psicólogos,docentes de reforzamiento,insumos tecnológicos digitales y,por otro lado personal de apoyo como tutores y asistentes de aula que apoyen de manera personalizada a los niños y niñas como asistentes de aula,encargado cra,encargado de computación,asistentes de apoyo a directivos,junto a la gestión de horas lectivas y no lectivas.</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</si>
  <si>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</si>
  <si>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</si>
  <si>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elaboración de cronograma de plan de trabajo, elaborar programa de lecto escritura.</t>
  </si>
  <si>
    <t>capacitación 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</si>
  <si>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</si>
  <si>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</si>
  <si>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</si>
  <si>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compra de libros de aula,muebles de aula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</si>
  <si>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</si>
  <si>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</si>
  <si>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</si>
  <si>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implementación de laboratorios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</si>
  <si>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</si>
  <si>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</si>
  <si>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planificaciones de actividades, bitácora de actividades, fotografías</t>
  </si>
  <si>
    <t>compra de notebook,big tablet,computadores,smatr tv</t>
  </si>
  <si>
    <t>biblioteca digital y planificación de clases on line</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</si>
  <si>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</si>
  <si>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</si>
  <si>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</si>
  <si>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</si>
  <si>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</si>
  <si>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</si>
  <si>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plataformas,youtube,meet,classroom,mail institucional zoom</t>
  </si>
  <si>
    <t>establecer calendario de uso del cra y sus recursos.</t>
  </si>
  <si>
    <t>calendarizar y controlar visitas al cra de los cursos de todos los niveles.</t>
  </si>
  <si>
    <t>calendario de visitas, bitácora de actividades y asistencia, footgrafías</t>
  </si>
  <si>
    <t>cronograma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</si>
  <si>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</si>
  <si>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</si>
  <si>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</si>
  <si>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administrativo,horas docente para coordinar cra,biblioteca</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</si>
  <si>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</si>
  <si>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</si>
  <si>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</si>
  <si>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insumos de librería para escolares</t>
  </si>
  <si>
    <t>inducción profesionales pie</t>
  </si>
  <si>
    <t>entregar lineamientos generales y técnicos de pie</t>
  </si>
  <si>
    <t>acta de asistencia</t>
  </si>
  <si>
    <t>tabla de reuniones,acta asistencia</t>
  </si>
  <si>
    <t>pesquiza y evaluación diagnóstica de postulantes 2021</t>
  </si>
  <si>
    <t>evaluación integral de estudiantes nuevos ingresos</t>
  </si>
  <si>
    <t>informes psicopedagógico curricular, instrumentos evaluativos</t>
  </si>
  <si>
    <t>contratación médico especialista</t>
  </si>
  <si>
    <t>valoraciones de salud</t>
  </si>
  <si>
    <t>establecer estado de salud general y específico de los estudiantes, segun sospecha de diagnóstico</t>
  </si>
  <si>
    <t>elaboracion informes psicopedagógicos</t>
  </si>
  <si>
    <t>desarollar informes psicopedagógicos integrales, estableciendo las necesidades educativas especialesd los estudiantes.</t>
  </si>
  <si>
    <t>informes psicopedagógico</t>
  </si>
  <si>
    <t>contratación psicopedagogas y psicologos</t>
  </si>
  <si>
    <t>elaboración planes de tratamiento individual paci/pai</t>
  </si>
  <si>
    <t>desarrollar planes de tratamiento acorde a las necesidades educativas especiales individuales de los estudiantes.</t>
  </si>
  <si>
    <t>plan de adecuaciones curricular individual y plan de apoyo individual</t>
  </si>
  <si>
    <t>utp / coordinación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</si>
  <si>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</si>
  <si>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</si>
  <si>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</si>
  <si>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</si>
  <si>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8000000</t>
  </si>
  <si>
    <t>taller docentes</t>
  </si>
  <si>
    <t>entregar herramientas de apoyo y guia para trabajar con estudiantes nee</t>
  </si>
  <si>
    <t>acta de asistencia y registro audiovisual</t>
  </si>
  <si>
    <t>lista de asistencia,tabla de temas,</t>
  </si>
  <si>
    <t>evaluación y seguimiento proceso pedagógico</t>
  </si>
  <si>
    <t>recopilar información del periodo académico y el desarrollo de sus habilidades.</t>
  </si>
  <si>
    <t>pautas de seguimiento</t>
  </si>
  <si>
    <t>grafico de evaluaciones</t>
  </si>
  <si>
    <t>priorización curricular</t>
  </si>
  <si>
    <t>esta acción consiste en verificar la secuencia de priorización currcicular según nivel entregado y avances</t>
  </si>
  <si>
    <t>niveles curriculares</t>
  </si>
  <si>
    <t>porcentaje cobertura priorización</t>
  </si>
  <si>
    <t>adecuación de material y càpsulas de aprendizaje</t>
  </si>
  <si>
    <t>diversificar material acorde a las nee de los estudiantes, para apoyar su proceso de aprendizaje y desarrollo emocional y social.</t>
  </si>
  <si>
    <t>material pedagógico y càpsulas de aprendizaje</t>
  </si>
  <si>
    <t>especialistas,docentes,psicopedagogas,ed. diferenciales</t>
  </si>
  <si>
    <t>adecuación y diversificación de evaluaciones formativas</t>
  </si>
  <si>
    <t>estrategia educativa para que estudiantes logren llegar a los objetivos de aprendizajes.</t>
  </si>
  <si>
    <t>evaluaciones formativas</t>
  </si>
  <si>
    <t>instrumentos</t>
  </si>
  <si>
    <t>taller padres y apoderados</t>
  </si>
  <si>
    <t>entregar herramientas de apoyo y guia para trabajar con estudiantes nee en el hogar.</t>
  </si>
  <si>
    <t>talleres,actas asistencias,tablas temas</t>
  </si>
  <si>
    <t>reevaluación estudiantes</t>
  </si>
  <si>
    <t>evaluar si persisten las necesidades educativas especiales para 2022</t>
  </si>
  <si>
    <t>instrumentos evaluativos</t>
  </si>
  <si>
    <t>contratar servicios especialisata medico reevaluación</t>
  </si>
  <si>
    <t>elaboración de informes reevaluación</t>
  </si>
  <si>
    <t>establecer información arrojada si persisten nee en proceso de reevaluación</t>
  </si>
  <si>
    <t>informes psicopedagógicos integrales</t>
  </si>
  <si>
    <t>informes especialista</t>
  </si>
  <si>
    <t>entrega de informes finales a apoderados</t>
  </si>
  <si>
    <t>entregar información sobre la situación de las nee, observadas durante el año.</t>
  </si>
  <si>
    <t>informe a la familia y acta de acuerdos</t>
  </si>
  <si>
    <t>informe especialistas</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</si>
  <si>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</si>
  <si>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</si>
  <si>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</si>
  <si>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planilla semanal</t>
  </si>
  <si>
    <t>intervenir una vez al mes en el consejo con las estadísticas de asistencia, presentación personal y comportamiento para hacer conciencia de la importancia de estos indicadores</t>
  </si>
  <si>
    <t>revisión mensual</t>
  </si>
  <si>
    <t>estadistica docentes</t>
  </si>
  <si>
    <t>hora de llamado y hora de profesor jefe</t>
  </si>
  <si>
    <t>cada profesor tendra 12 min diarios para llamar los alumnos ausentes y tendra una hora semanal para gestionar todo lo que tiene relación con su jefatura ( atrasos, disciplina, ausencia, etc)</t>
  </si>
  <si>
    <t>informe diario del registro de llamados</t>
  </si>
  <si>
    <t>bitacora semanal porcentaje de llamados,informe ejecutivo llamados</t>
  </si>
  <si>
    <t>acompañamiento docente en aulas virtuales</t>
  </si>
  <si>
    <t>el equipo directivo implementa un plan de acompañamiento docente orientado a monitorear y apoyar el buen desarrollo de las prácticas educativas, con el consecuente logro de los oa propuestos, así como también, evaluar y asignar categoría de desempeño profesional a cada docente.</t>
  </si>
  <si>
    <t>acta de acuerdo de pauta de acompañamiento en articulación docente - informe ejecutivo de impacto de la acción - pauta de observación en acompañamiento</t>
  </si>
  <si>
    <t>plataformas zoom,meet,classroom</t>
  </si>
  <si>
    <t>7000000</t>
  </si>
  <si>
    <t>contratos de trabajo - informe ejecutivo de impacto de la acción</t>
  </si>
  <si>
    <t>utp -orientacion</t>
  </si>
  <si>
    <t>horas docentes</t>
  </si>
  <si>
    <t>docentes</t>
  </si>
  <si>
    <t>auto-regulación emocional en tiempos de covid-19 a funcionarios</t>
  </si>
  <si>
    <t>se realizarán diversos talleres de capacitación o de estrategias de contención emocional , regulación y autocuidado en tiempos de covid-19 a los diversos estamentos del establecimiento: docentes , inspectoría, asistentes de aula , administrativos, entre otros</t>
  </si>
  <si>
    <t>registro de asistentes a los talleres y pantallazos de asistencia - ppt de los diversos talleres - informe ejecutivo del nivel de impacto de la acción</t>
  </si>
  <si>
    <t>plan paso a paso</t>
  </si>
  <si>
    <t>fortalecimiento de la autoregulación y participación de la comunidad educativa</t>
  </si>
  <si>
    <t>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t>
  </si>
  <si>
    <t>resultados encuesta socioemocional on line.- actas consejos informativos - informe ejecutivo del nivel de impacto de la acción</t>
  </si>
  <si>
    <t>insumos,plataformas,ppt,app de edición</t>
  </si>
  <si>
    <t>apoyo socioemocional y talleres extraescolares virtuales</t>
  </si>
  <si>
    <t>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</si>
  <si>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</si>
  <si>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</si>
  <si>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psicologos,asistente social</t>
  </si>
  <si>
    <t>45000000</t>
  </si>
  <si>
    <t>mecanismos de apoyo retención escolar en tiempos de covid 19</t>
  </si>
  <si>
    <t>identificar estudiantes que estén en riesgo de desertar y generar mecanismos de apoyo para fomentar la retención, apoyo socioemocional y la trayectoria de los aprendizaje.</t>
  </si>
  <si>
    <t>- nómina de estudiantes en riesgo de deserción escolar - informe ejecutivo de impacto</t>
  </si>
  <si>
    <t>contratar psicologos</t>
  </si>
  <si>
    <t>protocolos</t>
  </si>
  <si>
    <t>esta acción consiste en generar todas las rutinas y protocolos para un aprendizaje seguro y priorizado según niveles</t>
  </si>
  <si>
    <t>- informe de reuniones con redes de apoyo</t>
  </si>
  <si>
    <t>confeccion protocolos y rutinas</t>
  </si>
  <si>
    <t>integración del desarrollo personal y social de la comunidad portaleana</t>
  </si>
  <si>
    <t>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t>
  </si>
  <si>
    <t>contratos de trabajo - informe ejecutivo de nivel de impacto de la acción - estadísticas de encuestas idps</t>
  </si>
  <si>
    <t>plan de trabajo equipo convivencia</t>
  </si>
  <si>
    <t>garantizar el aprendizaje escolar en el aula en tiempos de pandemia</t>
  </si>
  <si>
    <t>la acción consiste en implementar medidas para garantizar el aprendizaje escolar dentro del aula, que involucren distanciamiento social, recreos diferidos, disminución del horario escolar, entre otros.</t>
  </si>
  <si>
    <t>plan retorno a clases - plan de seguridad covid - informe de impacto y ejecución de la acción - contrato de trabajo</t>
  </si>
  <si>
    <t>implementación aula</t>
  </si>
  <si>
    <t>gestión docente en recursos humanos digitales</t>
  </si>
  <si>
    <t>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t>
  </si>
  <si>
    <t>facturas de compras e insumos - listado de participación en capacitaciones - informe ejecutivo del nivel de impacto - asistencia reunión apoderados y ppt trabajada</t>
  </si>
  <si>
    <t>utp -g. recursos</t>
  </si>
  <si>
    <t>construccion de capsulas y videos clases</t>
  </si>
  <si>
    <t>brigada portaleana</t>
  </si>
  <si>
    <t>incentivar el deber civico de respeto por las normas y seguridad de nuestro colegio se crea la brigada portaleana para ciertos puntos criticos de apoyo</t>
  </si>
  <si>
    <t>fotos, videos - redes sociales, uniformes escolares- bbuzos</t>
  </si>
  <si>
    <t>convivencia escolar - insp gral</t>
  </si>
  <si>
    <t>fotografias,videos,redes sociales</t>
  </si>
  <si>
    <t>equipo psicosocial para la prevención y promoción de convivencia escolar</t>
  </si>
  <si>
    <t>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t>
  </si>
  <si>
    <t>plan de trabajo - programa de actividades -</t>
  </si>
  <si>
    <t>convivencia - orientacion</t>
  </si>
  <si>
    <t>horas docentes,material de o cina,material didáctico,contratación de servicios,transporte,coffee break,distintivos para los equipos,material de difusión,salidas pedagógicas,reconocimientos.</t>
  </si>
  <si>
    <t>actualización y difusión del manual de convivencia escolar</t>
  </si>
  <si>
    <t>proceso de actualización del manual de convivencia escolar en base a las nuevas normativas, políticas y exigencias planteadas desde el mineduc, para su posterior difusión y entrega en periodo de matrículas a toda la comunidad educativa.</t>
  </si>
  <si>
    <t>manual de convivencia escolar -</t>
  </si>
  <si>
    <t>encargado convivencia orientador</t>
  </si>
  <si>
    <t>material de o cina,material de difusión,material didáctico,contratación de servicios de imprenta.</t>
  </si>
  <si>
    <t>particpación y vida democratica</t>
  </si>
  <si>
    <t>implementación del plan de formación ciudadana</t>
  </si>
  <si>
    <t>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t>
  </si>
  <si>
    <t>plan de formación ciudadana - informe de evaluación - planificación del plan</t>
  </si>
  <si>
    <t>orientación - encargado de convivencia docente historia</t>
  </si>
  <si>
    <t>data,pc,ampli cación,fotocopias,transporte,colaciones,renumeración expositores,entradas,afiche de promoción,reconocimiento,material gráfico,papel fotográfico,diarios de circulación nacional.</t>
  </si>
  <si>
    <t>centro de alumnos y directivas de curso</t>
  </si>
  <si>
    <t>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t>
  </si>
  <si>
    <t>plan de trabajo - programa de actividades - lista de asistencia - actas</t>
  </si>
  <si>
    <t>orientación - encargado de convivencia docente asesor ceal</t>
  </si>
  <si>
    <t>polerones representativos,material de oficina,material didáctico,transporte,colaciones,coffee break</t>
  </si>
  <si>
    <t>100000</t>
  </si>
  <si>
    <t>orientación educacional para el desarrollo integral del estudiante</t>
  </si>
  <si>
    <t>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t>
  </si>
  <si>
    <t>plan de trabajo orientación - programa de actividades - registro de intervenciones</t>
  </si>
  <si>
    <t>orientador</t>
  </si>
  <si>
    <t>material de oficina,material didáctico,herramientas tics,transporte,colaciones,reconocimientos,estímulos educativos,contratación de servicios de capacitación,stands de difusión,horas profesionales.</t>
  </si>
  <si>
    <t>formación</t>
  </si>
  <si>
    <t>acompañamiento psicosocial a estudiantes</t>
  </si>
  <si>
    <t>evaluación, acompañamiento y/o derivación a estudiantes inmersos en contextos con altos factores de riesgos, los cuales inciden en su desarrollo psico-social y su trayectoria escolar, por medio de la detección y colaboración de docentes.</t>
  </si>
  <si>
    <t>registro de atenciones -derivaciones docentes - asistencia domiciliaria -registro de observaciones del aula</t>
  </si>
  <si>
    <t>contratación de profesionales,material de oficina,material didáctico,juegos terapéuticos,transporte,contratación de servicios.</t>
  </si>
  <si>
    <t>desarrollo de un clima de aula positivo para el aprendizaje</t>
  </si>
  <si>
    <t>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t>
  </si>
  <si>
    <t>registro de intervenciones - nomina de participantes - planificación de actos cibicos y efemerides - registro de entrevistas a docentes</t>
  </si>
  <si>
    <t>material de o cina,material didáctico,recursos tics,transporte,colaciones,reconocimientos,material de difusión,coffee break,salidas pedagógicas.</t>
  </si>
  <si>
    <t>formación - convivencia</t>
  </si>
  <si>
    <t>estrategias de promoción del buen trato y la resolución de conflictos</t>
  </si>
  <si>
    <t>desarrollo de políticas, prácticas y estrategias que favorezcan el desarrollo socioemocional en estudiantes, apoderados y docentes desde la perspectiva del buen trato y la resolución pacífica de conflictos.</t>
  </si>
  <si>
    <t>programa de talleres - lista de asistencia - informe ejecutivo</t>
  </si>
  <si>
    <t>encargado convivencia orientador psicologos</t>
  </si>
  <si>
    <t>material de oficina,material didáctico,material para talleres,recursos tics,trasnporte,colaciones,reconocimientos,material de difusión,coffee break,salidas pedagógicas,obras de teatro,ludotecas escolares,intervenciones artístisticas y culturales,capacitación a inspectores</t>
  </si>
  <si>
    <t>implementación del plan de sexualidad, afectividad y genero</t>
  </si>
  <si>
    <t>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t>
  </si>
  <si>
    <t>programa de talleres - lista de asistencia - fotografias pagina web- informe ejecutivo y evaluación</t>
  </si>
  <si>
    <t>material de oficina,material didáctico,material para talleres,recursos tics,trasnporte,colaciones,reconocimientos,material de difusión,coffee break,salidas pedagógicas,obras de teatro,ludotecas escolares,intervenciones artístiticas y culturales.</t>
  </si>
  <si>
    <t>fortalecimiento de una cultura de seguridad y autocuidado</t>
  </si>
  <si>
    <t>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t>
  </si>
  <si>
    <t>plan integral de seguridad escolar - bitacora de registro actividades -registro de atenciones</t>
  </si>
  <si>
    <t>orientador e insp gral</t>
  </si>
  <si>
    <t>horas prevencionista de riesgo,horas administrativos,horas enfermeria,insumos de enfermería,material de o cina,material didáctico,material de seguridad.</t>
  </si>
  <si>
    <t>fortalecimiento de la retención escolar</t>
  </si>
  <si>
    <t>fortaleciendo acciones que contribuyan a la garantía del derecho a los 12 años establecido en chile por medio del programa educacional pro retención, desde un enfoque de derechos y de fortalecimiento comunitario.</t>
  </si>
  <si>
    <t>encargado extraescolar - insp gral</t>
  </si>
  <si>
    <t>contratación de servicio de aseo,herramientas tics,contratación de monitores de talleries,materiales de talleres,colaciones,material de oficina,material didáctico</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</si>
  <si>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</si>
  <si>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</si>
  <si>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</si>
  <si>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</si>
  <si>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estadio,gimnasio gala deportiva,camara de video</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</si>
  <si>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</si>
  <si>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</si>
  <si>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</si>
  <si>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</si>
  <si>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</si>
  <si>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arriendo techado</t>
  </si>
  <si>
    <t>olimpiadas deportivas</t>
  </si>
  <si>
    <t>esta acción esta destinada a difundir el deporte y la sanna recreación entre la comunidad escolar</t>
  </si>
  <si>
    <t>fotografias, cronograma de trabajo, difusión de actividades, publicaciones en redes sociales, participación de alumnos(as)</t>
  </si>
  <si>
    <t>poleras,buzos,implementos deportivos</t>
  </si>
  <si>
    <t>organización de grandes eventos, efemérides e hitos para la comunidad escolar</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</si>
  <si>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</si>
  <si>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</si>
  <si>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recursos presupuestarios para eventos con los alumnos(as) y sus celebraciones docentes,insumos,telas para disfraces,diplomas,premios e incentivos</t>
  </si>
  <si>
    <t>plan de trabajo orientación y convivencia escolar cumplimiento del programa de orientación</t>
  </si>
  <si>
    <t>revisión de planificaciones y libros de clases.</t>
  </si>
  <si>
    <t>planilla mensual de revisión subsector orientación .</t>
  </si>
  <si>
    <t>plan de trabajo,check list cumplimiento de funciones,informes de atenciones,informe ejecutivo</t>
  </si>
  <si>
    <t>pesquisar alumnos con dificultades: pedagógicas, psicológicas, conductuales y sociales. , por medio de derivaciones de todos los agentes educativos.</t>
  </si>
  <si>
    <t>plan remedial: recepción de ficha de derivación, entervista con el apoderado , atención por parte del especialista de los casos presentados</t>
  </si>
  <si>
    <t>fichas de atención estudiantes , libro de entrevisatas apoderados , cierre parcial o final del especialista, retroalimentación docentes.</t>
  </si>
  <si>
    <t>contratar especialistas listado de derivaciones y atenciones pesquizaje</t>
  </si>
  <si>
    <t>programa “habilididades para la vida i y ii”.</t>
  </si>
  <si>
    <t>aplicación de encuestas estudiantes , talleres para estudiantes , padres y docentes en el ámbito de la formación</t>
  </si>
  <si>
    <t>registro de encuestas estudiantes, planilla de firmas talleres padres ,docentes y estudiantes , registro fotográfico</t>
  </si>
  <si>
    <t>plan de trabajo hpv,cronograma,fotos</t>
  </si>
  <si>
    <t>plan de prevención de drogas y alcohol.</t>
  </si>
  <si>
    <t>difusión y capacitación para docentes,estudiantes y padres .</t>
  </si>
  <si>
    <t>planilla de firmas participantes,planilla recepción material</t>
  </si>
  <si>
    <t>plan de trabajo,fotos,</t>
  </si>
  <si>
    <t>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</si>
  <si>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</si>
  <si>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</si>
  <si>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s,eq,gen</t>
  </si>
  <si>
    <t>visita a entidades de educación superior (ferias vocacionales</t>
  </si>
  <si>
    <t>participar en las ferias vocacionales de las diferentes entidades de educación superior. visita entre colegios(publicidad proceso de admisión)</t>
  </si>
  <si>
    <t>registro fotográfico, colillas de firmas de padres y apoderados , listado de estudiantes participantes</t>
  </si>
  <si>
    <t>cronograma docentes</t>
  </si>
  <si>
    <t>entrega informe de desarrollo personal</t>
  </si>
  <si>
    <t xml:space="preserve">entrega de instrumento de desarrollo a los docentes.
- entrega de resultados a los estudiantes y apoderados
</t>
  </si>
  <si>
    <t>registro de firmas recepción instrumento .</t>
  </si>
  <si>
    <t>informes,estadistica</t>
  </si>
  <si>
    <t>supervisiones al aula y asesoría a los profesores/as jefes.</t>
  </si>
  <si>
    <t>acompañamiento al aula , retroalimentación docentes , entrega y analisis de la evaluación con los docentes y dierctivos .</t>
  </si>
  <si>
    <t>pauta de acompañamiento al aula , registro de firmas retroalimentación , registro de firmas evaluación docente.</t>
  </si>
  <si>
    <t>informe de visitas,graficos estadistico</t>
  </si>
  <si>
    <t>partcicipación y vida democrática</t>
  </si>
  <si>
    <t>apoyar y asesorar al ccpp en sus intervenciones y propuestas.</t>
  </si>
  <si>
    <t>  acompañar como asesor a los apoderados que conforman la directiva del ccpp. entregar lineamientos del establecimiento al ccpp.</t>
  </si>
  <si>
    <t>actas de reuniones ccpp , registro de asistencia , registro fotográfico.</t>
  </si>
  <si>
    <t>horas docente asesor ccaa,ccpp</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</si>
  <si>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</si>
  <si>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</si>
  <si>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</si>
  <si>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</si>
  <si>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25000000</t>
  </si>
  <si>
    <t>elección ceal</t>
  </si>
  <si>
    <t>- fortalecer la formación ciudadana y participativa de los alumnos y alumnas</t>
  </si>
  <si>
    <t>listado de candidatos , papeletas de votación , registro de firmas , registro fotografico , acta de constitución</t>
  </si>
  <si>
    <t>elecciones,nómina candidatos,fotos</t>
  </si>
  <si>
    <t>celebración "día de la convivencia"</t>
  </si>
  <si>
    <t>celebración "día de la familia"</t>
  </si>
  <si>
    <t>celebración "día especial"</t>
  </si>
  <si>
    <t>celebración "día del alumno"</t>
  </si>
  <si>
    <t>celebración "kermés patriota"</t>
  </si>
  <si>
    <t>celebración "día del profesor"</t>
  </si>
  <si>
    <t>celebración "día del abrazo"</t>
  </si>
  <si>
    <t>" 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</si>
  <si>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</si>
  <si>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</si>
  <si>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</si>
  <si>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inspectores,administrativos,forotgrafias</t>
  </si>
  <si>
    <t>recreos entretenidos</t>
  </si>
  <si>
    <t>formar monitores de juegos en los recreos</t>
  </si>
  <si>
    <t>visita diaria al patio / fotografias de las actividades</t>
  </si>
  <si>
    <t>inspectoria - coordinación extraescolar</t>
  </si>
  <si>
    <t>fotografias,videos actividades recreo entretenidos</t>
  </si>
  <si>
    <t>navidad portaleana</t>
  </si>
  <si>
    <t>con el fin de incentivar los valores del amor, respeto, empatia, generosidad se crea instancia de intercambio de cartas y regalos con mensajes navideños</t>
  </si>
  <si>
    <t>fotografias</t>
  </si>
  <si>
    <t>disminuir accidentes escolares</t>
  </si>
  <si>
    <t>realizar una campaña a nivel colegio para enseñar a jugar en forma sana y competencia por curso quien logra no tener accidentes en el mes</t>
  </si>
  <si>
    <t>estadística mensual</t>
  </si>
  <si>
    <t>inspectoria - convivencia</t>
  </si>
  <si>
    <t>monitorear las salidas de los o las estudiantes en hora de clase</t>
  </si>
  <si>
    <t>cada inspector de nivel llevara una bitacora con el registro de los motivos de la salida de los alumnos, profesor , nombre y curso del alumno que sale de la sala de clases</t>
  </si>
  <si>
    <t>revisión semanal / bitacora</t>
  </si>
  <si>
    <t>inspectoria general</t>
  </si>
  <si>
    <t>informe turno semanal</t>
  </si>
  <si>
    <t>monitorear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</si>
  <si>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</si>
  <si>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</si>
  <si>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</si>
  <si>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</si>
  <si>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</si>
  <si>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reuniones de padres y apoderados</t>
  </si>
  <si>
    <t>realizar intervenciones mensuales en las reuniones de apoderados con temas especificos de nuestro manual de convivencia</t>
  </si>
  <si>
    <t>encuesta de satisfacción</t>
  </si>
  <si>
    <t>bitacora reuniones y entrega de informes</t>
  </si>
  <si>
    <t>bitacora de reuniones,tabla,escuela para padres,cronograma programación</t>
  </si>
  <si>
    <t>reuniones de padres y apoderados ccpp</t>
  </si>
  <si>
    <t>involucrar a los apoderados en la campaña de un patio seguro</t>
  </si>
  <si>
    <t>estadística de accidententes mensuales</t>
  </si>
  <si>
    <t>orientación - inspectoria general</t>
  </si>
  <si>
    <t>reuniones ccaa profesor asesor</t>
  </si>
  <si>
    <t>acompañar el ccaa con un docente asesor que oriente y mantenga los canales de comunicación fluida entre los estudiantes y el equipo directivo</t>
  </si>
  <si>
    <t>cronograma - firmas actas</t>
  </si>
  <si>
    <t>horas docente asesor</t>
  </si>
  <si>
    <t>1200000</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</si>
  <si>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</si>
  <si>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</si>
  <si>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</si>
  <si>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cronograma,plan de trabajo,programación eventos</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</si>
  <si>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</si>
  <si>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</si>
  <si>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</si>
  <si>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ppt,plan de trabajo</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</si>
  <si>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</si>
  <si>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</si>
  <si>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</si>
  <si>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</si>
  <si>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generar un espacio de conversación en base a los derechos, deberes y orientaciones relacionadas con la interacción humana a nivel interpersonal, con la finalidad de reducir conflictos en el aula y mejorar la convivencia escolar.</t>
  </si>
  <si>
    <t>realización de trabajo expositivo, práctico y teórico en taller en aula para 5tos y 6tos básicos. 4 sesiones por curso</t>
  </si>
  <si>
    <t xml:space="preserve">planificaciones de talleres y evidencias de trabajo.
hojas de firmas de asistencia.
presentación ppt. 
fotos.
</t>
  </si>
  <si>
    <t>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</si>
  <si>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</si>
  <si>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</si>
  <si>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orientador,especialistas,psicologos,expositores</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</si>
  <si>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</si>
  <si>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</si>
  <si>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</si>
  <si>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 xml:space="preserve">sensibilizar respecto a los idps en la comunidad estudiantil.
concientizar la importancia del reconocimiento y practica de los idps
</t>
  </si>
  <si>
    <t>realización de 7 talleres prácticos en aquellos cursos que se encuentren en proceso evaluativo simce
generar un espacio de conversación y retroalimentación con docentes sobre las actividades</t>
  </si>
  <si>
    <t xml:space="preserve">lista de asistencia.
fotos.
planificaciones de talleres y evidencias de trabajo.
</t>
  </si>
  <si>
    <t xml:space="preserve">brindar estrategias que apunten a un estilo de crianza saludable, que propicie en el bloque parental un manejo efectivo de problemáticas a nivel emocional, conductual y académico del alumno.
</t>
  </si>
  <si>
    <t>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</si>
  <si>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</si>
  <si>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expositores,orientador</t>
  </si>
  <si>
    <t xml:space="preserve">
desarrollar herramientas que favorezcan un manejo adecuado de normas y reglas a implementar en el hogar, a fin de mejorar el funcionamiento del alumno tanto en el ámbito familiar como escolar.
</t>
  </si>
  <si>
    <t xml:space="preserve">premiación psicoeducativa valorica
</t>
  </si>
  <si>
    <t xml:space="preserve">llevar a cabo un espacio de convivencia entre alumnos de primer y segundo ciclo derivados a las atenciones psicoeducativas. 
hacer entrega de diplomas de distinción y participación a los alumnos
</t>
  </si>
  <si>
    <t>fotos y listado de asistencia. - - convocatoria a través de correos electrónicos en diálogos pedagógicos - cronograma de trabajo utp semanal</t>
  </si>
  <si>
    <t>premios y estimulos</t>
  </si>
  <si>
    <t>entrega de agenda escolar y difusión de nuestro pei</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</si>
  <si>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</si>
  <si>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</si>
  <si>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</si>
  <si>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</si>
  <si>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</si>
  <si>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registro de atenciones - informe ejecutivo</t>
  </si>
  <si>
    <t>orientador - g.recursos</t>
  </si>
  <si>
    <t>compra de cojines,ambientación,</t>
  </si>
  <si>
    <t>gestión de recursos</t>
  </si>
  <si>
    <t>gestion del personal</t>
  </si>
  <si>
    <t>evaluación de desempeño</t>
  </si>
  <si>
    <t>instalar modelos de evaluación de desempaño basado en competencias y estrategias de sensibiización para la comunidad educativa respecto a las competencias transversales.</t>
  </si>
  <si>
    <t>infome de evaluación - carta gantt</t>
  </si>
  <si>
    <t>e. gestión - rec humanos</t>
  </si>
  <si>
    <t>software,pc,proyector,materiales de o cina,resma de papel,profesional de apoyo,alimentación.</t>
  </si>
  <si>
    <t>implementación de politicas de recursos humanos y automatización de sistemas</t>
  </si>
  <si>
    <t>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t>
  </si>
  <si>
    <t>boleta honoraios - contratos o plan de trabajo - plan</t>
  </si>
  <si>
    <t>software gestión de personal,horas personal,pc,resmas de papel,textos,alimentación,traslado,asesoría externa para reclutamiento y selección de profesionales docentes y no docentes.</t>
  </si>
  <si>
    <t>9000000</t>
  </si>
  <si>
    <t>fortalecimiento del clima laboral colaborativo</t>
  </si>
  <si>
    <t>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t>
  </si>
  <si>
    <t>encuestas de satisfacción - informe ejecutivo - cronograma</t>
  </si>
  <si>
    <t>asesoría externa,impresión y difusión de manual de buenas prácticas laborales,impresión y difusión de reglamento interno,paneles para trabajo en equipo,insumos para trabajo en equipo</t>
  </si>
  <si>
    <t>gestión de recursos educativos</t>
  </si>
  <si>
    <t>mejoramiento de la infraestructura de red y equipamiento tic's</t>
  </si>
  <si>
    <t>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t>
  </si>
  <si>
    <t>informe de uso - plan de acción informatico</t>
  </si>
  <si>
    <t>e.gestion recursos</t>
  </si>
  <si>
    <t>capacitaciones,unidades educativas y administrativas,profesional informático,impresora,papel,fotocopias,computador,proyector,mobiliario.</t>
  </si>
  <si>
    <t>laboratorio tic e innovación</t>
  </si>
  <si>
    <t>implementar un laboratorio de computación moderno e innovador, incorporando un diseño contemporáneo a nivel de espacios, mobiliario y recursos tic, con el n de facilitar el proceso de enseñanza aprendizaje en los niveles de nt1 a nm4.</t>
  </si>
  <si>
    <t>proyecto de implementación - croograma de trabajo - plan de acción</t>
  </si>
  <si>
    <t>g. recursos - e.gestion</t>
  </si>
  <si>
    <t>unidades educativas y administrativas,profesional informático,impresora,resmas de papel,fotocopias,computador,tablet,pizarra digital,software educativo,mobiliario,audifonos inhalambricos y tradiconales.</t>
  </si>
  <si>
    <t>mejoramiento de la infraestructura, el equipamiento y mobiliario del establecimiento</t>
  </si>
  <si>
    <t>mejorar las condiciones físicas y materiales en las que se desarrollan los procesos de enseñanza-aprendizaje, brindando comodidad y seguridad a los miembros de la comunidad educativa</t>
  </si>
  <si>
    <t>plan de mantención - contrato de obras - permisos municipales - acta de recpecion</t>
  </si>
  <si>
    <t>contratación de empresa externa para servicios de mejoramiento y remodelacíon de instalaciones; remodelación de mobiliario escolar para salas y espacios educativos,mobiliario para equipo directivo y docentes,construcción,equipamiento de sala multimedia y remodelacion de laboratorios; compra de lockers para estudiantes.</t>
  </si>
  <si>
    <t>biblioteca cra</t>
  </si>
  <si>
    <t>diseñar e implementar un sistema de seguimiento y control del mejoramiento educativo de los estudiantes que hacen uso de los recursos de la biblioteca cra. fortalecer el vinculo entre los recursos educativos de la biblioteca cra y las actividades pedagogicas y recreativas.</t>
  </si>
  <si>
    <t>plan de trabajo biblioteca cra - registro de prestamos de libros - registro de estadistica de uso</t>
  </si>
  <si>
    <t>encargado cra - coordinador cra</t>
  </si>
  <si>
    <t>resmas de papel,proyector,capacitación,uso de sistemas,computador</t>
  </si>
  <si>
    <t>gestión del personal</t>
  </si>
  <si>
    <t>perfeccionamiento y capacitación del personal docente y adminitrativo</t>
  </si>
  <si>
    <t>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t>
  </si>
  <si>
    <t>listado de asistencia capacitación - contrato empresas - boletas de honorarios o facturas d epago -programa</t>
  </si>
  <si>
    <t>ate,asesoría externa,directivos,docentes,administrativos,horas profesionales,resmas de papel,prestación de servicios: salones,alimentación,traslado,alojamientos</t>
  </si>
  <si>
    <t>recursos para la innovación pedagogica</t>
  </si>
  <si>
    <t>adquisición de material didáctico y adecuación de espacios para implementar en todos los ámbitos y/o ejes de los distintos niveles educativos, con el fin de mejorar el desarrollo del proceso de aprendizaje.</t>
  </si>
  <si>
    <t>factura de compras - planificación</t>
  </si>
  <si>
    <t>utp dir -g. recursos</t>
  </si>
  <si>
    <t>equipamiento de apoyo pedagógico,materiales y recursos de aprendizaje,implementos de laboratorio,diferentes recursos didácticos en apoyo de las asignaturas</t>
  </si>
  <si>
    <t>gestion de resultados financieros</t>
  </si>
  <si>
    <t>gestión de monitoreo al presupuesto pme</t>
  </si>
  <si>
    <t>monitoreo y seguimiento a la implementación del marco presupuestario considerando las distintas fuentes de financiamiento, que permitan fortalecer la trayectoria escolar.</t>
  </si>
  <si>
    <t>informe de seguimiento</t>
  </si>
  <si>
    <t>software e gestion,equipo de finanzas,sostenedor,asesor</t>
  </si>
  <si>
    <t>capacitación docente y asistentes de la educación</t>
  </si>
  <si>
    <t>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t>
  </si>
  <si>
    <t>resultados de encuestas y diagnósticos - informe ejecutivo de impacto en la acción - listado de participantes junto a emails de convocatorias</t>
  </si>
  <si>
    <t>upt -inspectoria general - g.recursos</t>
  </si>
  <si>
    <t>plan de trabajo,presupuesto,cotizaciones expositores</t>
  </si>
  <si>
    <t>gestión de prevención contagios covid 19</t>
  </si>
  <si>
    <t>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t>
  </si>
  <si>
    <t>facturas de compra insumos - contratos de trabajo y servicios - registro de entrega insumos</t>
  </si>
  <si>
    <t>compra de insumos</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</si>
  <si>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</si>
  <si>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</si>
  <si>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</si>
  <si>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</si>
  <si>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coordinadores,enc.convivencia,orientador</t>
  </si>
  <si>
    <t>36000000</t>
  </si>
  <si>
    <t>utp - g.finanzas</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</si>
  <si>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</si>
  <si>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</si>
  <si>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</si>
  <si>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</si>
  <si>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42000000</t>
  </si>
  <si>
    <t>gestión de recursos financieros</t>
  </si>
  <si>
    <t>plan de gestión pandemia</t>
  </si>
  <si>
    <t>contratos de trabajo - informe ejecutivo de impacto de la acción - plan elaborado pme - orientaciones instituciones por pandemia covid - actas de entrega insumos tecnológicos - facturas de compra y adquisiciones</t>
  </si>
  <si>
    <t>insumos,empresas de limpieza especializada</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</si>
  <si>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</si>
  <si>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</si>
  <si>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</si>
  <si>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</si>
  <si>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mantención y adquisición los recursos multimedios, hardware,software del colegio (tic's)</t>
  </si>
  <si>
    <t>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t>
  </si>
  <si>
    <t>contrato, fotos</t>
  </si>
  <si>
    <t>director - g.recursos</t>
  </si>
  <si>
    <t>contratar tecnoco informatico</t>
  </si>
  <si>
    <t>14000000</t>
  </si>
  <si>
    <t>entrega de buzo pre escolar</t>
  </si>
  <si>
    <t>se entrega un buzo escolar a todos los alumnos de enseñanza preescolar en la primera reunión de padres (marzo). a través de esta acción se da identidad y sentido de pertenecia a nuestros estudiantes</t>
  </si>
  <si>
    <t>confeccion de buzo</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</si>
  <si>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</si>
  <si>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</si>
  <si>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</si>
  <si>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</si>
  <si>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cuentas,contratos ayudantes de contador o contadores</t>
  </si>
  <si>
    <t>condiciones adecuadas para el aprendizaje.</t>
  </si>
  <si>
    <t>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t>
  </si>
  <si>
    <t>actas de entrega insumos - facturas de compra</t>
  </si>
  <si>
    <t>gestion de recursos</t>
  </si>
  <si>
    <t>contrato asistente</t>
  </si>
  <si>
    <t>software,equipo de comunicaciones: diseñadora gráfica,audiovisual,resmas de papel,pc,proyector,plotter,tintas,trípticos,cuadernos</t>
  </si>
  <si>
    <t>nada</t>
  </si>
  <si>
    <t>incentivo a resultados, a las buenas prácticas pedagoógicas innovadoras y proyectos pedagógicos</t>
  </si>
  <si>
    <t>consolidar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</si>
  <si>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integrar en la práctica de aula mejoras didácticas y evaluativas mediante trabajo basado en proyectos involucrando a todas las asignatura, para el logro de las habilidades</t>
  </si>
  <si>
    <t>monitoreo y seguimiento a la implementacion de la cobertura curricular</t>
  </si>
  <si>
    <t>el equipo tecnico y docente monitorea y reflexiona mensualmente sobre la implementacion de la c.c triangulando cronograma anual, planificacion y libro de clases. se aplican 2 a 3 pruebas de cobertura curricular de 1o a 8 basico para medir el logro de los aprendizajes. se implementan planes remediales para asegurar cobertura y apropiacion de aprendizajes, segun priorizacion curricular</t>
  </si>
  <si>
    <t>jefe técnico</t>
  </si>
  <si>
    <t>cronograma anual de evaluaciones - instrumentos evaluativos estandarizados por asignatura y nivel - protocolos de evaluacion recursos tecnologicos, horas de planificacion y evaluacion de la ensenanza, docentes de reforzamientos, plataformas de respaldo de resultados, especialistas</t>
  </si>
  <si>
    <t>no</t>
  </si>
  <si>
    <t>sala de recursos audiovisuales</t>
  </si>
  <si>
    <t>55000000</t>
  </si>
  <si>
    <t>implementar metodologia de aprendizajes basados en proyectos</t>
  </si>
  <si>
    <t>la accion propone poner en practica estrategias de innovacion pedagogica enfocadas al trabajo de aprendizaje basado en proyectos, entre diferentes asignaturas integradas transversalmente , con un enfoque interdisciplinario que permita monitorear y acompanar el curriculum y el aprendizaje de los estudiantes, de manera eficiente. ademas se incluira un fondo concursable para proyectos de inno</t>
  </si>
  <si>
    <t>programa de capacitacion valorizado, compra de notebook - big tablet - computadores - smatr tv para equipamiento de salas de clases - extensión horas de trabajo planificacion abp y reflexion abp - cargas horarias no lectivas para docentes, fondo concursable proyectos de innovación, (recurso económico) fondo incentivos por resultados (bonos) ate</t>
  </si>
  <si>
    <t>apoyo a la trayectoria escolar de los estudiantes</t>
  </si>
  <si>
    <t>consiste en identificar a estudiantes descendidos segun niveles de logro en el marco de la priorizacion curricular o con problemas emocionales, para implementar mecanismos de apoyo a la retencion escolar de estos tales como: taller de reforzamiento, incentivos a la asistencia, llamados telefonicos, seguimiento apoyo psicoeducativo, grupos de nivelacion lecto-escritura y operaciones basica</t>
  </si>
  <si>
    <t>equipo de gestión</t>
  </si>
  <si>
    <t>contratacion de especialistas de apoyo a la labor docente (asesor pedagogico, psicopedagogos, psicologos, fonoaudiologo, asistente social, docentes de reforzamiento, asistentes de aula, tutores, encargado cra, encargado de computacion, encargado de cpd, encargado de fotocopiado, asistentes de apoyo a directivos) insumos tecnologicos, resmas de hojas, adecuacion de la distribucion de horas lectivas y no lectivas fondo de extensión de jornada</t>
  </si>
  <si>
    <t>sala de clases</t>
  </si>
  <si>
    <t>establecer calendario de visitas de aula, conocido por los y las docentes, procurando la cobertura completa de los niveles de pk a 8o focalizando aquellos casos que requieren descripcion mayor apoyo. semanalmente se realizara un acompanamiento en el desarrollo de la clase de los docentes con el fin de apoyar y orientar la metodologia de trabajo al interior del aula en base a 4 focos de trabajo</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</si>
  <si>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 fondo concursable proyectos innovadores</t>
  </si>
  <si>
    <t>100000000</t>
  </si>
  <si>
    <t>apropiacion curricular en jornadas de reflexion del quehacer pedagogico enfocado en la descripcion progresion de habilidades. desarrollo de planificacion del trabajo colaborativo y coordinaciones</t>
  </si>
  <si>
    <t>docente</t>
  </si>
  <si>
    <t>horas adicionales para reuniones , gpt, horas docentes, contratacion asistente de utp , asistentes tecnicos de apoyo a la gestión curricular, encargado de cpd, encargado de fotocopias y multicopiado</t>
  </si>
  <si>
    <t>organizacion del curriculum segun modelo pedagogico institucional</t>
  </si>
  <si>
    <t>la accion busca definir pautas de trabajo para las reuniones de coordinacion ( gpt) en pro de realizar seguimiento de las practicas docentes ( puntualmente planificacion, cobertura, articulacion, analisis de resultados y estrategias que favorezcan la interdisciplinariedad de trabajo y un tipo de evaluacion accion, centrada en el hacer segun modelo pedagogico institucional)</t>
  </si>
  <si>
    <t>readecuacion de distribucion de horas docentes - asignacion de especialistas
/coordinadores - adquisicion de insumos tecnologicos, tablet, big tablet, computadores, chip, prepago, routers y financiamiento directo de servicio y licencias digitales, software, napsis plataformas educativas, especialistas, programador, asistente de informática docentes, asistentes de aula, audífonos, entre otros.</t>
  </si>
  <si>
    <t>salidas pedagogicas</t>
  </si>
  <si>
    <t>los docentes re instalarian estrategias efectivas a partir de las planificaciones para todos los niveles donde se promueven las salidas pedagogicas como una accion de aprendizaje.
posterior a su realizacion, se narra, representa, informa, establecen diferencias y/o conclusiones etc., respecto de los resultados de aprendizaje</t>
  </si>
  <si>
    <t>transporte, traslados, viaticos, horas docentes, guías de aprendizajes</t>
  </si>
  <si>
    <t>perfeccionamiento docente</t>
  </si>
  <si>
    <t>consiste en gestionar capacitaciones externas e internas, que respondan a las necesidades del profesorado de nuestro colegio. estas se realizaran, al menos 1 vez al semestre respondiendo a las necesidades que se detecten mediante previa aplicacion de encuestas o hallazgos del acompanamiento docente</t>
  </si>
  <si>
    <t>programa valorizado de empresas capacitadoras - calendario anual de capacitaciones - adquisicion de capacitacion externa o internas en formato presencial y/o virtual con horas sincronicas y asincronicas para docentes y personal de apoyo (asistentes de la educacion), con la finalidad de mejorar, monitorear y ejecutar de manera efectivas reforzamientos y nivelacion de aprendizajes. contratacion especialistas, exposiciones, asesoria tecnica, asistentes tecnico, horas de extension para docentes, contratación de empresas de asesoria y capacitación, ate,</t>
  </si>
  <si>
    <t>utilizacion y optimizacion de nuevos recursos y/o plataformas tecnologicas</t>
  </si>
  <si>
    <t>la accion esta orientada incorporar y utilizar por parte de docentes y alumnos respecto de nuevos recursos interactivos para el desarrollo de sus clases; en forma periodica y segun indicadores inmersos en la pauta de observacion y acompanamiento de aula. ( especificamente : biblioteca digital, classroom,pizarra interactiva, botoneras, laboratorios moviles, computadores, tablet, smartv, etc</t>
  </si>
  <si>
    <t>adquisicion de notebook - big tablet - computadores - smatr tv por salas - licencias de software para trabajo en nuevas plataformas y programas tics renovacion velocidad internet / conectividad - microfonos, parlantes, audifonos, camaras, insumos tecnologicos, contratación de encargado tic´s, , entre otras</t>
  </si>
  <si>
    <t>laboratorio</t>
  </si>
  <si>
    <t>potenciamiento del curriculum</t>
  </si>
  <si>
    <t>se potencia y complementa el curriculo con salidas pedagogicas, actividades en terreno, simulaciones, laboratorios, exposiciones, debates, festivales, cine, clases interactivas en aula descripcion sin muros, academias, eventos en linea, ademas de talleres de ref. leng y mat. desde basica y otros de atencion para alumnos que presenten retraso o desnivel de contenidos curriculares</t>
  </si>
  <si>
    <t>horas docente laboratorio, material de laboratorio, material didactico, utiles escolares,transporte, colaciones, viaticos, pago de entradas a lugares que visitan, afiches de difusion, medallas, galvanos, resmas de papel, premios, cartulinas, fundas para credenciales, papel fotografico, cinta doble faz, resmas de opalina,resmas de papel, contratacion numeros artisticos y/o funciones artisticas, payasos, batucadas, premios en incentivos a los cursos y alumnos, pendrive, audifonos, comida saludable, contratar docentes de reforzamiento, especialistas, horas de talleres nivelación</t>
  </si>
  <si>
    <t>trabajo colaborativo para la innovacion pedagogica con uso de tic en el aula</t>
  </si>
  <si>
    <t>implementar y direccionar la estrategia "trabajo colaborativo entre docentes" para la innovacion de la ensenanza a traves de metodologias que impliquen herramientas digitales en la evaluacion de los aprendizajes. a traves de esta accion se pretende favorecer el desarrollo profesional docente para capacitar en estrategias de ensenanza innovadoras con uso de tic en el aula</t>
  </si>
  <si>
    <t>equipo directivo,jefes tecnicos,coordinadores de asignatura, docentes, materiales e insumos(fotocopiadora, impresoras),tabla de reuniones de articulacion docente, acta de firmas de asistencia, fotos, insumos tecnologicos, tablet, computadores, chip, prepago, routers y financiamiento directo de servicio y licencias digitales, especialistas, docentes, asistentes de aula, entre otros</t>
  </si>
  <si>
    <t>fortalecer el rol supervisor y de acompanamiento del equipo de gestion en funcion de la implementacion y seguimiento del pme en cuanto a los resultados educativos e indicadores de eficiencia interna del colegio</t>
  </si>
  <si>
    <t>fortalecer las instancias de reflexión y análisis de resultados académicos, técnico pedagógicas y de convivencia escolar, para la priorización curricular y saluda mental</t>
  </si>
  <si>
    <t>gestion y control de acciones pme para el logro de objetivos institucionales</t>
  </si>
  <si>
    <t>refiere a contar con un area de control de gestion para un acompanamiento eficaz a los distintos estamentos del colegio,para determinar con datos objetivos "avances y retrocesos" en las acciones anuales para el logro de los objetivos estrategicos ( monitorear panel de control de datos cuyos indicadores corresponden al estado de cuenta anual) a partir de estos datos se genera un plan de incenti</t>
  </si>
  <si>
    <t>contratacion equipo de soporte estadistico - contratacion de asistente técnico o asesor pedagogico, contratación de asesor legal o normativo, contratar asistente técnico, contratar programador, asistente de informática, contratar asistente de apoyo a gestion impresora, informe cuantitativos por area de los distintos indicadores ( asistencia de alumnos - atrasos - cobertura curricular - no de derivaciones - no de visitas de aula - cumplimiento de protocolos - asistencia a reuniones de apoderados - no atenciones de apoderados - atencion alumnos pie - porcentaje de repitencia - entre otros</t>
  </si>
  <si>
    <t>50000000</t>
  </si>
  <si>
    <t>fortalecer identidad y pertencia del establecimiento en la comunidad educativa</t>
  </si>
  <si>
    <t>consolidar plan de comunicaciones , para difundir e interiorizar a la comunidad educativa sobre los elementos que constituyen la identidad y sellos corporativos. este plan consiste en desarrollar acciones que fomenten y fortalezcan la cultura y pertenencia a traves de una estrategia comunicacional con el uso de redes sociales: instagram - facebook - pagina web- whatsapp,mascota macayin</t>
  </si>
  <si>
    <t>software, equipo de comunicaciones, contratar periodista, disenadora grafica o audiovisual, resmas de papel, pc, proyector, plotter, tintas, tripticos, afiches, disfraces, mascota o corporeo institucional, asistente tecnico, micrófonos, cámara, monitores, contratar comunity manager, pagina web, instagram, facebook, redes sociales</t>
  </si>
  <si>
    <t>incentivo a resultados, a las buenas practicas pedagogicas innovadoras y proyectos pedagogicos</t>
  </si>
  <si>
    <t>esta accion busca a estimular la creatividad, el desarrollo de buenas practicas al interior del aula virtual y la excelencia , a traves de proyectos que mejoren la metodologias de e/a, premiacion de los resultados sobresalientes segun metas internas o evaluaciones externas (simce), la evaluacion de docentes destacados y el incentivo mensual por el cumplimiento de protocolos de trabajo</t>
  </si>
  <si>
    <t>pautas de observacion y acompanamiento docente - planificacion de proyectos de innovacion - informe de resultados de evaluaciones internas y/o externas - planilla de datos por cumplimiento de protocolos mensuales, fondo concursable recurso económico para proyectos, fondo recursos para bonos e incentivos docentes según metas y objetivos</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</si>
  <si>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</si>
  <si>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establecen relaciones de colaboración entre familia y escuela, promoviendo con éstas la participación, sentido de pertenencia, formación ética y bienestar socioemocional.</t>
  </si>
  <si>
    <t>organizacion de grandes eventos, efemerides e hitos para la comunidad escolar</t>
  </si>
  <si>
    <t>se refiere a la planificacion y ejecucion de actividades de caracter formativo valorico, con el fin de mantener una sana convivencia, clima de armonia y respeto entre los miembros de la comunidad. para ello se realizan una serie actividades (actos civicos, eventos especiales, hitos, efemerides, etc.) que apuntan desde distintos enfoques y escenarios al cuidado y valoracion del ser humano.</t>
  </si>
  <si>
    <t>recursos presupuestarios para eventos con los alumnos(as) y sus apoderados, otras celebraciones con docentes y funcionarios en general; ademas de todos los insumos necesarios para llevar a cabo la calendarizacion anual (por ejemplo: telas para disfraces, diplomas, premios e incentivos, comida saludable, medallas, vestimenta, ornamentación del espacio a ocupar , notebook, equipo de sonido, asistente encargado de audio y videos, encargados de mantenimiento, entre otros)</t>
  </si>
  <si>
    <t>talleres culturales, artisticos y deportivos complementarios para potenciar habilidades</t>
  </si>
  <si>
    <t>refiere a la implementacion de talleres que respondan a los intereses y habilidades de los estudiantes desde ensenanza parvularia a ensenanza media, en ambitos cientifico- descripcion tecnologico, deportivo, artistico-musical y otros; para promover su formacion integral tanto dentro como fuera de la institucion, aumentar el sentido de pertenencia y aumentar la participacion de la comu</t>
  </si>
  <si>
    <t>inspectoria general coordinnador extraescolar</t>
  </si>
  <si>
    <t>contratar coordinador extraescolar, contratar monitores deportivos, como implementos deportivos, balones, mallas, horas docentes, horas monitores, materiales deportivos, equipamiento deportivos, vestimenta artistica, confeccion, telas, data, pc, instrumentos musicales, afiches, recursos necesarios ejecucion amplificacion, iluminacion, cables de microfono, microfonos, pedestales, conectores plus y canon, decoracion, resma, fotocopias, impresora, tonner, diplomas, medallas, trofeos, traslados delegaciones, colaciones, juegos infantiles, didacticos, balaustros, mobiliario, camaras,</t>
  </si>
  <si>
    <t>fortalecimiento del plan de orientacion</t>
  </si>
  <si>
    <t>consiste en favorecer instancias de reflexion, participacion y acompanamiento a estudiantes desde 5 a 8 basico , con finalidad de dar herramientas para que el alumno pueda esbozar un proyecto de vida a mediano y corto plazo que contenga intereses, necesidades, gustos, habilidades afines para su ingreso y adaptabilidad a em</t>
  </si>
  <si>
    <t>contratación de psicologas, psicopedagogo,fonoaudiologo, asistente social, encargado de convivencia, orientador, horas para docentes de apoyo, resmas de papel, fotocopias, recursos de aprendizajes, utiles escolares, colaciones saludables, material didactico, adquisicion test vocacionales adquisiciones destinadas a fortalecimiento del proyecto educativo , psicóloogos y asistente social a los estudiantes y sus familias,data shpw, monitor o smartv , entre otros</t>
  </si>
  <si>
    <t>evaluacion, acompanamiento y/o derivacion a estudiantes inmersos en contextos con altos factores de riesgos, los cuales inciden en su desarrollo psico-social y su trayectoria escolar, por medio de la deteccion y colaboracion de las jefaturas de curso, inspectores de nivel, asistente social y psicologas del depto. de orientacion</t>
  </si>
  <si>
    <t>encargado de convivencia</t>
  </si>
  <si>
    <t>contratacion de profesionales ( psicologos ) , psicopedagogo, fonoaudiologo, asistente social, coordinadora, encargada de convivencia, orientador, material de oficina y articulos de libreria, material didactico, juegos terapeuticos, transporte, contratacion de servicios ( actores y companias infantiles , payasos,) , premios e incentivos para el alumnado, medallas, galvanos, diplomas, cuadros, tela, vestimenta, alimentación saludable, entre otros.</t>
  </si>
  <si>
    <t>prevencion y promocion de una sana convivencia escolar</t>
  </si>
  <si>
    <t>consiste en trabajar areas de relevancia asociados a las relaciones e interacciones entre los miembros de la comunidad escolar a partir de la gestion y coordinacion de actividades de prevencion y promocion universal en las areas de cuidado medioambiental, prevencion de la violencia, prevencion del consumo de drogas y alcohol, seguridad escolar, sexualidad, afectividad y genero</t>
  </si>
  <si>
    <t>horas docentes, material de ofcina, articulos de libreria, material didactico, contratacion de servicios, transporte, coffee break, distintivos para los equipos, material de difusion, salidas pedagogicas, reconocimientos para alumnos, apoderados y funcionarios, insignias, vestimenta, buzos, poleras,jockey, identificación de nuestra institución, pancartas, afiches, entre otros</t>
  </si>
  <si>
    <t>disponer de perfeccionamientos, renovación, adquisición, mantención e implementación de los recursos educativos y tecnológicos contemplados en el pme institucional.</t>
  </si>
  <si>
    <t>identificar y privilegiar las áreas de formación para el abordaje del trabajo con estudiantes y docentes.</t>
  </si>
  <si>
    <t>generar un sistema de medicion de clima laboral fortaleciendo las buenas practicas laborales, difundir del reglamento interno, capacitar para el desarrollo del liderazgo de las jefaturas, favorecer espacios y eventos para lograr un clima de camaraderia entre el personal caracterizado por relaciones de confianza, co responsabilidad y apoyo mutuo ante los desafios de la organizacion</t>
  </si>
  <si>
    <t>campanas de difusion del ri con ejemplos de buenas practicas laborales, paneles para trabajo en equipo, insumos y articulos de oficina y libreria, contratacion de servicios, compra de estimulos o distinciones para premiar las buenas practicas, insignias, etc</t>
  </si>
  <si>
    <t>implementacion de politicas de rrhh : evaluacion de desempeno y automatizacion de procesos</t>
  </si>
  <si>
    <t>se refiere a instalar modelos de evaluacion de desempeno basado en competencias y estrategias de sensibiizacion para la comunidad educativa respecto del cumplimiento de normas, protocolos y consecucion de metas. ademas de la automatizacion de procedimientos, el apoyo externo para el reclutamiento del personal docentes y no docentes, y principalmente la estandarizacion de procesos criticos</t>
  </si>
  <si>
    <t>software gestion de personal, plataformas napsis, meet, zoom, sige, office, horas personal, pc, resmas de papel, textos, alimentacion, traslado, asesoria externa para reclutamiento y seleccion de profesionales docentes y no docentes, nuevos protocolos de procesos criticos, reglamento interno de orden-higiene y seguridad.</t>
  </si>
  <si>
    <t>gestión curricular,enseñanza y aprendizaje en el aula,apoyo al desarrollo de los estudiantes</t>
  </si>
  <si>
    <t>liderazgo del sostenedor,liderazgo del director,planificación y gestión de resultados</t>
  </si>
  <si>
    <t>formación,convivencia escolar,participación y vida democrática</t>
  </si>
  <si>
    <t>gestión del personal,gestión de los resultados financieros,gestión de los recursos educativos</t>
  </si>
  <si>
    <t>graficos de avance curricular por nivel
 tablas de cobertura curricular</t>
  </si>
  <si>
    <t>fotografias
 plan de trabajo salidas pedagogicas</t>
  </si>
  <si>
    <t>informe descriptivo de logros, avances del grupo capacitado
 certificados o diplomas de participacio?n en cursos de capacitacio?n o perfeccionamiento
 no?mina y listado de asistencia a las capacitaciones
 calendario anual de capacitaciones</t>
  </si>
  <si>
    <t>nomina de asistencia
 actas de reuniones con tabla de acuerdos
 informe descriptivo de las actividades, logros y avances
 encuesta de satisfaccion para docentes</t>
  </si>
  <si>
    <t>informe ejecutivo de logros, avances y aspectos no logrados por asignatura plan remediales por asignatura y nivel de ensenanza</t>
  </si>
  <si>
    <t>listado de asistencia a talleres de reforzamiento informe de estudiantes derivados por ciclo académico según rendimiento, asistencia bitácora de atenciones psicológicas o psicosociales desde orientación a estudiantes derivados</t>
  </si>
  <si>
    <t>calendario y cronograma de implementacio?n de proyectos abp por ciclo de enseñanza planificación de cada proyecto abp realizado anualmente nómina de asistencia y tabla de acuerdos en sesiones gpt por ciclo de enseñanza</t>
  </si>
  <si>
    <t>informe descriptivo de logros, avances y aspectos a mejorar acta de entrevista con feed back del directivo observador
 bitácora de acompan?amientos de aula</t>
  </si>
  <si>
    <t>tablas de sesiones gpt por ciclo académico con acuerdos y disensos
 planilla de monitoreo para cobertura curricular
 calendarización anual de evaluaciones
 encuesta de satisfacción sobre la enseñanza aplicada a los alumnos de 5o a 8o ba?sico</t>
  </si>
  <si>
    <t>Informe descriptivo de logros, avances y aspectos a mejorar en la incorporación de tics
 bitácora de uso laboratorios de computación y sala audiovisual ( big tablet )
 pauta de observación y acompañamiento de aula</t>
  </si>
  <si>
    <t>registro de asistencia a las actividades
 nómina y firma de recepción del beneficio
 planificación y registro de actividades de reforzamiento o nivelación
 informe descriptivo del impacto de las actividades ( encuesta de satisfacción o informe de notas)</t>
  </si>
  <si>
    <t>plan anual de cada estamento ( utp pie orientación e inspectoría )
 accountability semestral desde todas las áreas de funcionamiento
 tabla de reuniones de gestión semanales con acuerdos y disensos</t>
  </si>
  <si>
    <t>plan de trabajo comunicacional cronograma de actividades del plan comunicacional encuesta para medir impacto del plan comunicacional</t>
  </si>
  <si>
    <t>informe de cumplimiento metas y protocolos mensuales planilla asignacio?n y recepcio?n de beneficios mensuales pauta de evaluación del desempeño docente mapa de talentos según evaluación docente institucional</t>
  </si>
  <si>
    <t>encuesta para medir impacto y participación por cada evento protocolo de ejecucioón con matriz de responsabilidades para cada evento calendario y cronograma anual de efemérides</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</si>
  <si>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</si>
  <si>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</si>
  <si>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informe descriptivo con derivaciones y atenciones socioemocionales y psicosociales plan de trabajo anual y mensual informe descriptivo de seguimiento de casos por cada ciclo informe de derivaciones y denuncias semestral</t>
  </si>
  <si>
    <t>encuestas para medir impacto y satisfacción informe descriptivo de logros, avances y aspectos a mejorar plan de trabajo y calendarización anual</t>
  </si>
  <si>
    <t>pautas de evaluación del desempeño ámbito relaciones y clima laboral
 encuestas internas de satisfacción para los funcionarios
 planificación anual de eventos de camaradería, celebración de hitos y efemérides</t>
  </si>
  <si>
    <t>pauta de evaluación del desempeño para docentes, administrativos, asistentes de la educación nuevos protocolos de procesos críticos por área o estamento plan anual de gestión con carta gantt y calendarización</t>
  </si>
  <si>
    <t>ninguno</t>
  </si>
  <si>
    <t>plan de gestión de la convivencia escolar
 plan de desarollo profesional docente</t>
  </si>
  <si>
    <t>plan de apoyo a la inclusión</t>
  </si>
  <si>
    <t>plan de desarollo profesional docente</t>
  </si>
  <si>
    <t>plan de gestión de la convivencia escolar</t>
  </si>
  <si>
    <t>plan de gestión de la convivencia escolar
 plan de apoyo a la inclusión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</si>
  <si>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valoración de la diversidad social y cultural del país.
* fomentar la participación de los estudiantes en temas de interés público.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</si>
  <si>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</si>
  <si>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apoyo a la inclusión
 plan de sexualidad, afectividad y género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</si>
  <si>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garantizar el desarrollo de una cultura democrática y ética en la escuela.
* fomentar en los estudiantes la tolerancia y el pluralismo.</t>
  </si>
  <si>
    <t>equipo directivo,jefes técnicos,coordinadores, docentes, meterial de insumos(fotocopiadora, impresoras),tabla de reuniones de articulación docente, acta de firmas de asistencia, fotos</t>
  </si>
  <si>
    <t>brigada escolar</t>
  </si>
  <si>
    <t>poleras, buzos, implementos deportivos</t>
  </si>
  <si>
    <t>contrato, fotos, funciones</t>
  </si>
  <si>
    <t>acompañamiento pedagogico y visitas de aula al docente</t>
  </si>
  <si>
    <t>diseño de planificacion con enfasis en la cobertura de la priorizacion curricular</t>
  </si>
  <si>
    <t>_id</t>
  </si>
  <si>
    <t>-</t>
  </si>
  <si>
    <t>incentivo a los resultados, a las buenas prácticas pedagógicas innovadoras y proyectos pedagógicos</t>
  </si>
  <si>
    <t>informe ejecutivo: incentivo a resultados - resultados simce - tabla de indicadores para incentivos docentes resultados simce - tabla de indicadores para incentivos docentes</t>
  </si>
  <si>
    <t>software de gestión, capacitaciones, profesional informático, computador, impresora, resma de papel, proyector.</t>
  </si>
  <si>
    <t>computador, software, materiales de oficina, resma de papel, proyector, horas personal administrativo.</t>
  </si>
  <si>
    <t>software, equipo de comunicaciones: diseñadora grá ca, audiovisual, resmas de papel, pc, proyector, plotter, tintas, trípticos, cuadernos</t>
  </si>
  <si>
    <t>rendición de los recursos financieros a través de la cuenta pública a los diferentes actores de la comunidad educativa.</t>
  </si>
  <si>
    <t>software, equipo de comunicaciones: diseñador gráfico, audiovisual, resmas de papel, pc, proyector, plotter, tintas, trípticos.</t>
  </si>
  <si>
    <t>entregar estímulos a los profesores que logren el 93% de asistencia mensual en sus respectivos cursos y que logren una asistencia del 83% a reuniones de apoderados.</t>
  </si>
  <si>
    <t>horas de profesional de apoyo al equipo técnico, horas de docentes coordinadores de departamentos de asignatura, material de o cina, fotocopias, recursos educativos, formulario de actas de reunión.</t>
  </si>
  <si>
    <t>software de gestión, capacitaciones a docentes, equipo utp, coordinador informática educativa, impresora, papel fotocopias, computador, proyector.</t>
  </si>
  <si>
    <t>asignación de horas asistentes de aula, horas docentes, resmas de papel, fotocopias, recursos de aprendizajes, útiles escolares, colaciones, material didáctico</t>
  </si>
  <si>
    <t>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t>
  </si>
  <si>
    <t>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t>
  </si>
  <si>
    <t>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t>
  </si>
  <si>
    <t>asignación de horas docente tutor, resma de papel, fotocopias, carpetas, base de datos, sala de tutoría, pc</t>
  </si>
  <si>
    <t>materiales didácticos, fotocopias, resmas de papel, colaciones, transporte, polerón institucional, horas coordinador, cartulinas, papel kraft.</t>
  </si>
  <si>
    <t>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t>
  </si>
  <si>
    <t>la acción esta dirigida en practicar (implementar) estrategias de innovación pedagógica enfocadas al trabajo en la elaboración de proyectos que incluyan diferentes asignaturas integradas en un solo objetivo (kinder - 2º - 4º - 6º y 8º básico)</t>
  </si>
  <si>
    <t>la acción consiste en el mejoramiento de las prácticas pedagógica con la necesidad de adquisición de insumos tecnológicos, tablet, computadores, chip, prepago, routers y financiamiento directo de servicio y licencias digitales, entre otros.</t>
  </si>
  <si>
    <t>bienvenida cursos (inducción)</t>
  </si>
  <si>
    <t>dia del libro - semana de lenguaje</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</si>
  <si>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</si>
  <si>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</si>
  <si>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</si>
  <si>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t>
  </si>
  <si>
    <t>organizar en conjunto con la encargada cra, un circulo de lectores del colegio que, a través de monitores cra, propicie el desarrollo del hábito lector</t>
  </si>
  <si>
    <t>pesquiza y evaluación diagnóstica de postulantes</t>
  </si>
  <si>
    <t>evaluar si persisten las necesidades educativas especiales</t>
  </si>
  <si>
    <t>auto-regulación emocional en tiempos de pandemia a funcionarios</t>
  </si>
  <si>
    <t>se realizarán diversos talleres de capacitación o de estrategias de contención emocional , regulación y autocuidado en tiempos de pandemia a los diversos estamentos del establecimiento: docentes , inspectoría, asistentes de aula , administrativos, entre otros</t>
  </si>
  <si>
    <t>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t>
  </si>
  <si>
    <t>mecanismos de apoyo retención escolar en tiempos de pandemia</t>
  </si>
  <si>
    <t>integración del desarrollo personal y social de la comunidad educativo</t>
  </si>
  <si>
    <t>gestión docente en recursos humanos (plataformas digitales)</t>
  </si>
  <si>
    <t>horas docentes, material de o cina, material didáctico, contratación de servicios, transporte, coffee break, distintivos para los equipos, material de difusión, salidas pedagógicas, reconocimientos.</t>
  </si>
  <si>
    <t>material de o cina, material de difusión, material didáctico, contratación de servicios de imprenta.</t>
  </si>
  <si>
    <t>data, pc, ampli cación, fotocopias, transporte, colaciones, renumeración expositores, entradas, afiche de promoción, reconocimiento, material gráfico, papel fotográfico, diarios de circulación nacional.</t>
  </si>
  <si>
    <t>polerones representativos, material de oficina, material didáctico, transporte, colaciones, coffee break</t>
  </si>
  <si>
    <t>material de oficina, material didáctico, herramientas tics, transporte, colaciones, reconocimientos, estímulos educativos, contratación de servicios de capacitación, stands de difusión, horas profesionales.</t>
  </si>
  <si>
    <t>contratación de profesionales, material de oficina, material didáctico, juegos terapéuticos, transporte, contratación de servicios.</t>
  </si>
  <si>
    <t>material de o cina, material didáctico, recursos tics, transporte, colaciones, reconocimientos, material de difusión, coffee break, salidas pedagógicas.</t>
  </si>
  <si>
    <t>material de oficina, material didáctico, material para talleres, recursos tics, trasnporte, colaciones, reconocimientos, material de difusión, coffee break, salidas pedagógicas, obras de teatro, ludotecas escolares, intervenciones artístisticas y culturales, capacitación a inspectores</t>
  </si>
  <si>
    <t>material de oficina, material didáctico, material para talleres, recursos tics, trasnporte, colaciones, reconocimientos, material de difusión, coffee break, salidas pedagógicas, obras de teatro, ludotecas escolares, intervenciones artístiticas y culturales.</t>
  </si>
  <si>
    <t>horas prevencionista de riesgo, horas administrativos, horas enfermeria, insumos de enfermería, material de o cina, material didáctico, material de seguridad.</t>
  </si>
  <si>
    <t>contratación de servicio de aseo, herramientas tics, contratación de monitores de talleries, materiales de talleres, colaciones, material de oficina, material didáctico</t>
  </si>
  <si>
    <t>recursos presupuestarios para eventos con los alumnos(as) y sus celebraciones docentes, insumos, telas para disfraces, diplomas, premios e incentivos, cuadros, marcos, medallas, entre otros</t>
  </si>
  <si>
    <t>fortalecer la educación emocional a través de actividad emotiva despedida 8º años basicos con toda la comundad educativa.</t>
  </si>
  <si>
    <t>navidad macayina</t>
  </si>
  <si>
    <t>realización de trabajo expositivo, práctico y teórico, a través de taller en aula de una sesión para 7mos y 8vos básicos , a través de la articulación con programas especiales .</t>
  </si>
  <si>
    <t>• realización de trabajo expositivo, práctico y teórico en taller en aula para 5tos y 6tos básicos. 4 sesiones por curso</t>
  </si>
  <si>
    <t>• intervención psico-educativa individual para aquellos alumnos que presenten situaciones preocupantes de riesgo social o escolar, esto a través del departamento de orientación.</t>
  </si>
  <si>
    <t>• realizar talleres focalizados (de acuerdo a motivo de derivación) con los apoderados de alumnos derivados a convivencia escolar, que se encuentran en atenciones psicoeducativas.</t>
  </si>
  <si>
    <t>software, pc, proyector, materiales de o cina, resma de papel, profesional de apoyo, alimentación.</t>
  </si>
  <si>
    <t>software gestión de personal, horas personal, pc, resmas de papel, textos, alimentación, traslado, asesoría externa para reclutamiento y selección de profesionales docentes y no docentes.</t>
  </si>
  <si>
    <t>asesoría externa, impresión y difusión de manual de buenas prácticas laborales, impresión y difusión de reglamento interno, paneles para trabajo en equipo, insumos para trabajo en equipo</t>
  </si>
  <si>
    <t>capacitaciones, unidades educativas y administrativas, profesional informático, impresora, papel, fotocopias, computador, proyector, mobiliario.</t>
  </si>
  <si>
    <t>implementar un laboratorio de computación moderno e innovador, incorporando un diseño contemporáneo a nivel de espacios, mobiliario y recursos tic, con el n de facilitar el proceso de enseñanza aprendizaje en los niveles de nt1 a 8º basico.</t>
  </si>
  <si>
    <t>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t>
  </si>
  <si>
    <t>ate, asesoría externa, directivos, docentes, administrativos, horas profesionales, resmas de papel, prestación de servicios: salones, alimentación, traslado, alojamientos</t>
  </si>
  <si>
    <t>equipamiento de apoyo pedagógico, materiales y recursos de aprendizaje, implementos de laboratorio, diferentes recursos didácticos en apoyo de las asignaturas</t>
  </si>
  <si>
    <t>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t>
  </si>
  <si>
    <t>gestión de prevención de contagios</t>
  </si>
  <si>
    <t>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t>
  </si>
  <si>
    <t>contratación de coordinador extraescolar</t>
  </si>
  <si>
    <t>esta acción está pensada en el apoyo al area extraescolar y de extensión con el fin de instalar talleres deportivos, artisticos, culturales para alumnos de nuestro colegio</t>
  </si>
  <si>
    <t>coordinador extraesxcolar - insp gral</t>
  </si>
  <si>
    <t>24000000</t>
  </si>
  <si>
    <t>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t>
  </si>
  <si>
    <t>contratar tecnico informatico</t>
  </si>
  <si>
    <t>rendición de cuentas, contratos ayudantes de contador o contadores</t>
  </si>
  <si>
    <t>software, computador, proyector, fotocopias, resma de papel, scanner, cámara fotografica.,administrativo de bodega</t>
  </si>
  <si>
    <t>hora docentes, libros simce en lenguaje,matemática,ciencias,historia, ensayos, fotocopías, guías de aprendizaje, capacitación en metodología y didáctica.</t>
  </si>
  <si>
    <t>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</si>
  <si>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fotografias, videos,redes sociales</t>
  </si>
  <si>
    <t>arriendo estadio,gimnasio gala deportiva, camara de video</t>
  </si>
  <si>
    <t>confeccion de buzo,poleras</t>
  </si>
  <si>
    <t>data show, computador, resma, impresora</t>
  </si>
  <si>
    <t>software, editores de videos y sonido, app, capacitaciones a docentes meet, zoom, classroom, impresora, papel fotocopias, computador, proyector, pauta de observación, registro de retroalimentación de sus pares, colaciones, reconocimiento.</t>
  </si>
  <si>
    <t>materiales didácticos/escritorio, fonoaudiólogo, kinesiólogo, psicólogo, terapeuta ocupacional, educadoras diferenciales, recursos tecnológicos, aula de recursos, transporte, colación, premios.</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</si>
  <si>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t>
  </si>
  <si>
    <t>extensión jornada docente, contratación especialistas y horas docentes reforzamiento y nivelsación</t>
  </si>
  <si>
    <t>unidades educativas y administrativas, profesional informático, impresora, resmas de papel, fotocopias, computador, tablet, pizarra digital, software educativo, mobiliario, audifonos inhalambricos y tradiconales.</t>
  </si>
  <si>
    <t>software e gestion, equipo de finanzas, sostenedor, asesor</t>
  </si>
  <si>
    <t>especialistas psicólogos,plataformas, zoom,team,napsis,meet</t>
  </si>
  <si>
    <t>horas lectivas,planificaciones,impresoras ,multicopiadora,asistentes de aula,asistente de utp ,equipo pie,equipo de convivencia escolar y orientación</t>
  </si>
  <si>
    <t>horas lectivas,planificaciones,impresoras ,multicopiadora, asistentes de aula,asistente de utp ,equipo pie,equipo de convivencia escolar y orientación</t>
  </si>
  <si>
    <t>lista de asistencia,tabla de temas ,</t>
  </si>
  <si>
    <t>plan de trabajo,fotos ,</t>
  </si>
  <si>
    <t>compra de cojines,ambientación ,</t>
  </si>
  <si>
    <t>resmas de papel,proyector,capacitación,uso de sistemas ,computador</t>
  </si>
  <si>
    <t>646e41df2f1a488a13373df8</t>
  </si>
  <si>
    <t>646e41d22f1a488a13373df7</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</si>
  <si>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
* Garantizar el desarrollo de una cultura democrática y ética en la escuela.
* Fomentar en los estudiantes la tolerancia y el pluralismo.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</si>
  <si>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</si>
  <si>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 estudiantes.
* Fomentar en los estudiantes la valoración de la diversidad social y cultural del país.
Plan Integral de Seguridad Escolar</t>
  </si>
  <si>
    <t>6474d2296112b154117bfcc1</t>
  </si>
  <si>
    <t>8626552352302828423539</t>
  </si>
  <si>
    <t>6474d2296112b154117bfcc2</t>
  </si>
  <si>
    <t>6603745814668707352164</t>
  </si>
  <si>
    <t>6474d2296112b154117bfcc3</t>
  </si>
  <si>
    <t>1362541973076452664507</t>
  </si>
  <si>
    <t>6474d2296112b154117bfcc4</t>
  </si>
  <si>
    <t>915201909949704849567</t>
  </si>
  <si>
    <t>6474d2296112b154117bfcc5</t>
  </si>
  <si>
    <t>12448963456647144372734</t>
  </si>
  <si>
    <t>6474d2296112b154117bfcc6</t>
  </si>
  <si>
    <t>3892476917836146639915</t>
  </si>
  <si>
    <t>6474d2296112b154117bfcc7</t>
  </si>
  <si>
    <t>29154159180195693527834</t>
  </si>
  <si>
    <t>6474d2296112b154117bfcc8</t>
  </si>
  <si>
    <t>2932202521568652640411</t>
  </si>
  <si>
    <t>6474d2296112b154117bfcc9</t>
  </si>
  <si>
    <t>4537109076503987310114</t>
  </si>
  <si>
    <t>6474d2296112b154117bfcca</t>
  </si>
  <si>
    <t>795041670452648280597</t>
  </si>
  <si>
    <t>6474d2296112b154117bfccb</t>
  </si>
  <si>
    <t>15262139257744212479690</t>
  </si>
  <si>
    <t>6474d2296112b154117bfccc</t>
  </si>
  <si>
    <t>2532043242739547879687</t>
  </si>
  <si>
    <t>6474d2296112b154117bfccd</t>
  </si>
  <si>
    <t>04365065919643174761090</t>
  </si>
  <si>
    <t>6474d2296112b154117bfcce</t>
  </si>
  <si>
    <t>9808586502224387888730</t>
  </si>
  <si>
    <t>6474d2296112b154117bfccf</t>
  </si>
  <si>
    <t>49895653879287016170096</t>
  </si>
  <si>
    <t>6474d2296112b154117bfcd0</t>
  </si>
  <si>
    <t>352919938887612986387</t>
  </si>
  <si>
    <t>6474d2296112b154117bfcd1</t>
  </si>
  <si>
    <t>8715575857065306441950</t>
  </si>
  <si>
    <t>6474d2296112b154117bfcd2</t>
  </si>
  <si>
    <t>30479718020594826756497</t>
  </si>
  <si>
    <t>6474d2296112b154117bfcd3</t>
  </si>
  <si>
    <t>03304849438473911930167</t>
  </si>
  <si>
    <t>6474d2296112b154117bfcd4</t>
  </si>
  <si>
    <t>8426381390978007569114</t>
  </si>
  <si>
    <t>6474d2296112b154117bfcd5</t>
  </si>
  <si>
    <t>8391256284414058887650</t>
  </si>
  <si>
    <t>6474d2296112b154117bfcd6</t>
  </si>
  <si>
    <t>9221301698093135611539</t>
  </si>
  <si>
    <t>6474d2296112b154117bfcd7</t>
  </si>
  <si>
    <t>06416547647692639807828</t>
  </si>
  <si>
    <t>6474d2296112b154117bfcd8</t>
  </si>
  <si>
    <t>9125280329930062972755</t>
  </si>
  <si>
    <t>implementar metodología de aprendizajes basados en proyectos</t>
  </si>
  <si>
    <t>organización del currículum según modelo pedagógico institucional</t>
  </si>
  <si>
    <t>diseño de planificación con énfasis en la cobertura de la priorización curricular</t>
  </si>
  <si>
    <t>utilización y optimización de nuevos recursos y/o plataformas tecnológicas</t>
  </si>
  <si>
    <t>trabajo colaborativo para la innovación pedagógica con uso de tic en el aula</t>
  </si>
  <si>
    <t>gestión y control de acciones pme para el logro de objetivos institucionales</t>
  </si>
  <si>
    <t>incentivo a resultados, a las buenas prácticas pedagógicas innovadoras y proyectos pedagógicos</t>
  </si>
  <si>
    <t>fortalecer factores protectores que reduzcan el riesgo frente a posible vulneración de derechos</t>
  </si>
  <si>
    <t>talleres culturales, artísticos y deportivos complementarios para potenciar habilidades</t>
  </si>
  <si>
    <t>fortalecimiento del plan de orientación vocacional</t>
  </si>
  <si>
    <t>prevención y promoción de una sana convivencia escolar</t>
  </si>
  <si>
    <t>mejoramiento y adecuación de la infraestructura colegio ( redes y equipamientos tic s</t>
  </si>
  <si>
    <t>accountabilty semestral</t>
  </si>
  <si>
    <t>implementación de políticas de rrhh : evaluación de desempeño y automatización de procesos</t>
  </si>
  <si>
    <t>N°</t>
  </si>
  <si>
    <t>disponer de la existencia y mantención de los recursos educativos y tecnológicos contemplados en el pme institucional ( bibliocra - laboratorios de computación y ciencias, área tp, servicios y mantención )</t>
  </si>
  <si>
    <t>control de inventarios y supervisión de mecanismos para la solicitudes, adquisición o reposición de recursos educativos y tecnológicos necesarios para la implementación de las acciones planificadas en el pme anual.</t>
  </si>
  <si>
    <t>consiste en rendir cuenta de la gestión por área ante la comunidad, estableciendo metas, fortalezas, aspectos a mejorar y plan remedial en sesiones de evaluación con los diferentes estamentos.</t>
  </si>
  <si>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</si>
  <si>
    <t>nómina y listado de asistentes
 material de presentaciones ppt / pdf
 plan remedial sugerido</t>
  </si>
  <si>
    <t>6474de026ee9785a80e5ab83</t>
  </si>
  <si>
    <t>3223541790071579610390</t>
  </si>
  <si>
    <t>6474de026ee9785a80e5ab84</t>
  </si>
  <si>
    <t>5217647793129284808311</t>
  </si>
  <si>
    <t>6474de026ee9785a80e5ab85</t>
  </si>
  <si>
    <t>04895593180081581413334</t>
  </si>
  <si>
    <t>6474de026ee9785a80e5ab86</t>
  </si>
  <si>
    <t>6957235329510364549276</t>
  </si>
  <si>
    <t>6474de026ee9785a80e5ab87</t>
  </si>
  <si>
    <t>34182987226187045413195</t>
  </si>
  <si>
    <t>6474de026ee9785a80e5ab88</t>
  </si>
  <si>
    <t>38355946722607204353321</t>
  </si>
  <si>
    <t>6474de026ee9785a80e5ab89</t>
  </si>
  <si>
    <t>8791869914457879381209</t>
  </si>
  <si>
    <t>6474de026ee9785a80e5ab8a</t>
  </si>
  <si>
    <t>5433620009589025318719</t>
  </si>
  <si>
    <t>6474de026ee9785a80e5ab8b</t>
  </si>
  <si>
    <t>9024382501118613505344</t>
  </si>
  <si>
    <t>6474de026ee9785a80e5ab8c</t>
  </si>
  <si>
    <t>10850099912952227507007</t>
  </si>
  <si>
    <t>6474de026ee9785a80e5ab8d</t>
  </si>
  <si>
    <t>13394796344737303387113</t>
  </si>
  <si>
    <t>6474de026ee9785a80e5ab8e</t>
  </si>
  <si>
    <t>7079981625184831555358</t>
  </si>
  <si>
    <t>6474de026ee9785a80e5ab8f</t>
  </si>
  <si>
    <t>5700636188096729538905</t>
  </si>
  <si>
    <t>6474de026ee9785a80e5ab90</t>
  </si>
  <si>
    <t>8746982213383957127357</t>
  </si>
  <si>
    <t>6474de026ee9785a80e5ab91</t>
  </si>
  <si>
    <t>6611313753161226507231</t>
  </si>
  <si>
    <t>6474de026ee9785a80e5ab92</t>
  </si>
  <si>
    <t>4796507451619261142998</t>
  </si>
  <si>
    <t>6474de026ee9785a80e5ab93</t>
  </si>
  <si>
    <t>5919209443047795849537</t>
  </si>
  <si>
    <t>6474de026ee9785a80e5ab94</t>
  </si>
  <si>
    <t>7385130848698993817295</t>
  </si>
  <si>
    <t>6474de026ee9785a80e5ab95</t>
  </si>
  <si>
    <t>9824128065270703799320</t>
  </si>
  <si>
    <t>6474de026ee9785a80e5ab96</t>
  </si>
  <si>
    <t>37479910357538915666029</t>
  </si>
  <si>
    <t>6474de026ee9785a80e5ab97</t>
  </si>
  <si>
    <t>9169577934906502990282</t>
  </si>
  <si>
    <t>6474de026ee9785a80e5ab98</t>
  </si>
  <si>
    <t>7326209626241867396829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</si>
</sst>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quot;$&quot;* #,##0_-;_-&quot;$&quot;* &quot;-&quot;_-;_-@_-"/>
    <numFmt numFmtId="44" formatCode="_-&quot;$&quot;* #,##0.00_-;\-&quot;$&quot;* #,##0.00_-;_-&quot;$&quot;* &quot;-&quot;??_-;_-@_-"/>
    <numFmt numFmtId="43" formatCode="_-* #,##0.00_-;\-* #,##0.00_-;_-* &quot;-&quot;??_-;_-@_-"/>
    <numFmt numFmtId="164" formatCode="&quot;$&quot;#,##0"/>
    <numFmt numFmtId="165" formatCode="dd/mm/yy;@"/>
    <numFmt numFmtId="166" formatCode="dd/m/yyyy;@"/>
    <numFmt numFmtId="167" formatCode="\$#,##0"/>
    <numFmt numFmtId="168" formatCode="mm/d/yyyy;@"/>
  </numFmts>
  <fonts count="52">
    <font>
      <sz val="11"/>
      <color theme="1"/>
      <name val="Calibri"/>
      <family val="2"/>
      <scheme val="minor"/>
    </font>
    <font>
      <sz val="7.5"/>
      <name val="Arial MT"/>
      <family val="2"/>
    </font>
    <font>
      <sz val="11"/>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
      <u/>
      <sz val="11"/>
      <color theme="10"/>
      <name val="Calibri"/>
      <family val="2"/>
      <scheme val="minor"/>
    </font>
    <font>
      <b/>
      <sz val="11"/>
      <color theme="0"/>
      <name val="Calibri"/>
      <family val="2"/>
      <scheme val="minor"/>
    </font>
    <font>
      <sz val="9"/>
      <color rgb="FF000000"/>
      <name val="Helvetica Neue"/>
    </font>
    <font>
      <b/>
      <sz val="9"/>
      <color rgb="FF000000"/>
      <name val="Helvetica Neue"/>
    </font>
    <font>
      <u/>
      <sz val="9"/>
      <color theme="10"/>
      <name val="Calibri"/>
      <family val="2"/>
      <scheme val="minor"/>
    </font>
    <font>
      <sz val="9"/>
      <color theme="1"/>
      <name val="Calibri"/>
      <family val="2"/>
      <scheme val="minor"/>
    </font>
    <font>
      <b/>
      <sz val="9"/>
      <color theme="0"/>
      <name val="Helvetica Neue"/>
    </font>
    <font>
      <b/>
      <sz val="9"/>
      <color theme="0"/>
      <name val="Calibri"/>
      <family val="2"/>
      <scheme val="minor"/>
    </font>
    <font>
      <b/>
      <sz val="10"/>
      <color theme="0"/>
      <name val="Calibri"/>
      <family val="2"/>
      <scheme val="minor"/>
    </font>
    <font>
      <b/>
      <sz val="11"/>
      <name val="Calibri"/>
      <family val="2"/>
      <scheme val="minor"/>
    </font>
    <font>
      <b/>
      <sz val="9"/>
      <name val="Helvetica Neue"/>
    </font>
    <font>
      <b/>
      <u/>
      <sz val="11"/>
      <name val="Calibri"/>
      <family val="2"/>
      <scheme val="minor"/>
    </font>
    <font>
      <b/>
      <sz val="9"/>
      <name val="Calibri"/>
      <family val="2"/>
      <scheme val="minor"/>
    </font>
    <font>
      <b/>
      <u/>
      <sz val="10"/>
      <name val="Calibri"/>
      <family val="2"/>
      <scheme val="minor"/>
    </font>
    <font>
      <sz val="11"/>
      <color theme="1"/>
      <name val="Calibri"/>
      <family val="2"/>
      <scheme val="minor"/>
    </font>
    <font>
      <b/>
      <sz val="8"/>
      <color theme="1"/>
      <name val="Verdana"/>
      <family val="2"/>
    </font>
    <font>
      <sz val="12"/>
      <color theme="1"/>
      <name val="Calibri"/>
      <family val="2"/>
      <scheme val="minor"/>
    </font>
    <font>
      <sz val="11"/>
      <color rgb="FF000000"/>
      <name val="Verdana"/>
      <family val="2"/>
    </font>
    <font>
      <b/>
      <sz val="10"/>
      <color rgb="FF000000"/>
      <name val="Tahoma"/>
      <family val="2"/>
    </font>
    <font>
      <sz val="10"/>
      <color rgb="FF000000"/>
      <name val="Tahoma"/>
      <family val="2"/>
    </font>
    <font>
      <b/>
      <sz val="11"/>
      <color rgb="FF000000"/>
      <name val="Tahoma"/>
      <family val="2"/>
    </font>
    <font>
      <b/>
      <sz val="11"/>
      <color theme="1"/>
      <name val="Verdana"/>
      <family val="2"/>
    </font>
    <font>
      <sz val="11"/>
      <name val="Verdana"/>
      <family val="2"/>
    </font>
    <font>
      <sz val="12"/>
      <color theme="1"/>
      <name val="Calibri"/>
      <family val="2"/>
    </font>
    <font>
      <sz val="11"/>
      <color theme="1"/>
      <name val="Calibri"/>
      <family val="2"/>
    </font>
    <font>
      <sz val="11"/>
      <color rgb="FF000000"/>
      <name val="Roboto"/>
    </font>
    <font>
      <sz val="11"/>
      <color theme="1"/>
      <name val="Arial"/>
      <family val="2"/>
    </font>
    <font>
      <sz val="11"/>
      <color rgb="FF262626"/>
      <name val="Verdana"/>
      <family val="2"/>
    </font>
    <font>
      <sz val="11"/>
      <color rgb="FF000000"/>
      <name val="Calibri"/>
      <family val="2"/>
      <scheme val="minor"/>
    </font>
    <font>
      <sz val="11"/>
      <color theme="1"/>
      <name val="Roboto"/>
    </font>
    <font>
      <sz val="11"/>
      <color rgb="FF000000"/>
      <name val="Calibri"/>
      <family val="2"/>
    </font>
    <font>
      <b/>
      <sz val="11"/>
      <color rgb="FF000000"/>
      <name val="Calibri"/>
      <family val="2"/>
    </font>
    <font>
      <b/>
      <sz val="11"/>
      <color theme="1"/>
      <name val="Calibri"/>
      <family val="2"/>
    </font>
    <font>
      <sz val="11"/>
      <color rgb="FFA2FCA2"/>
      <name val="Consolas"/>
      <family val="3"/>
    </font>
    <font>
      <sz val="7.5"/>
      <name val="Arial MT"/>
    </font>
    <font>
      <sz val="7.5"/>
      <color rgb="FF000000"/>
      <name val="Arial MT"/>
      <family val="2"/>
    </font>
    <font>
      <sz val="10"/>
      <color rgb="FF000000"/>
      <name val="Times New Roman"/>
      <family val="1"/>
    </font>
    <font>
      <sz val="8"/>
      <color theme="1"/>
      <name val="Calibri"/>
      <family val="2"/>
      <scheme val="minor"/>
    </font>
    <font>
      <b/>
      <sz val="8"/>
      <name val="Calibri"/>
      <family val="2"/>
      <scheme val="minor"/>
    </font>
    <font>
      <sz val="7"/>
      <name val="Consolas"/>
      <family val="3"/>
    </font>
    <font>
      <b/>
      <sz val="11"/>
      <name val="Calibri"/>
      <family val="2"/>
    </font>
    <font>
      <i/>
      <sz val="8"/>
      <name val="Calibri"/>
      <family val="2"/>
      <scheme val="minor"/>
    </font>
    <font>
      <b/>
      <sz val="11"/>
      <color theme="1"/>
      <name val="Calibri"/>
      <family val="2"/>
      <scheme val="minor"/>
    </font>
    <font>
      <sz val="8"/>
      <color rgb="FFFF0000"/>
      <name val="Century"/>
      <family val="1"/>
    </font>
    <font>
      <sz val="7"/>
      <color rgb="FF12824D"/>
      <name val="Source Code Pro"/>
      <family val="3"/>
    </font>
  </fonts>
  <fills count="11">
    <fill>
      <patternFill patternType="none"/>
    </fill>
    <fill>
      <patternFill patternType="gray125"/>
    </fill>
    <fill>
      <patternFill patternType="solid">
        <fgColor rgb="FFFFFF00"/>
        <bgColor indexed="64"/>
      </patternFill>
    </fill>
    <fill>
      <patternFill patternType="solid">
        <fgColor rgb="FFDCDCDC"/>
        <bgColor indexed="64"/>
      </patternFill>
    </fill>
    <fill>
      <patternFill patternType="solid">
        <fgColor rgb="FFC00000"/>
        <bgColor indexed="64"/>
      </patternFill>
    </fill>
    <fill>
      <patternFill patternType="solid">
        <fgColor rgb="FF0070C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0"/>
        <bgColor theme="0"/>
      </patternFill>
    </fill>
    <fill>
      <patternFill patternType="solid">
        <fgColor theme="0"/>
        <bgColor rgb="FF000000"/>
      </patternFill>
    </fill>
  </fills>
  <borders count="13">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BAB"/>
      </left>
      <right style="thin">
        <color rgb="FFAEABAB"/>
      </right>
      <top style="thin">
        <color rgb="FFAEABAB"/>
      </top>
      <bottom style="thin">
        <color rgb="FFAEABAB"/>
      </bottom>
      <diagonal/>
    </border>
    <border>
      <left style="thin">
        <color rgb="FF444444"/>
      </left>
      <right style="thin">
        <color rgb="FF444444"/>
      </right>
      <top style="thin">
        <color rgb="FF444444"/>
      </top>
      <bottom/>
      <diagonal/>
    </border>
    <border>
      <left/>
      <right style="thin">
        <color rgb="FF444444"/>
      </right>
      <top style="thin">
        <color rgb="FF444444"/>
      </top>
      <bottom style="thin">
        <color rgb="FF444444"/>
      </bottom>
      <diagonal/>
    </border>
    <border>
      <left style="thin">
        <color rgb="FF444444"/>
      </left>
      <right style="thin">
        <color rgb="FF444444"/>
      </right>
      <top/>
      <bottom style="thin">
        <color rgb="FF444444"/>
      </bottom>
      <diagonal/>
    </border>
    <border>
      <left style="thin">
        <color rgb="FF444444"/>
      </left>
      <right/>
      <top style="thin">
        <color rgb="FF444444"/>
      </top>
      <bottom style="thin">
        <color rgb="FF444444"/>
      </bottom>
      <diagonal/>
    </border>
    <border>
      <left style="medium">
        <color indexed="64"/>
      </left>
      <right/>
      <top style="thin">
        <color auto="1"/>
      </top>
      <bottom style="thin">
        <color auto="1"/>
      </bottom>
      <diagonal/>
    </border>
  </borders>
  <cellStyleXfs count="6">
    <xf numFmtId="0" fontId="0" fillId="0" borderId="0"/>
    <xf numFmtId="0" fontId="7" fillId="0" borderId="0" applyNumberForma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2" fontId="23" fillId="0" borderId="0" applyFont="0" applyFill="0" applyBorder="0" applyAlignment="0" applyProtection="0"/>
    <xf numFmtId="0" fontId="23" fillId="0" borderId="0"/>
  </cellStyleXfs>
  <cellXfs count="190">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2" borderId="2" xfId="0" applyFont="1"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9" fillId="0" borderId="2" xfId="0" applyFont="1" applyBorder="1" applyAlignment="1">
      <alignment horizontal="left" vertical="center" wrapText="1"/>
    </xf>
    <xf numFmtId="0" fontId="0" fillId="0" borderId="2" xfId="0" applyBorder="1" applyAlignment="1">
      <alignment horizontal="left"/>
    </xf>
    <xf numFmtId="0" fontId="10" fillId="3" borderId="2" xfId="0" applyFont="1" applyFill="1" applyBorder="1" applyAlignment="1">
      <alignment horizontal="left" vertical="center" wrapText="1"/>
    </xf>
    <xf numFmtId="0" fontId="12" fillId="0" borderId="2" xfId="0" applyFont="1" applyBorder="1" applyAlignment="1">
      <alignment horizontal="left"/>
    </xf>
    <xf numFmtId="0" fontId="11" fillId="0" borderId="2" xfId="1" applyFont="1" applyFill="1" applyBorder="1" applyAlignment="1">
      <alignment horizontal="left" vertical="center" wrapText="1"/>
    </xf>
    <xf numFmtId="0" fontId="13" fillId="4" borderId="2" xfId="0" applyFont="1" applyFill="1" applyBorder="1" applyAlignment="1">
      <alignment horizontal="left" vertical="center" wrapText="1"/>
    </xf>
    <xf numFmtId="0" fontId="8" fillId="5" borderId="2" xfId="0" applyFont="1" applyFill="1" applyBorder="1" applyAlignment="1">
      <alignment horizontal="left"/>
    </xf>
    <xf numFmtId="0" fontId="14" fillId="4" borderId="2" xfId="0" applyFont="1" applyFill="1" applyBorder="1" applyAlignment="1">
      <alignment horizontal="left"/>
    </xf>
    <xf numFmtId="0" fontId="8" fillId="4" borderId="2" xfId="0" applyFont="1" applyFill="1" applyBorder="1" applyAlignment="1">
      <alignment horizontal="left"/>
    </xf>
    <xf numFmtId="0" fontId="15" fillId="4" borderId="2" xfId="1" applyFont="1" applyFill="1" applyBorder="1" applyAlignment="1">
      <alignment horizontal="left"/>
    </xf>
    <xf numFmtId="0" fontId="16" fillId="6" borderId="2" xfId="0" applyFont="1" applyFill="1" applyBorder="1" applyAlignment="1">
      <alignment horizontal="left"/>
    </xf>
    <xf numFmtId="0" fontId="17" fillId="6" borderId="2" xfId="0" applyFont="1" applyFill="1" applyBorder="1" applyAlignment="1">
      <alignment horizontal="left" vertical="center" wrapText="1"/>
    </xf>
    <xf numFmtId="0" fontId="18" fillId="6" borderId="2" xfId="1" applyFont="1" applyFill="1" applyBorder="1" applyAlignment="1">
      <alignment horizontal="left" vertical="center" wrapText="1"/>
    </xf>
    <xf numFmtId="0" fontId="19" fillId="6" borderId="2" xfId="0" applyFont="1" applyFill="1" applyBorder="1" applyAlignment="1">
      <alignment horizontal="left"/>
    </xf>
    <xf numFmtId="0" fontId="20" fillId="6" borderId="2" xfId="1" applyFont="1" applyFill="1" applyBorder="1" applyAlignment="1">
      <alignment horizontal="left"/>
    </xf>
    <xf numFmtId="0" fontId="22"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164" fontId="22" fillId="2" borderId="0" xfId="0" applyNumberFormat="1" applyFont="1" applyFill="1" applyAlignment="1">
      <alignment horizontal="center" vertical="center" wrapText="1"/>
    </xf>
    <xf numFmtId="0" fontId="24" fillId="0" borderId="7" xfId="0" applyFont="1" applyBorder="1" applyAlignment="1">
      <alignment vertical="center" wrapText="1"/>
    </xf>
    <xf numFmtId="0" fontId="24"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24" fillId="0" borderId="7" xfId="0" applyFont="1" applyBorder="1" applyAlignment="1">
      <alignment horizontal="center" vertical="center"/>
    </xf>
    <xf numFmtId="0" fontId="6" fillId="0" borderId="7" xfId="0" applyFont="1" applyBorder="1" applyAlignment="1">
      <alignment vertical="center"/>
    </xf>
    <xf numFmtId="0" fontId="24" fillId="0" borderId="7" xfId="0" applyFont="1" applyBorder="1" applyAlignment="1">
      <alignment horizontal="center" vertical="center" wrapText="1"/>
    </xf>
    <xf numFmtId="0" fontId="6" fillId="9" borderId="7" xfId="0" applyFont="1" applyFill="1" applyBorder="1" applyAlignment="1">
      <alignment horizontal="center" vertical="center"/>
    </xf>
    <xf numFmtId="0" fontId="24" fillId="9" borderId="7" xfId="0" applyFont="1" applyFill="1" applyBorder="1" applyAlignment="1">
      <alignment horizontal="center" vertical="center"/>
    </xf>
    <xf numFmtId="0" fontId="6" fillId="9" borderId="7" xfId="0" applyFont="1" applyFill="1" applyBorder="1" applyAlignment="1">
      <alignment vertical="center"/>
    </xf>
    <xf numFmtId="0" fontId="24" fillId="9" borderId="7" xfId="0" applyFont="1" applyFill="1" applyBorder="1" applyAlignment="1">
      <alignment vertical="center" wrapText="1"/>
    </xf>
    <xf numFmtId="0" fontId="24" fillId="9" borderId="7" xfId="0" applyFont="1" applyFill="1" applyBorder="1" applyAlignment="1">
      <alignment vertical="center"/>
    </xf>
    <xf numFmtId="0" fontId="6" fillId="9" borderId="7" xfId="0" applyFont="1" applyFill="1" applyBorder="1" applyAlignment="1">
      <alignment horizontal="left" vertical="center"/>
    </xf>
    <xf numFmtId="0" fontId="6" fillId="9" borderId="7" xfId="0" applyFont="1" applyFill="1" applyBorder="1" applyAlignment="1">
      <alignment horizontal="center" vertical="center" wrapText="1"/>
    </xf>
    <xf numFmtId="0" fontId="6" fillId="0" borderId="0" xfId="0" applyFont="1"/>
    <xf numFmtId="0" fontId="6" fillId="9" borderId="7" xfId="0" applyFont="1" applyFill="1" applyBorder="1" applyAlignment="1">
      <alignment horizontal="left" vertical="center" wrapText="1"/>
    </xf>
    <xf numFmtId="0" fontId="24" fillId="9" borderId="7" xfId="0" applyFont="1" applyFill="1" applyBorder="1" applyAlignment="1">
      <alignment horizontal="center" vertical="center" wrapText="1"/>
    </xf>
    <xf numFmtId="0" fontId="24" fillId="0" borderId="0" xfId="0" applyFont="1" applyAlignment="1">
      <alignment vertical="center" wrapText="1"/>
    </xf>
    <xf numFmtId="0" fontId="6" fillId="0" borderId="7" xfId="0" applyFont="1" applyBorder="1" applyAlignment="1">
      <alignment horizontal="center" vertical="center" wrapText="1"/>
    </xf>
    <xf numFmtId="0" fontId="6" fillId="0" borderId="2" xfId="0" applyFont="1" applyBorder="1" applyAlignment="1">
      <alignment horizontal="left" vertical="center" wrapText="1"/>
    </xf>
    <xf numFmtId="0" fontId="29" fillId="0" borderId="2" xfId="0" applyFont="1" applyBorder="1" applyAlignment="1">
      <alignment horizontal="center" vertical="center" wrapText="1"/>
    </xf>
    <xf numFmtId="0" fontId="24" fillId="0" borderId="2" xfId="0" applyFont="1" applyBorder="1" applyAlignment="1">
      <alignment horizontal="left" vertical="center" wrapText="1"/>
    </xf>
    <xf numFmtId="1" fontId="29" fillId="0" borderId="2" xfId="2" applyNumberFormat="1" applyFont="1" applyFill="1" applyBorder="1" applyAlignment="1">
      <alignment horizontal="center" vertical="center"/>
    </xf>
    <xf numFmtId="0" fontId="6" fillId="0" borderId="2" xfId="0" applyFont="1" applyBorder="1" applyAlignment="1">
      <alignment horizontal="center" vertical="center"/>
    </xf>
    <xf numFmtId="0" fontId="24" fillId="0" borderId="2" xfId="0" applyFont="1" applyBorder="1" applyAlignment="1">
      <alignment horizontal="center" vertical="center"/>
    </xf>
    <xf numFmtId="0" fontId="31" fillId="0" borderId="3" xfId="0" applyFont="1" applyBorder="1" applyAlignment="1">
      <alignment horizontal="center" vertical="center"/>
    </xf>
    <xf numFmtId="0" fontId="24" fillId="0" borderId="2" xfId="0" applyFont="1" applyBorder="1" applyAlignment="1">
      <alignment horizontal="left" vertical="center"/>
    </xf>
    <xf numFmtId="0" fontId="6" fillId="0" borderId="2" xfId="0" applyFont="1" applyBorder="1" applyAlignment="1">
      <alignment horizontal="center" vertical="center" wrapText="1"/>
    </xf>
    <xf numFmtId="0" fontId="24" fillId="0" borderId="2" xfId="0" quotePrefix="1" applyFont="1" applyBorder="1" applyAlignment="1">
      <alignment horizontal="left" vertical="center" wrapText="1"/>
    </xf>
    <xf numFmtId="0" fontId="24" fillId="0" borderId="2" xfId="0" applyFont="1" applyBorder="1" applyAlignment="1">
      <alignment vertical="center"/>
    </xf>
    <xf numFmtId="0" fontId="24" fillId="0" borderId="2" xfId="0" applyFont="1" applyBorder="1" applyAlignment="1">
      <alignment vertical="center" wrapText="1"/>
    </xf>
    <xf numFmtId="0" fontId="6" fillId="0" borderId="2" xfId="0" applyFont="1" applyBorder="1" applyAlignment="1">
      <alignment horizontal="left" vertical="center"/>
    </xf>
    <xf numFmtId="16" fontId="6" fillId="0" borderId="2" xfId="0" applyNumberFormat="1" applyFont="1" applyBorder="1" applyAlignment="1">
      <alignment horizontal="center" vertical="center"/>
    </xf>
    <xf numFmtId="0" fontId="6" fillId="0" borderId="2" xfId="0" applyFont="1" applyBorder="1" applyAlignment="1">
      <alignment vertical="center" wrapText="1"/>
    </xf>
    <xf numFmtId="0" fontId="24" fillId="6" borderId="2" xfId="0" applyFont="1" applyFill="1" applyBorder="1" applyAlignment="1">
      <alignment vertical="center"/>
    </xf>
    <xf numFmtId="0" fontId="24" fillId="6" borderId="2" xfId="0" applyFont="1" applyFill="1" applyBorder="1" applyAlignment="1">
      <alignment vertical="center" wrapText="1"/>
    </xf>
    <xf numFmtId="0" fontId="6" fillId="6" borderId="2" xfId="0" applyFont="1" applyFill="1" applyBorder="1" applyAlignment="1">
      <alignment horizontal="left" vertical="center"/>
    </xf>
    <xf numFmtId="0" fontId="6" fillId="6" borderId="2" xfId="0" applyFont="1" applyFill="1" applyBorder="1" applyAlignment="1">
      <alignment horizontal="center" vertical="center"/>
    </xf>
    <xf numFmtId="0" fontId="24" fillId="6" borderId="2" xfId="0" applyFont="1" applyFill="1" applyBorder="1" applyAlignment="1">
      <alignment horizontal="center" vertical="center"/>
    </xf>
    <xf numFmtId="0" fontId="6" fillId="6" borderId="2" xfId="0" applyFont="1" applyFill="1" applyBorder="1" applyAlignment="1">
      <alignment vertical="center" wrapText="1"/>
    </xf>
    <xf numFmtId="16" fontId="6" fillId="6" borderId="2" xfId="0" applyNumberFormat="1" applyFont="1" applyFill="1" applyBorder="1" applyAlignment="1">
      <alignment horizontal="center" vertical="center"/>
    </xf>
    <xf numFmtId="0" fontId="6" fillId="6" borderId="2" xfId="0" applyFont="1" applyFill="1" applyBorder="1" applyAlignment="1">
      <alignment vertical="center"/>
    </xf>
    <xf numFmtId="0" fontId="6" fillId="0" borderId="2" xfId="0" applyFont="1" applyBorder="1" applyAlignment="1">
      <alignment vertical="center"/>
    </xf>
    <xf numFmtId="0" fontId="24" fillId="6" borderId="2" xfId="0" applyFont="1" applyFill="1" applyBorder="1" applyAlignment="1">
      <alignment horizontal="center" vertical="center" wrapText="1"/>
    </xf>
    <xf numFmtId="0" fontId="24" fillId="7" borderId="2" xfId="0" applyFont="1" applyFill="1" applyBorder="1" applyAlignment="1">
      <alignment vertical="center"/>
    </xf>
    <xf numFmtId="0" fontId="24" fillId="7" borderId="2" xfId="0" applyFont="1" applyFill="1" applyBorder="1" applyAlignment="1">
      <alignment vertical="center" wrapText="1"/>
    </xf>
    <xf numFmtId="0" fontId="6" fillId="7" borderId="2" xfId="0" applyFont="1" applyFill="1" applyBorder="1" applyAlignment="1">
      <alignment horizontal="left" vertical="center"/>
    </xf>
    <xf numFmtId="0" fontId="6" fillId="7" borderId="2" xfId="0" applyFont="1" applyFill="1" applyBorder="1" applyAlignment="1">
      <alignment horizontal="center" vertical="center"/>
    </xf>
    <xf numFmtId="0" fontId="24" fillId="7" borderId="2" xfId="0" applyFont="1" applyFill="1" applyBorder="1" applyAlignment="1">
      <alignment horizontal="center" vertical="center"/>
    </xf>
    <xf numFmtId="0" fontId="6" fillId="7" borderId="2" xfId="0" applyFont="1" applyFill="1" applyBorder="1" applyAlignment="1">
      <alignment vertical="center" wrapText="1"/>
    </xf>
    <xf numFmtId="0" fontId="6" fillId="6" borderId="2" xfId="0" applyFont="1" applyFill="1" applyBorder="1" applyAlignment="1">
      <alignment horizontal="left" vertical="center" wrapText="1"/>
    </xf>
    <xf numFmtId="0" fontId="0" fillId="6" borderId="2" xfId="0" applyFill="1" applyBorder="1"/>
    <xf numFmtId="0" fontId="0" fillId="6" borderId="2" xfId="0" applyFill="1" applyBorder="1" applyAlignment="1">
      <alignment horizontal="center" vertical="center"/>
    </xf>
    <xf numFmtId="0" fontId="6" fillId="6" borderId="2" xfId="0" applyFont="1" applyFill="1" applyBorder="1" applyAlignment="1">
      <alignment horizontal="center" vertical="center" wrapText="1"/>
    </xf>
    <xf numFmtId="0" fontId="24" fillId="0" borderId="2" xfId="0" applyFont="1" applyBorder="1" applyAlignment="1">
      <alignment horizontal="center" vertical="center" wrapText="1"/>
    </xf>
    <xf numFmtId="0" fontId="6" fillId="0" borderId="2" xfId="4" applyNumberFormat="1" applyFont="1" applyFill="1" applyBorder="1" applyAlignment="1">
      <alignment horizontal="center" vertical="center"/>
    </xf>
    <xf numFmtId="0" fontId="33" fillId="0" borderId="2" xfId="0" applyFont="1" applyBorder="1" applyAlignment="1">
      <alignment horizontal="left" vertical="center"/>
    </xf>
    <xf numFmtId="0" fontId="24" fillId="6" borderId="2" xfId="0" applyFont="1" applyFill="1" applyBorder="1" applyAlignment="1">
      <alignment horizontal="left" vertical="center"/>
    </xf>
    <xf numFmtId="165" fontId="6" fillId="0" borderId="2" xfId="0" applyNumberFormat="1" applyFont="1" applyBorder="1" applyAlignment="1">
      <alignment horizontal="center" vertical="center"/>
    </xf>
    <xf numFmtId="0" fontId="29" fillId="0" borderId="2" xfId="0" applyFont="1" applyBorder="1" applyAlignment="1">
      <alignment horizontal="left" vertical="center"/>
    </xf>
    <xf numFmtId="0" fontId="29" fillId="0" borderId="2" xfId="0" applyFont="1" applyBorder="1" applyAlignment="1">
      <alignment horizontal="left" vertical="center" wrapText="1"/>
    </xf>
    <xf numFmtId="0" fontId="29" fillId="0" borderId="2" xfId="0" applyFont="1" applyBorder="1" applyAlignment="1">
      <alignment horizontal="center" vertical="center"/>
    </xf>
    <xf numFmtId="0" fontId="24" fillId="0" borderId="2" xfId="5" applyFont="1" applyBorder="1" applyAlignment="1">
      <alignment horizontal="left" vertical="center"/>
    </xf>
    <xf numFmtId="0" fontId="6" fillId="0" borderId="2" xfId="5" applyFont="1" applyBorder="1" applyAlignment="1">
      <alignment horizontal="center" vertical="center" wrapText="1"/>
    </xf>
    <xf numFmtId="0" fontId="24" fillId="0" borderId="2" xfId="5" applyFont="1" applyBorder="1" applyAlignment="1">
      <alignment horizontal="center" vertical="center"/>
    </xf>
    <xf numFmtId="0" fontId="6" fillId="0" borderId="2" xfId="5" applyFont="1" applyBorder="1" applyAlignment="1">
      <alignment horizontal="center" vertical="center"/>
    </xf>
    <xf numFmtId="49" fontId="24" fillId="0" borderId="2" xfId="5" applyNumberFormat="1" applyFont="1" applyBorder="1" applyAlignment="1">
      <alignment horizontal="left" vertical="center"/>
    </xf>
    <xf numFmtId="0" fontId="6" fillId="0" borderId="2" xfId="5" applyFont="1" applyBorder="1" applyAlignment="1">
      <alignment horizontal="left" vertical="center"/>
    </xf>
    <xf numFmtId="0" fontId="29" fillId="0" borderId="2" xfId="0" applyFont="1" applyBorder="1" applyAlignment="1">
      <alignment vertical="center"/>
    </xf>
    <xf numFmtId="0" fontId="34" fillId="0" borderId="2" xfId="0" applyFont="1" applyBorder="1" applyAlignment="1">
      <alignment horizontal="left" vertical="center"/>
    </xf>
    <xf numFmtId="0" fontId="29" fillId="6"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35" fillId="0" borderId="2" xfId="0" applyFont="1" applyBorder="1"/>
    <xf numFmtId="0" fontId="0" fillId="8" borderId="2" xfId="0" applyFill="1" applyBorder="1"/>
    <xf numFmtId="49" fontId="24" fillId="0" borderId="2" xfId="0" applyNumberFormat="1" applyFont="1" applyBorder="1" applyAlignment="1">
      <alignment horizontal="left" vertical="center"/>
    </xf>
    <xf numFmtId="0" fontId="24" fillId="0" borderId="4" xfId="0" applyFont="1" applyBorder="1" applyAlignment="1">
      <alignment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24" fillId="0" borderId="4" xfId="0" applyFont="1" applyBorder="1" applyAlignment="1">
      <alignment horizontal="center" vertical="center"/>
    </xf>
    <xf numFmtId="0" fontId="31" fillId="0" borderId="5" xfId="0" applyFont="1" applyBorder="1" applyAlignment="1">
      <alignment horizontal="center" vertical="center"/>
    </xf>
    <xf numFmtId="0" fontId="6" fillId="0" borderId="4" xfId="0" applyFont="1" applyBorder="1" applyAlignment="1">
      <alignment vertical="center"/>
    </xf>
    <xf numFmtId="0" fontId="24" fillId="8" borderId="2" xfId="0" applyFont="1" applyFill="1" applyBorder="1" applyAlignment="1">
      <alignment vertical="center" wrapText="1"/>
    </xf>
    <xf numFmtId="0" fontId="31" fillId="0" borderId="2" xfId="0" applyFont="1" applyBorder="1" applyAlignment="1">
      <alignment horizontal="center" vertical="center"/>
    </xf>
    <xf numFmtId="0" fontId="31" fillId="0" borderId="6" xfId="0" applyFont="1" applyBorder="1" applyAlignment="1">
      <alignment vertical="center"/>
    </xf>
    <xf numFmtId="0" fontId="31" fillId="0" borderId="6" xfId="0" applyFont="1" applyBorder="1" applyAlignment="1">
      <alignment horizontal="center" vertical="center"/>
    </xf>
    <xf numFmtId="0" fontId="31" fillId="0" borderId="6" xfId="0" applyFont="1" applyBorder="1" applyAlignment="1">
      <alignment horizontal="center"/>
    </xf>
    <xf numFmtId="0" fontId="31" fillId="0" borderId="6" xfId="0" applyFont="1" applyBorder="1"/>
    <xf numFmtId="0" fontId="31" fillId="0" borderId="3" xfId="0" applyFont="1" applyBorder="1" applyAlignment="1">
      <alignment vertical="center"/>
    </xf>
    <xf numFmtId="0" fontId="31" fillId="0" borderId="3" xfId="0" applyFont="1" applyBorder="1" applyAlignment="1">
      <alignment horizontal="center"/>
    </xf>
    <xf numFmtId="0" fontId="31" fillId="0" borderId="3" xfId="0" applyFont="1" applyBorder="1"/>
    <xf numFmtId="0" fontId="36" fillId="0" borderId="3" xfId="0" applyFont="1" applyBorder="1"/>
    <xf numFmtId="0" fontId="32" fillId="0" borderId="3" xfId="0" applyFont="1" applyBorder="1"/>
    <xf numFmtId="0" fontId="37" fillId="0" borderId="3" xfId="0" applyFont="1" applyBorder="1"/>
    <xf numFmtId="0" fontId="37" fillId="0" borderId="3" xfId="0" applyFont="1" applyBorder="1" applyAlignment="1">
      <alignment horizontal="center" vertical="center"/>
    </xf>
    <xf numFmtId="0" fontId="38" fillId="0" borderId="3" xfId="0" applyFont="1" applyBorder="1" applyAlignment="1">
      <alignment horizontal="center"/>
    </xf>
    <xf numFmtId="0" fontId="39" fillId="0" borderId="3" xfId="0" applyFont="1" applyBorder="1" applyAlignment="1">
      <alignment horizontal="center"/>
    </xf>
    <xf numFmtId="0" fontId="37" fillId="0" borderId="3" xfId="0" applyFont="1" applyBorder="1" applyAlignment="1">
      <alignment horizontal="center"/>
    </xf>
    <xf numFmtId="0" fontId="6" fillId="0" borderId="0" xfId="3" applyNumberFormat="1" applyFont="1" applyAlignment="1">
      <alignment horizontal="right" vertical="center"/>
    </xf>
    <xf numFmtId="0" fontId="6" fillId="0" borderId="0" xfId="3" applyNumberFormat="1" applyFont="1" applyAlignment="1">
      <alignment horizontal="right"/>
    </xf>
    <xf numFmtId="0" fontId="6" fillId="0" borderId="0" xfId="3" applyNumberFormat="1" applyFont="1"/>
    <xf numFmtId="0" fontId="6" fillId="0" borderId="0" xfId="3" applyNumberFormat="1" applyFont="1" applyFill="1" applyAlignment="1">
      <alignment horizontal="right" vertical="center"/>
    </xf>
    <xf numFmtId="0" fontId="6" fillId="0" borderId="0" xfId="3" applyNumberFormat="1" applyFont="1" applyFill="1" applyAlignment="1">
      <alignment vertical="center"/>
    </xf>
    <xf numFmtId="0" fontId="29" fillId="0" borderId="0" xfId="3" applyNumberFormat="1" applyFont="1" applyFill="1" applyAlignment="1">
      <alignment horizontal="right" vertical="center"/>
    </xf>
    <xf numFmtId="0" fontId="29" fillId="0" borderId="0" xfId="3" applyNumberFormat="1" applyFont="1" applyFill="1" applyAlignment="1">
      <alignment vertical="center"/>
    </xf>
    <xf numFmtId="0" fontId="29" fillId="0" borderId="0" xfId="3" applyNumberFormat="1" applyFont="1" applyFill="1" applyAlignment="1">
      <alignment horizontal="right" vertical="center" wrapText="1"/>
    </xf>
    <xf numFmtId="0" fontId="24" fillId="0" borderId="0" xfId="3" applyNumberFormat="1" applyFont="1" applyAlignment="1">
      <alignment horizontal="right" vertical="center"/>
    </xf>
    <xf numFmtId="0" fontId="24" fillId="0" borderId="0" xfId="3" applyNumberFormat="1" applyFont="1" applyAlignment="1">
      <alignment vertical="center"/>
    </xf>
    <xf numFmtId="0" fontId="29" fillId="0" borderId="0" xfId="3" applyNumberFormat="1" applyFont="1" applyFill="1" applyBorder="1" applyAlignment="1">
      <alignment horizontal="right" vertical="center"/>
    </xf>
    <xf numFmtId="0" fontId="6" fillId="9" borderId="0" xfId="3" applyNumberFormat="1" applyFont="1" applyFill="1" applyAlignment="1">
      <alignment horizontal="right" vertical="center"/>
    </xf>
    <xf numFmtId="0" fontId="6" fillId="0" borderId="0" xfId="3" applyNumberFormat="1" applyFont="1" applyAlignment="1">
      <alignment horizontal="right" vertical="center" wrapText="1"/>
    </xf>
    <xf numFmtId="0" fontId="30" fillId="0" borderId="0" xfId="3" applyNumberFormat="1" applyFont="1"/>
    <xf numFmtId="0" fontId="30" fillId="0" borderId="0" xfId="3" applyNumberFormat="1" applyFont="1" applyAlignment="1">
      <alignment horizontal="right"/>
    </xf>
    <xf numFmtId="0" fontId="6" fillId="2" borderId="2" xfId="3" applyNumberFormat="1" applyFont="1" applyFill="1" applyBorder="1" applyAlignment="1">
      <alignment horizontal="right" vertical="center"/>
    </xf>
    <xf numFmtId="0" fontId="6" fillId="2" borderId="2" xfId="3" applyNumberFormat="1" applyFont="1" applyFill="1" applyBorder="1" applyAlignment="1">
      <alignment horizontal="right"/>
    </xf>
    <xf numFmtId="0" fontId="6" fillId="2" borderId="2" xfId="3" applyNumberFormat="1" applyFont="1" applyFill="1" applyBorder="1"/>
    <xf numFmtId="0" fontId="40" fillId="0" borderId="0" xfId="0" applyFont="1" applyAlignment="1">
      <alignment vertical="center"/>
    </xf>
    <xf numFmtId="0" fontId="41" fillId="0" borderId="8" xfId="0" applyFont="1" applyBorder="1" applyAlignment="1">
      <alignment horizontal="left" vertical="top" wrapText="1"/>
    </xf>
    <xf numFmtId="0" fontId="41" fillId="0" borderId="1" xfId="0" applyFont="1" applyBorder="1" applyAlignment="1">
      <alignment horizontal="left" vertical="top" wrapText="1"/>
    </xf>
    <xf numFmtId="166" fontId="42" fillId="0" borderId="1" xfId="0" applyNumberFormat="1" applyFont="1" applyBorder="1" applyAlignment="1">
      <alignment horizontal="left" vertical="top" shrinkToFit="1"/>
    </xf>
    <xf numFmtId="0" fontId="43" fillId="0" borderId="2" xfId="0" applyFont="1" applyBorder="1" applyAlignment="1">
      <alignment horizontal="left" vertical="top"/>
    </xf>
    <xf numFmtId="167" fontId="42" fillId="0" borderId="9" xfId="0" applyNumberFormat="1" applyFont="1" applyBorder="1" applyAlignment="1">
      <alignment horizontal="left" vertical="top" wrapText="1" shrinkToFit="1"/>
    </xf>
    <xf numFmtId="0" fontId="41" fillId="0" borderId="10"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1" fillId="0" borderId="8" xfId="0" applyFont="1" applyBorder="1" applyAlignment="1">
      <alignment horizontal="left" vertical="center" wrapText="1"/>
    </xf>
    <xf numFmtId="0" fontId="42" fillId="0" borderId="1" xfId="0" applyFont="1" applyBorder="1" applyAlignment="1">
      <alignment horizontal="left" vertical="top" shrinkToFit="1"/>
    </xf>
    <xf numFmtId="0" fontId="42" fillId="0" borderId="11" xfId="0" applyFont="1" applyBorder="1" applyAlignment="1">
      <alignment horizontal="left" vertical="top" shrinkToFit="1"/>
    </xf>
    <xf numFmtId="0" fontId="44" fillId="0" borderId="0" xfId="0" applyFont="1"/>
    <xf numFmtId="0" fontId="44" fillId="0" borderId="0" xfId="0" applyFont="1" applyAlignment="1">
      <alignment horizontal="left"/>
    </xf>
    <xf numFmtId="1" fontId="44" fillId="0" borderId="0" xfId="0" applyNumberFormat="1" applyFont="1"/>
    <xf numFmtId="0" fontId="45" fillId="2" borderId="0" xfId="0" applyFont="1" applyFill="1"/>
    <xf numFmtId="0" fontId="46" fillId="0" borderId="0" xfId="0" applyFont="1" applyAlignment="1">
      <alignment vertical="center"/>
    </xf>
    <xf numFmtId="0" fontId="0" fillId="0" borderId="0" xfId="0" applyAlignment="1">
      <alignment vertical="top" wrapText="1"/>
    </xf>
    <xf numFmtId="168" fontId="0" fillId="0" borderId="0" xfId="0" applyNumberFormat="1" applyAlignment="1">
      <alignment vertical="top" wrapText="1"/>
    </xf>
    <xf numFmtId="0" fontId="47" fillId="0" borderId="2" xfId="0" applyFont="1" applyBorder="1" applyAlignment="1">
      <alignment horizontal="center" vertical="top"/>
    </xf>
    <xf numFmtId="0" fontId="4" fillId="6" borderId="2" xfId="0" applyFont="1" applyFill="1" applyBorder="1" applyAlignment="1">
      <alignment vertical="center"/>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2" xfId="0" applyFont="1" applyFill="1" applyBorder="1" applyAlignment="1">
      <alignment horizontal="center" vertical="center"/>
    </xf>
    <xf numFmtId="0" fontId="4" fillId="10" borderId="2" xfId="0" applyFont="1" applyFill="1" applyBorder="1" applyAlignment="1">
      <alignment horizontal="center" vertical="center" wrapText="1"/>
    </xf>
    <xf numFmtId="0" fontId="4" fillId="6" borderId="2" xfId="0" applyFont="1" applyFill="1" applyBorder="1" applyAlignment="1">
      <alignment horizontal="left" vertical="center" wrapText="1"/>
    </xf>
    <xf numFmtId="0" fontId="4" fillId="6" borderId="2" xfId="0" applyFont="1" applyFill="1" applyBorder="1" applyAlignment="1">
      <alignment horizontal="justify" vertical="center"/>
    </xf>
    <xf numFmtId="0" fontId="4" fillId="10" borderId="2" xfId="0" applyFont="1" applyFill="1" applyBorder="1" applyAlignment="1">
      <alignment horizontal="left" vertical="center" wrapText="1"/>
    </xf>
    <xf numFmtId="0" fontId="48" fillId="6" borderId="2" xfId="0" applyFont="1" applyFill="1" applyBorder="1" applyAlignment="1">
      <alignment horizontal="center" vertical="center" wrapText="1"/>
    </xf>
    <xf numFmtId="0" fontId="4" fillId="10" borderId="2" xfId="0" applyFont="1" applyFill="1" applyBorder="1" applyAlignment="1">
      <alignment vertical="center" wrapText="1"/>
    </xf>
    <xf numFmtId="0" fontId="4" fillId="6" borderId="2" xfId="0" quotePrefix="1" applyFont="1" applyFill="1" applyBorder="1" applyAlignment="1">
      <alignment horizontal="center" vertical="center" wrapText="1"/>
    </xf>
    <xf numFmtId="0" fontId="49" fillId="2" borderId="0" xfId="0" applyFont="1" applyFill="1" applyAlignment="1">
      <alignment vertical="center"/>
    </xf>
    <xf numFmtId="0" fontId="50" fillId="6" borderId="12" xfId="5" applyFont="1" applyFill="1" applyBorder="1" applyAlignment="1">
      <alignment horizontal="center" vertical="center" wrapText="1"/>
    </xf>
    <xf numFmtId="0" fontId="45" fillId="2" borderId="0" xfId="0" applyFont="1" applyFill="1" applyAlignment="1">
      <alignment horizontal="center" vertical="center"/>
    </xf>
    <xf numFmtId="0" fontId="44" fillId="0" borderId="0" xfId="0" applyFont="1" applyAlignment="1">
      <alignment horizontal="center" vertical="center"/>
    </xf>
    <xf numFmtId="0" fontId="0" fillId="0" borderId="0" xfId="0" applyFont="1" applyAlignment="1">
      <alignment vertical="top" wrapText="1"/>
    </xf>
    <xf numFmtId="0" fontId="0" fillId="0" borderId="0" xfId="0" applyFont="1" applyAlignment="1">
      <alignment wrapText="1"/>
    </xf>
    <xf numFmtId="0" fontId="51" fillId="0" borderId="0" xfId="0" applyFont="1"/>
  </cellXfs>
  <cellStyles count="6">
    <cellStyle name="Hipervínculo" xfId="1" builtinId="8"/>
    <cellStyle name="Millares" xfId="2" builtinId="3"/>
    <cellStyle name="Moneda" xfId="3" builtinId="4"/>
    <cellStyle name="Moneda [0] 2" xfId="4" xr:uid="{9C06CCD7-134D-4366-A68E-0E1B3CAC300E}"/>
    <cellStyle name="Normal" xfId="0" builtinId="0"/>
    <cellStyle name="Normal 2" xfId="5" xr:uid="{5815F7B8-083E-4E83-B03D-226B74D6D4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katherine.diaz@colegiodiegoportales.cl&#160;" TargetMode="External"/><Relationship Id="rId3" Type="http://schemas.openxmlformats.org/officeDocument/2006/relationships/hyperlink" Target="mailto:mmirya@hotmail.com" TargetMode="External"/><Relationship Id="rId7" Type="http://schemas.openxmlformats.org/officeDocument/2006/relationships/hyperlink" Target="mailto:jannys.donoso@colegiodiegoportales.cl" TargetMode="External"/><Relationship Id="rId2" Type="http://schemas.openxmlformats.org/officeDocument/2006/relationships/hyperlink" Target="mailto:romina.egana@colegiodiegoportales.cl" TargetMode="External"/><Relationship Id="rId1" Type="http://schemas.openxmlformats.org/officeDocument/2006/relationships/hyperlink" Target="mailto:carolina.ramirez@colegiodiegoportales.cl&#160;&#160;" TargetMode="External"/><Relationship Id="rId6" Type="http://schemas.openxmlformats.org/officeDocument/2006/relationships/hyperlink" Target="mailto:monica.chandia@colegiodiegoportales.cl" TargetMode="External"/><Relationship Id="rId11" Type="http://schemas.openxmlformats.org/officeDocument/2006/relationships/printerSettings" Target="../printerSettings/printerSettings7.bin"/><Relationship Id="rId5" Type="http://schemas.openxmlformats.org/officeDocument/2006/relationships/hyperlink" Target="mailto:katty77maister@gmail.com" TargetMode="External"/><Relationship Id="rId10" Type="http://schemas.openxmlformats.org/officeDocument/2006/relationships/hyperlink" Target="mailto:sebastian.adasme.fuentes@colegiodiegoportales.cl" TargetMode="External"/><Relationship Id="rId4" Type="http://schemas.openxmlformats.org/officeDocument/2006/relationships/hyperlink" Target="mailto:donosojannys@gmail.com" TargetMode="External"/><Relationship Id="rId9" Type="http://schemas.openxmlformats.org/officeDocument/2006/relationships/hyperlink" Target="mailto:sebastian.carvajal@colegiodiegoportales.cl"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var/folders/zl/4ln4n8js0cg7kgymckfnt7pr0000gn/var/folders/zl/4ln4n8js0cg7kgymckfnt7pr0000gn/T/com.microsoft.Outlook/Outlook%20Temp/www.bioqu%C3%ADmica.c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L25"/>
  <sheetViews>
    <sheetView zoomScale="90" zoomScaleNormal="90" workbookViewId="0">
      <selection activeCell="L1" sqref="L1"/>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2">
      <c r="A1" s="3" t="s">
        <v>2</v>
      </c>
      <c r="B1" s="4" t="s">
        <v>3</v>
      </c>
      <c r="C1" s="3" t="s">
        <v>0</v>
      </c>
      <c r="D1" s="3" t="s">
        <v>1</v>
      </c>
      <c r="E1" s="5" t="s">
        <v>68</v>
      </c>
      <c r="F1" s="5" t="s">
        <v>4</v>
      </c>
      <c r="G1" s="4" t="s">
        <v>5</v>
      </c>
      <c r="H1" s="4" t="s">
        <v>6</v>
      </c>
      <c r="I1" s="3" t="s">
        <v>7</v>
      </c>
      <c r="J1" s="3" t="s">
        <v>8</v>
      </c>
      <c r="K1" s="1" t="s">
        <v>69</v>
      </c>
      <c r="L1" s="1" t="s">
        <v>2151</v>
      </c>
    </row>
    <row r="2" spans="1:12" ht="144">
      <c r="A2" s="2" t="s">
        <v>71</v>
      </c>
      <c r="B2" s="2" t="s">
        <v>67</v>
      </c>
      <c r="C2" s="2" t="s">
        <v>57</v>
      </c>
      <c r="D2" s="2" t="s">
        <v>58</v>
      </c>
      <c r="E2" s="6">
        <v>44621</v>
      </c>
      <c r="F2" s="6">
        <v>44925</v>
      </c>
      <c r="G2" s="2" t="s">
        <v>59</v>
      </c>
      <c r="H2" s="2" t="s">
        <v>61</v>
      </c>
      <c r="I2" s="2">
        <v>5000000</v>
      </c>
      <c r="J2" s="2">
        <v>5000000</v>
      </c>
      <c r="K2" s="7" t="s">
        <v>70</v>
      </c>
    </row>
    <row r="3" spans="1:12" ht="115.2">
      <c r="A3" s="2" t="s">
        <v>71</v>
      </c>
      <c r="B3" s="2" t="s">
        <v>67</v>
      </c>
      <c r="C3" s="2" t="s">
        <v>51</v>
      </c>
      <c r="D3" s="2" t="s">
        <v>52</v>
      </c>
      <c r="E3" s="6">
        <v>44621</v>
      </c>
      <c r="F3" s="6">
        <v>44925</v>
      </c>
      <c r="G3" s="2" t="s">
        <v>53</v>
      </c>
      <c r="H3" s="2" t="s">
        <v>62</v>
      </c>
      <c r="I3" s="2">
        <v>10000000</v>
      </c>
      <c r="J3" s="2">
        <v>10000000</v>
      </c>
      <c r="K3" s="7" t="s">
        <v>70</v>
      </c>
    </row>
    <row r="4" spans="1:12" ht="129.6">
      <c r="A4" s="2" t="s">
        <v>71</v>
      </c>
      <c r="B4" s="2" t="s">
        <v>67</v>
      </c>
      <c r="C4" s="2" t="s">
        <v>54</v>
      </c>
      <c r="D4" s="2" t="s">
        <v>55</v>
      </c>
      <c r="E4" s="6">
        <v>44621</v>
      </c>
      <c r="F4" s="6">
        <v>44925</v>
      </c>
      <c r="G4" s="2" t="s">
        <v>56</v>
      </c>
      <c r="H4" s="2" t="s">
        <v>72</v>
      </c>
      <c r="I4" s="2">
        <v>5000000</v>
      </c>
      <c r="J4" s="2">
        <v>5000000</v>
      </c>
      <c r="K4" s="7" t="s">
        <v>70</v>
      </c>
    </row>
    <row r="5" spans="1:12" ht="302.39999999999998">
      <c r="A5" s="2" t="s">
        <v>71</v>
      </c>
      <c r="B5" s="2" t="s">
        <v>67</v>
      </c>
      <c r="C5" s="2" t="s">
        <v>49</v>
      </c>
      <c r="D5" s="2" t="s">
        <v>50</v>
      </c>
      <c r="E5" s="6">
        <v>44621</v>
      </c>
      <c r="F5" s="6">
        <v>44925</v>
      </c>
      <c r="G5" s="2" t="s">
        <v>73</v>
      </c>
      <c r="H5" s="2" t="s">
        <v>63</v>
      </c>
      <c r="I5" s="2">
        <v>10000000</v>
      </c>
      <c r="J5" s="2">
        <v>10000000</v>
      </c>
      <c r="K5" s="7" t="s">
        <v>70</v>
      </c>
    </row>
    <row r="6" spans="1:12" ht="302.39999999999998">
      <c r="A6" s="2" t="s">
        <v>74</v>
      </c>
      <c r="B6" s="2" t="s">
        <v>66</v>
      </c>
      <c r="C6" s="2" t="s">
        <v>46</v>
      </c>
      <c r="D6" s="2" t="s">
        <v>47</v>
      </c>
      <c r="E6" s="6">
        <v>44621</v>
      </c>
      <c r="F6" s="6">
        <v>44925</v>
      </c>
      <c r="G6" s="2" t="s">
        <v>48</v>
      </c>
      <c r="H6" s="2" t="s">
        <v>75</v>
      </c>
      <c r="I6" s="2">
        <v>5000000</v>
      </c>
      <c r="J6" s="2">
        <v>5000000</v>
      </c>
      <c r="K6" s="7" t="s">
        <v>70</v>
      </c>
    </row>
    <row r="7" spans="1:12" ht="129.6">
      <c r="A7" s="2" t="s">
        <v>74</v>
      </c>
      <c r="B7" s="2" t="s">
        <v>66</v>
      </c>
      <c r="C7" s="2" t="s">
        <v>43</v>
      </c>
      <c r="D7" s="2" t="s">
        <v>44</v>
      </c>
      <c r="E7" s="6">
        <v>44621</v>
      </c>
      <c r="F7" s="6">
        <v>44925</v>
      </c>
      <c r="G7" s="2" t="s">
        <v>45</v>
      </c>
      <c r="H7" s="2" t="s">
        <v>76</v>
      </c>
      <c r="I7" s="2">
        <v>10000000</v>
      </c>
      <c r="J7" s="2">
        <v>10000000</v>
      </c>
      <c r="K7" s="7" t="s">
        <v>70</v>
      </c>
    </row>
    <row r="8" spans="1:12" ht="302.39999999999998">
      <c r="A8" s="2" t="s">
        <v>74</v>
      </c>
      <c r="B8" s="2" t="s">
        <v>66</v>
      </c>
      <c r="C8" s="2" t="s">
        <v>40</v>
      </c>
      <c r="D8" s="2" t="s">
        <v>41</v>
      </c>
      <c r="E8" s="6">
        <v>44682</v>
      </c>
      <c r="F8" s="6">
        <v>44925</v>
      </c>
      <c r="G8" s="2" t="s">
        <v>42</v>
      </c>
      <c r="H8" s="2" t="s">
        <v>77</v>
      </c>
      <c r="I8" s="2">
        <v>50000000</v>
      </c>
      <c r="J8" s="2">
        <v>50000000</v>
      </c>
      <c r="K8" s="7" t="s">
        <v>70</v>
      </c>
    </row>
    <row r="9" spans="1:12" ht="244.8">
      <c r="A9" s="2" t="s">
        <v>74</v>
      </c>
      <c r="B9" s="2" t="s">
        <v>66</v>
      </c>
      <c r="C9" s="2" t="s">
        <v>37</v>
      </c>
      <c r="D9" s="2" t="s">
        <v>38</v>
      </c>
      <c r="E9" s="6">
        <v>44621</v>
      </c>
      <c r="F9" s="6">
        <v>44925</v>
      </c>
      <c r="G9" s="2" t="s">
        <v>39</v>
      </c>
      <c r="H9" s="2" t="s">
        <v>62</v>
      </c>
      <c r="I9" s="2">
        <v>20000000</v>
      </c>
      <c r="J9" s="2">
        <v>20000000</v>
      </c>
      <c r="K9" s="7" t="s">
        <v>70</v>
      </c>
    </row>
    <row r="10" spans="1:12" ht="100.8">
      <c r="A10" s="2" t="s">
        <v>74</v>
      </c>
      <c r="B10" s="2" t="s">
        <v>66</v>
      </c>
      <c r="C10" s="2" t="s">
        <v>34</v>
      </c>
      <c r="D10" s="2" t="s">
        <v>35</v>
      </c>
      <c r="E10" s="6">
        <v>44621</v>
      </c>
      <c r="F10" s="6">
        <v>44904</v>
      </c>
      <c r="G10" s="2" t="s">
        <v>36</v>
      </c>
      <c r="H10" s="2" t="s">
        <v>78</v>
      </c>
      <c r="I10" s="2">
        <v>5000000</v>
      </c>
      <c r="J10" s="2">
        <v>5000000</v>
      </c>
      <c r="K10" s="7" t="s">
        <v>70</v>
      </c>
    </row>
    <row r="11" spans="1:12" ht="388.8">
      <c r="A11" s="2" t="s">
        <v>74</v>
      </c>
      <c r="B11" s="2" t="s">
        <v>66</v>
      </c>
      <c r="C11" s="2" t="s">
        <v>31</v>
      </c>
      <c r="D11" s="2" t="s">
        <v>32</v>
      </c>
      <c r="E11" s="6">
        <v>44621</v>
      </c>
      <c r="F11" s="6">
        <v>44925</v>
      </c>
      <c r="G11" s="2" t="s">
        <v>33</v>
      </c>
      <c r="H11" s="2" t="s">
        <v>79</v>
      </c>
      <c r="I11" s="2">
        <v>10000000</v>
      </c>
      <c r="J11" s="2">
        <v>10000000</v>
      </c>
      <c r="K11" s="7" t="s">
        <v>70</v>
      </c>
    </row>
    <row r="12" spans="1:12" ht="115.2">
      <c r="A12" s="2" t="s">
        <v>80</v>
      </c>
      <c r="B12" s="2" t="s">
        <v>64</v>
      </c>
      <c r="C12" s="2" t="s">
        <v>81</v>
      </c>
      <c r="D12" s="2" t="s">
        <v>82</v>
      </c>
      <c r="E12" s="6">
        <v>44622</v>
      </c>
      <c r="F12" s="6">
        <v>44911</v>
      </c>
      <c r="G12" s="2" t="s">
        <v>83</v>
      </c>
      <c r="H12" s="2" t="s">
        <v>61</v>
      </c>
      <c r="I12" s="2">
        <v>25000000</v>
      </c>
      <c r="J12" s="2">
        <v>25000000</v>
      </c>
      <c r="K12" s="7" t="s">
        <v>70</v>
      </c>
    </row>
    <row r="13" spans="1:12" ht="144">
      <c r="A13" s="2" t="s">
        <v>80</v>
      </c>
      <c r="B13" s="2" t="s">
        <v>64</v>
      </c>
      <c r="C13" s="2" t="s">
        <v>28</v>
      </c>
      <c r="D13" s="2" t="s">
        <v>29</v>
      </c>
      <c r="E13" s="6">
        <v>44562</v>
      </c>
      <c r="F13" s="6">
        <v>44926</v>
      </c>
      <c r="G13" s="2" t="s">
        <v>30</v>
      </c>
      <c r="H13" s="2" t="s">
        <v>84</v>
      </c>
      <c r="I13" s="2">
        <v>40000000</v>
      </c>
      <c r="J13" s="2">
        <v>40000000</v>
      </c>
      <c r="K13" s="7" t="s">
        <v>70</v>
      </c>
    </row>
    <row r="14" spans="1:12" ht="244.8">
      <c r="A14" s="2" t="s">
        <v>80</v>
      </c>
      <c r="B14" s="2" t="s">
        <v>64</v>
      </c>
      <c r="C14" s="2" t="s">
        <v>26</v>
      </c>
      <c r="D14" s="2" t="s">
        <v>65</v>
      </c>
      <c r="E14" s="6">
        <v>44621</v>
      </c>
      <c r="F14" s="6">
        <v>44911</v>
      </c>
      <c r="G14" s="2" t="s">
        <v>27</v>
      </c>
      <c r="H14" s="2" t="s">
        <v>60</v>
      </c>
      <c r="I14" s="2">
        <v>50000000</v>
      </c>
      <c r="J14" s="2">
        <v>50000000</v>
      </c>
      <c r="K14" s="7" t="s">
        <v>70</v>
      </c>
    </row>
    <row r="15" spans="1:12" ht="216">
      <c r="A15" s="2" t="s">
        <v>85</v>
      </c>
      <c r="B15" s="2" t="s">
        <v>9</v>
      </c>
      <c r="C15" s="2" t="s">
        <v>86</v>
      </c>
      <c r="D15" s="2" t="s">
        <v>87</v>
      </c>
      <c r="E15" s="6">
        <v>44621</v>
      </c>
      <c r="F15" s="6">
        <v>44911</v>
      </c>
      <c r="G15" s="2" t="s">
        <v>88</v>
      </c>
      <c r="H15" s="2" t="s">
        <v>61</v>
      </c>
      <c r="I15" s="2">
        <v>10000000</v>
      </c>
      <c r="J15" s="2">
        <v>10000000</v>
      </c>
      <c r="K15" s="7" t="s">
        <v>70</v>
      </c>
    </row>
    <row r="16" spans="1:12"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72.8">
      <c r="A20" s="2" t="s">
        <v>85</v>
      </c>
      <c r="B20" s="2" t="s">
        <v>9</v>
      </c>
      <c r="C20" s="2" t="s">
        <v>93</v>
      </c>
      <c r="D20" s="2" t="s">
        <v>94</v>
      </c>
      <c r="E20" s="6">
        <v>44622</v>
      </c>
      <c r="F20" s="6">
        <v>44911</v>
      </c>
      <c r="G20" s="2" t="s">
        <v>95</v>
      </c>
      <c r="H20" s="2" t="s">
        <v>61</v>
      </c>
      <c r="I20" s="2">
        <v>25000000</v>
      </c>
      <c r="J20" s="2">
        <v>25000000</v>
      </c>
      <c r="K20" s="7" t="s">
        <v>70</v>
      </c>
    </row>
    <row r="21" spans="1:11" ht="72">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B05D-C542-4E7A-8A64-EF8DFEED60F0}">
  <dimension ref="A1:J185"/>
  <sheetViews>
    <sheetView workbookViewId="0">
      <selection activeCell="E167" sqref="E9:E167"/>
    </sheetView>
  </sheetViews>
  <sheetFormatPr baseColWidth="10" defaultRowHeight="14.4"/>
  <sheetData>
    <row r="1" spans="1:10">
      <c r="A1" s="167" t="s">
        <v>2</v>
      </c>
      <c r="B1" s="167" t="s">
        <v>4192</v>
      </c>
      <c r="C1" s="167" t="s">
        <v>2151</v>
      </c>
      <c r="D1" s="167" t="s">
        <v>4244</v>
      </c>
      <c r="E1" s="167" t="s">
        <v>4245</v>
      </c>
      <c r="F1" s="167" t="s">
        <v>4193</v>
      </c>
      <c r="G1" s="167" t="s">
        <v>4163</v>
      </c>
      <c r="H1" s="167" t="s">
        <v>4194</v>
      </c>
      <c r="I1" s="167" t="s">
        <v>4195</v>
      </c>
      <c r="J1" s="167" t="s">
        <v>69</v>
      </c>
    </row>
    <row r="2" spans="1:10">
      <c r="A2" t="str">
        <f>TRIM(LOWER(PME_MC_2023_ACTIVIDADES!A2))</f>
        <v>liderazgo</v>
      </c>
      <c r="B2" t="str">
        <f>TRIM(LOWER(PME_MC_2023_ACTIVIDADES!B2))</f>
        <v>liderazgo del sostenedor</v>
      </c>
      <c r="C2" t="str">
        <f>TRIM(LOWER(PME_MC_2023_ACTIVIDADES!C2))</f>
        <v>7079981625184831555358</v>
      </c>
      <c r="D2" t="str">
        <f>TRIM(LOWER(PME_MC_2023_ACTIVIDADES!D2))</f>
        <v>gestionar y controlar acciones dadas, orientadas al logro de los objetivos institucionales</v>
      </c>
      <c r="E2" t="str">
        <f>TRIM(LOWER(PME_MC_2023_ACTIVIDADES!E2))</f>
        <v>es necesario contar con un area de control de gestion para realizar un acompañamiento efizaz para determinar los avances en las acciones de trabajo que estan orientadas al logro de los objetivos institucionales</v>
      </c>
      <c r="F2" t="str">
        <f>TRIM(LOWER(PME_MC_2023_ACTIVIDADES!F2))</f>
        <v>acta de reuniones - accountability semestral (anual)</v>
      </c>
      <c r="G2" t="str">
        <f>TRIM(LOWER(PME_MC_2023_ACTIVIDADES!G2))</f>
        <v>e.gestión -sostenedor</v>
      </c>
      <c r="H2" t="str">
        <f>TRIM(LOWER(PME_MC_2023_ACTIVIDADES!H2))</f>
        <v>equipo de gestión,directivos</v>
      </c>
      <c r="I2" t="str">
        <f>TRIM(LOWER(PME_MC_2023_ACTIVIDADES!I2))</f>
        <v>0</v>
      </c>
      <c r="J2" t="str">
        <f>TRIM(LOWER(PME_MC_2023_ACTIVIDADES!J2))</f>
        <v>646e41d22f1a488a13373df7</v>
      </c>
    </row>
    <row r="3" spans="1:10">
      <c r="A3" t="str">
        <f>TRIM(LOWER(PME_MC_2023_ACTIVIDADES!A3))</f>
        <v>liderazgo</v>
      </c>
      <c r="B3" t="str">
        <f>TRIM(LOWER(PME_MC_2023_ACTIVIDADES!B3))</f>
        <v>liderazgo director</v>
      </c>
      <c r="C3" t="str">
        <f>TRIM(LOWER(PME_MC_2023_ACTIVIDADES!C3))</f>
        <v>7079981625184831555358</v>
      </c>
      <c r="D3" t="str">
        <f>TRIM(LOWER(PME_MC_2023_ACTIVIDADES!D3))</f>
        <v>plan de gestión pandemia</v>
      </c>
      <c r="E3" t="str">
        <f>TRIM(LOWER(PME_MC_2023_ACTIVIDADES!E3))</f>
        <v>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v>
      </c>
      <c r="F3" t="str">
        <f>TRIM(LOWER(PME_MC_2023_ACTIVIDADES!F3))</f>
        <v>plan elaborado pme - orientaciones instituciones por pandemia covid - actas de entrega insumos tecnológicos - contratos de trabajo - facturas de compra y adquisiciones</v>
      </c>
      <c r="G3" t="str">
        <f>TRIM(LOWER(PME_MC_2023_ACTIVIDADES!G3))</f>
        <v>e.gestión -sostenedor</v>
      </c>
      <c r="H3" t="str">
        <f>TRIM(LOWER(PME_MC_2023_ACTIVIDADES!H3))</f>
        <v>especialistas psicólogos,plataformas, zoom,team,napsis,meet</v>
      </c>
      <c r="I3" t="str">
        <f>TRIM(LOWER(PME_MC_2023_ACTIVIDADES!I3))</f>
        <v>0</v>
      </c>
      <c r="J3" t="str">
        <f>TRIM(LOWER(PME_MC_2023_ACTIVIDADES!J3))</f>
        <v>646e41d22f1a488a13373df7</v>
      </c>
    </row>
    <row r="4" spans="1:10">
      <c r="A4" t="str">
        <f>TRIM(LOWER(PME_MC_2023_ACTIVIDADES!A4))</f>
        <v>liderazgo</v>
      </c>
      <c r="B4" t="str">
        <f>TRIM(LOWER(PME_MC_2023_ACTIVIDADES!B4))</f>
        <v>liderazgo director</v>
      </c>
      <c r="C4" t="str">
        <f>TRIM(LOWER(PME_MC_2023_ACTIVIDADES!C4))</f>
        <v>5217647793129284808311</v>
      </c>
      <c r="D4" t="str">
        <f>TRIM(LOWER(PME_MC_2023_ACTIVIDADES!D4))</f>
        <v>incentivo a los resultados, a las buenas prácticas pedagógicas innovadoras y proyectos pedagógicos</v>
      </c>
      <c r="E4" t="str">
        <f>TRIM(LOWER(PME_MC_2023_ACTIVIDADES!E4))</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4" t="str">
        <f>TRIM(LOWER(PME_MC_2023_ACTIVIDADES!F4))</f>
        <v>informe ejecutivo: incentivo a resultados - resultados simce - tabla de indicadores para incentivos docentes resultados simce - tabla de indicadores para incentivos docentes</v>
      </c>
      <c r="G4" t="str">
        <f>TRIM(LOWER(PME_MC_2023_ACTIVIDADES!G4))</f>
        <v>director</v>
      </c>
      <c r="H4" t="str">
        <f>TRIM(LOWER(PME_MC_2023_ACTIVIDADES!H4))</f>
        <v>incentivo económicos bonos,impresora,tinta,resma de hojas</v>
      </c>
      <c r="I4" t="str">
        <f>TRIM(LOWER(PME_MC_2023_ACTIVIDADES!I4))</f>
        <v>12000000</v>
      </c>
      <c r="J4" t="str">
        <f>TRIM(LOWER(PME_MC_2023_ACTIVIDADES!J4))</f>
        <v>646e41d22f1a488a13373df7</v>
      </c>
    </row>
    <row r="5" spans="1:10">
      <c r="A5" t="str">
        <f>TRIM(LOWER(PME_MC_2023_ACTIVIDADES!A5))</f>
        <v>liderazgo</v>
      </c>
      <c r="B5" t="str">
        <f>TRIM(LOWER(PME_MC_2023_ACTIVIDADES!B5))</f>
        <v>planificación y gestión de resultados</v>
      </c>
      <c r="C5" t="str">
        <f>TRIM(LOWER(PME_MC_2023_ACTIVIDADES!C5))</f>
        <v>3223541790071579610390</v>
      </c>
      <c r="D5" t="str">
        <f>TRIM(LOWER(PME_MC_2023_ACTIVIDADES!D5))</f>
        <v>planificación y control de la gestión institucional y pedagógica</v>
      </c>
      <c r="E5" t="str">
        <f>TRIM(LOWER(PME_MC_2023_ACTIVIDADES!E5))</f>
        <v>instalar una metodología de trabajo basada en la aplicación formal de instrumentos de plani cación y control de gestión que permita fortalecer el monitoreo y la toma de decisiones en el equipo directivo.</v>
      </c>
      <c r="F5" t="str">
        <f>TRIM(LOWER(PME_MC_2023_ACTIVIDADES!F5))</f>
        <v>plan de trabajo - cronograma de actividades - carta gantt -acta de reuniones -</v>
      </c>
      <c r="G5" t="str">
        <f>TRIM(LOWER(PME_MC_2023_ACTIVIDADES!G5))</f>
        <v>director - e.gestion</v>
      </c>
      <c r="H5" t="str">
        <f>TRIM(LOWER(PME_MC_2023_ACTIVIDADES!H5))</f>
        <v>software de gestión, capacitaciones, profesional informático, computador, impresora, resma de papel, proyector.</v>
      </c>
      <c r="I5" t="str">
        <f>TRIM(LOWER(PME_MC_2023_ACTIVIDADES!I5))</f>
        <v>0</v>
      </c>
      <c r="J5" t="str">
        <f>TRIM(LOWER(PME_MC_2023_ACTIVIDADES!J5))</f>
        <v>646e41d22f1a488a13373df7</v>
      </c>
    </row>
    <row r="6" spans="1:10">
      <c r="A6" t="str">
        <f>TRIM(LOWER(PME_MC_2023_ACTIVIDADES!A6))</f>
        <v>liderazgo</v>
      </c>
      <c r="B6" t="str">
        <f>TRIM(LOWER(PME_MC_2023_ACTIVIDADES!B6))</f>
        <v>planificación y gestión de resultados</v>
      </c>
      <c r="C6" t="str">
        <f>TRIM(LOWER(PME_MC_2023_ACTIVIDADES!C6))</f>
        <v>3223541790071579610390</v>
      </c>
      <c r="D6" t="str">
        <f>TRIM(LOWER(PME_MC_2023_ACTIVIDADES!D6))</f>
        <v>indicadores operacionales para alertar sobre resultados pedagogicos e institucionales</v>
      </c>
      <c r="E6" t="str">
        <f>TRIM(LOWER(PME_MC_2023_ACTIVIDADES!E6))</f>
        <v>monitoreo y seguimiento de planes y alertas preventivas respecto a los avances de la plani cación e indicadores, para favorecer el mejoramiento de los aprendizajes</v>
      </c>
      <c r="F6" t="str">
        <f>TRIM(LOWER(PME_MC_2023_ACTIVIDADES!F6))</f>
        <v>reporte mensual de indicadores - cronograma de trabajo - actas de reuniones acuerdos</v>
      </c>
      <c r="G6" t="str">
        <f>TRIM(LOWER(PME_MC_2023_ACTIVIDADES!G6))</f>
        <v>e.gestión</v>
      </c>
      <c r="H6" t="str">
        <f>TRIM(LOWER(PME_MC_2023_ACTIVIDADES!H6))</f>
        <v>computador, software, materiales de oficina, resma de papel, proyector, horas personal administrativo.</v>
      </c>
      <c r="I6" t="str">
        <f>TRIM(LOWER(PME_MC_2023_ACTIVIDADES!I6))</f>
        <v>0</v>
      </c>
      <c r="J6" t="str">
        <f>TRIM(LOWER(PME_MC_2023_ACTIVIDADES!J6))</f>
        <v>646e41d22f1a488a13373df7</v>
      </c>
    </row>
    <row r="7" spans="1:10">
      <c r="A7" t="str">
        <f>TRIM(LOWER(PME_MC_2023_ACTIVIDADES!A7))</f>
        <v>liderazgo</v>
      </c>
      <c r="B7" t="str">
        <f>TRIM(LOWER(PME_MC_2023_ACTIVIDADES!B7))</f>
        <v>planificación y gestión de resultados</v>
      </c>
      <c r="C7" t="str">
        <f>TRIM(LOWER(PME_MC_2023_ACTIVIDADES!C7))</f>
        <v>3223541790071579610390</v>
      </c>
      <c r="D7" t="str">
        <f>TRIM(LOWER(PME_MC_2023_ACTIVIDADES!D7))</f>
        <v>instalación de sistema de gestión digital de documentación institucional y pedagogica</v>
      </c>
      <c r="E7" t="str">
        <f>TRIM(LOWER(PME_MC_2023_ACTIVIDADES!E7))</f>
        <v>establecer el diseño de un modelo de gestión documental que permita reducir la utilización de papel potenciando el recurso de plataformas digitales, la capacidad de reutilizar la información y el acceso a los documentos que gestiona el establecimiento</v>
      </c>
      <c r="F7" t="str">
        <f>TRIM(LOWER(PME_MC_2023_ACTIVIDADES!F7))</f>
        <v>contrato - cronograma - acta tareas</v>
      </c>
      <c r="G7" t="str">
        <f>TRIM(LOWER(PME_MC_2023_ACTIVIDADES!G7))</f>
        <v>g.recursos y finanzas</v>
      </c>
      <c r="H7" t="str">
        <f>TRIM(LOWER(PME_MC_2023_ACTIVIDADES!H7))</f>
        <v>software, computador, proyector, fotocopias, resma de papel, scanner, cámara fotografica.,administrativo de bodega</v>
      </c>
      <c r="I7" t="str">
        <f>TRIM(LOWER(PME_MC_2023_ACTIVIDADES!I7))</f>
        <v>7500000</v>
      </c>
      <c r="J7" t="str">
        <f>TRIM(LOWER(PME_MC_2023_ACTIVIDADES!J7))</f>
        <v>646e41d22f1a488a13373df7</v>
      </c>
    </row>
    <row r="8" spans="1:10">
      <c r="A8" t="str">
        <f>TRIM(LOWER(PME_MC_2023_ACTIVIDADES!A8))</f>
        <v>liderazgo</v>
      </c>
      <c r="B8" t="str">
        <f>TRIM(LOWER(PME_MC_2023_ACTIVIDADES!B8))</f>
        <v>planificación y gestión de resultados</v>
      </c>
      <c r="C8" t="str">
        <f>TRIM(LOWER(PME_MC_2023_ACTIVIDADES!C8))</f>
        <v>3223541790071579610390</v>
      </c>
      <c r="D8" t="str">
        <f>TRIM(LOWER(PME_MC_2023_ACTIVIDADES!D8))</f>
        <v>conducción efectiva del trabajo del equipo directivo y de gestión</v>
      </c>
      <c r="E8" t="str">
        <f>TRIM(LOWER(PME_MC_2023_ACTIVIDADES!E8))</f>
        <v>desarrollo de instancias semestrales de entrega de avances de las acciones planificadas en el pme, por cada responsable de acuerdo a sus principales indicadores asociados al modelo de gestión del establecimiento</v>
      </c>
      <c r="F8" t="str">
        <f>TRIM(LOWER(PME_MC_2023_ACTIVIDADES!F8))</f>
        <v>acta de reuniones - reporte pme</v>
      </c>
      <c r="G8" t="str">
        <f>TRIM(LOWER(PME_MC_2023_ACTIVIDADES!G8))</f>
        <v>e. gestión</v>
      </c>
      <c r="H8" t="str">
        <f>TRIM(LOWER(PME_MC_2023_ACTIVIDADES!H8))</f>
        <v>computador,resmas,fotocopias,profesionales de apoyo,smart tv</v>
      </c>
      <c r="I8" t="str">
        <f>TRIM(LOWER(PME_MC_2023_ACTIVIDADES!I8))</f>
        <v>0</v>
      </c>
      <c r="J8" t="str">
        <f>TRIM(LOWER(PME_MC_2023_ACTIVIDADES!J8))</f>
        <v>646e41d22f1a488a13373df7</v>
      </c>
    </row>
    <row r="9" spans="1:10">
      <c r="A9" t="str">
        <f>TRIM(LOWER(PME_MC_2023_ACTIVIDADES!A9))</f>
        <v>liderazgo</v>
      </c>
      <c r="B9" t="str">
        <f>TRIM(LOWER(PME_MC_2023_ACTIVIDADES!B9))</f>
        <v>liderazgo del sostenedor</v>
      </c>
      <c r="C9" t="str">
        <f>TRIM(LOWER(PME_MC_2023_ACTIVIDADES!C9))</f>
        <v>5700636188096729538905</v>
      </c>
      <c r="D9" t="str">
        <f>TRIM(LOWER(PME_MC_2023_ACTIVIDADES!D9))</f>
        <v>fortalecer identidad y pertencia del establecimiento en la comunidad educativa (redes sociales)</v>
      </c>
      <c r="E9" t="str">
        <f>TRIM(LOWER(PME_MC_2023_ACTIVIDADES!E9))</f>
        <v>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v>
      </c>
      <c r="F9" t="str">
        <f>TRIM(LOWER(PME_MC_2023_ACTIVIDADES!F9))</f>
        <v>plan de trabajo - informe de impacto</v>
      </c>
      <c r="G9" t="str">
        <f>TRIM(LOWER(PME_MC_2023_ACTIVIDADES!G9))</f>
        <v>sostenedor</v>
      </c>
      <c r="H9" t="str">
        <f>TRIM(LOWER(PME_MC_2023_ACTIVIDADES!H9))</f>
        <v>software, equipo de comunicaciones: diseñadora grá ca, audiovisual, resmas de papel, pc, proyector, plotter, tintas, trípticos, cuadernos</v>
      </c>
      <c r="I9" t="str">
        <f>TRIM(LOWER(PME_MC_2023_ACTIVIDADES!I9))</f>
        <v>12000000</v>
      </c>
      <c r="J9" t="str">
        <f>TRIM(LOWER(PME_MC_2023_ACTIVIDADES!J9))</f>
        <v>646e41d22f1a488a13373df7</v>
      </c>
    </row>
    <row r="10" spans="1:10">
      <c r="A10" t="str">
        <f>TRIM(LOWER(PME_MC_2023_ACTIVIDADES!A10))</f>
        <v>liderazgo</v>
      </c>
      <c r="B10" t="str">
        <f>TRIM(LOWER(PME_MC_2023_ACTIVIDADES!B10))</f>
        <v>planificación y gestión de resultados</v>
      </c>
      <c r="C10" t="str">
        <f>TRIM(LOWER(PME_MC_2023_ACTIVIDADES!C10))</f>
        <v>7326209626241867396829</v>
      </c>
      <c r="D10" t="str">
        <f>TRIM(LOWER(PME_MC_2023_ACTIVIDADES!D10))</f>
        <v>cuenta pública</v>
      </c>
      <c r="E10" t="str">
        <f>TRIM(LOWER(PME_MC_2023_ACTIVIDADES!E10))</f>
        <v>rendición de los recursos financieros a través de la cuenta pública a los diferentes actores de la comunidad educativa.</v>
      </c>
      <c r="F10" t="str">
        <f>TRIM(LOWER(PME_MC_2023_ACTIVIDADES!F10))</f>
        <v>informe de cuenta publica - acta asistencia - difusión portal</v>
      </c>
      <c r="G10" t="str">
        <f>TRIM(LOWER(PME_MC_2023_ACTIVIDADES!G10))</f>
        <v>director</v>
      </c>
      <c r="H10" t="str">
        <f>TRIM(LOWER(PME_MC_2023_ACTIVIDADES!H10))</f>
        <v>data show, computador, resma, impresora</v>
      </c>
      <c r="I10" t="str">
        <f>TRIM(LOWER(PME_MC_2023_ACTIVIDADES!I10))</f>
        <v>0</v>
      </c>
      <c r="J10" t="str">
        <f>TRIM(LOWER(PME_MC_2023_ACTIVIDADES!J10))</f>
        <v>646e41d22f1a488a13373df7</v>
      </c>
    </row>
    <row r="11" spans="1:10">
      <c r="A11" t="str">
        <f>TRIM(LOWER(PME_MC_2023_ACTIVIDADES!A11))</f>
        <v>liderazgo</v>
      </c>
      <c r="B11" t="str">
        <f>TRIM(LOWER(PME_MC_2023_ACTIVIDADES!B11))</f>
        <v>liderazgo director</v>
      </c>
      <c r="C11" t="str">
        <f>TRIM(LOWER(PME_MC_2023_ACTIVIDADES!C11))</f>
        <v>9824128065270703799320</v>
      </c>
      <c r="D11" t="str">
        <f>TRIM(LOWER(PME_MC_2023_ACTIVIDADES!D11))</f>
        <v>difusión del pei y pme</v>
      </c>
      <c r="E11" t="str">
        <f>TRIM(LOWER(PME_MC_2023_ACTIVIDADES!E11))</f>
        <v>asegurar un sistema de comunicación interno que proporcione mecanismos de información y comunicación efectivas, ajustados a la cultura de la comunidad educativa y a los desafíos y objetivos dispuestos en el pei y pme del establecimiento.</v>
      </c>
      <c r="F11" t="str">
        <f>TRIM(LOWER(PME_MC_2023_ACTIVIDADES!F11))</f>
        <v>sintesis pei - sintesis pme</v>
      </c>
      <c r="G11" t="str">
        <f>TRIM(LOWER(PME_MC_2023_ACTIVIDADES!G11))</f>
        <v>director</v>
      </c>
      <c r="H11" t="str">
        <f>TRIM(LOWER(PME_MC_2023_ACTIVIDADES!H11))</f>
        <v>software, equipo de comunicaciones: diseñador gráfico, audiovisual, resmas de papel, pc, proyector, plotter, tintas, trípticos.</v>
      </c>
      <c r="I11" t="str">
        <f>TRIM(LOWER(PME_MC_2023_ACTIVIDADES!I11))</f>
        <v>0</v>
      </c>
      <c r="J11" t="str">
        <f>TRIM(LOWER(PME_MC_2023_ACTIVIDADES!J11))</f>
        <v>646e41d22f1a488a13373df7</v>
      </c>
    </row>
    <row r="12" spans="1:10">
      <c r="A12" t="str">
        <f>TRIM(LOWER(PME_MC_2023_ACTIVIDADES!A12))</f>
        <v>liderazgo</v>
      </c>
      <c r="B12" t="str">
        <f>TRIM(LOWER(PME_MC_2023_ACTIVIDADES!B12))</f>
        <v>planificación y gestión de resultados</v>
      </c>
      <c r="C12" t="str">
        <f>TRIM(LOWER(PME_MC_2023_ACTIVIDADES!C12))</f>
        <v>5217647793129284808311</v>
      </c>
      <c r="D12" t="str">
        <f>TRIM(LOWER(PME_MC_2023_ACTIVIDADES!D12))</f>
        <v>registrar bitácora de visitas aula</v>
      </c>
      <c r="E12" t="str">
        <f>TRIM(LOWER(PME_MC_2023_ACTIVIDADES!E12))</f>
        <v>con el fin de mejorar los proceso de gestión al interior del aula dirección realizará visitas de acompañamiento destinadas a formar en esta área</v>
      </c>
      <c r="F12" t="str">
        <f>TRIM(LOWER(PME_MC_2023_ACTIVIDADES!F12))</f>
        <v>bitácora de acompañamiento. acta de entrevista firmada por el docente en la entrega de la retroalimentación de la visita.</v>
      </c>
      <c r="G12" t="str">
        <f>TRIM(LOWER(PME_MC_2023_ACTIVIDADES!G12))</f>
        <v>e.gestión</v>
      </c>
      <c r="H12" t="str">
        <f>TRIM(LOWER(PME_MC_2023_ACTIVIDADES!H12))</f>
        <v>bitacora</v>
      </c>
      <c r="I12" t="str">
        <f>TRIM(LOWER(PME_MC_2023_ACTIVIDADES!I12))</f>
        <v>0</v>
      </c>
      <c r="J12" t="str">
        <f>TRIM(LOWER(PME_MC_2023_ACTIVIDADES!J12))</f>
        <v>646e41d22f1a488a13373df7</v>
      </c>
    </row>
    <row r="13" spans="1:10">
      <c r="A13" t="str">
        <f>TRIM(LOWER(PME_MC_2023_ACTIVIDADES!A13))</f>
        <v>liderazgo</v>
      </c>
      <c r="B13" t="str">
        <f>TRIM(LOWER(PME_MC_2023_ACTIVIDADES!B13))</f>
        <v>planificación y gestión de resultados</v>
      </c>
      <c r="C13" t="str">
        <f>TRIM(LOWER(PME_MC_2023_ACTIVIDADES!C13))</f>
        <v>5217647793129284808311</v>
      </c>
      <c r="D13" t="str">
        <f>TRIM(LOWER(PME_MC_2023_ACTIVIDADES!D13))</f>
        <v>registrar una bitacora de uso de laboratorio</v>
      </c>
      <c r="E13" t="str">
        <f>TRIM(LOWER(PME_MC_2023_ACTIVIDADES!E13))</f>
        <v>con el fin de mantener un control sobre el uso de laboratorios y aplicación de los objetivos destinados para uso se registrará semanalmente según uso docente un bitacora</v>
      </c>
      <c r="F13" t="str">
        <f>TRIM(LOWER(PME_MC_2023_ACTIVIDADES!F13))</f>
        <v>bitacora de registro - horario de visita - informe ejecutivo de uso</v>
      </c>
      <c r="G13" t="str">
        <f>TRIM(LOWER(PME_MC_2023_ACTIVIDADES!G13))</f>
        <v>encargado informatica</v>
      </c>
      <c r="H13" t="str">
        <f>TRIM(LOWER(PME_MC_2023_ACTIVIDADES!H13))</f>
        <v>informe de impacto</v>
      </c>
      <c r="I13" t="str">
        <f>TRIM(LOWER(PME_MC_2023_ACTIVIDADES!I13))</f>
        <v>0</v>
      </c>
      <c r="J13" t="str">
        <f>TRIM(LOWER(PME_MC_2023_ACTIVIDADES!J13))</f>
        <v>646e41d22f1a488a13373df7</v>
      </c>
    </row>
    <row r="14" spans="1:10">
      <c r="A14" t="str">
        <f>TRIM(LOWER(PME_MC_2023_ACTIVIDADES!A14))</f>
        <v>liderazgo</v>
      </c>
      <c r="B14" t="str">
        <f>TRIM(LOWER(PME_MC_2023_ACTIVIDADES!B14))</f>
        <v>planificación y gestión de resultados</v>
      </c>
      <c r="C14" t="str">
        <f>TRIM(LOWER(PME_MC_2023_ACTIVIDADES!C14))</f>
        <v>5217647793129284808311</v>
      </c>
      <c r="D14" t="str">
        <f>TRIM(LOWER(PME_MC_2023_ACTIVIDADES!D14))</f>
        <v>calendarizar los talleres de reflexion pedagogica</v>
      </c>
      <c r="E14" t="str">
        <f>TRIM(LOWER(PME_MC_2023_ACTIVIDADES!E14))</f>
        <v>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v>
      </c>
      <c r="F14" t="str">
        <f>TRIM(LOWER(PME_MC_2023_ACTIVIDADES!F14))</f>
        <v>cronograma anual de visitas y actividades</v>
      </c>
      <c r="G14" t="str">
        <f>TRIM(LOWER(PME_MC_2023_ACTIVIDADES!G14))</f>
        <v>e.gestión</v>
      </c>
      <c r="H14" t="str">
        <f>TRIM(LOWER(PME_MC_2023_ACTIVIDADES!H14))</f>
        <v>cronograma anual</v>
      </c>
      <c r="I14" t="str">
        <f>TRIM(LOWER(PME_MC_2023_ACTIVIDADES!I14))</f>
        <v>0</v>
      </c>
      <c r="J14" t="str">
        <f>TRIM(LOWER(PME_MC_2023_ACTIVIDADES!J14))</f>
        <v>646e41d22f1a488a13373df7</v>
      </c>
    </row>
    <row r="15" spans="1:10">
      <c r="A15" t="str">
        <f>TRIM(LOWER(PME_MC_2023_ACTIVIDADES!A15))</f>
        <v>liderazgo</v>
      </c>
      <c r="B15" t="str">
        <f>TRIM(LOWER(PME_MC_2023_ACTIVIDADES!B15))</f>
        <v>planificación y gestión de resultados</v>
      </c>
      <c r="C15" t="str">
        <f>TRIM(LOWER(PME_MC_2023_ACTIVIDADES!C15))</f>
        <v>5217647793129284808311</v>
      </c>
      <c r="D15" t="str">
        <f>TRIM(LOWER(PME_MC_2023_ACTIVIDADES!D15))</f>
        <v>contratar asistente de apoyo unidad técnica</v>
      </c>
      <c r="E15" t="str">
        <f>TRIM(LOWER(PME_MC_2023_ACTIVIDADES!E15))</f>
        <v>esta acción consiste en apoyar la labor tecnica y de gestión educativa del colegio, con un apoyo de un asistente de la educación destinado al apoyo de la unidad técnica pedagógica .</v>
      </c>
      <c r="F15" t="str">
        <f>TRIM(LOWER(PME_MC_2023_ACTIVIDADES!F15))</f>
        <v>fotos - registro de documentos impresos - contrato asistente técnico</v>
      </c>
      <c r="G15" t="str">
        <f>TRIM(LOWER(PME_MC_2023_ACTIVIDADES!G15))</f>
        <v>utp - dirección - g.recursos</v>
      </c>
      <c r="H15" t="str">
        <f>TRIM(LOWER(PME_MC_2023_ACTIVIDADES!H15))</f>
        <v>asistente técnico utp</v>
      </c>
      <c r="I15" t="str">
        <f>TRIM(LOWER(PME_MC_2023_ACTIVIDADES!I15))</f>
        <v>0</v>
      </c>
      <c r="J15" t="str">
        <f>TRIM(LOWER(PME_MC_2023_ACTIVIDADES!J15))</f>
        <v>646e41d22f1a488a13373df7</v>
      </c>
    </row>
    <row r="16" spans="1:10">
      <c r="A16" t="str">
        <f>TRIM(LOWER(PME_MC_2023_ACTIVIDADES!A16))</f>
        <v>liderazgo</v>
      </c>
      <c r="B16" t="str">
        <f>TRIM(LOWER(PME_MC_2023_ACTIVIDADES!B16))</f>
        <v>planificación y gestión de resultados</v>
      </c>
      <c r="C16" t="str">
        <f>TRIM(LOWER(PME_MC_2023_ACTIVIDADES!C16))</f>
        <v>7326209626241867396829</v>
      </c>
      <c r="D16" t="str">
        <f>TRIM(LOWER(PME_MC_2023_ACTIVIDADES!D16))</f>
        <v xml:space="preserve">fortalecer la comunicación de los docentes con los padres y apoderados para evitar bajar los nivel de asistencia y deserción escolar en tiempos de pandemia.
</v>
      </c>
      <c r="E16" t="str">
        <f>TRIM(LOWER(PME_MC_2023_ACTIVIDADES!E16))</f>
        <v>incentivar a los docentes a traves de un bono el aumento de la asistencia de los estudiantes.</v>
      </c>
      <c r="F16" t="str">
        <f>TRIM(LOWER(PME_MC_2023_ACTIVIDADES!F16))</f>
        <v>planilla de registro de llamados - hora docente llamado telefonico - telefono - listado de alumnos</v>
      </c>
      <c r="G16" t="str">
        <f>TRIM(LOWER(PME_MC_2023_ACTIVIDADES!G16))</f>
        <v>e.gestión</v>
      </c>
      <c r="H16" t="str">
        <f>TRIM(LOWER(PME_MC_2023_ACTIVIDADES!H16))</f>
        <v>registro de asistencia</v>
      </c>
      <c r="I16" t="str">
        <f>TRIM(LOWER(PME_MC_2023_ACTIVIDADES!I16))</f>
        <v>5000000</v>
      </c>
      <c r="J16" t="str">
        <f>TRIM(LOWER(PME_MC_2023_ACTIVIDADES!J16))</f>
        <v>646e41d22f1a488a13373df7</v>
      </c>
    </row>
    <row r="17" spans="1:10">
      <c r="A17" t="str">
        <f>TRIM(LOWER(PME_MC_2023_ACTIVIDADES!A17))</f>
        <v>liderazgo</v>
      </c>
      <c r="B17" t="str">
        <f>TRIM(LOWER(PME_MC_2023_ACTIVIDADES!B17))</f>
        <v>planificación y gestión de resultados</v>
      </c>
      <c r="C17" t="str">
        <f>TRIM(LOWER(PME_MC_2023_ACTIVIDADES!C17))</f>
        <v>5217647793129284808311</v>
      </c>
      <c r="D17" t="str">
        <f>TRIM(LOWER(PME_MC_2023_ACTIVIDADES!D17))</f>
        <v>estímulos docentes</v>
      </c>
      <c r="E17" t="str">
        <f>TRIM(LOWER(PME_MC_2023_ACTIVIDADES!E17))</f>
        <v>entregar estímulos a los profesores que logren el 93% de asistencia mensual en sus respectivos cursos y que logren una asistencia del 83% a reuniones de apoderados.</v>
      </c>
      <c r="F17" t="str">
        <f>TRIM(LOWER(PME_MC_2023_ACTIVIDADES!F17))</f>
        <v>estadistica mensual de reunión de apoderado y de alumnos</v>
      </c>
      <c r="G17" t="str">
        <f>TRIM(LOWER(PME_MC_2023_ACTIVIDADES!G17))</f>
        <v>e.gestión</v>
      </c>
      <c r="H17" t="str">
        <f>TRIM(LOWER(PME_MC_2023_ACTIVIDADES!H17))</f>
        <v>porcentaje de asistencia según programación</v>
      </c>
      <c r="I17" t="str">
        <f>TRIM(LOWER(PME_MC_2023_ACTIVIDADES!I17))</f>
        <v>15000000</v>
      </c>
      <c r="J17" t="str">
        <f>TRIM(LOWER(PME_MC_2023_ACTIVIDADES!J17))</f>
        <v>646e41d22f1a488a13373df7</v>
      </c>
    </row>
    <row r="18" spans="1:10">
      <c r="A18" t="str">
        <f>TRIM(LOWER(PME_MC_2023_ACTIVIDADES!A18))</f>
        <v>gestión pedagógica</v>
      </c>
      <c r="B18" t="str">
        <f>TRIM(LOWER(PME_MC_2023_ACTIVIDADES!B18))</f>
        <v>gestión del curriculum</v>
      </c>
      <c r="C18" t="str">
        <f>TRIM(LOWER(PME_MC_2023_ACTIVIDADES!C18))</f>
        <v>5217647793129284808311</v>
      </c>
      <c r="D18" t="str">
        <f>TRIM(LOWER(PME_MC_2023_ACTIVIDADES!D18))</f>
        <v>plan de trabajo colaborativo y articulado</v>
      </c>
      <c r="E18" t="str">
        <f>TRIM(LOWER(PME_MC_2023_ACTIVIDADES!E18))</f>
        <v>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v>
      </c>
      <c r="F18" t="str">
        <f>TRIM(LOWER(PME_MC_2023_ACTIVIDADES!F18))</f>
        <v>calendario de fechas. planificación de los talleres. acta de registros con firmas. email de convocatorias, power point de las articulaciones, fotografías, plan de trabajo</v>
      </c>
      <c r="G18" t="str">
        <f>TRIM(LOWER(PME_MC_2023_ACTIVIDADES!G18))</f>
        <v>utp</v>
      </c>
      <c r="H18" t="str">
        <f>TRIM(LOWER(PME_MC_2023_ACTIVIDADES!H18))</f>
        <v>ppt explicativos,resmas de hojas,impresora,tinta</v>
      </c>
      <c r="I18" t="str">
        <f>TRIM(LOWER(PME_MC_2023_ACTIVIDADES!I18))</f>
        <v>1000000</v>
      </c>
      <c r="J18" t="str">
        <f>TRIM(LOWER(PME_MC_2023_ACTIVIDADES!J18))</f>
        <v>646e41d22f1a488a13373df7</v>
      </c>
    </row>
    <row r="19" spans="1:10">
      <c r="A19" t="str">
        <f>TRIM(LOWER(PME_MC_2023_ACTIVIDADES!A19))</f>
        <v>gestión pedagógica</v>
      </c>
      <c r="B19" t="str">
        <f>TRIM(LOWER(PME_MC_2023_ACTIVIDADES!B19))</f>
        <v>gestión del curriculum</v>
      </c>
      <c r="C19" t="str">
        <f>TRIM(LOWER(PME_MC_2023_ACTIVIDADES!C19))</f>
        <v>5217647793129284808311</v>
      </c>
      <c r="D19" t="str">
        <f>TRIM(LOWER(PME_MC_2023_ACTIVIDADES!D19))</f>
        <v>articulación entre docentes e intercambio de metodologías y recursos educativos</v>
      </c>
      <c r="E19" t="str">
        <f>TRIM(LOWER(PME_MC_2023_ACTIVIDADES!E19))</f>
        <v>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v>
      </c>
      <c r="F19" t="str">
        <f>TRIM(LOWER(PME_MC_2023_ACTIVIDADES!F19))</f>
        <v>acta de firmas reuniones articulación, tabla de contenidos expuestos articulación, fotos</v>
      </c>
      <c r="G19" t="str">
        <f>TRIM(LOWER(PME_MC_2023_ACTIVIDADES!G19))</f>
        <v>utp</v>
      </c>
      <c r="H19" t="str">
        <f>TRIM(LOWER(PME_MC_2023_ACTIVIDADES!H19))</f>
        <v>equipo directivo,jefes técnicos,coordinadores, docentes, meterial de insumos(fotocopiadora, impresoras),tabla de reuniones de articulación docente, acta de firmas de asistencia, fotos</v>
      </c>
      <c r="I19" t="str">
        <f>TRIM(LOWER(PME_MC_2023_ACTIVIDADES!I19))</f>
        <v>500000</v>
      </c>
      <c r="J19" t="str">
        <f>TRIM(LOWER(PME_MC_2023_ACTIVIDADES!J19))</f>
        <v>646e41d22f1a488a13373df7</v>
      </c>
    </row>
    <row r="20" spans="1:10">
      <c r="A20" t="str">
        <f>TRIM(LOWER(PME_MC_2023_ACTIVIDADES!A20))</f>
        <v>gestión pedagógica</v>
      </c>
      <c r="B20" t="str">
        <f>TRIM(LOWER(PME_MC_2023_ACTIVIDADES!B20))</f>
        <v>gestión del curriculum</v>
      </c>
      <c r="C20" t="str">
        <f>TRIM(LOWER(PME_MC_2023_ACTIVIDADES!C20))</f>
        <v>6957235329510364549276</v>
      </c>
      <c r="D20" t="str">
        <f>TRIM(LOWER(PME_MC_2023_ACTIVIDADES!D20))</f>
        <v>preparación de la enseñanza y evaluación de los aprendizajes</v>
      </c>
      <c r="E20" t="str">
        <f>TRIM(LOWER(PME_MC_2023_ACTIVIDADES!E20))</f>
        <v>con la finalidad de generar espacio para la reflexion de nuestras practicas pedagógica, mejoras de la relacion laboral, acercamiento con las personas, trabajo en equipo, optimizacion del tiempo, distribucion de tareas, entre otras.</v>
      </c>
      <c r="F20" t="str">
        <f>TRIM(LOWER(PME_MC_2023_ACTIVIDADES!F20))</f>
        <v>actas de análisis - acta conclusiones - firmas - cronograma</v>
      </c>
      <c r="G20" t="str">
        <f>TRIM(LOWER(PME_MC_2023_ACTIVIDADES!G20))</f>
        <v>utp</v>
      </c>
      <c r="H20" t="str">
        <f>TRIM(LOWER(PME_MC_2023_ACTIVIDADES!H20))</f>
        <v>horas docentes,especialistas coordinadores</v>
      </c>
      <c r="I20" t="str">
        <f>TRIM(LOWER(PME_MC_2023_ACTIVIDADES!I20))</f>
        <v>18000000</v>
      </c>
      <c r="J20" t="str">
        <f>TRIM(LOWER(PME_MC_2023_ACTIVIDADES!J20))</f>
        <v>646e41d22f1a488a13373df7</v>
      </c>
    </row>
    <row r="21" spans="1:10">
      <c r="A21" t="str">
        <f>TRIM(LOWER(PME_MC_2023_ACTIVIDADES!A21))</f>
        <v>gestión pedagógica</v>
      </c>
      <c r="B21" t="str">
        <f>TRIM(LOWER(PME_MC_2023_ACTIVIDADES!B21))</f>
        <v>gestión del curriculum</v>
      </c>
      <c r="C21" t="str">
        <f>TRIM(LOWER(PME_MC_2023_ACTIVIDADES!C21))</f>
        <v>6957235329510364549276</v>
      </c>
      <c r="D21" t="str">
        <f>TRIM(LOWER(PME_MC_2023_ACTIVIDADES!D21))</f>
        <v>implementar de planificación entorno al ámbito: interacción y comprensión del entorno con énfasis en el núcleo exploración del entorno natural</v>
      </c>
      <c r="E21" t="str">
        <f>TRIM(LOWER(PME_MC_2023_ACTIVIDADES!E21))</f>
        <v>la acción esta dirigida en practicar (implementar) estrategias de innovación pedagógica enfocadas al trabajo en la elaboración de proyectos que incluyan el trabajo en el núcleo exploración del entorno natural.</v>
      </c>
      <c r="F21" t="str">
        <f>TRIM(LOWER(PME_MC_2023_ACTIVIDADES!F21))</f>
        <v>calendarización y planificación de proyectos - fotografías, videos, de los proyectos - planificaciones 
evaluación de los proyectos implementados
cuentos</v>
      </c>
      <c r="G21" t="str">
        <f>TRIM(LOWER(PME_MC_2023_ACTIVIDADES!G21))</f>
        <v>utp</v>
      </c>
      <c r="H21" t="str">
        <f>TRIM(LOWER(PME_MC_2023_ACTIVIDADES!H21))</f>
        <v>horas lectivas,planificaciones,impresoras ,multicopiadora,asistentes de aula,asistente de utp ,equipo pie,equipo de convivencia escolar y orientación</v>
      </c>
      <c r="I21" t="str">
        <f>TRIM(LOWER(PME_MC_2023_ACTIVIDADES!I21))</f>
        <v>500000</v>
      </c>
      <c r="J21" t="str">
        <f>TRIM(LOWER(PME_MC_2023_ACTIVIDADES!J21))</f>
        <v>646e41d22f1a488a13373df7</v>
      </c>
    </row>
    <row r="22" spans="1:10">
      <c r="A22" t="str">
        <f>TRIM(LOWER(PME_MC_2023_ACTIVIDADES!A22))</f>
        <v>gestión pedagógica</v>
      </c>
      <c r="B22" t="str">
        <f>TRIM(LOWER(PME_MC_2023_ACTIVIDADES!B22))</f>
        <v>gestión del curriculum</v>
      </c>
      <c r="C22" t="str">
        <f>TRIM(LOWER(PME_MC_2023_ACTIVIDADES!C22))</f>
        <v>5217647793129284808311</v>
      </c>
      <c r="D22" t="str">
        <f>TRIM(LOWER(PME_MC_2023_ACTIVIDADES!D22))</f>
        <v>plataformas de administración digital académica</v>
      </c>
      <c r="E22" t="str">
        <f>TRIM(LOWER(PME_MC_2023_ACTIVIDADES!E22))</f>
        <v>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v>
      </c>
      <c r="F22" t="str">
        <f>TRIM(LOWER(PME_MC_2023_ACTIVIDADES!F22))</f>
        <v>informes</v>
      </c>
      <c r="G22" t="str">
        <f>TRIM(LOWER(PME_MC_2023_ACTIVIDADES!G22))</f>
        <v>tic´s - equipo ditectivo</v>
      </c>
      <c r="H22" t="str">
        <f>TRIM(LOWER(PME_MC_2023_ACTIVIDADES!H22))</f>
        <v>encargado tics,encargado laoratorio,asistentes de apoyo,resmas de papel</v>
      </c>
      <c r="I22" t="str">
        <f>TRIM(LOWER(PME_MC_2023_ACTIVIDADES!I22))</f>
        <v>3000000</v>
      </c>
      <c r="J22" t="str">
        <f>TRIM(LOWER(PME_MC_2023_ACTIVIDADES!J22))</f>
        <v>646e41d22f1a488a13373df7</v>
      </c>
    </row>
    <row r="23" spans="1:10">
      <c r="A23" t="str">
        <f>TRIM(LOWER(PME_MC_2023_ACTIVIDADES!A23))</f>
        <v>gestión pedagógica</v>
      </c>
      <c r="B23" t="str">
        <f>TRIM(LOWER(PME_MC_2023_ACTIVIDADES!B23))</f>
        <v>gestión del curriculum</v>
      </c>
      <c r="C23" t="str">
        <f>TRIM(LOWER(PME_MC_2023_ACTIVIDADES!C23))</f>
        <v>04895593180081581413334</v>
      </c>
      <c r="D23" t="str">
        <f>TRIM(LOWER(PME_MC_2023_ACTIVIDADES!D23))</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c r="E23" t="str">
        <f>TRIM(LOWER(PME_MC_2023_ACTIVIDADES!E23))</f>
        <v>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v>
      </c>
      <c r="F23" t="str">
        <f>TRIM(LOWER(PME_MC_2023_ACTIVIDADES!F23))</f>
        <v>calendarización y planificación de proyectos - fotografías, videos, de los proyectos - planificaciones 
evaluación de los proyectos implementados
cuentos</v>
      </c>
      <c r="G23" t="str">
        <f>TRIM(LOWER(PME_MC_2023_ACTIVIDADES!G23))</f>
        <v>utp</v>
      </c>
      <c r="H23" t="str">
        <f>TRIM(LOWER(PME_MC_2023_ACTIVIDADES!H23))</f>
        <v>horas lectivas,planificaciones,impresoras ,multicopiadora, asistentes de aula,asistente de utp ,equipo pie,equipo de convivencia escolar y orientación</v>
      </c>
      <c r="I23" t="str">
        <f>TRIM(LOWER(PME_MC_2023_ACTIVIDADES!I23))</f>
        <v>500000</v>
      </c>
      <c r="J23" t="str">
        <f>TRIM(LOWER(PME_MC_2023_ACTIVIDADES!J23))</f>
        <v>646e41d22f1a488a13373df7</v>
      </c>
    </row>
    <row r="24" spans="1:10">
      <c r="A24" t="str">
        <f>TRIM(LOWER(PME_MC_2023_ACTIVIDADES!A24))</f>
        <v>gestión pedagógica</v>
      </c>
      <c r="B24" t="str">
        <f>TRIM(LOWER(PME_MC_2023_ACTIVIDADES!B24))</f>
        <v>gestión del curriculum</v>
      </c>
      <c r="C24" t="str">
        <f>TRIM(LOWER(PME_MC_2023_ACTIVIDADES!C24))</f>
        <v>5433620009589025318719</v>
      </c>
      <c r="D24" t="str">
        <f>TRIM(LOWER(PME_MC_2023_ACTIVIDADES!D24))</f>
        <v>desarrollo profesional docente (perfeccionamiento docente)</v>
      </c>
      <c r="E24" t="str">
        <f>TRIM(LOWER(PME_MC_2023_ACTIVIDADES!E24))</f>
        <v>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v>
      </c>
      <c r="F24" t="str">
        <f>TRIM(LOWER(PME_MC_2023_ACTIVIDADES!F24))</f>
        <v>calendarización de capacitaciones. facturas. firmas, certificados de participación, fotografías , videos, calendarización y planificaciones de proyectos. evaluaciones de los proyectos implementados</v>
      </c>
      <c r="G24" t="str">
        <f>TRIM(LOWER(PME_MC_2023_ACTIVIDADES!G24))</f>
        <v>utp</v>
      </c>
      <c r="H24" t="str">
        <f>TRIM(LOWER(PME_MC_2023_ACTIVIDADES!H24))</f>
        <v>programa valorizado,empresas capacitadoras</v>
      </c>
      <c r="I24" t="str">
        <f>TRIM(LOWER(PME_MC_2023_ACTIVIDADES!I24))</f>
        <v>20000000</v>
      </c>
      <c r="J24" t="str">
        <f>TRIM(LOWER(PME_MC_2023_ACTIVIDADES!J24))</f>
        <v>646e41d22f1a488a13373df7</v>
      </c>
    </row>
    <row r="25" spans="1:10">
      <c r="A25" t="str">
        <f>TRIM(LOWER(PME_MC_2023_ACTIVIDADES!A25))</f>
        <v>gestión pedagógica</v>
      </c>
      <c r="B25" t="str">
        <f>TRIM(LOWER(PME_MC_2023_ACTIVIDADES!B25))</f>
        <v>enseñnza y aprendizaje en el aula</v>
      </c>
      <c r="C25" t="str">
        <f>TRIM(LOWER(PME_MC_2023_ACTIVIDADES!C25))</f>
        <v>37479910357538915666029</v>
      </c>
      <c r="D25" t="str">
        <f>TRIM(LOWER(PME_MC_2023_ACTIVIDADES!D25))</f>
        <v>cuenta cuentos entre el colegio y la familia</v>
      </c>
      <c r="E25" t="str">
        <f>TRIM(LOWER(PME_MC_2023_ACTIVIDADES!E25))</f>
        <v>diseñar plan de intervención de cuenta cuentos en conjunto con el equipo multidisciplinario del colegio para narrar cuentos de índole socioemocional a los estudiantes tanto en el colegio, y fuera de este con participación de la familia.</v>
      </c>
      <c r="F25" t="str">
        <f>TRIM(LOWER(PME_MC_2023_ACTIVIDADES!F25))</f>
        <v>calendarización y planificación de proyectos - fotografías, videos, de los proyectos - planificaciones 
evaluación de los proyectos implementados
cuentos</v>
      </c>
      <c r="G25" t="str">
        <f>TRIM(LOWER(PME_MC_2023_ACTIVIDADES!G25))</f>
        <v>utp</v>
      </c>
      <c r="H25" t="str">
        <f>TRIM(LOWER(PME_MC_2023_ACTIVIDADES!H25))</f>
        <v>horas lectivas,planificaciones,impresoras ,multicopiadora, asistentes de aula,asistente de utp ,equipo pie,equipo de convivencia escolar y orientación</v>
      </c>
      <c r="I25" t="str">
        <f>TRIM(LOWER(PME_MC_2023_ACTIVIDADES!I25))</f>
        <v>500000</v>
      </c>
      <c r="J25" t="str">
        <f>TRIM(LOWER(PME_MC_2023_ACTIVIDADES!J25))</f>
        <v>646e41d22f1a488a13373df7</v>
      </c>
    </row>
    <row r="26" spans="1:10">
      <c r="A26" t="str">
        <f>TRIM(LOWER(PME_MC_2023_ACTIVIDADES!A26))</f>
        <v>gestión pedagógica</v>
      </c>
      <c r="B26" t="str">
        <f>TRIM(LOWER(PME_MC_2023_ACTIVIDADES!B26))</f>
        <v>enseñnza y aprendizaje en el aula</v>
      </c>
      <c r="C26" t="str">
        <f>TRIM(LOWER(PME_MC_2023_ACTIVIDADES!C26))</f>
        <v>5217647793129284808311</v>
      </c>
      <c r="D26" t="str">
        <f>TRIM(LOWER(PME_MC_2023_ACTIVIDADES!D26))</f>
        <v>acompañamiento de aula entre el utp y las educadoras, y entre ellas</v>
      </c>
      <c r="E26" t="str">
        <f>TRIM(LOWER(PME_MC_2023_ACTIVIDADES!E26))</f>
        <v>se realiza acompañamiento de aula, entorno a la implementación curricular entre el utp y las educadoras de párvulos, el acompañamiento se debe realizar mensualmente.</v>
      </c>
      <c r="F26" t="str">
        <f>TRIM(LOWER(PME_MC_2023_ACTIVIDADES!F26))</f>
        <v>acta de acuerdos de pauta de acompañamiento - pauta de acompañamiento - informe ejecutivo de impacto de la acción</v>
      </c>
      <c r="G26" t="str">
        <f>TRIM(LOWER(PME_MC_2023_ACTIVIDADES!G26))</f>
        <v>utp</v>
      </c>
      <c r="H26" t="str">
        <f>TRIM(LOWER(PME_MC_2023_ACTIVIDADES!H26))</f>
        <v>horas no lectivas,educadoras,utp,multicopiadora,asistente utp</v>
      </c>
      <c r="I26" t="str">
        <f>TRIM(LOWER(PME_MC_2023_ACTIVIDADES!I26))</f>
        <v>500000</v>
      </c>
      <c r="J26" t="str">
        <f>TRIM(LOWER(PME_MC_2023_ACTIVIDADES!J26))</f>
        <v>646e41d22f1a488a13373df7</v>
      </c>
    </row>
    <row r="27" spans="1:10">
      <c r="A27" t="str">
        <f>TRIM(LOWER(PME_MC_2023_ACTIVIDADES!A27))</f>
        <v>gestión pedagógica</v>
      </c>
      <c r="B27" t="str">
        <f>TRIM(LOWER(PME_MC_2023_ACTIVIDADES!B27))</f>
        <v>gestión del curriculum</v>
      </c>
      <c r="C27" t="str">
        <f>TRIM(LOWER(PME_MC_2023_ACTIVIDADES!C27))</f>
        <v>5217647793129284808311</v>
      </c>
      <c r="D27" t="str">
        <f>TRIM(LOWER(PME_MC_2023_ACTIVIDADES!D27))</f>
        <v>planificación digital de clases</v>
      </c>
      <c r="E27" t="str">
        <f>TRIM(LOWER(PME_MC_2023_ACTIVIDADES!E27))</f>
        <v>con el fin de estudiar y perfeccionar las prácticas docentes se instala la hora de planificación digital para elaborar capsulas, videos, clases o charlas explicativas por plataformas para proceso de edición y selección de material</v>
      </c>
      <c r="F27" t="str">
        <f>TRIM(LOWER(PME_MC_2023_ACTIVIDADES!F27))</f>
        <v>ppt - videos - capsulas</v>
      </c>
      <c r="G27" t="str">
        <f>TRIM(LOWER(PME_MC_2023_ACTIVIDADES!G27))</f>
        <v>utp - docentes</v>
      </c>
      <c r="H27" t="str">
        <f>TRIM(LOWER(PME_MC_2023_ACTIVIDADES!H27))</f>
        <v>app editores,hora doentes,notebook o celular</v>
      </c>
      <c r="I27" t="str">
        <f>TRIM(LOWER(PME_MC_2023_ACTIVIDADES!I27))</f>
        <v>0</v>
      </c>
      <c r="J27" t="str">
        <f>TRIM(LOWER(PME_MC_2023_ACTIVIDADES!J27))</f>
        <v>646e41d22f1a488a13373df7</v>
      </c>
    </row>
    <row r="28" spans="1:10">
      <c r="A28" t="str">
        <f>TRIM(LOWER(PME_MC_2023_ACTIVIDADES!A28))</f>
        <v>gestión pedagógica</v>
      </c>
      <c r="B28" t="str">
        <f>TRIM(LOWER(PME_MC_2023_ACTIVIDADES!B28))</f>
        <v>apoyo al desarrollo de los estudiantes</v>
      </c>
      <c r="C28" t="str">
        <f>TRIM(LOWER(PME_MC_2023_ACTIVIDADES!C28))</f>
        <v>5217647793129284808311</v>
      </c>
      <c r="D28" t="str">
        <f>TRIM(LOWER(PME_MC_2023_ACTIVIDADES!D28))</f>
        <v>talleres "apoyando a nuestros hijos"</v>
      </c>
      <c r="E28" t="str">
        <f>TRIM(LOWER(PME_MC_2023_ACTIVIDADES!E28))</f>
        <v>se diseñan dos talleres en el año, con padres y apoderados de necesidades educativas especiales, para explicarles de manera didactica la problemática que se presentan sus hijos, ayudandoles a comprender el proceso que deben vivir junto al rol que entrega la escuela</v>
      </c>
      <c r="F28" t="str">
        <f>TRIM(LOWER(PME_MC_2023_ACTIVIDADES!F28))</f>
        <v>tabla temas- cronograma - acta de firmas</v>
      </c>
      <c r="G28" t="str">
        <f>TRIM(LOWER(PME_MC_2023_ACTIVIDADES!G28))</f>
        <v>coordinación pie</v>
      </c>
      <c r="H28" t="str">
        <f>TRIM(LOWER(PME_MC_2023_ACTIVIDADES!H28))</f>
        <v>especialistas nee</v>
      </c>
      <c r="I28" t="str">
        <f>TRIM(LOWER(PME_MC_2023_ACTIVIDADES!I28))</f>
        <v>0</v>
      </c>
      <c r="J28" t="str">
        <f>TRIM(LOWER(PME_MC_2023_ACTIVIDADES!J28))</f>
        <v>646e41d22f1a488a13373df7</v>
      </c>
    </row>
    <row r="29" spans="1:10">
      <c r="A29" t="str">
        <f>TRIM(LOWER(PME_MC_2023_ACTIVIDADES!A29))</f>
        <v>gestión pedagógica</v>
      </c>
      <c r="B29" t="str">
        <f>TRIM(LOWER(PME_MC_2023_ACTIVIDADES!B29))</f>
        <v>enseñnza y aprendizaje en el aula</v>
      </c>
      <c r="C29" t="str">
        <f>TRIM(LOWER(PME_MC_2023_ACTIVIDADES!C29))</f>
        <v>5217647793129284808311</v>
      </c>
      <c r="D29" t="str">
        <f>TRIM(LOWER(PME_MC_2023_ACTIVIDADES!D29))</f>
        <v>acompañamiento pedagógico y visitas de aula al docente</v>
      </c>
      <c r="E29" t="str">
        <f>TRIM(LOWER(PME_MC_2023_ACTIVIDADES!E29))</f>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v>
      </c>
      <c r="F29" t="str">
        <f>TRIM(LOWER(PME_MC_2023_ACTIVIDADES!F29))</f>
        <v>bitácora de acompañamiento. acta de entrevista firmada por el docente en la entrega de la retroalimentación de la visita.</v>
      </c>
      <c r="G29" t="str">
        <f>TRIM(LOWER(PME_MC_2023_ACTIVIDADES!G29))</f>
        <v>utp</v>
      </c>
      <c r="H29" t="str">
        <f>TRIM(LOWER(PME_MC_2023_ACTIVIDADES!H29))</f>
        <v>cronograma de visitas</v>
      </c>
      <c r="I29" t="str">
        <f>TRIM(LOWER(PME_MC_2023_ACTIVIDADES!I29))</f>
        <v>0</v>
      </c>
      <c r="J29" t="str">
        <f>TRIM(LOWER(PME_MC_2023_ACTIVIDADES!J29))</f>
        <v>646e41d22f1a488a13373df7</v>
      </c>
    </row>
    <row r="30" spans="1:10">
      <c r="A30" t="str">
        <f>TRIM(LOWER(PME_MC_2023_ACTIVIDADES!A30))</f>
        <v>gestión pedagógica</v>
      </c>
      <c r="B30" t="str">
        <f>TRIM(LOWER(PME_MC_2023_ACTIVIDADES!B30))</f>
        <v>gestión del curriculum</v>
      </c>
      <c r="C30" t="str">
        <f>TRIM(LOWER(PME_MC_2023_ACTIVIDADES!C30))</f>
        <v>8791869914457879381209</v>
      </c>
      <c r="D30" t="str">
        <f>TRIM(LOWER(PME_MC_2023_ACTIVIDADES!D30))</f>
        <v>medir los avances de los alumnos (as) y niveles de logro en lenguaje</v>
      </c>
      <c r="E30" t="str">
        <f>TRIM(LOWER(PME_MC_2023_ACTIVIDADES!E30))</f>
        <v>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v>
      </c>
      <c r="F30" t="str">
        <f>TRIM(LOWER(PME_MC_2023_ACTIVIDADES!F30))</f>
        <v>instrumento de evaluación asignatura - habilidades a desarrollar - analisis de resultado - plan remedial</v>
      </c>
      <c r="G30" t="str">
        <f>TRIM(LOWER(PME_MC_2023_ACTIVIDADES!G30))</f>
        <v>utp</v>
      </c>
      <c r="H30" t="str">
        <f>TRIM(LOWER(PME_MC_2023_ACTIVIDADES!H30))</f>
        <v>impresión,multicopiado instrumento,resmas de papel,impresora,fotocopiadora,encargada impresión,asistente técnico</v>
      </c>
      <c r="I30" t="str">
        <f>TRIM(LOWER(PME_MC_2023_ACTIVIDADES!I30))</f>
        <v>500000</v>
      </c>
      <c r="J30" t="str">
        <f>TRIM(LOWER(PME_MC_2023_ACTIVIDADES!J30))</f>
        <v>646e41d22f1a488a13373df7</v>
      </c>
    </row>
    <row r="31" spans="1:10">
      <c r="A31" t="str">
        <f>TRIM(LOWER(PME_MC_2023_ACTIVIDADES!A31))</f>
        <v>gestión pedagógica</v>
      </c>
      <c r="B31" t="str">
        <f>TRIM(LOWER(PME_MC_2023_ACTIVIDADES!B31))</f>
        <v>gestión del curriculum</v>
      </c>
      <c r="C31" t="str">
        <f>TRIM(LOWER(PME_MC_2023_ACTIVIDADES!C31))</f>
        <v>8791869914457879381209</v>
      </c>
      <c r="D31" t="str">
        <f>TRIM(LOWER(PME_MC_2023_ACTIVIDADES!D31))</f>
        <v>medir los avances de los alumnos (as) y niveles de logro en matemática</v>
      </c>
      <c r="E31" t="str">
        <f>TRIM(LOWER(PME_MC_2023_ACTIVIDADES!E31))</f>
        <v>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v>
      </c>
      <c r="F31" t="str">
        <f>TRIM(LOWER(PME_MC_2023_ACTIVIDADES!F31))</f>
        <v>instrumento de evaluación asignatura - habilidades a desarrollar - analisis de resultado - plan remedial</v>
      </c>
      <c r="G31" t="str">
        <f>TRIM(LOWER(PME_MC_2023_ACTIVIDADES!G31))</f>
        <v>utp</v>
      </c>
      <c r="H31" t="str">
        <f>TRIM(LOWER(PME_MC_2023_ACTIVIDADES!H31))</f>
        <v>impresión,multicopiado instrumento,resmas de papel,impresora,fotocopiadora,encargada impresión,asistente técnico</v>
      </c>
      <c r="I31" t="str">
        <f>TRIM(LOWER(PME_MC_2023_ACTIVIDADES!I31))</f>
        <v>500000</v>
      </c>
      <c r="J31" t="str">
        <f>TRIM(LOWER(PME_MC_2023_ACTIVIDADES!J31))</f>
        <v>646e41d22f1a488a13373df7</v>
      </c>
    </row>
    <row r="32" spans="1:10">
      <c r="A32" t="str">
        <f>TRIM(LOWER(PME_MC_2023_ACTIVIDADES!A32))</f>
        <v>gestión pedagógica</v>
      </c>
      <c r="B32" t="str">
        <f>TRIM(LOWER(PME_MC_2023_ACTIVIDADES!B32))</f>
        <v>gestión del curriculum</v>
      </c>
      <c r="C32" t="str">
        <f>TRIM(LOWER(PME_MC_2023_ACTIVIDADES!C32))</f>
        <v>8791869914457879381209</v>
      </c>
      <c r="D32" t="str">
        <f>TRIM(LOWER(PME_MC_2023_ACTIVIDADES!D32))</f>
        <v>medir los avances de los alumnos (as) y niveles de logro en ciencias</v>
      </c>
      <c r="E32" t="str">
        <f>TRIM(LOWER(PME_MC_2023_ACTIVIDADES!E32))</f>
        <v>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v>
      </c>
      <c r="F32" t="str">
        <f>TRIM(LOWER(PME_MC_2023_ACTIVIDADES!F32))</f>
        <v>instrumento de evaluación asignatura - habilidades a desarrollar - analisis de resultado - plan remedial</v>
      </c>
      <c r="G32" t="str">
        <f>TRIM(LOWER(PME_MC_2023_ACTIVIDADES!G32))</f>
        <v>utp</v>
      </c>
      <c r="H32" t="str">
        <f>TRIM(LOWER(PME_MC_2023_ACTIVIDADES!H32))</f>
        <v>impresión,multicopiado instrumento,resmas de papel,impresora,fotocopiadora,encargada impresión,asistente técnico</v>
      </c>
      <c r="I32" t="str">
        <f>TRIM(LOWER(PME_MC_2023_ACTIVIDADES!I32))</f>
        <v>500000</v>
      </c>
      <c r="J32" t="str">
        <f>TRIM(LOWER(PME_MC_2023_ACTIVIDADES!J32))</f>
        <v>646e41d22f1a488a13373df7</v>
      </c>
    </row>
    <row r="33" spans="1:10">
      <c r="A33" t="str">
        <f>TRIM(LOWER(PME_MC_2023_ACTIVIDADES!A33))</f>
        <v>gestión pedagógica</v>
      </c>
      <c r="B33" t="str">
        <f>TRIM(LOWER(PME_MC_2023_ACTIVIDADES!B33))</f>
        <v>gestión del curriculum</v>
      </c>
      <c r="C33" t="str">
        <f>TRIM(LOWER(PME_MC_2023_ACTIVIDADES!C33))</f>
        <v>8791869914457879381209</v>
      </c>
      <c r="D33" t="str">
        <f>TRIM(LOWER(PME_MC_2023_ACTIVIDADES!D33))</f>
        <v>medir los avances de los alumnos (as) y niveles de logro en historia</v>
      </c>
      <c r="E33" t="str">
        <f>TRIM(LOWER(PME_MC_2023_ACTIVIDADES!E33))</f>
        <v>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v>
      </c>
      <c r="F33" t="str">
        <f>TRIM(LOWER(PME_MC_2023_ACTIVIDADES!F33))</f>
        <v>instrumento de evaluación asignatura - habilidades a desarrollar - analisis de resultado - plan remedial</v>
      </c>
      <c r="G33" t="str">
        <f>TRIM(LOWER(PME_MC_2023_ACTIVIDADES!G33))</f>
        <v>utp</v>
      </c>
      <c r="H33" t="str">
        <f>TRIM(LOWER(PME_MC_2023_ACTIVIDADES!H33))</f>
        <v>impresión,multicopiado instrumento,resmas de papel,impresora,fotocopiadora,encargada impresión,asistente técnico</v>
      </c>
      <c r="I33" t="str">
        <f>TRIM(LOWER(PME_MC_2023_ACTIVIDADES!I33))</f>
        <v>500000</v>
      </c>
      <c r="J33" t="str">
        <f>TRIM(LOWER(PME_MC_2023_ACTIVIDADES!J33))</f>
        <v>646e41d22f1a488a13373df7</v>
      </c>
    </row>
    <row r="34" spans="1:10">
      <c r="A34" t="str">
        <f>TRIM(LOWER(PME_MC_2023_ACTIVIDADES!A34))</f>
        <v>gestión pedagógica</v>
      </c>
      <c r="B34" t="str">
        <f>TRIM(LOWER(PME_MC_2023_ACTIVIDADES!B34))</f>
        <v>gestión del curriculum</v>
      </c>
      <c r="C34" t="str">
        <f>TRIM(LOWER(PME_MC_2023_ACTIVIDADES!C34))</f>
        <v>3223541790071579610390</v>
      </c>
      <c r="D34" t="str">
        <f>TRIM(LOWER(PME_MC_2023_ACTIVIDADES!D34))</f>
        <v>intercambio de metodologias y didacticas</v>
      </c>
      <c r="E34" t="str">
        <f>TRIM(LOWER(PME_MC_2023_ACTIVIDADES!E34))</f>
        <v>fortalecer las reuniones técnicas pedagógicas de articulación, intercambio y colaboración de metodologías y didáctica, entre docentes, permitiendo la refexión y discusión entre pares a nivel de departamento de asignaturas.</v>
      </c>
      <c r="F34" t="str">
        <f>TRIM(LOWER(PME_MC_2023_ACTIVIDADES!F34))</f>
        <v xml:space="preserve">lista de asistencia - acta de reunion - plan de trabajo - informe de evaluacion o impacto
</v>
      </c>
      <c r="G34" t="str">
        <f>TRIM(LOWER(PME_MC_2023_ACTIVIDADES!G34))</f>
        <v>utp</v>
      </c>
      <c r="H34" t="str">
        <f>TRIM(LOWER(PME_MC_2023_ACTIVIDADES!H34))</f>
        <v>horas de profesional de apoyo al equipo técnico, horas de docentes coordinadores de departamentos de asignatura, material de o cina, fotocopias, recursos educativos, formulario de actas de reunión.</v>
      </c>
      <c r="I34" t="str">
        <f>TRIM(LOWER(PME_MC_2023_ACTIVIDADES!I34))</f>
        <v>5000000</v>
      </c>
      <c r="J34" t="str">
        <f>TRIM(LOWER(PME_MC_2023_ACTIVIDADES!J34))</f>
        <v>646e41d22f1a488a13373df7</v>
      </c>
    </row>
    <row r="35" spans="1:10">
      <c r="A35" t="str">
        <f>TRIM(LOWER(PME_MC_2023_ACTIVIDADES!A35))</f>
        <v>gestión pedagógica</v>
      </c>
      <c r="B35" t="str">
        <f>TRIM(LOWER(PME_MC_2023_ACTIVIDADES!B35))</f>
        <v>gestión del curriculum</v>
      </c>
      <c r="C35" t="str">
        <f>TRIM(LOWER(PME_MC_2023_ACTIVIDADES!C35))</f>
        <v>9024382501118613505344</v>
      </c>
      <c r="D35" t="str">
        <f>TRIM(LOWER(PME_MC_2023_ACTIVIDADES!D35))</f>
        <v>sistema informatico de administración académica</v>
      </c>
      <c r="E35" t="str">
        <f>TRIM(LOWER(PME_MC_2023_ACTIVIDADES!E35))</f>
        <v>potenciar el monitoreo de la cobertura curricular, niveles de aprendizajes y el rendimiento escolar, mediante un sistema de registro centralizado que permita evaluar mensualmente los niveles de avance.</v>
      </c>
      <c r="F35" t="str">
        <f>TRIM(LOWER(PME_MC_2023_ACTIVIDADES!F35))</f>
        <v>reporte de análisis de resultados académicos - reporte de cobertura - plan de accion encargado informatica</v>
      </c>
      <c r="G35" t="str">
        <f>TRIM(LOWER(PME_MC_2023_ACTIVIDADES!G35))</f>
        <v>utp - tic´s</v>
      </c>
      <c r="H35" t="str">
        <f>TRIM(LOWER(PME_MC_2023_ACTIVIDADES!H35))</f>
        <v>software de gestión, capacitaciones a docentes, equipo utp, coordinador informática educativa, impresora, papel fotocopias, computador, proyector.</v>
      </c>
      <c r="I35" t="str">
        <f>TRIM(LOWER(PME_MC_2023_ACTIVIDADES!I35))</f>
        <v>4000000</v>
      </c>
      <c r="J35" t="str">
        <f>TRIM(LOWER(PME_MC_2023_ACTIVIDADES!J35))</f>
        <v>646e41d22f1a488a13373df7</v>
      </c>
    </row>
    <row r="36" spans="1:10">
      <c r="A36" t="str">
        <f>TRIM(LOWER(PME_MC_2023_ACTIVIDADES!A36))</f>
        <v>gestión pedagógica</v>
      </c>
      <c r="B36" t="str">
        <f>TRIM(LOWER(PME_MC_2023_ACTIVIDADES!B36))</f>
        <v>gestión del curriculum / ens y aprendizaje</v>
      </c>
      <c r="C36" t="str">
        <f>TRIM(LOWER(PME_MC_2023_ACTIVIDADES!C36))</f>
        <v>9024382501118613505344</v>
      </c>
      <c r="D36" t="str">
        <f>TRIM(LOWER(PME_MC_2023_ACTIVIDADES!D36))</f>
        <v>aprendizaje colaborativo por parte de los docentes (duplas meet - zoom - classroom)</v>
      </c>
      <c r="E36" t="str">
        <f>TRIM(LOWER(PME_MC_2023_ACTIVIDADES!E36))</f>
        <v>potenciar el aprendizaje colaborativo entre los docentes mediante el registro audiovisual de sus clases, utilizando duplas para acompañamiento de clases para obtener una retroalimentación de sus pares.</v>
      </c>
      <c r="F36" t="str">
        <f>TRIM(LOWER(PME_MC_2023_ACTIVIDADES!F36))</f>
        <v>reporte audiovisual - registro de clases - youtube o fotografias - videos capsulas</v>
      </c>
      <c r="G36" t="str">
        <f>TRIM(LOWER(PME_MC_2023_ACTIVIDADES!G36))</f>
        <v>utp -director</v>
      </c>
      <c r="H36" t="str">
        <f>TRIM(LOWER(PME_MC_2023_ACTIVIDADES!H36))</f>
        <v>software, editores de videos y sonido, app, capacitaciones a docentes meet, zoom, classroom, impresora, papel fotocopias, computador, proyector, pauta de observación, registro de retroalimentación de sus pares, colaciones, reconocimiento.</v>
      </c>
      <c r="I36" t="str">
        <f>TRIM(LOWER(PME_MC_2023_ACTIVIDADES!I36))</f>
        <v>1000000</v>
      </c>
      <c r="J36" t="str">
        <f>TRIM(LOWER(PME_MC_2023_ACTIVIDADES!J36))</f>
        <v>646e41d22f1a488a13373df7</v>
      </c>
    </row>
    <row r="37" spans="1:10">
      <c r="A37" t="str">
        <f>TRIM(LOWER(PME_MC_2023_ACTIVIDADES!A37))</f>
        <v>gestión pedagógica</v>
      </c>
      <c r="B37" t="str">
        <f>TRIM(LOWER(PME_MC_2023_ACTIVIDADES!B37))</f>
        <v>apoyo al desarrollo de los estudiantes</v>
      </c>
      <c r="C37" t="str">
        <f>TRIM(LOWER(PME_MC_2023_ACTIVIDADES!C37))</f>
        <v>38355946722607204353321</v>
      </c>
      <c r="D37" t="str">
        <f>TRIM(LOWER(PME_MC_2023_ACTIVIDADES!D37))</f>
        <v>refuerzo escolar</v>
      </c>
      <c r="E37" t="str">
        <f>TRIM(LOWER(PME_MC_2023_ACTIVIDADES!E37))</f>
        <v>reforzamiento escolar a estudiantes , con la finalidad de mejorar los niveles de aprendizaje, asegurando los resultados y continuidad escolar</v>
      </c>
      <c r="F37" t="str">
        <f>TRIM(LOWER(PME_MC_2023_ACTIVIDADES!F37))</f>
        <v>registro de asistencia a talleres de reforzamiento - planificación y registro de las actividades de reforzamiento - informe de evaluación o impacto</v>
      </c>
      <c r="G37" t="str">
        <f>TRIM(LOWER(PME_MC_2023_ACTIVIDADES!G37))</f>
        <v>e.dir</v>
      </c>
      <c r="H37" t="str">
        <f>TRIM(LOWER(PME_MC_2023_ACTIVIDADES!H37))</f>
        <v>asignación de horas asistentes de aula, horas docentes, resmas de papel, fotocopias, recursos de aprendizajes, útiles escolares, colaciones, material didáctico</v>
      </c>
      <c r="I37" t="str">
        <f>TRIM(LOWER(PME_MC_2023_ACTIVIDADES!I37))</f>
        <v>0</v>
      </c>
      <c r="J37" t="str">
        <f>TRIM(LOWER(PME_MC_2023_ACTIVIDADES!J37))</f>
        <v>646e41d22f1a488a13373df7</v>
      </c>
    </row>
    <row r="38" spans="1:10">
      <c r="A38" t="str">
        <f>TRIM(LOWER(PME_MC_2023_ACTIVIDADES!A38))</f>
        <v>gestión pedagógica</v>
      </c>
      <c r="B38" t="str">
        <f>TRIM(LOWER(PME_MC_2023_ACTIVIDADES!B38))</f>
        <v>apoyo al desarrollo de los estudiantes</v>
      </c>
      <c r="C38" t="str">
        <f>TRIM(LOWER(PME_MC_2023_ACTIVIDADES!C38))</f>
        <v>38355946722607204353321</v>
      </c>
      <c r="D38" t="str">
        <f>TRIM(LOWER(PME_MC_2023_ACTIVIDADES!D38))</f>
        <v>motivación escolar</v>
      </c>
      <c r="E38" t="str">
        <f>TRIM(LOWER(PME_MC_2023_ACTIVIDADES!E38))</f>
        <v>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v>
      </c>
      <c r="F38" t="str">
        <f>TRIM(LOWER(PME_MC_2023_ACTIVIDADES!F38))</f>
        <v>registro de salidas a terreno - autorización apoderados - lista de estudiantes participantes en ferias u olimpiadas - torneos - fotografias - planificación y guias de trabajo</v>
      </c>
      <c r="G38" t="str">
        <f>TRIM(LOWER(PME_MC_2023_ACTIVIDADES!G38))</f>
        <v>coordinador extraesxcolar - orientación - insp _gral - utp - dir</v>
      </c>
      <c r="H38" t="str">
        <f>TRIM(LOWER(PME_MC_2023_ACTIVIDADES!H38))</f>
        <v>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v>
      </c>
      <c r="I38" t="str">
        <f>TRIM(LOWER(PME_MC_2023_ACTIVIDADES!I38))</f>
        <v>5000000</v>
      </c>
      <c r="J38" t="str">
        <f>TRIM(LOWER(PME_MC_2023_ACTIVIDADES!J38))</f>
        <v>646e41d22f1a488a13373df7</v>
      </c>
    </row>
    <row r="39" spans="1:10">
      <c r="A39" t="str">
        <f>TRIM(LOWER(PME_MC_2023_ACTIVIDADES!A39))</f>
        <v>gestión pedagógica</v>
      </c>
      <c r="B39" t="str">
        <f>TRIM(LOWER(PME_MC_2023_ACTIVIDADES!B39))</f>
        <v>apoyo al desarrollo de los estudiantes</v>
      </c>
      <c r="C39" t="str">
        <f>TRIM(LOWER(PME_MC_2023_ACTIVIDADES!C39))</f>
        <v>38355946722607204353321</v>
      </c>
      <c r="D39" t="str">
        <f>TRIM(LOWER(PME_MC_2023_ACTIVIDADES!D39))</f>
        <v>monitoreo escolar</v>
      </c>
      <c r="E39" t="str">
        <f>TRIM(LOWER(PME_MC_2023_ACTIVIDADES!E39))</f>
        <v>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v>
      </c>
      <c r="F39" t="str">
        <f>TRIM(LOWER(PME_MC_2023_ACTIVIDADES!F39))</f>
        <v>registro de entrevistas con estudiantes y apoderados</v>
      </c>
      <c r="G39" t="str">
        <f>TRIM(LOWER(PME_MC_2023_ACTIVIDADES!G39))</f>
        <v>orientación - utp - equipo psicosocial - insp gral - dir</v>
      </c>
      <c r="H39" t="str">
        <f>TRIM(LOWER(PME_MC_2023_ACTIVIDADES!H39))</f>
        <v>asignación de horas docente tutor, resma de papel, fotocopias, carpetas, base de datos, sala de tutoría, pc</v>
      </c>
      <c r="I39" t="str">
        <f>TRIM(LOWER(PME_MC_2023_ACTIVIDADES!I39))</f>
        <v>1000000</v>
      </c>
      <c r="J39" t="str">
        <f>TRIM(LOWER(PME_MC_2023_ACTIVIDADES!J39))</f>
        <v>646e41d22f1a488a13373df7</v>
      </c>
    </row>
    <row r="40" spans="1:10">
      <c r="A40" t="str">
        <f>TRIM(LOWER(PME_MC_2023_ACTIVIDADES!A40))</f>
        <v>gestión pedagógica</v>
      </c>
      <c r="B40" t="str">
        <f>TRIM(LOWER(PME_MC_2023_ACTIVIDADES!B40))</f>
        <v>apoyo al desarrollo de los estudiantes</v>
      </c>
      <c r="C40" t="str">
        <f>TRIM(LOWER(PME_MC_2023_ACTIVIDADES!C40))</f>
        <v>38355946722607204353321</v>
      </c>
      <c r="D40" t="str">
        <f>TRIM(LOWER(PME_MC_2023_ACTIVIDADES!D40))</f>
        <v>tutoria escolar</v>
      </c>
      <c r="E40" t="str">
        <f>TRIM(LOWER(PME_MC_2023_ACTIVIDADES!E40))</f>
        <v>implementación de un programa de tutores, entre estudiantes mediante un trabajo colaborativo semanal, potenciando las habilidades sociales y cognitivas, con la nalidad de mejorar los resultados de aprendizajes.</v>
      </c>
      <c r="F40" t="str">
        <f>TRIM(LOWER(PME_MC_2023_ACTIVIDADES!F40))</f>
        <v>facturas de compra - planificación - informe semestral</v>
      </c>
      <c r="G40" t="str">
        <f>TRIM(LOWER(PME_MC_2023_ACTIVIDADES!G40))</f>
        <v>convivencia - profesores jefes</v>
      </c>
      <c r="H40" t="str">
        <f>TRIM(LOWER(PME_MC_2023_ACTIVIDADES!H40))</f>
        <v>materiales didácticos, fotocopias, resmas de papel, colaciones, transporte, polerón institucional, horas coordinador, cartulinas, papel kraft.</v>
      </c>
      <c r="I40" t="str">
        <f>TRIM(LOWER(PME_MC_2023_ACTIVIDADES!I40))</f>
        <v>0</v>
      </c>
      <c r="J40" t="str">
        <f>TRIM(LOWER(PME_MC_2023_ACTIVIDADES!J40))</f>
        <v>646e41d22f1a488a13373df7</v>
      </c>
    </row>
    <row r="41" spans="1:10">
      <c r="A41" t="str">
        <f>TRIM(LOWER(PME_MC_2023_ACTIVIDADES!A41))</f>
        <v>gestión pedagógica</v>
      </c>
      <c r="B41" t="str">
        <f>TRIM(LOWER(PME_MC_2023_ACTIVIDADES!B41))</f>
        <v>apoyo al desarrollo de los estudiantes</v>
      </c>
      <c r="C41" t="str">
        <f>TRIM(LOWER(PME_MC_2023_ACTIVIDADES!C41))</f>
        <v>38355946722607204353321</v>
      </c>
      <c r="D41" t="str">
        <f>TRIM(LOWER(PME_MC_2023_ACTIVIDADES!D41))</f>
        <v>apoyo a los aprendizajes de estudiantes pie</v>
      </c>
      <c r="E41" t="str">
        <f>TRIM(LOWER(PME_MC_2023_ACTIVIDADES!E41))</f>
        <v>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v>
      </c>
      <c r="F41" t="str">
        <f>TRIM(LOWER(PME_MC_2023_ACTIVIDADES!F41))</f>
        <v>plan de trabajo anual pie - nomina de estudiantes pie - registro de planificación y evaluación - fecha de evaluaciones diferenciadas</v>
      </c>
      <c r="G41" t="str">
        <f>TRIM(LOWER(PME_MC_2023_ACTIVIDADES!G41))</f>
        <v>coordinador pie</v>
      </c>
      <c r="H41" t="str">
        <f>TRIM(LOWER(PME_MC_2023_ACTIVIDADES!H41))</f>
        <v>materiales didácticos/escritorio, fonoaudiólogo, kinesiólogo, psicólogo, terapeuta ocupacional, educadoras diferenciales, recursos tecnológicos, aula de recursos, transporte, colación, premios.</v>
      </c>
      <c r="I41" t="str">
        <f>TRIM(LOWER(PME_MC_2023_ACTIVIDADES!I41))</f>
        <v>0</v>
      </c>
      <c r="J41" t="str">
        <f>TRIM(LOWER(PME_MC_2023_ACTIVIDADES!J41))</f>
        <v>646e41d22f1a488a13373df7</v>
      </c>
    </row>
    <row r="42" spans="1:10">
      <c r="A42" t="str">
        <f>TRIM(LOWER(PME_MC_2023_ACTIVIDADES!A42))</f>
        <v>gestión pedagógica</v>
      </c>
      <c r="B42" t="str">
        <f>TRIM(LOWER(PME_MC_2023_ACTIVIDADES!B42))</f>
        <v>apoyo al desarrollo de los estudiantes</v>
      </c>
      <c r="C42" t="str">
        <f>TRIM(LOWER(PME_MC_2023_ACTIVIDADES!C42))</f>
        <v>6611313753161226507231</v>
      </c>
      <c r="D42" t="str">
        <f>TRIM(LOWER(PME_MC_2023_ACTIVIDADES!D42))</f>
        <v>actividades extraescolar y extensión cultural</v>
      </c>
      <c r="E42" t="str">
        <f>TRIM(LOWER(PME_MC_2023_ACTIVIDADES!E42))</f>
        <v>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v>
      </c>
      <c r="F42" t="str">
        <f>TRIM(LOWER(PME_MC_2023_ACTIVIDADES!F42))</f>
        <v>nomina de estudiantes - plan anual extraescolar - videos - planes de accion talleres</v>
      </c>
      <c r="G42" t="str">
        <f>TRIM(LOWER(PME_MC_2023_ACTIVIDADES!G42))</f>
        <v>coordinador extraesxcolar</v>
      </c>
      <c r="H42" t="str">
        <f>TRIM(LOWER(PME_MC_2023_ACTIVIDADES!H42))</f>
        <v>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v>
      </c>
      <c r="I42" t="str">
        <f>TRIM(LOWER(PME_MC_2023_ACTIVIDADES!I42))</f>
        <v>10000000</v>
      </c>
      <c r="J42" t="str">
        <f>TRIM(LOWER(PME_MC_2023_ACTIVIDADES!J42))</f>
        <v>646e41d22f1a488a13373df7</v>
      </c>
    </row>
    <row r="43" spans="1:10">
      <c r="A43" t="str">
        <f>TRIM(LOWER(PME_MC_2023_ACTIVIDADES!A43))</f>
        <v>gestión pedagógica</v>
      </c>
      <c r="B43" t="str">
        <f>TRIM(LOWER(PME_MC_2023_ACTIVIDADES!B43))</f>
        <v>enseñanza y aprendizaje en el aula</v>
      </c>
      <c r="C43" t="str">
        <f>TRIM(LOWER(PME_MC_2023_ACTIVIDADES!C43))</f>
        <v>10850099912952227507007</v>
      </c>
      <c r="D43" t="str">
        <f>TRIM(LOWER(PME_MC_2023_ACTIVIDADES!D43))</f>
        <v>mejoramiento de los resultados simce</v>
      </c>
      <c r="E43" t="str">
        <f>TRIM(LOWER(PME_MC_2023_ACTIVIDADES!E43))</f>
        <v>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3" t="str">
        <f>TRIM(LOWER(PME_MC_2023_ACTIVIDADES!F43))</f>
        <v>planificación de clases - facturas de compras - informe de reforzamiento</v>
      </c>
      <c r="G43" t="str">
        <f>TRIM(LOWER(PME_MC_2023_ACTIVIDADES!G43))</f>
        <v>dir-utp</v>
      </c>
      <c r="H43" t="str">
        <f>TRIM(LOWER(PME_MC_2023_ACTIVIDADES!H43))</f>
        <v>hora docentes, libros simce en lenguaje,matemática,ciencias,historia, ensayos, fotocopías, guías de aprendizaje, capacitación en metodología y didáctica.</v>
      </c>
      <c r="I43" t="str">
        <f>TRIM(LOWER(PME_MC_2023_ACTIVIDADES!I43))</f>
        <v>500000</v>
      </c>
      <c r="J43" t="str">
        <f>TRIM(LOWER(PME_MC_2023_ACTIVIDADES!J43))</f>
        <v>646e41d22f1a488a13373df7</v>
      </c>
    </row>
    <row r="44" spans="1:10">
      <c r="A44" t="str">
        <f>TRIM(LOWER(PME_MC_2023_ACTIVIDADES!A44))</f>
        <v>gestión pedagógica</v>
      </c>
      <c r="B44" t="str">
        <f>TRIM(LOWER(PME_MC_2023_ACTIVIDADES!B44))</f>
        <v>enseñanza y aprendizaje en el aula</v>
      </c>
      <c r="C44" t="str">
        <f>TRIM(LOWER(PME_MC_2023_ACTIVIDADES!C44))</f>
        <v>10850099912952227507007</v>
      </c>
      <c r="D44" t="str">
        <f>TRIM(LOWER(PME_MC_2023_ACTIVIDADES!D44))</f>
        <v>mejoramiento de los resultados simce</v>
      </c>
      <c r="E44" t="str">
        <f>TRIM(LOWER(PME_MC_2023_ACTIVIDADES!E44))</f>
        <v>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4" t="str">
        <f>TRIM(LOWER(PME_MC_2023_ACTIVIDADES!F44))</f>
        <v>planificación de clases - facturas de compras - informe de reforzamiento</v>
      </c>
      <c r="G44" t="str">
        <f>TRIM(LOWER(PME_MC_2023_ACTIVIDADES!G44))</f>
        <v>dir-utp</v>
      </c>
      <c r="H44" t="str">
        <f>TRIM(LOWER(PME_MC_2023_ACTIVIDADES!H44))</f>
        <v>hora docentes, libros simce en lenguaje,matemática,ciencias,historia, ensayos, fotocopías, guías de aprendizaje, capacitación en metodología y didáctica.</v>
      </c>
      <c r="I44" t="str">
        <f>TRIM(LOWER(PME_MC_2023_ACTIVIDADES!I44))</f>
        <v>500000</v>
      </c>
      <c r="J44" t="str">
        <f>TRIM(LOWER(PME_MC_2023_ACTIVIDADES!J44))</f>
        <v>646e41d22f1a488a13373df7</v>
      </c>
    </row>
    <row r="45" spans="1:10">
      <c r="A45" t="str">
        <f>TRIM(LOWER(PME_MC_2023_ACTIVIDADES!A45))</f>
        <v>gestión pedagógica</v>
      </c>
      <c r="B45" t="str">
        <f>TRIM(LOWER(PME_MC_2023_ACTIVIDADES!B45))</f>
        <v>enseñanza y aprendizaje en el aula</v>
      </c>
      <c r="C45" t="str">
        <f>TRIM(LOWER(PME_MC_2023_ACTIVIDADES!C45))</f>
        <v>5217647793129284808311</v>
      </c>
      <c r="D45" t="str">
        <f>TRIM(LOWER(PME_MC_2023_ACTIVIDADES!D45))</f>
        <v>incorporar asistentes de apoyo a la labor docente</v>
      </c>
      <c r="E45" t="str">
        <f>TRIM(LOWER(PME_MC_2023_ACTIVIDADES!E45))</f>
        <v>con el fin de reemplazar y dar continuidad a la labor educativa se contrataran docentes flotantes para suplir futuras ausencias</v>
      </c>
      <c r="F45" t="str">
        <f>TRIM(LOWER(PME_MC_2023_ACTIVIDADES!F45))</f>
        <v>cronograma de reemplazos - contrato - informe ejecutivo</v>
      </c>
      <c r="G45" t="str">
        <f>TRIM(LOWER(PME_MC_2023_ACTIVIDADES!G45))</f>
        <v>utp</v>
      </c>
      <c r="H45" t="str">
        <f>TRIM(LOWER(PME_MC_2023_ACTIVIDADES!H45))</f>
        <v>cronograma,horario,informe ejecutivo</v>
      </c>
      <c r="I45" t="str">
        <f>TRIM(LOWER(PME_MC_2023_ACTIVIDADES!I45))</f>
        <v>15000000</v>
      </c>
      <c r="J45" t="str">
        <f>TRIM(LOWER(PME_MC_2023_ACTIVIDADES!J45))</f>
        <v>646e41d22f1a488a13373df7</v>
      </c>
    </row>
    <row r="46" spans="1:10">
      <c r="A46" t="str">
        <f>TRIM(LOWER(PME_MC_2023_ACTIVIDADES!A46))</f>
        <v>gestión pedagógica</v>
      </c>
      <c r="B46" t="str">
        <f>TRIM(LOWER(PME_MC_2023_ACTIVIDADES!B46))</f>
        <v>enseñnza y aprendizaje en el aula</v>
      </c>
      <c r="C46" t="str">
        <f>TRIM(LOWER(PME_MC_2023_ACTIVIDADES!C46))</f>
        <v>8791869914457879381209</v>
      </c>
      <c r="D46" t="str">
        <f>TRIM(LOWER(PME_MC_2023_ACTIVIDADES!D46))</f>
        <v>salidas pedagógicas</v>
      </c>
      <c r="E46" t="str">
        <f>TRIM(LOWER(PME_MC_2023_ACTIVIDADES!E46))</f>
        <v>calendarizar y realizar visitas pedagógicas para los alumnos .los estudiantes asistirán a visitas pedagógicas guiadas y evaluadas por medio de instrumentos que permitan evaluar la efectividad de dichas salidas.</v>
      </c>
      <c r="F46" t="str">
        <f>TRIM(LOWER(PME_MC_2023_ACTIVIDADES!F46))</f>
        <v>boletas de traslado y entradas. fotos. autorizaciones mineduc, planificación de la salida, guías para estudiantes de las salidas pedagógicas.</v>
      </c>
      <c r="G46" t="str">
        <f>TRIM(LOWER(PME_MC_2023_ACTIVIDADES!G46))</f>
        <v>utp</v>
      </c>
      <c r="H46" t="str">
        <f>TRIM(LOWER(PME_MC_2023_ACTIVIDADES!H46))</f>
        <v>entradas,buses,arriendos,movilización,alimentación</v>
      </c>
      <c r="I46" t="str">
        <f>TRIM(LOWER(PME_MC_2023_ACTIVIDADES!I46))</f>
        <v>5000000</v>
      </c>
      <c r="J46" t="str">
        <f>TRIM(LOWER(PME_MC_2023_ACTIVIDADES!J46))</f>
        <v>646e41d22f1a488a13373df7</v>
      </c>
    </row>
    <row r="47" spans="1:10">
      <c r="A47" t="str">
        <f>TRIM(LOWER(PME_MC_2023_ACTIVIDADES!A47))</f>
        <v>gestión pedagógica</v>
      </c>
      <c r="B47" t="str">
        <f>TRIM(LOWER(PME_MC_2023_ACTIVIDADES!B47))</f>
        <v>gestión del curriculum</v>
      </c>
      <c r="C47" t="str">
        <f>TRIM(LOWER(PME_MC_2023_ACTIVIDADES!C47))</f>
        <v>34182987226187045413195</v>
      </c>
      <c r="D47" t="str">
        <f>TRIM(LOWER(PME_MC_2023_ACTIVIDADES!D47))</f>
        <v>implementar el trabajo de aprendizajes basados en proyectos (abp)</v>
      </c>
      <c r="E47" t="str">
        <f>TRIM(LOWER(PME_MC_2023_ACTIVIDADES!E47))</f>
        <v>la acción esta dirigida en practicar (implementar) estrategias de innovación pedagógica enfocadas al trabajo en la elaboración de proyectos que incluyan diferentes asignaturas integradas en un solo objetivo (kinder - 2º - 4º - 6º y 8º básico)</v>
      </c>
      <c r="F47" t="str">
        <f>TRIM(LOWER(PME_MC_2023_ACTIVIDADES!F47))</f>
        <v>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v>
      </c>
      <c r="G47" t="str">
        <f>TRIM(LOWER(PME_MC_2023_ACTIVIDADES!G47))</f>
        <v>utp</v>
      </c>
      <c r="H47" t="str">
        <f>TRIM(LOWER(PME_MC_2023_ACTIVIDADES!H47))</f>
        <v>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v>
      </c>
      <c r="I47" t="str">
        <f>TRIM(LOWER(PME_MC_2023_ACTIVIDADES!I47))</f>
        <v>5000000</v>
      </c>
      <c r="J47" t="str">
        <f>TRIM(LOWER(PME_MC_2023_ACTIVIDADES!J47))</f>
        <v>646e41d22f1a488a13373df7</v>
      </c>
    </row>
    <row r="48" spans="1:10">
      <c r="A48" t="str">
        <f>TRIM(LOWER(PME_MC_2023_ACTIVIDADES!A48))</f>
        <v>gestión pedagógica</v>
      </c>
      <c r="B48" t="str">
        <f>TRIM(LOWER(PME_MC_2023_ACTIVIDADES!B48))</f>
        <v>gestión del curriculum</v>
      </c>
      <c r="C48" t="str">
        <f>TRIM(LOWER(PME_MC_2023_ACTIVIDADES!C48))</f>
        <v>3223541790071579610390</v>
      </c>
      <c r="D48" t="str">
        <f>TRIM(LOWER(PME_MC_2023_ACTIVIDADES!D48))</f>
        <v>planificación y organización en trabajo de coordinación de asignaturas</v>
      </c>
      <c r="E48" t="str">
        <f>TRIM(LOWER(PME_MC_2023_ACTIVIDADES!E48))</f>
        <v>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v>
      </c>
      <c r="F48" t="str">
        <f>TRIM(LOWER(PME_MC_2023_ACTIVIDADES!F48))</f>
        <v>registros de bitacoras de encargados de departamento. planilla de seguimiento "cobertura curricular.</v>
      </c>
      <c r="G48" t="str">
        <f>TRIM(LOWER(PME_MC_2023_ACTIVIDADES!G48))</f>
        <v>utp</v>
      </c>
      <c r="H48" t="str">
        <f>TRIM(LOWER(PME_MC_2023_ACTIVIDADES!H48))</f>
        <v>horas docentes,especialistas coordinadores</v>
      </c>
      <c r="I48" t="str">
        <f>TRIM(LOWER(PME_MC_2023_ACTIVIDADES!I48))</f>
        <v>12000000</v>
      </c>
      <c r="J48" t="str">
        <f>TRIM(LOWER(PME_MC_2023_ACTIVIDADES!J48))</f>
        <v>646e41d22f1a488a13373df7</v>
      </c>
    </row>
    <row r="49" spans="1:10">
      <c r="A49" t="str">
        <f>TRIM(LOWER(PME_MC_2023_ACTIVIDADES!A49))</f>
        <v>gestión pedagógica</v>
      </c>
      <c r="B49" t="str">
        <f>TRIM(LOWER(PME_MC_2023_ACTIVIDADES!B49))</f>
        <v>gestión del curriculum</v>
      </c>
      <c r="C49" t="str">
        <f>TRIM(LOWER(PME_MC_2023_ACTIVIDADES!C49))</f>
        <v>3223541790071579610390</v>
      </c>
      <c r="D49" t="str">
        <f>TRIM(LOWER(PME_MC_2023_ACTIVIDADES!D49))</f>
        <v>diálogos pedagógicos</v>
      </c>
      <c r="E49" t="str">
        <f>TRIM(LOWER(PME_MC_2023_ACTIVIDADES!E49))</f>
        <v>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v>
      </c>
      <c r="F49" t="str">
        <f>TRIM(LOWER(PME_MC_2023_ACTIVIDADES!F49))</f>
        <v>foda analisis encuentros pedagogicos - informe ejecutivos de la accion - correos dialogos pedagogicos - cronograma trabajo utp</v>
      </c>
      <c r="G49" t="str">
        <f>TRIM(LOWER(PME_MC_2023_ACTIVIDADES!G49))</f>
        <v>utp</v>
      </c>
      <c r="H49" t="str">
        <f>TRIM(LOWER(PME_MC_2023_ACTIVIDADES!H49))</f>
        <v>la acción consiste en el mejoramiento de las prácticas pedagógica con la necesidad de adquisición de insumos tecnológicos, tablet, computadores, chip, prepago, routers y financiamiento directo de servicio y licencias digitales, entre otros.</v>
      </c>
      <c r="I49" t="str">
        <f>TRIM(LOWER(PME_MC_2023_ACTIVIDADES!I49))</f>
        <v>2000000</v>
      </c>
      <c r="J49" t="str">
        <f>TRIM(LOWER(PME_MC_2023_ACTIVIDADES!J49))</f>
        <v>646e41d22f1a488a13373df7</v>
      </c>
    </row>
    <row r="50" spans="1:10">
      <c r="A50" t="str">
        <f>TRIM(LOWER(PME_MC_2023_ACTIVIDADES!A50))</f>
        <v>gestión pedagógica</v>
      </c>
      <c r="B50" t="str">
        <f>TRIM(LOWER(PME_MC_2023_ACTIVIDADES!B50))</f>
        <v>enseñnza y aprendizaje en el aula</v>
      </c>
      <c r="C50" t="str">
        <f>TRIM(LOWER(PME_MC_2023_ACTIVIDADES!C50))</f>
        <v>3223541790071579610390</v>
      </c>
      <c r="D50" t="str">
        <f>TRIM(LOWER(PME_MC_2023_ACTIVIDADES!D50))</f>
        <v>fortalecer el programa de comprensión lectora, a través de rutinas semanal</v>
      </c>
      <c r="E50" t="str">
        <f>TRIM(LOWER(PME_MC_2023_ACTIVIDADES!E50))</f>
        <v>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v>
      </c>
      <c r="F50" t="str">
        <f>TRIM(LOWER(PME_MC_2023_ACTIVIDADES!F50))</f>
        <v>comprensiones de lectura por nivel, resultados semanales de la aplicación por curso y estudiante.</v>
      </c>
      <c r="G50" t="str">
        <f>TRIM(LOWER(PME_MC_2023_ACTIVIDADES!G50))</f>
        <v>utp</v>
      </c>
      <c r="H50" t="str">
        <f>TRIM(LOWER(PME_MC_2023_ACTIVIDADES!H50))</f>
        <v>implementación biblioteca y planes lectores cra</v>
      </c>
      <c r="I50" t="str">
        <f>TRIM(LOWER(PME_MC_2023_ACTIVIDADES!I50))</f>
        <v>6000000</v>
      </c>
      <c r="J50" t="str">
        <f>TRIM(LOWER(PME_MC_2023_ACTIVIDADES!J50))</f>
        <v>646e41d22f1a488a13373df7</v>
      </c>
    </row>
    <row r="51" spans="1:10">
      <c r="A51" t="str">
        <f>TRIM(LOWER(PME_MC_2023_ACTIVIDADES!A51))</f>
        <v>gestión pedagógica</v>
      </c>
      <c r="B51" t="str">
        <f>TRIM(LOWER(PME_MC_2023_ACTIVIDADES!B51))</f>
        <v>enseñnza y aprendizaje en el aula</v>
      </c>
      <c r="C51" t="str">
        <f>TRIM(LOWER(PME_MC_2023_ACTIVIDADES!C51))</f>
        <v>3223541790071579610390</v>
      </c>
      <c r="D51" t="str">
        <f>TRIM(LOWER(PME_MC_2023_ACTIVIDADES!D51))</f>
        <v>incrementar el vocabulario en el estudiantado para utilzarlo en diferentes situaciones comunicativas</v>
      </c>
      <c r="E51" t="str">
        <f>TRIM(LOWER(PME_MC_2023_ACTIVIDADES!E51))</f>
        <v>realizar olimpiadas de vocabulario en los niveles de 3º y 4º básico las que fomenten el uso de palabras articuladas y contextualizadas en diferentes asignaturas (lenguajes, matemática, ciencias, historia y ed. física)</v>
      </c>
      <c r="F51" t="str">
        <f>TRIM(LOWER(PME_MC_2023_ACTIVIDADES!F51))</f>
        <v>convocatoria de las olimpiadas, planificación de las olimpiadas, resultados de la participación de los estudiantes en las olimpiadas</v>
      </c>
      <c r="G51" t="str">
        <f>TRIM(LOWER(PME_MC_2023_ACTIVIDADES!G51))</f>
        <v>utp</v>
      </c>
      <c r="H51" t="str">
        <f>TRIM(LOWER(PME_MC_2023_ACTIVIDADES!H51))</f>
        <v>recursos e insumos implementación semana</v>
      </c>
      <c r="I51" t="str">
        <f>TRIM(LOWER(PME_MC_2023_ACTIVIDADES!I51))</f>
        <v>500000</v>
      </c>
      <c r="J51" t="str">
        <f>TRIM(LOWER(PME_MC_2023_ACTIVIDADES!J51))</f>
        <v>646e41d22f1a488a13373df7</v>
      </c>
    </row>
    <row r="52" spans="1:10">
      <c r="A52" t="str">
        <f>TRIM(LOWER(PME_MC_2023_ACTIVIDADES!A52))</f>
        <v>gestión pedagógica</v>
      </c>
      <c r="B52" t="str">
        <f>TRIM(LOWER(PME_MC_2023_ACTIVIDADES!B52))</f>
        <v>gestión del curriculum</v>
      </c>
      <c r="C52" t="str">
        <f>TRIM(LOWER(PME_MC_2023_ACTIVIDADES!C52))</f>
        <v>3223541790071579610390</v>
      </c>
      <c r="D52" t="str">
        <f>TRIM(LOWER(PME_MC_2023_ACTIVIDADES!D52))</f>
        <v>formular, aplicar y controlar la resolución de problema.</v>
      </c>
      <c r="E52" t="str">
        <f>TRIM(LOWER(PME_MC_2023_ACTIVIDADES!E52))</f>
        <v>realizar estrategias de resolución de problemas una vez por semana, según las orientaciones de los docentes de matemática</v>
      </c>
      <c r="F52" t="str">
        <f>TRIM(LOWER(PME_MC_2023_ACTIVIDADES!F52))</f>
        <v>estrategias de resolución de problema por nivel, resultados semanales de la aplicación por curso y estudiante.</v>
      </c>
      <c r="G52" t="str">
        <f>TRIM(LOWER(PME_MC_2023_ACTIVIDADES!G52))</f>
        <v>utp</v>
      </c>
      <c r="H52" t="str">
        <f>TRIM(LOWER(PME_MC_2023_ACTIVIDADES!H52))</f>
        <v>recursos e insumos implementación semana</v>
      </c>
      <c r="I52" t="str">
        <f>TRIM(LOWER(PME_MC_2023_ACTIVIDADES!I52))</f>
        <v>500000</v>
      </c>
      <c r="J52" t="str">
        <f>TRIM(LOWER(PME_MC_2023_ACTIVIDADES!J52))</f>
        <v>646e41d22f1a488a13373df7</v>
      </c>
    </row>
    <row r="53" spans="1:10">
      <c r="A53" t="str">
        <f>TRIM(LOWER(PME_MC_2023_ACTIVIDADES!A53))</f>
        <v>gestión pedagógica</v>
      </c>
      <c r="B53" t="str">
        <f>TRIM(LOWER(PME_MC_2023_ACTIVIDADES!B53))</f>
        <v>apoyo al desarrollo de los estudiantes</v>
      </c>
      <c r="C53" t="str">
        <f>TRIM(LOWER(PME_MC_2023_ACTIVIDADES!C53))</f>
        <v>6611313753161226507231</v>
      </c>
      <c r="D53" t="str">
        <f>TRIM(LOWER(PME_MC_2023_ACTIVIDADES!D53))</f>
        <v>bienvenida cursos (inducción)</v>
      </c>
      <c r="E53" t="str">
        <f>TRIM(LOWER(PME_MC_2023_ACTIVIDADES!E53))</f>
        <v>esta acción esta relacionada con acercar los perfiles de los alumnos (as) a los distintos estamentos academicos docentes y lo que se espera de ellos con el fin de institucionalizar los sellos propios de nuestros educandos</v>
      </c>
      <c r="F53" t="str">
        <f>TRIM(LOWER(PME_MC_2023_ACTIVIDADES!F53))</f>
        <v>charlas motivacionnes, presentación de programas</v>
      </c>
      <c r="G53" t="str">
        <f>TRIM(LOWER(PME_MC_2023_ACTIVIDADES!G53))</f>
        <v>utp - docentes</v>
      </c>
      <c r="H53" t="str">
        <f>TRIM(LOWER(PME_MC_2023_ACTIVIDADES!H53))</f>
        <v>alimentación,agua,jugos,vasos desechables,te o café</v>
      </c>
      <c r="I53" t="str">
        <f>TRIM(LOWER(PME_MC_2023_ACTIVIDADES!I53))</f>
        <v>500000</v>
      </c>
      <c r="J53" t="str">
        <f>TRIM(LOWER(PME_MC_2023_ACTIVIDADES!J53))</f>
        <v>646e41d22f1a488a13373df7</v>
      </c>
    </row>
    <row r="54" spans="1:10">
      <c r="A54" t="str">
        <f>TRIM(LOWER(PME_MC_2023_ACTIVIDADES!A54))</f>
        <v>gestión pedagógica</v>
      </c>
      <c r="B54" t="str">
        <f>TRIM(LOWER(PME_MC_2023_ACTIVIDADES!B54))</f>
        <v>apoyo al desarrollo de los estudiantes</v>
      </c>
      <c r="C54" t="str">
        <f>TRIM(LOWER(PME_MC_2023_ACTIVIDADES!C54))</f>
        <v>6611313753161226507231</v>
      </c>
      <c r="D54" t="str">
        <f>TRIM(LOWER(PME_MC_2023_ACTIVIDADES!D54))</f>
        <v>dia del libro - semana de lenguaje</v>
      </c>
      <c r="E54" t="str">
        <f>TRIM(LOWER(PME_MC_2023_ACTIVIDADES!E54))</f>
        <v>esta acción consiste en destacar el desarrollo de la logica matematica y sus avances en el área la didactica y hacer una muestra en una gran feria anual del area matematica</v>
      </c>
      <c r="F54" t="str">
        <f>TRIM(LOWER(PME_MC_2023_ACTIVIDADES!F54))</f>
        <v>programación semana - actividades - fotos</v>
      </c>
      <c r="G54" t="str">
        <f>TRIM(LOWER(PME_MC_2023_ACTIVIDADES!G54))</f>
        <v>utp - docentes</v>
      </c>
      <c r="H54" t="str">
        <f>TRIM(LOWER(PME_MC_2023_ACTIVIDADES!H54))</f>
        <v>alimentación,agua,jugos,vasos desechables,te o café</v>
      </c>
      <c r="I54" t="str">
        <f>TRIM(LOWER(PME_MC_2023_ACTIVIDADES!I54))</f>
        <v>1000000</v>
      </c>
      <c r="J54" t="str">
        <f>TRIM(LOWER(PME_MC_2023_ACTIVIDADES!J54))</f>
        <v>646e41d22f1a488a13373df7</v>
      </c>
    </row>
    <row r="55" spans="1:10">
      <c r="A55" t="str">
        <f>TRIM(LOWER(PME_MC_2023_ACTIVIDADES!A55))</f>
        <v>gestión pedagógica</v>
      </c>
      <c r="B55" t="str">
        <f>TRIM(LOWER(PME_MC_2023_ACTIVIDADES!B55))</f>
        <v>enseñanza y aprendizaje en el aula</v>
      </c>
      <c r="C55" t="str">
        <f>TRIM(LOWER(PME_MC_2023_ACTIVIDADES!C55))</f>
        <v>6611313753161226507231</v>
      </c>
      <c r="D55" t="str">
        <f>TRIM(LOWER(PME_MC_2023_ACTIVIDADES!D55))</f>
        <v>semana de las matemáticas</v>
      </c>
      <c r="E55" t="str">
        <f>TRIM(LOWER(PME_MC_2023_ACTIVIDADES!E55))</f>
        <v>esta acción consiste en destacar el desarrollo de la logica matematica y sus avances en el área la didactica y hacer una muestra en una gran feria anual del area matematica</v>
      </c>
      <c r="F55" t="str">
        <f>TRIM(LOWER(PME_MC_2023_ACTIVIDADES!F55))</f>
        <v>programación semana - actividades - fotos</v>
      </c>
      <c r="G55" t="str">
        <f>TRIM(LOWER(PME_MC_2023_ACTIVIDADES!G55))</f>
        <v>depto matematica</v>
      </c>
      <c r="H55" t="str">
        <f>TRIM(LOWER(PME_MC_2023_ACTIVIDADES!H55))</f>
        <v>recursos e insumos implementación semana</v>
      </c>
      <c r="I55" t="str">
        <f>TRIM(LOWER(PME_MC_2023_ACTIVIDADES!I55))</f>
        <v>1000000</v>
      </c>
      <c r="J55" t="str">
        <f>TRIM(LOWER(PME_MC_2023_ACTIVIDADES!J55))</f>
        <v>646e41d22f1a488a13373df7</v>
      </c>
    </row>
    <row r="56" spans="1:10">
      <c r="A56" t="str">
        <f>TRIM(LOWER(PME_MC_2023_ACTIVIDADES!A56))</f>
        <v>gestión pedagógica</v>
      </c>
      <c r="B56" t="str">
        <f>TRIM(LOWER(PME_MC_2023_ACTIVIDADES!B56))</f>
        <v>enseñnza y aprendizaje en el aula</v>
      </c>
      <c r="C56" t="str">
        <f>TRIM(LOWER(PME_MC_2023_ACTIVIDADES!C56))</f>
        <v>6611313753161226507231</v>
      </c>
      <c r="D56" t="str">
        <f>TRIM(LOWER(PME_MC_2023_ACTIVIDADES!D56))</f>
        <v>spelen bee - semana de inglés</v>
      </c>
      <c r="E56" t="str">
        <f>TRIM(LOWER(PME_MC_2023_ACTIVIDADES!E56))</f>
        <v>esta acción consiste en resaltar los avances del idioma inglés en nuestro colegio con ello motivar la interacción de los alumnos en otro idioma</v>
      </c>
      <c r="F56" t="str">
        <f>TRIM(LOWER(PME_MC_2023_ACTIVIDADES!F56))</f>
        <v>programación semana - actividades - fotos</v>
      </c>
      <c r="G56" t="str">
        <f>TRIM(LOWER(PME_MC_2023_ACTIVIDADES!G56))</f>
        <v>utp - insp. gral</v>
      </c>
      <c r="H56" t="str">
        <f>TRIM(LOWER(PME_MC_2023_ACTIVIDADES!H56))</f>
        <v>recursos e insumos implementación semana</v>
      </c>
      <c r="I56" t="str">
        <f>TRIM(LOWER(PME_MC_2023_ACTIVIDADES!I56))</f>
        <v>1000000</v>
      </c>
      <c r="J56" t="str">
        <f>TRIM(LOWER(PME_MC_2023_ACTIVIDADES!J56))</f>
        <v>646e41d22f1a488a13373df7</v>
      </c>
    </row>
    <row r="57" spans="1:10">
      <c r="A57" t="str">
        <f>TRIM(LOWER(PME_MC_2023_ACTIVIDADES!A57))</f>
        <v>gestión pedagógica</v>
      </c>
      <c r="B57" t="str">
        <f>TRIM(LOWER(PME_MC_2023_ACTIVIDADES!B57))</f>
        <v>enseñnza y aprendizaje en el aula</v>
      </c>
      <c r="C57" t="str">
        <f>TRIM(LOWER(PME_MC_2023_ACTIVIDADES!C57))</f>
        <v>6611313753161226507231</v>
      </c>
      <c r="D57" t="str">
        <f>TRIM(LOWER(PME_MC_2023_ACTIVIDADES!D57))</f>
        <v>semana de las ciencia</v>
      </c>
      <c r="E57" t="str">
        <f>TRIM(LOWER(PME_MC_2023_ACTIVIDADES!E57))</f>
        <v>esta acción consiste en resaltar los avances de las ciencias en nuestro colegio con ello motivar la interacción de los alumnos en otro a través de experimentación y exposiciones</v>
      </c>
      <c r="F57" t="str">
        <f>TRIM(LOWER(PME_MC_2023_ACTIVIDADES!F57))</f>
        <v>programación pauta de trabajo , registro fotográfico, ppt de actividades</v>
      </c>
      <c r="G57" t="str">
        <f>TRIM(LOWER(PME_MC_2023_ACTIVIDADES!G57))</f>
        <v>utp - insp. gral</v>
      </c>
      <c r="H57" t="str">
        <f>TRIM(LOWER(PME_MC_2023_ACTIVIDADES!H57))</f>
        <v>recursos e insumos implementación semana</v>
      </c>
      <c r="I57" t="str">
        <f>TRIM(LOWER(PME_MC_2023_ACTIVIDADES!I57))</f>
        <v>1000000</v>
      </c>
      <c r="J57" t="str">
        <f>TRIM(LOWER(PME_MC_2023_ACTIVIDADES!J57))</f>
        <v>646e41d22f1a488a13373df7</v>
      </c>
    </row>
    <row r="58" spans="1:10">
      <c r="A58" t="str">
        <f>TRIM(LOWER(PME_MC_2023_ACTIVIDADES!A58))</f>
        <v>gestión pedagógica</v>
      </c>
      <c r="B58" t="str">
        <f>TRIM(LOWER(PME_MC_2023_ACTIVIDADES!B58))</f>
        <v>enseñnza y aprendizaje en el aula</v>
      </c>
      <c r="C58" t="str">
        <f>TRIM(LOWER(PME_MC_2023_ACTIVIDADES!C58))</f>
        <v>6611313753161226507231</v>
      </c>
      <c r="D58" t="str">
        <f>TRIM(LOWER(PME_MC_2023_ACTIVIDADES!D58))</f>
        <v>semana del deporte y actividad fisica</v>
      </c>
      <c r="E58" t="str">
        <f>TRIM(LOWER(PME_MC_2023_ACTIVIDADES!E58))</f>
        <v>esta acción consiste en destacar los deportes y actividad fisica en el colegio, como forma de vivir sanamente y mejorando la alimentación de manera preventiva</v>
      </c>
      <c r="F58" t="str">
        <f>TRIM(LOWER(PME_MC_2023_ACTIVIDADES!F58))</f>
        <v>programación pauta de trabajo , registro fotográfico, ppt de actividades</v>
      </c>
      <c r="G58" t="str">
        <f>TRIM(LOWER(PME_MC_2023_ACTIVIDADES!G58))</f>
        <v>utp - insp. gral</v>
      </c>
      <c r="H58" t="str">
        <f>TRIM(LOWER(PME_MC_2023_ACTIVIDADES!H58))</f>
        <v>recursos e insumos implementación semana</v>
      </c>
      <c r="I58" t="str">
        <f>TRIM(LOWER(PME_MC_2023_ACTIVIDADES!I58))</f>
        <v>1000000</v>
      </c>
      <c r="J58" t="str">
        <f>TRIM(LOWER(PME_MC_2023_ACTIVIDADES!J58))</f>
        <v>646e41d22f1a488a13373df7</v>
      </c>
    </row>
    <row r="59" spans="1:10">
      <c r="A59" t="str">
        <f>TRIM(LOWER(PME_MC_2023_ACTIVIDADES!A59))</f>
        <v>gestión pedagógica</v>
      </c>
      <c r="B59" t="str">
        <f>TRIM(LOWER(PME_MC_2023_ACTIVIDADES!B59))</f>
        <v>enseñnza y aprendizaje en el aula</v>
      </c>
      <c r="C59" t="str">
        <f>TRIM(LOWER(PME_MC_2023_ACTIVIDADES!C59))</f>
        <v>10850099912952227507007</v>
      </c>
      <c r="D59" t="str">
        <f>TRIM(LOWER(PME_MC_2023_ACTIVIDADES!D59))</f>
        <v>primeros lectores y lecturas domiciliarias</v>
      </c>
      <c r="E59" t="str">
        <f>TRIM(LOWER(PME_MC_2023_ACTIVIDADES!E59))</f>
        <v>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v>
      </c>
      <c r="F59" t="str">
        <f>TRIM(LOWER(PME_MC_2023_ACTIVIDADES!F59))</f>
        <v>talleres de analisis de lectura en gpt o articulación . plan lector anual. biblioteca digital. libros digitales de apoyo y soporte. informe semestral de comprensión de lectura.gráfico de porcentajes de rendimientos de comprensión lectora. fotos.</v>
      </c>
      <c r="G59" t="str">
        <f>TRIM(LOWER(PME_MC_2023_ACTIVIDADES!G59))</f>
        <v>utp</v>
      </c>
      <c r="H59" t="str">
        <f>TRIM(LOWER(PME_MC_2023_ACTIVIDADES!H59))</f>
        <v>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v>
      </c>
      <c r="I59" t="str">
        <f>TRIM(LOWER(PME_MC_2023_ACTIVIDADES!I59))</f>
        <v>1000000</v>
      </c>
      <c r="J59" t="str">
        <f>TRIM(LOWER(PME_MC_2023_ACTIVIDADES!J59))</f>
        <v>646e41d22f1a488a13373df7</v>
      </c>
    </row>
    <row r="60" spans="1:10">
      <c r="A60" t="str">
        <f>TRIM(LOWER(PME_MC_2023_ACTIVIDADES!A60))</f>
        <v>gestión pedagógica</v>
      </c>
      <c r="B60" t="str">
        <f>TRIM(LOWER(PME_MC_2023_ACTIVIDADES!B60))</f>
        <v>gestión del curriculum</v>
      </c>
      <c r="C60" t="str">
        <f>TRIM(LOWER(PME_MC_2023_ACTIVIDADES!C60))</f>
        <v>10850099912952227507007</v>
      </c>
      <c r="D60" t="str">
        <f>TRIM(LOWER(PME_MC_2023_ACTIVIDADES!D60))</f>
        <v>aplicar evaluaciones progresivas, en 2º y 7º básico</v>
      </c>
      <c r="E60" t="str">
        <f>TRIM(LOWER(PME_MC_2023_ACTIVIDADES!E60))</f>
        <v>los estudiantes endirán las evaluaciones progresivas en 2º y 7º básico, lo cual permitirá de manera progresiva monitorear al interior del colegio, los niveles de logro (inicial, intermedio y avanzado) en el proceso de enseñanza aprendizaje y corregir las dificultades detectadas.</v>
      </c>
      <c r="F60" t="str">
        <f>TRIM(LOWER(PME_MC_2023_ACTIVIDADES!F60))</f>
        <v>instrumento de evaluación y resultados, planes remediales</v>
      </c>
      <c r="G60" t="str">
        <f>TRIM(LOWER(PME_MC_2023_ACTIVIDADES!G60))</f>
        <v>utp</v>
      </c>
      <c r="H60" t="str">
        <f>TRIM(LOWER(PME_MC_2023_ACTIVIDADES!H60))</f>
        <v>recursos e insumos implementación fotocopiado,resmas</v>
      </c>
      <c r="I60" t="str">
        <f>TRIM(LOWER(PME_MC_2023_ACTIVIDADES!I60))</f>
        <v>0</v>
      </c>
      <c r="J60" t="str">
        <f>TRIM(LOWER(PME_MC_2023_ACTIVIDADES!J60))</f>
        <v>646e41d22f1a488a13373df7</v>
      </c>
    </row>
    <row r="61" spans="1:10">
      <c r="A61" t="str">
        <f>TRIM(LOWER(PME_MC_2023_ACTIVIDADES!A61))</f>
        <v>gestión pedagógica</v>
      </c>
      <c r="B61" t="str">
        <f>TRIM(LOWER(PME_MC_2023_ACTIVIDADES!B61))</f>
        <v>enseñnza y aprendizaje en el aula</v>
      </c>
      <c r="C61" t="str">
        <f>TRIM(LOWER(PME_MC_2023_ACTIVIDADES!C61))</f>
        <v>10850099912952227507007</v>
      </c>
      <c r="D61" t="str">
        <f>TRIM(LOWER(PME_MC_2023_ACTIVIDADES!D61))</f>
        <v>aplicar evaluaciones de avance curricular</v>
      </c>
      <c r="E61" t="str">
        <f>TRIM(LOWER(PME_MC_2023_ACTIVIDADES!E61))</f>
        <v>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v>
      </c>
      <c r="F61" t="str">
        <f>TRIM(LOWER(PME_MC_2023_ACTIVIDADES!F61))</f>
        <v>instrumentos de evaluación, análisis de resultados y estrategias de reforzamientos.</v>
      </c>
      <c r="G61" t="str">
        <f>TRIM(LOWER(PME_MC_2023_ACTIVIDADES!G61))</f>
        <v>utp</v>
      </c>
      <c r="H61" t="str">
        <f>TRIM(LOWER(PME_MC_2023_ACTIVIDADES!H61))</f>
        <v>recursos e insumos implementación fotocopiado,resmas</v>
      </c>
      <c r="I61" t="str">
        <f>TRIM(LOWER(PME_MC_2023_ACTIVIDADES!I61))</f>
        <v>1500000</v>
      </c>
      <c r="J61" t="str">
        <f>TRIM(LOWER(PME_MC_2023_ACTIVIDADES!J61))</f>
        <v>646e41d22f1a488a13373df7</v>
      </c>
    </row>
    <row r="62" spans="1:10">
      <c r="A62" t="str">
        <f>TRIM(LOWER(PME_MC_2023_ACTIVIDADES!A62))</f>
        <v>gestión pedagógica</v>
      </c>
      <c r="B62" t="str">
        <f>TRIM(LOWER(PME_MC_2023_ACTIVIDADES!B62))</f>
        <v>gestión del curriculum</v>
      </c>
      <c r="C62" t="str">
        <f>TRIM(LOWER(PME_MC_2023_ACTIVIDADES!C62))</f>
        <v>10850099912952227507007</v>
      </c>
      <c r="D62" t="str">
        <f>TRIM(LOWER(PME_MC_2023_ACTIVIDADES!D62))</f>
        <v>monitoreo de la cobertura curricular y los resultados de aprendizajes</v>
      </c>
      <c r="E62" t="str">
        <f>TRIM(LOWER(PME_MC_2023_ACTIVIDADES!E62))</f>
        <v>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v>
      </c>
      <c r="F62" t="str">
        <f>TRIM(LOWER(PME_MC_2023_ACTIVIDADES!F62))</f>
        <v>graficos - planilla de cobertura</v>
      </c>
      <c r="G62" t="str">
        <f>TRIM(LOWER(PME_MC_2023_ACTIVIDADES!G62))</f>
        <v>utp</v>
      </c>
      <c r="H62" t="str">
        <f>TRIM(LOWER(PME_MC_2023_ACTIVIDADES!H62))</f>
        <v>insumos impresora resma</v>
      </c>
      <c r="I62" t="str">
        <f>TRIM(LOWER(PME_MC_2023_ACTIVIDADES!I62))</f>
        <v>0</v>
      </c>
      <c r="J62" t="str">
        <f>TRIM(LOWER(PME_MC_2023_ACTIVIDADES!J62))</f>
        <v>646e41d22f1a488a13373df7</v>
      </c>
    </row>
    <row r="63" spans="1:10">
      <c r="A63" t="str">
        <f>TRIM(LOWER(PME_MC_2023_ACTIVIDADES!A63))</f>
        <v>gestión pedagógica</v>
      </c>
      <c r="B63" t="str">
        <f>TRIM(LOWER(PME_MC_2023_ACTIVIDADES!B63))</f>
        <v>gestión del curriculum</v>
      </c>
      <c r="C63" t="str">
        <f>TRIM(LOWER(PME_MC_2023_ACTIVIDADES!C63))</f>
        <v>10850099912952227507007</v>
      </c>
      <c r="D63" t="str">
        <f>TRIM(LOWER(PME_MC_2023_ACTIVIDADES!D63))</f>
        <v>reproducir materiales de apoyo pedagógico e instrumentos evaluativos cpd</v>
      </c>
      <c r="E63" t="str">
        <f>TRIM(LOWER(PME_MC_2023_ACTIVIDADES!E63))</f>
        <v>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v>
      </c>
      <c r="F63" t="str">
        <f>TRIM(LOWER(PME_MC_2023_ACTIVIDADES!F63))</f>
        <v>fotos cpd - registro de documentos impresos - contrato asistente multicopiado</v>
      </c>
      <c r="G63" t="str">
        <f>TRIM(LOWER(PME_MC_2023_ACTIVIDADES!G63))</f>
        <v>utp</v>
      </c>
      <c r="H63" t="str">
        <f>TRIM(LOWER(PME_MC_2023_ACTIVIDADES!H63))</f>
        <v>encargado de centro de fotocopiado cpd</v>
      </c>
      <c r="I63" t="str">
        <f>TRIM(LOWER(PME_MC_2023_ACTIVIDADES!I63))</f>
        <v>6000000</v>
      </c>
      <c r="J63" t="str">
        <f>TRIM(LOWER(PME_MC_2023_ACTIVIDADES!J63))</f>
        <v>646e41d22f1a488a13373df7</v>
      </c>
    </row>
    <row r="64" spans="1:10">
      <c r="A64" t="str">
        <f>TRIM(LOWER(PME_MC_2023_ACTIVIDADES!A64))</f>
        <v>gestión pedagógica</v>
      </c>
      <c r="B64" t="str">
        <f>TRIM(LOWER(PME_MC_2023_ACTIVIDADES!B64))</f>
        <v>apoyo al desarrollo de los estudiantes</v>
      </c>
      <c r="C64" t="str">
        <f>TRIM(LOWER(PME_MC_2023_ACTIVIDADES!C64))</f>
        <v>04895593180081581413334</v>
      </c>
      <c r="D64" t="str">
        <f>TRIM(LOWER(PME_MC_2023_ACTIVIDADES!D64))</f>
        <v>profesionales y asistentes de apoyo a la gestión de los aprendizajes</v>
      </c>
      <c r="E64" t="str">
        <f>TRIM(LOWER(PME_MC_2023_ACTIVIDADES!E64))</f>
        <v>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v>
      </c>
      <c r="F64" t="str">
        <f>TRIM(LOWER(PME_MC_2023_ACTIVIDADES!F64))</f>
        <v>profesionales psicopedagogos(as),fonoaudiologos(as)psicólogo(a), asistente social contratados</v>
      </c>
      <c r="G64" t="str">
        <f>TRIM(LOWER(PME_MC_2023_ACTIVIDADES!G64))</f>
        <v>utp</v>
      </c>
      <c r="H64" t="str">
        <f>TRIM(LOWER(PME_MC_2023_ACTIVIDADES!H64))</f>
        <v>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v>
      </c>
      <c r="I64" t="str">
        <f>TRIM(LOWER(PME_MC_2023_ACTIVIDADES!I64))</f>
        <v>32000000</v>
      </c>
      <c r="J64" t="str">
        <f>TRIM(LOWER(PME_MC_2023_ACTIVIDADES!J64))</f>
        <v>646e41d22f1a488a13373df7</v>
      </c>
    </row>
    <row r="65" spans="1:10">
      <c r="A65" t="str">
        <f>TRIM(LOWER(PME_MC_2023_ACTIVIDADES!A65))</f>
        <v>gestión pedagógica</v>
      </c>
      <c r="B65" t="str">
        <f>TRIM(LOWER(PME_MC_2023_ACTIVIDADES!B65))</f>
        <v>apoyo al desarrollo de los estudiantes</v>
      </c>
      <c r="C65" t="str">
        <f>TRIM(LOWER(PME_MC_2023_ACTIVIDADES!C65))</f>
        <v>4796507451619261142998</v>
      </c>
      <c r="D65" t="str">
        <f>TRIM(LOWER(PME_MC_2023_ACTIVIDADES!D65))</f>
        <v>talleres complementarios para potenciar habilidades de los alumnos y alumnas</v>
      </c>
      <c r="E65" t="str">
        <f>TRIM(LOWER(PME_MC_2023_ACTIVIDADES!E65))</f>
        <v>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v>
      </c>
      <c r="F65" t="str">
        <f>TRIM(LOWER(PME_MC_2023_ACTIVIDADES!F65))</f>
        <v>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v>
      </c>
      <c r="G65" t="str">
        <f>TRIM(LOWER(PME_MC_2023_ACTIVIDADES!G65))</f>
        <v>utp</v>
      </c>
      <c r="H65" t="str">
        <f>TRIM(LOWER(PME_MC_2023_ACTIVIDADES!H65))</f>
        <v>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v>
      </c>
      <c r="I65" t="str">
        <f>TRIM(LOWER(PME_MC_2023_ACTIVIDADES!I65))</f>
        <v>30000000</v>
      </c>
      <c r="J65" t="str">
        <f>TRIM(LOWER(PME_MC_2023_ACTIVIDADES!J65))</f>
        <v>646e41d22f1a488a13373df7</v>
      </c>
    </row>
    <row r="66" spans="1:10">
      <c r="A66" t="str">
        <f>TRIM(LOWER(PME_MC_2023_ACTIVIDADES!A66))</f>
        <v>gestión pedagógica</v>
      </c>
      <c r="B66" t="str">
        <f>TRIM(LOWER(PME_MC_2023_ACTIVIDADES!B66))</f>
        <v>gestión del curriculum</v>
      </c>
      <c r="C66" t="str">
        <f>TRIM(LOWER(PME_MC_2023_ACTIVIDADES!C66))</f>
        <v>3223541790071579610390</v>
      </c>
      <c r="D66" t="str">
        <f>TRIM(LOWER(PME_MC_2023_ACTIVIDADES!D66))</f>
        <v>revisión de instrumentos de evaluación generados por los docentes.</v>
      </c>
      <c r="E66" t="str">
        <f>TRIM(LOWER(PME_MC_2023_ACTIVIDADES!E66))</f>
        <v>revisar y analizar la validez y confiabilidad de los instrumentos de evaluación contruidos por los docentes, realizando sugerencias y correciones que permitan mejorar dichos instrumentos.</v>
      </c>
      <c r="F66" t="str">
        <f>TRIM(LOWER(PME_MC_2023_ACTIVIDADES!F66))</f>
        <v>instrumentos de evaluación que cumplan con la validez, confiabilidad.</v>
      </c>
      <c r="G66" t="str">
        <f>TRIM(LOWER(PME_MC_2023_ACTIVIDADES!G66))</f>
        <v>utp</v>
      </c>
      <c r="H66" t="str">
        <f>TRIM(LOWER(PME_MC_2023_ACTIVIDADES!H66))</f>
        <v>adquisisción y mantención lectores ópticos</v>
      </c>
      <c r="I66" t="str">
        <f>TRIM(LOWER(PME_MC_2023_ACTIVIDADES!I66))</f>
        <v>2000000</v>
      </c>
      <c r="J66" t="str">
        <f>TRIM(LOWER(PME_MC_2023_ACTIVIDADES!J66))</f>
        <v>646e41d22f1a488a13373df7</v>
      </c>
    </row>
    <row r="67" spans="1:10">
      <c r="A67" t="str">
        <f>TRIM(LOWER(PME_MC_2023_ACTIVIDADES!A67))</f>
        <v>gestión pedagógica</v>
      </c>
      <c r="B67" t="str">
        <f>TRIM(LOWER(PME_MC_2023_ACTIVIDADES!B67))</f>
        <v>apoyo al desarrollo de los estudiantes</v>
      </c>
      <c r="C67" t="str">
        <f>TRIM(LOWER(PME_MC_2023_ACTIVIDADES!C67))</f>
        <v>10850099912952227507007</v>
      </c>
      <c r="D67" t="str">
        <f>TRIM(LOWER(PME_MC_2023_ACTIVIDADES!D67))</f>
        <v>nivelación de estudiantes
aplicación de estrategias y metodologías de recursos de aprendizaje.</v>
      </c>
      <c r="E67" t="str">
        <f>TRIM(LOWER(PME_MC_2023_ACTIVIDADES!E67))</f>
        <v>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v>
      </c>
      <c r="F67" t="str">
        <f>TRIM(LOWER(PME_MC_2023_ACTIVIDADES!F67))</f>
        <v>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v>
      </c>
      <c r="G67" t="str">
        <f>TRIM(LOWER(PME_MC_2023_ACTIVIDADES!G67))</f>
        <v>utp</v>
      </c>
      <c r="H67" t="str">
        <f>TRIM(LOWER(PME_MC_2023_ACTIVIDADES!H67))</f>
        <v>extensión jornada docente, contratación especialistas y horas docentes reforzamiento y nivelsación</v>
      </c>
      <c r="I67" t="str">
        <f>TRIM(LOWER(PME_MC_2023_ACTIVIDADES!I67))</f>
        <v>15000000</v>
      </c>
      <c r="J67" t="str">
        <f>TRIM(LOWER(PME_MC_2023_ACTIVIDADES!J67))</f>
        <v>646e41d22f1a488a13373df7</v>
      </c>
    </row>
    <row r="68" spans="1:10">
      <c r="A68" t="str">
        <f>TRIM(LOWER(PME_MC_2023_ACTIVIDADES!A68))</f>
        <v>gestión pedagógica</v>
      </c>
      <c r="B68" t="str">
        <f>TRIM(LOWER(PME_MC_2023_ACTIVIDADES!B68))</f>
        <v>apoyo al desarrollo de los estudiantes</v>
      </c>
      <c r="C68" t="str">
        <f>TRIM(LOWER(PME_MC_2023_ACTIVIDADES!C68))</f>
        <v>10850099912952227507007</v>
      </c>
      <c r="D68" t="str">
        <f>TRIM(LOWER(PME_MC_2023_ACTIVIDADES!D68))</f>
        <v>nivelación de estudiantes y contención emocional</v>
      </c>
      <c r="E68" t="str">
        <f>TRIM(LOWER(PME_MC_2023_ACTIVIDADES!E68))</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68" t="str">
        <f>TRIM(LOWER(PME_MC_2023_ACTIVIDADES!F68))</f>
        <v>contrato - informe ejecutivo de impacto acción</v>
      </c>
      <c r="G68" t="str">
        <f>TRIM(LOWER(PME_MC_2023_ACTIVIDADES!G68))</f>
        <v>utp</v>
      </c>
      <c r="H68" t="str">
        <f>TRIM(LOWER(PME_MC_2023_ACTIVIDADES!H68))</f>
        <v>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v>
      </c>
      <c r="I68" t="str">
        <f>TRIM(LOWER(PME_MC_2023_ACTIVIDADES!I68))</f>
        <v>0</v>
      </c>
      <c r="J68" t="str">
        <f>TRIM(LOWER(PME_MC_2023_ACTIVIDADES!J68))</f>
        <v>646e41d22f1a488a13373df7</v>
      </c>
    </row>
    <row r="69" spans="1:10">
      <c r="A69" t="str">
        <f>TRIM(LOWER(PME_MC_2023_ACTIVIDADES!A69))</f>
        <v>gestión pedagógica</v>
      </c>
      <c r="B69" t="str">
        <f>TRIM(LOWER(PME_MC_2023_ACTIVIDADES!B69))</f>
        <v>enseñnza y aprendizaje en el aula</v>
      </c>
      <c r="C69" t="str">
        <f>TRIM(LOWER(PME_MC_2023_ACTIVIDADES!C69))</f>
        <v>34182987226187045413195</v>
      </c>
      <c r="D69" t="str">
        <f>TRIM(LOWER(PME_MC_2023_ACTIVIDADES!D69))</f>
        <v>modificar y reestructurar metodología de lectoescritura en prebásica, primero y segundo básico</v>
      </c>
      <c r="E69" t="str">
        <f>TRIM(LOWER(PME_MC_2023_ACTIVIDADES!E69))</f>
        <v>establecer método de lectoescritura acorde a las necesidades internas del colegio, desde el trabajo de conciencia fonológica, capacitando a los profesores involucrados y realizar seguimiento de la implementación a través de carta gantt</v>
      </c>
      <c r="F69" t="str">
        <f>TRIM(LOWER(PME_MC_2023_ACTIVIDADES!F69))</f>
        <v>elaboración de cronograma de plan de trabajo, elaborar programa de lecto escritura.</v>
      </c>
      <c r="G69" t="str">
        <f>TRIM(LOWER(PME_MC_2023_ACTIVIDADES!G69))</f>
        <v>utp</v>
      </c>
      <c r="H69" t="str">
        <f>TRIM(LOWER(PME_MC_2023_ACTIVIDADES!H69))</f>
        <v>capacitación metodo lector</v>
      </c>
      <c r="I69" t="str">
        <f>TRIM(LOWER(PME_MC_2023_ACTIVIDADES!I69))</f>
        <v>1000000</v>
      </c>
      <c r="J69" t="str">
        <f>TRIM(LOWER(PME_MC_2023_ACTIVIDADES!J69))</f>
        <v>646e41d22f1a488a13373df7</v>
      </c>
    </row>
    <row r="70" spans="1:10">
      <c r="A70" t="str">
        <f>TRIM(LOWER(PME_MC_2023_ACTIVIDADES!A70))</f>
        <v>gestión pedagógica</v>
      </c>
      <c r="B70" t="str">
        <f>TRIM(LOWER(PME_MC_2023_ACTIVIDADES!B70))</f>
        <v>apoyo al desarrollo de los estudiantes</v>
      </c>
      <c r="C70" t="str">
        <f>TRIM(LOWER(PME_MC_2023_ACTIVIDADES!C70))</f>
        <v>38355946722607204353321</v>
      </c>
      <c r="D70" t="str">
        <f>TRIM(LOWER(PME_MC_2023_ACTIVIDADES!D70))</f>
        <v>implementar bibliotecas de aula en kinder - primero básico - tercero básico- quinto básico.</v>
      </c>
      <c r="E70" t="str">
        <f>TRIM(LOWER(PME_MC_2023_ACTIVIDADES!E70))</f>
        <v>implementar bibliotecas de aula en los niveles de kinder, primero, tercero y quinto básico y tambien recursos necesarios en la biblioteca de manera que los estudiantes logren practicar diariamente una lectura variada y de libre acceso.</v>
      </c>
      <c r="F70" t="str">
        <f>TRIM(LOWER(PME_MC_2023_ACTIVIDADES!F70))</f>
        <v>boletas de compra (libros, bibliotecas verticales), registro de lecturas diarias, fotos.</v>
      </c>
      <c r="G70" t="str">
        <f>TRIM(LOWER(PME_MC_2023_ACTIVIDADES!G70))</f>
        <v>utp</v>
      </c>
      <c r="H70" t="str">
        <f>TRIM(LOWER(PME_MC_2023_ACTIVIDADES!H70))</f>
        <v>compra de libros de aula,muebles de aula</v>
      </c>
      <c r="I70" t="str">
        <f>TRIM(LOWER(PME_MC_2023_ACTIVIDADES!I70))</f>
        <v>4000000</v>
      </c>
      <c r="J70" t="str">
        <f>TRIM(LOWER(PME_MC_2023_ACTIVIDADES!J70))</f>
        <v>646e41d22f1a488a13373df7</v>
      </c>
    </row>
    <row r="71" spans="1:10">
      <c r="A71" t="str">
        <f>TRIM(LOWER(PME_MC_2023_ACTIVIDADES!A71))</f>
        <v>gestión pedagógica</v>
      </c>
      <c r="B71" t="str">
        <f>TRIM(LOWER(PME_MC_2023_ACTIVIDADES!B71))</f>
        <v>apoyo al desarrollo de los estudiantes</v>
      </c>
      <c r="C71" t="str">
        <f>TRIM(LOWER(PME_MC_2023_ACTIVIDADES!C71))</f>
        <v>9024382501118613505344</v>
      </c>
      <c r="D71" t="str">
        <f>TRIM(LOWER(PME_MC_2023_ACTIVIDADES!D71))</f>
        <v>utilizar laboratorios móvil de ciencias en la metodología de trabajo al interior del aula.</v>
      </c>
      <c r="E71" t="str">
        <f>TRIM(LOWER(PME_MC_2023_ACTIVIDADES!E71))</f>
        <v>los alumnos utilizarán el laboratorio de ciencias a lo menos una vez por semestre, aplicando los procedimientos científicos fundamentados en la metodología de trabajo ecbi (estudio de las ciencias basado en la investigacion).</v>
      </c>
      <c r="F71" t="str">
        <f>TRIM(LOWER(PME_MC_2023_ACTIVIDADES!F71))</f>
        <v>planificación de actividades, bitácora de actividades y fotografías</v>
      </c>
      <c r="G71" t="str">
        <f>TRIM(LOWER(PME_MC_2023_ACTIVIDADES!G71))</f>
        <v>utp</v>
      </c>
      <c r="H71" t="str">
        <f>TRIM(LOWER(PME_MC_2023_ACTIVIDADES!H71))</f>
        <v>implementación de laboratorios</v>
      </c>
      <c r="I71" t="str">
        <f>TRIM(LOWER(PME_MC_2023_ACTIVIDADES!I71))</f>
        <v>5000000</v>
      </c>
      <c r="J71" t="str">
        <f>TRIM(LOWER(PME_MC_2023_ACTIVIDADES!J71))</f>
        <v>646e41d22f1a488a13373df7</v>
      </c>
    </row>
    <row r="72" spans="1:10">
      <c r="A72" t="str">
        <f>TRIM(LOWER(PME_MC_2023_ACTIVIDADES!A72))</f>
        <v>gestión pedagógica</v>
      </c>
      <c r="B72" t="str">
        <f>TRIM(LOWER(PME_MC_2023_ACTIVIDADES!B72))</f>
        <v>enseñnza y aprendizaje en el aula</v>
      </c>
      <c r="C72" t="str">
        <f>TRIM(LOWER(PME_MC_2023_ACTIVIDADES!C72))</f>
        <v>9024382501118613505344</v>
      </c>
      <c r="D72" t="str">
        <f>TRIM(LOWER(PME_MC_2023_ACTIVIDADES!D72))</f>
        <v>practicar estrategias motivadoras con apoyo de los recursos tecnologicos (pizarra interactiva, botoneras, laboratorios móviles, computadores, tablet, smartv, etc)</v>
      </c>
      <c r="E72" t="str">
        <f>TRIM(LOWER(PME_MC_2023_ACTIVIDADES!E72))</f>
        <v>los alumnos utilizarán recursos interactivos en el desarrollo de sus clases de manera periódica de acuerdo a un calendario establecido.</v>
      </c>
      <c r="F72" t="str">
        <f>TRIM(LOWER(PME_MC_2023_ACTIVIDADES!F72))</f>
        <v>planificaciones de actividades, bitácora de actividades, fotografías</v>
      </c>
      <c r="G72" t="str">
        <f>TRIM(LOWER(PME_MC_2023_ACTIVIDADES!G72))</f>
        <v>utp</v>
      </c>
      <c r="H72" t="str">
        <f>TRIM(LOWER(PME_MC_2023_ACTIVIDADES!H72))</f>
        <v>compra de notebook,big tablet,computadores,smatr tv</v>
      </c>
      <c r="I72" t="str">
        <f>TRIM(LOWER(PME_MC_2023_ACTIVIDADES!I72))</f>
        <v>10000000</v>
      </c>
      <c r="J72" t="str">
        <f>TRIM(LOWER(PME_MC_2023_ACTIVIDADES!J72))</f>
        <v>646e41d22f1a488a13373df7</v>
      </c>
    </row>
    <row r="73" spans="1:10">
      <c r="A73" t="str">
        <f>TRIM(LOWER(PME_MC_2023_ACTIVIDADES!A73))</f>
        <v>gestión pedagógica</v>
      </c>
      <c r="B73" t="str">
        <f>TRIM(LOWER(PME_MC_2023_ACTIVIDADES!B73))</f>
        <v>apoyo al desarrollo de los estudiantes</v>
      </c>
      <c r="C73" t="str">
        <f>TRIM(LOWER(PME_MC_2023_ACTIVIDADES!C73))</f>
        <v>9024382501118613505344</v>
      </c>
      <c r="D73" t="str">
        <f>TRIM(LOWER(PME_MC_2023_ACTIVIDADES!D73))</f>
        <v>biblioteca digital y planificación de clases on line</v>
      </c>
      <c r="E73" t="str">
        <f>TRIM(LOWER(PME_MC_2023_ACTIVIDADES!E73))</f>
        <v>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v>
      </c>
      <c r="F73" t="str">
        <f>TRIM(LOWER(PME_MC_2023_ACTIVIDADES!F73))</f>
        <v>planificaciones de actividades, bitácora de actividades, fotografías , videos, youtube, capsulas</v>
      </c>
      <c r="G73" t="str">
        <f>TRIM(LOWER(PME_MC_2023_ACTIVIDADES!G73))</f>
        <v>utp</v>
      </c>
      <c r="H73" t="str">
        <f>TRIM(LOWER(PME_MC_2023_ACTIVIDADES!H73))</f>
        <v>contratación de asistentes informaticos de soporte</v>
      </c>
      <c r="I73" t="str">
        <f>TRIM(LOWER(PME_MC_2023_ACTIVIDADES!I73))</f>
        <v>15000000</v>
      </c>
      <c r="J73" t="str">
        <f>TRIM(LOWER(PME_MC_2023_ACTIVIDADES!J73))</f>
        <v>646e41d22f1a488a13373df7</v>
      </c>
    </row>
    <row r="74" spans="1:10">
      <c r="A74" t="str">
        <f>TRIM(LOWER(PME_MC_2023_ACTIVIDADES!A74))</f>
        <v>gestión pedagógica</v>
      </c>
      <c r="B74" t="str">
        <f>TRIM(LOWER(PME_MC_2023_ACTIVIDADES!B74))</f>
        <v>enseñnza y aprendizaje en el aula</v>
      </c>
      <c r="C74" t="str">
        <f>TRIM(LOWER(PME_MC_2023_ACTIVIDADES!C74))</f>
        <v>9024382501118613505344</v>
      </c>
      <c r="D74" t="str">
        <f>TRIM(LOWER(PME_MC_2023_ACTIVIDADES!D74))</f>
        <v>clases digitales</v>
      </c>
      <c r="E74" t="str">
        <f>TRIM(LOWER(PME_MC_2023_ACTIVIDADES!E74))</f>
        <v>esta acción consiste en la transición digital del docente y la pedagogía hacia el formato digital y las clases en linea, en búsqueda de entregar las habilidades del siglo xxi a nuestros estudiantes</v>
      </c>
      <c r="F74" t="str">
        <f>TRIM(LOWER(PME_MC_2023_ACTIVIDADES!F74))</f>
        <v>uso de plataformas zoom- meet - capsulas digitales - youtube - classroom</v>
      </c>
      <c r="G74" t="str">
        <f>TRIM(LOWER(PME_MC_2023_ACTIVIDADES!G74))</f>
        <v>utp</v>
      </c>
      <c r="H74" t="str">
        <f>TRIM(LOWER(PME_MC_2023_ACTIVIDADES!H74))</f>
        <v>contratación de plataformas,youtube,meet,classroom,mail institucional zoom</v>
      </c>
      <c r="I74" t="str">
        <f>TRIM(LOWER(PME_MC_2023_ACTIVIDADES!I74))</f>
        <v>1000000</v>
      </c>
      <c r="J74" t="str">
        <f>TRIM(LOWER(PME_MC_2023_ACTIVIDADES!J74))</f>
        <v>646e41d22f1a488a13373df7</v>
      </c>
    </row>
    <row r="75" spans="1:10">
      <c r="A75" t="str">
        <f>TRIM(LOWER(PME_MC_2023_ACTIVIDADES!A75))</f>
        <v>gestión pedagógica</v>
      </c>
      <c r="B75" t="str">
        <f>TRIM(LOWER(PME_MC_2023_ACTIVIDADES!B75))</f>
        <v>apoyo al desarrollo de los estudiantes</v>
      </c>
      <c r="C75" t="str">
        <f>TRIM(LOWER(PME_MC_2023_ACTIVIDADES!C75))</f>
        <v>9024382501118613505344</v>
      </c>
      <c r="D75" t="str">
        <f>TRIM(LOWER(PME_MC_2023_ACTIVIDADES!D75))</f>
        <v>establecer calendario de uso del cra y sus recursos.</v>
      </c>
      <c r="E75" t="str">
        <f>TRIM(LOWER(PME_MC_2023_ACTIVIDADES!E75))</f>
        <v>calendarizar y controlar visitas al cra de los cursos de todos los niveles.</v>
      </c>
      <c r="F75" t="str">
        <f>TRIM(LOWER(PME_MC_2023_ACTIVIDADES!F75))</f>
        <v>calendario de visitas, bitácora de actividades y asistencia, footgrafías</v>
      </c>
      <c r="G75" t="str">
        <f>TRIM(LOWER(PME_MC_2023_ACTIVIDADES!G75))</f>
        <v>utp</v>
      </c>
      <c r="H75" t="str">
        <f>TRIM(LOWER(PME_MC_2023_ACTIVIDADES!H75))</f>
        <v>cronograma</v>
      </c>
      <c r="I75" t="str">
        <f>TRIM(LOWER(PME_MC_2023_ACTIVIDADES!I75))</f>
        <v>0</v>
      </c>
      <c r="J75" t="str">
        <f>TRIM(LOWER(PME_MC_2023_ACTIVIDADES!J75))</f>
        <v>646e41d22f1a488a13373df7</v>
      </c>
    </row>
    <row r="76" spans="1:10">
      <c r="A76" t="str">
        <f>TRIM(LOWER(PME_MC_2023_ACTIVIDADES!A76))</f>
        <v>gestión pedagógica</v>
      </c>
      <c r="B76" t="str">
        <f>TRIM(LOWER(PME_MC_2023_ACTIVIDADES!B76))</f>
        <v>apoyo al desarrollo de los estudiantes</v>
      </c>
      <c r="C76" t="str">
        <f>TRIM(LOWER(PME_MC_2023_ACTIVIDADES!C76))</f>
        <v>9024382501118613505344</v>
      </c>
      <c r="D76" t="str">
        <f>TRIM(LOWER(PME_MC_2023_ACTIVIDADES!D76))</f>
        <v>crear un círculo de lectores para promover el hábito lector</v>
      </c>
      <c r="E76" t="str">
        <f>TRIM(LOWER(PME_MC_2023_ACTIVIDADES!E76))</f>
        <v>organizar en conjunto con la encargada cra, un circulo de lectores del colegio que, a través de monitores cra, propicie el desarrollo del hábito lector</v>
      </c>
      <c r="F76" t="str">
        <f>TRIM(LOWER(PME_MC_2023_ACTIVIDADES!F76))</f>
        <v>calendario de visitas, bitácora de actividades y asistencia, fotografías - contrato coordinador cra- encargado cra</v>
      </c>
      <c r="G76" t="str">
        <f>TRIM(LOWER(PME_MC_2023_ACTIVIDADES!G76))</f>
        <v>utp</v>
      </c>
      <c r="H76" t="str">
        <f>TRIM(LOWER(PME_MC_2023_ACTIVIDADES!H76))</f>
        <v>encargado cra con 45 horas administrativo,horas docente para coordinar cra,biblioteca</v>
      </c>
      <c r="I76" t="str">
        <f>TRIM(LOWER(PME_MC_2023_ACTIVIDADES!I76))</f>
        <v>12000000</v>
      </c>
      <c r="J76" t="str">
        <f>TRIM(LOWER(PME_MC_2023_ACTIVIDADES!J76))</f>
        <v>646e41d22f1a488a13373df7</v>
      </c>
    </row>
    <row r="77" spans="1:10">
      <c r="A77" t="str">
        <f>TRIM(LOWER(PME_MC_2023_ACTIVIDADES!A77))</f>
        <v>gestión pedagógica</v>
      </c>
      <c r="B77" t="str">
        <f>TRIM(LOWER(PME_MC_2023_ACTIVIDADES!B77))</f>
        <v>apoyo al desarrollo de los estudiantes</v>
      </c>
      <c r="C77" t="str">
        <f>TRIM(LOWER(PME_MC_2023_ACTIVIDADES!C77))</f>
        <v>9024382501118613505344</v>
      </c>
      <c r="D77" t="str">
        <f>TRIM(LOWER(PME_MC_2023_ACTIVIDADES!D77))</f>
        <v>confección y proporción de materiales para los distintos niveles de enseñanzas.</v>
      </c>
      <c r="E77" t="str">
        <f>TRIM(LOWER(PME_MC_2023_ACTIVIDADES!E77))</f>
        <v>los alumnos prioritarios regularmente no traen los materiales solicitados para desarrollar sus actividades escolares, por lo que hace necesario comprar un stock para que cada docente ponga a disposición de sus estudiantes en caso de ser requerido(transportadores, por ejemplo).</v>
      </c>
      <c r="F77" t="str">
        <f>TRIM(LOWER(PME_MC_2023_ACTIVIDADES!F77))</f>
        <v>boletas de compra, registro de clases, registro de visitas de aula, fotos.</v>
      </c>
      <c r="G77" t="str">
        <f>TRIM(LOWER(PME_MC_2023_ACTIVIDADES!G77))</f>
        <v>utp</v>
      </c>
      <c r="H77" t="str">
        <f>TRIM(LOWER(PME_MC_2023_ACTIVIDADES!H77))</f>
        <v>insumos de librería para escolares</v>
      </c>
      <c r="I77" t="str">
        <f>TRIM(LOWER(PME_MC_2023_ACTIVIDADES!I77))</f>
        <v>5000000</v>
      </c>
      <c r="J77" t="str">
        <f>TRIM(LOWER(PME_MC_2023_ACTIVIDADES!J77))</f>
        <v>646e41d22f1a488a13373df7</v>
      </c>
    </row>
    <row r="78" spans="1:10">
      <c r="A78" t="str">
        <f>TRIM(LOWER(PME_MC_2023_ACTIVIDADES!A78))</f>
        <v>gestión pedagógica</v>
      </c>
      <c r="B78" t="str">
        <f>TRIM(LOWER(PME_MC_2023_ACTIVIDADES!B78))</f>
        <v>gestión del curriculum</v>
      </c>
      <c r="C78" t="str">
        <f>TRIM(LOWER(PME_MC_2023_ACTIVIDADES!C78))</f>
        <v>5919209443047795849537</v>
      </c>
      <c r="D78" t="str">
        <f>TRIM(LOWER(PME_MC_2023_ACTIVIDADES!D78))</f>
        <v>inducción profesionales pie</v>
      </c>
      <c r="E78" t="str">
        <f>TRIM(LOWER(PME_MC_2023_ACTIVIDADES!E78))</f>
        <v>entregar lineamientos generales y técnicos de pie</v>
      </c>
      <c r="F78" t="str">
        <f>TRIM(LOWER(PME_MC_2023_ACTIVIDADES!F78))</f>
        <v>acta de asistencia</v>
      </c>
      <c r="G78" t="str">
        <f>TRIM(LOWER(PME_MC_2023_ACTIVIDADES!G78))</f>
        <v>coordinación pie</v>
      </c>
      <c r="H78" t="str">
        <f>TRIM(LOWER(PME_MC_2023_ACTIVIDADES!H78))</f>
        <v>tabla de reuniones,acta asistencia</v>
      </c>
      <c r="I78" t="str">
        <f>TRIM(LOWER(PME_MC_2023_ACTIVIDADES!I78))</f>
        <v>0</v>
      </c>
      <c r="J78" t="str">
        <f>TRIM(LOWER(PME_MC_2023_ACTIVIDADES!J78))</f>
        <v>646e41d22f1a488a13373df7</v>
      </c>
    </row>
    <row r="79" spans="1:10">
      <c r="A79" t="str">
        <f>TRIM(LOWER(PME_MC_2023_ACTIVIDADES!A79))</f>
        <v>gestión pedagógica</v>
      </c>
      <c r="B79" t="str">
        <f>TRIM(LOWER(PME_MC_2023_ACTIVIDADES!B79))</f>
        <v>apoyo al desarrollo de los estudiantes</v>
      </c>
      <c r="C79" t="str">
        <f>TRIM(LOWER(PME_MC_2023_ACTIVIDADES!C79))</f>
        <v>5919209443047795849537</v>
      </c>
      <c r="D79" t="str">
        <f>TRIM(LOWER(PME_MC_2023_ACTIVIDADES!D79))</f>
        <v>pesquiza y evaluación diagnóstica de postulantes</v>
      </c>
      <c r="E79" t="str">
        <f>TRIM(LOWER(PME_MC_2023_ACTIVIDADES!E79))</f>
        <v>evaluación integral de estudiantes nuevos ingresos</v>
      </c>
      <c r="F79" t="str">
        <f>TRIM(LOWER(PME_MC_2023_ACTIVIDADES!F79))</f>
        <v>informes psicopedagógico curricular, instrumentos evaluativos</v>
      </c>
      <c r="G79" t="str">
        <f>TRIM(LOWER(PME_MC_2023_ACTIVIDADES!G79))</f>
        <v>coordinación pie</v>
      </c>
      <c r="H79" t="str">
        <f>TRIM(LOWER(PME_MC_2023_ACTIVIDADES!H79))</f>
        <v>contratación médico especialista</v>
      </c>
      <c r="I79" t="str">
        <f>TRIM(LOWER(PME_MC_2023_ACTIVIDADES!I79))</f>
        <v>2000000</v>
      </c>
      <c r="J79" t="str">
        <f>TRIM(LOWER(PME_MC_2023_ACTIVIDADES!J79))</f>
        <v>646e41d22f1a488a13373df7</v>
      </c>
    </row>
    <row r="80" spans="1:10">
      <c r="A80" t="str">
        <f>TRIM(LOWER(PME_MC_2023_ACTIVIDADES!A80))</f>
        <v>gestión pedagógica</v>
      </c>
      <c r="B80" t="str">
        <f>TRIM(LOWER(PME_MC_2023_ACTIVIDADES!B80))</f>
        <v>gestión del curriculum</v>
      </c>
      <c r="C80" t="str">
        <f>TRIM(LOWER(PME_MC_2023_ACTIVIDADES!C80))</f>
        <v>5919209443047795849537</v>
      </c>
      <c r="D80" t="str">
        <f>TRIM(LOWER(PME_MC_2023_ACTIVIDADES!D80))</f>
        <v>valoraciones de salud</v>
      </c>
      <c r="E80" t="str">
        <f>TRIM(LOWER(PME_MC_2023_ACTIVIDADES!E80))</f>
        <v>establecer estado de salud general y específico de los estudiantes, segun sospecha de diagnóstico</v>
      </c>
      <c r="F80" t="str">
        <f>TRIM(LOWER(PME_MC_2023_ACTIVIDADES!F80))</f>
        <v>valoraciones de salud</v>
      </c>
      <c r="G80" t="str">
        <f>TRIM(LOWER(PME_MC_2023_ACTIVIDADES!G80))</f>
        <v>coordinación pie</v>
      </c>
      <c r="H80" t="str">
        <f>TRIM(LOWER(PME_MC_2023_ACTIVIDADES!H80))</f>
        <v>contratación médico especialista</v>
      </c>
      <c r="I80" t="str">
        <f>TRIM(LOWER(PME_MC_2023_ACTIVIDADES!I80))</f>
        <v>2000000</v>
      </c>
      <c r="J80" t="str">
        <f>TRIM(LOWER(PME_MC_2023_ACTIVIDADES!J80))</f>
        <v>646e41d22f1a488a13373df7</v>
      </c>
    </row>
    <row r="81" spans="1:10">
      <c r="A81" t="str">
        <f>TRIM(LOWER(PME_MC_2023_ACTIVIDADES!A81))</f>
        <v>gestión pedagógica</v>
      </c>
      <c r="B81" t="str">
        <f>TRIM(LOWER(PME_MC_2023_ACTIVIDADES!B81))</f>
        <v>gestión del curriculum</v>
      </c>
      <c r="C81" t="str">
        <f>TRIM(LOWER(PME_MC_2023_ACTIVIDADES!C81))</f>
        <v>5919209443047795849537</v>
      </c>
      <c r="D81" t="str">
        <f>TRIM(LOWER(PME_MC_2023_ACTIVIDADES!D81))</f>
        <v>elaboracion informes psicopedagógicos</v>
      </c>
      <c r="E81" t="str">
        <f>TRIM(LOWER(PME_MC_2023_ACTIVIDADES!E81))</f>
        <v>desarollar informes psicopedagógicos integrales, estableciendo las necesidades educativas especialesd los estudiantes.</v>
      </c>
      <c r="F81" t="str">
        <f>TRIM(LOWER(PME_MC_2023_ACTIVIDADES!F81))</f>
        <v>informes psicopedagógico</v>
      </c>
      <c r="G81" t="str">
        <f>TRIM(LOWER(PME_MC_2023_ACTIVIDADES!G81))</f>
        <v>coordinación pie</v>
      </c>
      <c r="H81" t="str">
        <f>TRIM(LOWER(PME_MC_2023_ACTIVIDADES!H81))</f>
        <v>contratación psicopedagogas y psicologos</v>
      </c>
      <c r="I81" t="str">
        <f>TRIM(LOWER(PME_MC_2023_ACTIVIDADES!I81))</f>
        <v>0</v>
      </c>
      <c r="J81" t="str">
        <f>TRIM(LOWER(PME_MC_2023_ACTIVIDADES!J81))</f>
        <v>646e41d22f1a488a13373df7</v>
      </c>
    </row>
    <row r="82" spans="1:10">
      <c r="A82" t="str">
        <f>TRIM(LOWER(PME_MC_2023_ACTIVIDADES!A82))</f>
        <v>gestión pedagógica</v>
      </c>
      <c r="B82" t="str">
        <f>TRIM(LOWER(PME_MC_2023_ACTIVIDADES!B82))</f>
        <v>gestión del curriculum</v>
      </c>
      <c r="C82" t="str">
        <f>TRIM(LOWER(PME_MC_2023_ACTIVIDADES!C82))</f>
        <v>5919209443047795849537</v>
      </c>
      <c r="D82" t="str">
        <f>TRIM(LOWER(PME_MC_2023_ACTIVIDADES!D82))</f>
        <v>elaboración planes de tratamiento individual paci/pai</v>
      </c>
      <c r="E82" t="str">
        <f>TRIM(LOWER(PME_MC_2023_ACTIVIDADES!E82))</f>
        <v>desarrollar planes de tratamiento acorde a las necesidades educativas especiales individuales de los estudiantes.</v>
      </c>
      <c r="F82" t="str">
        <f>TRIM(LOWER(PME_MC_2023_ACTIVIDADES!F82))</f>
        <v>plan de adecuaciones curricular individual y plan de apoyo individual</v>
      </c>
      <c r="G82" t="str">
        <f>TRIM(LOWER(PME_MC_2023_ACTIVIDADES!G82))</f>
        <v>utp / coordinación pie</v>
      </c>
      <c r="H82" t="str">
        <f>TRIM(LOWER(PME_MC_2023_ACTIVIDADES!H82))</f>
        <v>-</v>
      </c>
      <c r="I82" t="str">
        <f>TRIM(LOWER(PME_MC_2023_ACTIVIDADES!I82))</f>
        <v>0</v>
      </c>
      <c r="J82" t="str">
        <f>TRIM(LOWER(PME_MC_2023_ACTIVIDADES!J82))</f>
        <v>646e41d22f1a488a13373df7</v>
      </c>
    </row>
    <row r="83" spans="1:10">
      <c r="A83" t="str">
        <f>TRIM(LOWER(PME_MC_2023_ACTIVIDADES!A83))</f>
        <v>gestión pedagógica</v>
      </c>
      <c r="B83" t="str">
        <f>TRIM(LOWER(PME_MC_2023_ACTIVIDADES!B83))</f>
        <v>enseñnza y aprendizaje en el aula</v>
      </c>
      <c r="C83" t="str">
        <f>TRIM(LOWER(PME_MC_2023_ACTIVIDADES!C83))</f>
        <v>5919209443047795849537</v>
      </c>
      <c r="D83" t="str">
        <f>TRIM(LOWER(PME_MC_2023_ACTIVIDADES!D83))</f>
        <v>asistencia de apoyo en aula regular/recursos modalidad remota</v>
      </c>
      <c r="E83" t="str">
        <f>TRIM(LOWER(PME_MC_2023_ACTIVIDADES!E83))</f>
        <v>entregar apoyos según necesidades educativas especiales de cada estudiante de forma individual y apoyando a la diversidad del curso.</v>
      </c>
      <c r="F83" t="str">
        <f>TRIM(LOWER(PME_MC_2023_ACTIVIDADES!F83))</f>
        <v>bitácora de registro</v>
      </c>
      <c r="G83" t="str">
        <f>TRIM(LOWER(PME_MC_2023_ACTIVIDADES!G83))</f>
        <v>coordinación pie</v>
      </c>
      <c r="H83" t="str">
        <f>TRIM(LOWER(PME_MC_2023_ACTIVIDADES!H83))</f>
        <v>contratación de asistente de aula i ciclo</v>
      </c>
      <c r="I83" t="str">
        <f>TRIM(LOWER(PME_MC_2023_ACTIVIDADES!I83))</f>
        <v>8000000</v>
      </c>
      <c r="J83" t="str">
        <f>TRIM(LOWER(PME_MC_2023_ACTIVIDADES!J83))</f>
        <v>646e41d22f1a488a13373df7</v>
      </c>
    </row>
    <row r="84" spans="1:10">
      <c r="A84" t="str">
        <f>TRIM(LOWER(PME_MC_2023_ACTIVIDADES!A84))</f>
        <v>gestión pedagógica</v>
      </c>
      <c r="B84" t="str">
        <f>TRIM(LOWER(PME_MC_2023_ACTIVIDADES!B84))</f>
        <v>gestión del curriculum</v>
      </c>
      <c r="C84" t="str">
        <f>TRIM(LOWER(PME_MC_2023_ACTIVIDADES!C84))</f>
        <v>5919209443047795849537</v>
      </c>
      <c r="D84" t="str">
        <f>TRIM(LOWER(PME_MC_2023_ACTIVIDADES!D84))</f>
        <v>taller docentes</v>
      </c>
      <c r="E84" t="str">
        <f>TRIM(LOWER(PME_MC_2023_ACTIVIDADES!E84))</f>
        <v>entregar herramientas de apoyo y guia para trabajar con estudiantes nee</v>
      </c>
      <c r="F84" t="str">
        <f>TRIM(LOWER(PME_MC_2023_ACTIVIDADES!F84))</f>
        <v>acta de asistencia y registro audiovisual</v>
      </c>
      <c r="G84" t="str">
        <f>TRIM(LOWER(PME_MC_2023_ACTIVIDADES!G84))</f>
        <v>coordinación pie</v>
      </c>
      <c r="H84" t="str">
        <f>TRIM(LOWER(PME_MC_2023_ACTIVIDADES!H84))</f>
        <v>lista de asistencia,tabla de temas ,</v>
      </c>
      <c r="I84" t="str">
        <f>TRIM(LOWER(PME_MC_2023_ACTIVIDADES!I84))</f>
        <v>0</v>
      </c>
      <c r="J84" t="str">
        <f>TRIM(LOWER(PME_MC_2023_ACTIVIDADES!J84))</f>
        <v>646e41d22f1a488a13373df7</v>
      </c>
    </row>
    <row r="85" spans="1:10">
      <c r="A85" t="str">
        <f>TRIM(LOWER(PME_MC_2023_ACTIVIDADES!A85))</f>
        <v>gestión pedagógica</v>
      </c>
      <c r="B85" t="str">
        <f>TRIM(LOWER(PME_MC_2023_ACTIVIDADES!B85))</f>
        <v>gestión del curriculum</v>
      </c>
      <c r="C85" t="str">
        <f>TRIM(LOWER(PME_MC_2023_ACTIVIDADES!C85))</f>
        <v>6957235329510364549276</v>
      </c>
      <c r="D85" t="str">
        <f>TRIM(LOWER(PME_MC_2023_ACTIVIDADES!D85))</f>
        <v>evaluación y seguimiento proceso pedagógico</v>
      </c>
      <c r="E85" t="str">
        <f>TRIM(LOWER(PME_MC_2023_ACTIVIDADES!E85))</f>
        <v>recopilar información del periodo académico y el desarrollo de sus habilidades.</v>
      </c>
      <c r="F85" t="str">
        <f>TRIM(LOWER(PME_MC_2023_ACTIVIDADES!F85))</f>
        <v>pautas de seguimiento</v>
      </c>
      <c r="G85" t="str">
        <f>TRIM(LOWER(PME_MC_2023_ACTIVIDADES!G85))</f>
        <v>coordinación pie</v>
      </c>
      <c r="H85" t="str">
        <f>TRIM(LOWER(PME_MC_2023_ACTIVIDADES!H85))</f>
        <v>grafico de evaluaciones</v>
      </c>
      <c r="I85" t="str">
        <f>TRIM(LOWER(PME_MC_2023_ACTIVIDADES!I85))</f>
        <v>0</v>
      </c>
      <c r="J85" t="str">
        <f>TRIM(LOWER(PME_MC_2023_ACTIVIDADES!J85))</f>
        <v>646e41d22f1a488a13373df7</v>
      </c>
    </row>
    <row r="86" spans="1:10">
      <c r="A86" t="str">
        <f>TRIM(LOWER(PME_MC_2023_ACTIVIDADES!A86))</f>
        <v>gestión pedagógica</v>
      </c>
      <c r="B86" t="str">
        <f>TRIM(LOWER(PME_MC_2023_ACTIVIDADES!B86))</f>
        <v>gestión del curriculum</v>
      </c>
      <c r="C86" t="str">
        <f>TRIM(LOWER(PME_MC_2023_ACTIVIDADES!C86))</f>
        <v>3223541790071579610390</v>
      </c>
      <c r="D86" t="str">
        <f>TRIM(LOWER(PME_MC_2023_ACTIVIDADES!D86))</f>
        <v>priorización curricular</v>
      </c>
      <c r="E86" t="str">
        <f>TRIM(LOWER(PME_MC_2023_ACTIVIDADES!E86))</f>
        <v>esta acción consiste en verificar la secuencia de priorización currcicular según nivel entregado y avances</v>
      </c>
      <c r="F86" t="str">
        <f>TRIM(LOWER(PME_MC_2023_ACTIVIDADES!F86))</f>
        <v>niveles curriculares</v>
      </c>
      <c r="G86" t="str">
        <f>TRIM(LOWER(PME_MC_2023_ACTIVIDADES!G86))</f>
        <v>utp</v>
      </c>
      <c r="H86" t="str">
        <f>TRIM(LOWER(PME_MC_2023_ACTIVIDADES!H86))</f>
        <v>porcentaje cobertura priorización</v>
      </c>
      <c r="I86" t="str">
        <f>TRIM(LOWER(PME_MC_2023_ACTIVIDADES!I86))</f>
        <v>0</v>
      </c>
      <c r="J86" t="str">
        <f>TRIM(LOWER(PME_MC_2023_ACTIVIDADES!J86))</f>
        <v>646e41d22f1a488a13373df7</v>
      </c>
    </row>
    <row r="87" spans="1:10">
      <c r="A87" t="str">
        <f>TRIM(LOWER(PME_MC_2023_ACTIVIDADES!A87))</f>
        <v>gestión pedagógica</v>
      </c>
      <c r="B87" t="str">
        <f>TRIM(LOWER(PME_MC_2023_ACTIVIDADES!B87))</f>
        <v>gestión del curriculum</v>
      </c>
      <c r="C87" t="str">
        <f>TRIM(LOWER(PME_MC_2023_ACTIVIDADES!C87))</f>
        <v>6957235329510364549276</v>
      </c>
      <c r="D87" t="str">
        <f>TRIM(LOWER(PME_MC_2023_ACTIVIDADES!D87))</f>
        <v>adecuación de material y càpsulas de aprendizaje</v>
      </c>
      <c r="E87" t="str">
        <f>TRIM(LOWER(PME_MC_2023_ACTIVIDADES!E87))</f>
        <v>diversificar material acorde a las nee de los estudiantes, para apoyar su proceso de aprendizaje y desarrollo emocional y social.</v>
      </c>
      <c r="F87" t="str">
        <f>TRIM(LOWER(PME_MC_2023_ACTIVIDADES!F87))</f>
        <v>material pedagógico y càpsulas de aprendizaje</v>
      </c>
      <c r="G87" t="str">
        <f>TRIM(LOWER(PME_MC_2023_ACTIVIDADES!G87))</f>
        <v>coordinación pie</v>
      </c>
      <c r="H87" t="str">
        <f>TRIM(LOWER(PME_MC_2023_ACTIVIDADES!H87))</f>
        <v>especialistas,docentes,psicopedagogas,ed. diferenciales</v>
      </c>
      <c r="I87" t="str">
        <f>TRIM(LOWER(PME_MC_2023_ACTIVIDADES!I87))</f>
        <v>0</v>
      </c>
      <c r="J87" t="str">
        <f>TRIM(LOWER(PME_MC_2023_ACTIVIDADES!J87))</f>
        <v>646e41d22f1a488a13373df7</v>
      </c>
    </row>
    <row r="88" spans="1:10">
      <c r="A88" t="str">
        <f>TRIM(LOWER(PME_MC_2023_ACTIVIDADES!A88))</f>
        <v>gestión pedagógica</v>
      </c>
      <c r="B88" t="str">
        <f>TRIM(LOWER(PME_MC_2023_ACTIVIDADES!B88))</f>
        <v>gestión del curriculum</v>
      </c>
      <c r="C88" t="str">
        <f>TRIM(LOWER(PME_MC_2023_ACTIVIDADES!C88))</f>
        <v>6957235329510364549276</v>
      </c>
      <c r="D88" t="str">
        <f>TRIM(LOWER(PME_MC_2023_ACTIVIDADES!D88))</f>
        <v>adecuación y diversificación de evaluaciones formativas</v>
      </c>
      <c r="E88" t="str">
        <f>TRIM(LOWER(PME_MC_2023_ACTIVIDADES!E88))</f>
        <v>estrategia educativa para que estudiantes logren llegar a los objetivos de aprendizajes.</v>
      </c>
      <c r="F88" t="str">
        <f>TRIM(LOWER(PME_MC_2023_ACTIVIDADES!F88))</f>
        <v>evaluaciones formativas</v>
      </c>
      <c r="G88" t="str">
        <f>TRIM(LOWER(PME_MC_2023_ACTIVIDADES!G88))</f>
        <v>coordinación pie</v>
      </c>
      <c r="H88" t="str">
        <f>TRIM(LOWER(PME_MC_2023_ACTIVIDADES!H88))</f>
        <v>instrumentos</v>
      </c>
      <c r="I88" t="str">
        <f>TRIM(LOWER(PME_MC_2023_ACTIVIDADES!I88))</f>
        <v>0</v>
      </c>
      <c r="J88" t="str">
        <f>TRIM(LOWER(PME_MC_2023_ACTIVIDADES!J88))</f>
        <v>646e41d22f1a488a13373df7</v>
      </c>
    </row>
    <row r="89" spans="1:10">
      <c r="A89" t="str">
        <f>TRIM(LOWER(PME_MC_2023_ACTIVIDADES!A89))</f>
        <v>gestión pedagógica</v>
      </c>
      <c r="B89" t="str">
        <f>TRIM(LOWER(PME_MC_2023_ACTIVIDADES!B89))</f>
        <v>apoyo al desarrollo de los estudiantes</v>
      </c>
      <c r="C89" t="str">
        <f>TRIM(LOWER(PME_MC_2023_ACTIVIDADES!C89))</f>
        <v>04895593180081581413334</v>
      </c>
      <c r="D89" t="str">
        <f>TRIM(LOWER(PME_MC_2023_ACTIVIDADES!D89))</f>
        <v>taller padres y apoderados</v>
      </c>
      <c r="E89" t="str">
        <f>TRIM(LOWER(PME_MC_2023_ACTIVIDADES!E89))</f>
        <v>entregar herramientas de apoyo y guia para trabajar con estudiantes nee en el hogar.</v>
      </c>
      <c r="F89" t="str">
        <f>TRIM(LOWER(PME_MC_2023_ACTIVIDADES!F89))</f>
        <v>acta de asistencia y registro audiovisual</v>
      </c>
      <c r="G89" t="str">
        <f>TRIM(LOWER(PME_MC_2023_ACTIVIDADES!G89))</f>
        <v>coordinación pie</v>
      </c>
      <c r="H89" t="str">
        <f>TRIM(LOWER(PME_MC_2023_ACTIVIDADES!H89))</f>
        <v>talleres,actas asistencias,tablas temas</v>
      </c>
      <c r="I89" t="str">
        <f>TRIM(LOWER(PME_MC_2023_ACTIVIDADES!I89))</f>
        <v>200000</v>
      </c>
      <c r="J89" t="str">
        <f>TRIM(LOWER(PME_MC_2023_ACTIVIDADES!J89))</f>
        <v>646e41d22f1a488a13373df7</v>
      </c>
    </row>
    <row r="90" spans="1:10">
      <c r="A90" t="str">
        <f>TRIM(LOWER(PME_MC_2023_ACTIVIDADES!A90))</f>
        <v>gestión pedagógica</v>
      </c>
      <c r="B90" t="str">
        <f>TRIM(LOWER(PME_MC_2023_ACTIVIDADES!B90))</f>
        <v>apoyo al desarrollo de los estudiantes</v>
      </c>
      <c r="C90" t="str">
        <f>TRIM(LOWER(PME_MC_2023_ACTIVIDADES!C90))</f>
        <v>04895593180081581413334</v>
      </c>
      <c r="D90" t="str">
        <f>TRIM(LOWER(PME_MC_2023_ACTIVIDADES!D90))</f>
        <v>reevaluación estudiantes</v>
      </c>
      <c r="E90" t="str">
        <f>TRIM(LOWER(PME_MC_2023_ACTIVIDADES!E90))</f>
        <v>evaluar si persisten las necesidades educativas especiales</v>
      </c>
      <c r="F90" t="str">
        <f>TRIM(LOWER(PME_MC_2023_ACTIVIDADES!F90))</f>
        <v>instrumentos evaluativos</v>
      </c>
      <c r="G90" t="str">
        <f>TRIM(LOWER(PME_MC_2023_ACTIVIDADES!G90))</f>
        <v>coordinación pie</v>
      </c>
      <c r="H90" t="str">
        <f>TRIM(LOWER(PME_MC_2023_ACTIVIDADES!H90))</f>
        <v>contratar servicios especialisata medico reevaluación</v>
      </c>
      <c r="I90" t="str">
        <f>TRIM(LOWER(PME_MC_2023_ACTIVIDADES!I90))</f>
        <v>0</v>
      </c>
      <c r="J90" t="str">
        <f>TRIM(LOWER(PME_MC_2023_ACTIVIDADES!J90))</f>
        <v>646e41d22f1a488a13373df7</v>
      </c>
    </row>
    <row r="91" spans="1:10">
      <c r="A91" t="str">
        <f>TRIM(LOWER(PME_MC_2023_ACTIVIDADES!A91))</f>
        <v>gestión pedagógica</v>
      </c>
      <c r="B91" t="str">
        <f>TRIM(LOWER(PME_MC_2023_ACTIVIDADES!B91))</f>
        <v>gestión del curriculum</v>
      </c>
      <c r="C91" t="str">
        <f>TRIM(LOWER(PME_MC_2023_ACTIVIDADES!C91))</f>
        <v>04895593180081581413334</v>
      </c>
      <c r="D91" t="str">
        <f>TRIM(LOWER(PME_MC_2023_ACTIVIDADES!D91))</f>
        <v>elaboración de informes reevaluación</v>
      </c>
      <c r="E91" t="str">
        <f>TRIM(LOWER(PME_MC_2023_ACTIVIDADES!E91))</f>
        <v>establecer información arrojada si persisten nee en proceso de reevaluación</v>
      </c>
      <c r="F91" t="str">
        <f>TRIM(LOWER(PME_MC_2023_ACTIVIDADES!F91))</f>
        <v>informes psicopedagógicos integrales</v>
      </c>
      <c r="G91" t="str">
        <f>TRIM(LOWER(PME_MC_2023_ACTIVIDADES!G91))</f>
        <v>coordinación pie</v>
      </c>
      <c r="H91" t="str">
        <f>TRIM(LOWER(PME_MC_2023_ACTIVIDADES!H91))</f>
        <v>informes especialista</v>
      </c>
      <c r="I91" t="str">
        <f>TRIM(LOWER(PME_MC_2023_ACTIVIDADES!I91))</f>
        <v>0</v>
      </c>
      <c r="J91" t="str">
        <f>TRIM(LOWER(PME_MC_2023_ACTIVIDADES!J91))</f>
        <v>646e41d22f1a488a13373df7</v>
      </c>
    </row>
    <row r="92" spans="1:10">
      <c r="A92" t="str">
        <f>TRIM(LOWER(PME_MC_2023_ACTIVIDADES!A92))</f>
        <v>gestión pedagógica</v>
      </c>
      <c r="B92" t="str">
        <f>TRIM(LOWER(PME_MC_2023_ACTIVIDADES!B92))</f>
        <v>apoyo al desarrollo de los estudiantes</v>
      </c>
      <c r="C92" t="str">
        <f>TRIM(LOWER(PME_MC_2023_ACTIVIDADES!C92))</f>
        <v>04895593180081581413334</v>
      </c>
      <c r="D92" t="str">
        <f>TRIM(LOWER(PME_MC_2023_ACTIVIDADES!D92))</f>
        <v>entrega de informes finales a apoderados</v>
      </c>
      <c r="E92" t="str">
        <f>TRIM(LOWER(PME_MC_2023_ACTIVIDADES!E92))</f>
        <v>entregar información sobre la situación de las nee, observadas durante el año.</v>
      </c>
      <c r="F92" t="str">
        <f>TRIM(LOWER(PME_MC_2023_ACTIVIDADES!F92))</f>
        <v>informe a la familia y acta de acuerdos</v>
      </c>
      <c r="G92" t="str">
        <f>TRIM(LOWER(PME_MC_2023_ACTIVIDADES!G92))</f>
        <v>coordinación pie</v>
      </c>
      <c r="H92" t="str">
        <f>TRIM(LOWER(PME_MC_2023_ACTIVIDADES!H92))</f>
        <v>informe especialistas</v>
      </c>
      <c r="I92" t="str">
        <f>TRIM(LOWER(PME_MC_2023_ACTIVIDADES!I92))</f>
        <v>0</v>
      </c>
      <c r="J92" t="str">
        <f>TRIM(LOWER(PME_MC_2023_ACTIVIDADES!J92))</f>
        <v>646e41d22f1a488a13373df7</v>
      </c>
    </row>
    <row r="93" spans="1:10">
      <c r="A93" t="str">
        <f>TRIM(LOWER(PME_MC_2023_ACTIVIDADES!A93))</f>
        <v>gestión pedagógica</v>
      </c>
      <c r="B93" t="str">
        <f>TRIM(LOWER(PME_MC_2023_ACTIVIDADES!B93))</f>
        <v>enseñnza y aprendizaje en el aula</v>
      </c>
      <c r="C93" t="str">
        <f>TRIM(LOWER(PME_MC_2023_ACTIVIDADES!C93))</f>
        <v>04895593180081581413334</v>
      </c>
      <c r="D93" t="str">
        <f>TRIM(LOWER(PME_MC_2023_ACTIVIDADES!D93))</f>
        <v>recursos tecnologicos para el aumento de la participacion en los encuentros y visitas a capsulas.</v>
      </c>
      <c r="E93" t="str">
        <f>TRIM(LOWER(PME_MC_2023_ACTIVIDADES!E93))</f>
        <v>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v>
      </c>
      <c r="F93" t="str">
        <f>TRIM(LOWER(PME_MC_2023_ACTIVIDADES!F93))</f>
        <v>planilla de asistencia a encuentros (100% asistencia semestral) / planilla de actividades academicas realizadas (100% entrega de actividades semestral)</v>
      </c>
      <c r="G93" t="str">
        <f>TRIM(LOWER(PME_MC_2023_ACTIVIDADES!G93))</f>
        <v>utp</v>
      </c>
      <c r="H93" t="str">
        <f>TRIM(LOWER(PME_MC_2023_ACTIVIDADES!H93))</f>
        <v>planilla semanal</v>
      </c>
      <c r="I93" t="str">
        <f>TRIM(LOWER(PME_MC_2023_ACTIVIDADES!I93))</f>
        <v>0</v>
      </c>
      <c r="J93" t="str">
        <f>TRIM(LOWER(PME_MC_2023_ACTIVIDADES!J93))</f>
        <v>646e41d22f1a488a13373df7</v>
      </c>
    </row>
    <row r="94" spans="1:10">
      <c r="A94" t="str">
        <f>TRIM(LOWER(PME_MC_2023_ACTIVIDADES!A94))</f>
        <v>gestión pedagógica</v>
      </c>
      <c r="B94" t="str">
        <f>TRIM(LOWER(PME_MC_2023_ACTIVIDADES!B94))</f>
        <v>gestión del curriculum</v>
      </c>
      <c r="C94" t="str">
        <f>TRIM(LOWER(PME_MC_2023_ACTIVIDADES!C94))</f>
        <v>34182987226187045413195</v>
      </c>
      <c r="D94" t="str">
        <f>TRIM(LOWER(PME_MC_2023_ACTIVIDADES!D94))</f>
        <v>estímulos docentes</v>
      </c>
      <c r="E94" t="str">
        <f>TRIM(LOWER(PME_MC_2023_ACTIVIDADES!E94))</f>
        <v>intervenir una vez al mes en el consejo con las estadísticas de asistencia, presentación personal y comportamiento para hacer conciencia de la importancia de estos indicadores</v>
      </c>
      <c r="F94" t="str">
        <f>TRIM(LOWER(PME_MC_2023_ACTIVIDADES!F94))</f>
        <v>revisión mensual</v>
      </c>
      <c r="G94" t="str">
        <f>TRIM(LOWER(PME_MC_2023_ACTIVIDADES!G94))</f>
        <v>utp</v>
      </c>
      <c r="H94" t="str">
        <f>TRIM(LOWER(PME_MC_2023_ACTIVIDADES!H94))</f>
        <v>estadistica docentes</v>
      </c>
      <c r="I94" t="str">
        <f>TRIM(LOWER(PME_MC_2023_ACTIVIDADES!I94))</f>
        <v>3000000</v>
      </c>
      <c r="J94" t="str">
        <f>TRIM(LOWER(PME_MC_2023_ACTIVIDADES!J94))</f>
        <v>646e41d22f1a488a13373df7</v>
      </c>
    </row>
    <row r="95" spans="1:10">
      <c r="A95" t="str">
        <f>TRIM(LOWER(PME_MC_2023_ACTIVIDADES!A95))</f>
        <v>gestión pedagógica</v>
      </c>
      <c r="B95" t="str">
        <f>TRIM(LOWER(PME_MC_2023_ACTIVIDADES!B95))</f>
        <v>apoyo al desarrollo de los estudiantes</v>
      </c>
      <c r="C95" t="str">
        <f>TRIM(LOWER(PME_MC_2023_ACTIVIDADES!C95))</f>
        <v>34182987226187045413195</v>
      </c>
      <c r="D95" t="str">
        <f>TRIM(LOWER(PME_MC_2023_ACTIVIDADES!D95))</f>
        <v>hora de llamado y hora de profesor jefe</v>
      </c>
      <c r="E95" t="str">
        <f>TRIM(LOWER(PME_MC_2023_ACTIVIDADES!E95))</f>
        <v>cada profesor tendra 12 min diarios para llamar los alumnos ausentes y tendra una hora semanal para gestionar todo lo que tiene relación con su jefatura ( atrasos, disciplina, ausencia, etc)</v>
      </c>
      <c r="F95" t="str">
        <f>TRIM(LOWER(PME_MC_2023_ACTIVIDADES!F95))</f>
        <v>informe diario del registro de llamados</v>
      </c>
      <c r="G95" t="str">
        <f>TRIM(LOWER(PME_MC_2023_ACTIVIDADES!G95))</f>
        <v>utp</v>
      </c>
      <c r="H95" t="str">
        <f>TRIM(LOWER(PME_MC_2023_ACTIVIDADES!H95))</f>
        <v>bitacora semanal porcentaje de llamados,informe ejecutivo llamados</v>
      </c>
      <c r="I95" t="str">
        <f>TRIM(LOWER(PME_MC_2023_ACTIVIDADES!I95))</f>
        <v>10000000</v>
      </c>
      <c r="J95" t="str">
        <f>TRIM(LOWER(PME_MC_2023_ACTIVIDADES!J95))</f>
        <v>646e41d22f1a488a13373df7</v>
      </c>
    </row>
    <row r="96" spans="1:10">
      <c r="A96" t="str">
        <f>TRIM(LOWER(PME_MC_2023_ACTIVIDADES!A96))</f>
        <v>gestión pedagógica</v>
      </c>
      <c r="B96" t="str">
        <f>TRIM(LOWER(PME_MC_2023_ACTIVIDADES!B96))</f>
        <v>enseñnza y aprendizaje en el aula</v>
      </c>
      <c r="C96" t="str">
        <f>TRIM(LOWER(PME_MC_2023_ACTIVIDADES!C96))</f>
        <v>6957235329510364549276</v>
      </c>
      <c r="D96" t="str">
        <f>TRIM(LOWER(PME_MC_2023_ACTIVIDADES!D96))</f>
        <v>acompañamiento docente en aulas virtuales</v>
      </c>
      <c r="E96" t="str">
        <f>TRIM(LOWER(PME_MC_2023_ACTIVIDADES!E96))</f>
        <v>el equipo directivo implementa un plan de acompañamiento docente orientado a monitorear y apoyar el buen desarrollo de las prácticas educativas, con el consecuente logro de los oa propuestos, así como también, evaluar y asignar categoría de desempeño profesional a cada docente.</v>
      </c>
      <c r="F96" t="str">
        <f>TRIM(LOWER(PME_MC_2023_ACTIVIDADES!F96))</f>
        <v>acta de acuerdo de pauta de acompañamiento en articulación docente - informe ejecutivo de impacto de la acción - pauta de observación en acompañamiento</v>
      </c>
      <c r="G96" t="str">
        <f>TRIM(LOWER(PME_MC_2023_ACTIVIDADES!G96))</f>
        <v>utp</v>
      </c>
      <c r="H96" t="str">
        <f>TRIM(LOWER(PME_MC_2023_ACTIVIDADES!H96))</f>
        <v>plataformas zoom,meet,classroom</v>
      </c>
      <c r="I96" t="str">
        <f>TRIM(LOWER(PME_MC_2023_ACTIVIDADES!I96))</f>
        <v>7000000</v>
      </c>
      <c r="J96" t="str">
        <f>TRIM(LOWER(PME_MC_2023_ACTIVIDADES!J96))</f>
        <v>646e41d22f1a488a13373df7</v>
      </c>
    </row>
    <row r="97" spans="1:10">
      <c r="A97" t="str">
        <f>TRIM(LOWER(PME_MC_2023_ACTIVIDADES!A97))</f>
        <v>gestión pedagógica</v>
      </c>
      <c r="B97" t="str">
        <f>TRIM(LOWER(PME_MC_2023_ACTIVIDADES!B97))</f>
        <v>apoyo al desarrollo de los estudiantes</v>
      </c>
      <c r="C97" t="str">
        <f>TRIM(LOWER(PME_MC_2023_ACTIVIDADES!C97))</f>
        <v>10850099912952227507007</v>
      </c>
      <c r="D97" t="str">
        <f>TRIM(LOWER(PME_MC_2023_ACTIVIDADES!D97))</f>
        <v>nivelación de estudiantes y contención emocional</v>
      </c>
      <c r="E97" t="str">
        <f>TRIM(LOWER(PME_MC_2023_ACTIVIDADES!E97))</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97" t="str">
        <f>TRIM(LOWER(PME_MC_2023_ACTIVIDADES!F97))</f>
        <v>contratos de trabajo - informe ejecutivo de impacto de la acción</v>
      </c>
      <c r="G97" t="str">
        <f>TRIM(LOWER(PME_MC_2023_ACTIVIDADES!G97))</f>
        <v>utp -orientacion</v>
      </c>
      <c r="H97" t="str">
        <f>TRIM(LOWER(PME_MC_2023_ACTIVIDADES!H97))</f>
        <v>horas docentes</v>
      </c>
      <c r="I97" t="str">
        <f>TRIM(LOWER(PME_MC_2023_ACTIVIDADES!I97))</f>
        <v>4000000</v>
      </c>
      <c r="J97" t="str">
        <f>TRIM(LOWER(PME_MC_2023_ACTIVIDADES!J97))</f>
        <v>646e41d22f1a488a13373df7</v>
      </c>
    </row>
    <row r="98" spans="1:10">
      <c r="A98" t="str">
        <f>TRIM(LOWER(PME_MC_2023_ACTIVIDADES!A98))</f>
        <v>gestión pedagógica</v>
      </c>
      <c r="B98" t="str">
        <f>TRIM(LOWER(PME_MC_2023_ACTIVIDADES!B98))</f>
        <v>gestión del curriculum</v>
      </c>
      <c r="C98" t="str">
        <f>TRIM(LOWER(PME_MC_2023_ACTIVIDADES!C98))</f>
        <v>8746982213383957127357</v>
      </c>
      <c r="D98" t="str">
        <f>TRIM(LOWER(PME_MC_2023_ACTIVIDADES!D98))</f>
        <v>incentivo a resultados, a las buenas prácticas pedagógicas innovadoras y proyectos pedagógicos</v>
      </c>
      <c r="E98" t="str">
        <f>TRIM(LOWER(PME_MC_2023_ACTIVIDADES!E98))</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98" t="str">
        <f>TRIM(LOWER(PME_MC_2023_ACTIVIDADES!F98))</f>
        <v>informe ejecutivo: incentivo a resultados - resultados simce - tabla de indicadores para incentivos docentes resultados simce - tabla de indicadores para incentivos docentes</v>
      </c>
      <c r="G98" t="str">
        <f>TRIM(LOWER(PME_MC_2023_ACTIVIDADES!G98))</f>
        <v>utp</v>
      </c>
      <c r="H98" t="str">
        <f>TRIM(LOWER(PME_MC_2023_ACTIVIDADES!H98))</f>
        <v>docentes</v>
      </c>
      <c r="I98" t="str">
        <f>TRIM(LOWER(PME_MC_2023_ACTIVIDADES!I98))</f>
        <v>3000000</v>
      </c>
      <c r="J98" t="str">
        <f>TRIM(LOWER(PME_MC_2023_ACTIVIDADES!J98))</f>
        <v>646e41d22f1a488a13373df7</v>
      </c>
    </row>
    <row r="99" spans="1:10">
      <c r="A99" t="str">
        <f>TRIM(LOWER(PME_MC_2023_ACTIVIDADES!A99))</f>
        <v>gestión pedagógica</v>
      </c>
      <c r="B99" t="str">
        <f>TRIM(LOWER(PME_MC_2023_ACTIVIDADES!B99))</f>
        <v>apoyo al desarrollo de los estudiantes</v>
      </c>
      <c r="C99" t="str">
        <f>TRIM(LOWER(PME_MC_2023_ACTIVIDADES!C99))</f>
        <v>7385130848698993817295</v>
      </c>
      <c r="D99" t="str">
        <f>TRIM(LOWER(PME_MC_2023_ACTIVIDADES!D99))</f>
        <v>auto-regulación emocional en tiempos de pandemia a funcionarios</v>
      </c>
      <c r="E99" t="str">
        <f>TRIM(LOWER(PME_MC_2023_ACTIVIDADES!E99))</f>
        <v>se realizarán diversos talleres de capacitación o de estrategias de contención emocional , regulación y autocuidado en tiempos de pandemia a los diversos estamentos del establecimiento: docentes , inspectoría, asistentes de aula , administrativos, entre otros</v>
      </c>
      <c r="F99" t="str">
        <f>TRIM(LOWER(PME_MC_2023_ACTIVIDADES!F99))</f>
        <v>registro de asistentes a los talleres y pantallazos de asistencia - ppt de los diversos talleres - informe ejecutivo del nivel de impacto de la acción</v>
      </c>
      <c r="G99" t="str">
        <f>TRIM(LOWER(PME_MC_2023_ACTIVIDADES!G99))</f>
        <v>utp</v>
      </c>
      <c r="H99" t="str">
        <f>TRIM(LOWER(PME_MC_2023_ACTIVIDADES!H99))</f>
        <v>plan paso a paso</v>
      </c>
      <c r="I99" t="str">
        <f>TRIM(LOWER(PME_MC_2023_ACTIVIDADES!I99))</f>
        <v>0</v>
      </c>
      <c r="J99" t="str">
        <f>TRIM(LOWER(PME_MC_2023_ACTIVIDADES!J99))</f>
        <v>646e41d22f1a488a13373df7</v>
      </c>
    </row>
    <row r="100" spans="1:10">
      <c r="A100" t="str">
        <f>TRIM(LOWER(PME_MC_2023_ACTIVIDADES!A100))</f>
        <v>gestión pedagógica</v>
      </c>
      <c r="B100" t="str">
        <f>TRIM(LOWER(PME_MC_2023_ACTIVIDADES!B100))</f>
        <v>apoyo al desarrollo de los estudiantes</v>
      </c>
      <c r="C100" t="str">
        <f>TRIM(LOWER(PME_MC_2023_ACTIVIDADES!C100))</f>
        <v>7385130848698993817295</v>
      </c>
      <c r="D100" t="str">
        <f>TRIM(LOWER(PME_MC_2023_ACTIVIDADES!D100))</f>
        <v>fortalecimiento de la autoregulación y participación de la comunidad educativa</v>
      </c>
      <c r="E100" t="str">
        <f>TRIM(LOWER(PME_MC_2023_ACTIVIDADES!E100))</f>
        <v>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v>
      </c>
      <c r="F100" t="str">
        <f>TRIM(LOWER(PME_MC_2023_ACTIVIDADES!F100))</f>
        <v>resultados encuesta socioemocional on line.- actas consejos informativos - informe ejecutivo del nivel de impacto de la acción</v>
      </c>
      <c r="G100" t="str">
        <f>TRIM(LOWER(PME_MC_2023_ACTIVIDADES!G100))</f>
        <v>utp</v>
      </c>
      <c r="H100" t="str">
        <f>TRIM(LOWER(PME_MC_2023_ACTIVIDADES!H100))</f>
        <v>insumos,plataformas,ppt,app de edición</v>
      </c>
      <c r="I100" t="str">
        <f>TRIM(LOWER(PME_MC_2023_ACTIVIDADES!I100))</f>
        <v>1000000</v>
      </c>
      <c r="J100" t="str">
        <f>TRIM(LOWER(PME_MC_2023_ACTIVIDADES!J100))</f>
        <v>646e41d22f1a488a13373df7</v>
      </c>
    </row>
    <row r="101" spans="1:10">
      <c r="A101" t="str">
        <f>TRIM(LOWER(PME_MC_2023_ACTIVIDADES!A101))</f>
        <v>gestión pedagógica</v>
      </c>
      <c r="B101" t="str">
        <f>TRIM(LOWER(PME_MC_2023_ACTIVIDADES!B101))</f>
        <v>apoyo al desarrollo de los estudiantes</v>
      </c>
      <c r="C101" t="str">
        <f>TRIM(LOWER(PME_MC_2023_ACTIVIDADES!C101))</f>
        <v>5919209443047795849537</v>
      </c>
      <c r="D101" t="str">
        <f>TRIM(LOWER(PME_MC_2023_ACTIVIDADES!D101))</f>
        <v>apoyo socioemocional y talleres extraescolares virtuales</v>
      </c>
      <c r="E101" t="str">
        <f>TRIM(LOWER(PME_MC_2023_ACTIVIDADES!E101))</f>
        <v>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v>
      </c>
      <c r="F101" t="str">
        <f>TRIM(LOWER(PME_MC_2023_ACTIVIDADES!F101))</f>
        <v>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v>
      </c>
      <c r="G101" t="str">
        <f>TRIM(LOWER(PME_MC_2023_ACTIVIDADES!G101))</f>
        <v>utp / orientación</v>
      </c>
      <c r="H101" t="str">
        <f>TRIM(LOWER(PME_MC_2023_ACTIVIDADES!H101))</f>
        <v>contratar psicologos,asistente social</v>
      </c>
      <c r="I101" t="str">
        <f>TRIM(LOWER(PME_MC_2023_ACTIVIDADES!I101))</f>
        <v>45000000</v>
      </c>
      <c r="J101" t="str">
        <f>TRIM(LOWER(PME_MC_2023_ACTIVIDADES!J101))</f>
        <v>646e41d22f1a488a13373df7</v>
      </c>
    </row>
    <row r="102" spans="1:10">
      <c r="A102" t="str">
        <f>TRIM(LOWER(PME_MC_2023_ACTIVIDADES!A102))</f>
        <v>gestión pedagógica</v>
      </c>
      <c r="B102" t="str">
        <f>TRIM(LOWER(PME_MC_2023_ACTIVIDADES!B102))</f>
        <v>apoyo al desarrollo de los estudiantes</v>
      </c>
      <c r="C102" t="str">
        <f>TRIM(LOWER(PME_MC_2023_ACTIVIDADES!C102))</f>
        <v>7385130848698993817295</v>
      </c>
      <c r="D102" t="str">
        <f>TRIM(LOWER(PME_MC_2023_ACTIVIDADES!D102))</f>
        <v>mecanismos de apoyo retención escolar en tiempos de pandemia</v>
      </c>
      <c r="E102" t="str">
        <f>TRIM(LOWER(PME_MC_2023_ACTIVIDADES!E102))</f>
        <v>identificar estudiantes que estén en riesgo de desertar y generar mecanismos de apoyo para fomentar la retención, apoyo socioemocional y la trayectoria de los aprendizaje.</v>
      </c>
      <c r="F102" t="str">
        <f>TRIM(LOWER(PME_MC_2023_ACTIVIDADES!F102))</f>
        <v>- nómina de estudiantes en riesgo de deserción escolar - informe ejecutivo de impacto</v>
      </c>
      <c r="G102" t="str">
        <f>TRIM(LOWER(PME_MC_2023_ACTIVIDADES!G102))</f>
        <v>utp</v>
      </c>
      <c r="H102" t="str">
        <f>TRIM(LOWER(PME_MC_2023_ACTIVIDADES!H102))</f>
        <v>contratar psicologos</v>
      </c>
      <c r="I102" t="str">
        <f>TRIM(LOWER(PME_MC_2023_ACTIVIDADES!I102))</f>
        <v>0</v>
      </c>
      <c r="J102" t="str">
        <f>TRIM(LOWER(PME_MC_2023_ACTIVIDADES!J102))</f>
        <v>646e41d22f1a488a13373df7</v>
      </c>
    </row>
    <row r="103" spans="1:10">
      <c r="A103" t="str">
        <f>TRIM(LOWER(PME_MC_2023_ACTIVIDADES!A103))</f>
        <v>gestión pedagógica</v>
      </c>
      <c r="B103" t="str">
        <f>TRIM(LOWER(PME_MC_2023_ACTIVIDADES!B103))</f>
        <v>gestión del curriculum</v>
      </c>
      <c r="C103" t="str">
        <f>TRIM(LOWER(PME_MC_2023_ACTIVIDADES!C103))</f>
        <v>9824128065270703799320</v>
      </c>
      <c r="D103" t="str">
        <f>TRIM(LOWER(PME_MC_2023_ACTIVIDADES!D103))</f>
        <v>protocolos</v>
      </c>
      <c r="E103" t="str">
        <f>TRIM(LOWER(PME_MC_2023_ACTIVIDADES!E103))</f>
        <v>esta acción consiste en generar todas las rutinas y protocolos para un aprendizaje seguro y priorizado según niveles</v>
      </c>
      <c r="F103" t="str">
        <f>TRIM(LOWER(PME_MC_2023_ACTIVIDADES!F103))</f>
        <v>- informe de reuniones con redes de apoyo</v>
      </c>
      <c r="G103" t="str">
        <f>TRIM(LOWER(PME_MC_2023_ACTIVIDADES!G103))</f>
        <v>utp</v>
      </c>
      <c r="H103" t="str">
        <f>TRIM(LOWER(PME_MC_2023_ACTIVIDADES!H103))</f>
        <v>confeccion protocolos y rutinas</v>
      </c>
      <c r="I103" t="str">
        <f>TRIM(LOWER(PME_MC_2023_ACTIVIDADES!I103))</f>
        <v>0</v>
      </c>
      <c r="J103" t="str">
        <f>TRIM(LOWER(PME_MC_2023_ACTIVIDADES!J103))</f>
        <v>646e41d22f1a488a13373df7</v>
      </c>
    </row>
    <row r="104" spans="1:10">
      <c r="A104" t="str">
        <f>TRIM(LOWER(PME_MC_2023_ACTIVIDADES!A104))</f>
        <v>gestión pedagógica</v>
      </c>
      <c r="B104" t="str">
        <f>TRIM(LOWER(PME_MC_2023_ACTIVIDADES!B104))</f>
        <v>apoyo al desarrollo de los estudiantes</v>
      </c>
      <c r="C104" t="str">
        <f>TRIM(LOWER(PME_MC_2023_ACTIVIDADES!C104))</f>
        <v>9824128065270703799320</v>
      </c>
      <c r="D104" t="str">
        <f>TRIM(LOWER(PME_MC_2023_ACTIVIDADES!D104))</f>
        <v>integración del desarrollo personal y social de la comunidad educativo</v>
      </c>
      <c r="E104" t="str">
        <f>TRIM(LOWER(PME_MC_2023_ACTIVIDADES!E104))</f>
        <v>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v>
      </c>
      <c r="F104" t="str">
        <f>TRIM(LOWER(PME_MC_2023_ACTIVIDADES!F104))</f>
        <v>contratos de trabajo - informe ejecutivo de nivel de impacto de la acción - estadísticas de encuestas idps</v>
      </c>
      <c r="G104" t="str">
        <f>TRIM(LOWER(PME_MC_2023_ACTIVIDADES!G104))</f>
        <v>utp</v>
      </c>
      <c r="H104" t="str">
        <f>TRIM(LOWER(PME_MC_2023_ACTIVIDADES!H104))</f>
        <v>plan de trabajo equipo convivencia</v>
      </c>
      <c r="I104" t="str">
        <f>TRIM(LOWER(PME_MC_2023_ACTIVIDADES!I104))</f>
        <v>0</v>
      </c>
      <c r="J104" t="str">
        <f>TRIM(LOWER(PME_MC_2023_ACTIVIDADES!J104))</f>
        <v>646e41d22f1a488a13373df7</v>
      </c>
    </row>
    <row r="105" spans="1:10">
      <c r="A105" t="str">
        <f>TRIM(LOWER(PME_MC_2023_ACTIVIDADES!A105))</f>
        <v>gestión pedagógica</v>
      </c>
      <c r="B105" t="str">
        <f>TRIM(LOWER(PME_MC_2023_ACTIVIDADES!B105))</f>
        <v>gestión del curriculum</v>
      </c>
      <c r="C105" t="str">
        <f>TRIM(LOWER(PME_MC_2023_ACTIVIDADES!C105))</f>
        <v>9169577934906502990282</v>
      </c>
      <c r="D105" t="str">
        <f>TRIM(LOWER(PME_MC_2023_ACTIVIDADES!D105))</f>
        <v>garantizar el aprendizaje escolar en el aula en tiempos de pandemia</v>
      </c>
      <c r="E105" t="str">
        <f>TRIM(LOWER(PME_MC_2023_ACTIVIDADES!E105))</f>
        <v>la acción consiste en implementar medidas para garantizar el aprendizaje escolar dentro del aula, que involucren distanciamiento social, recreos diferidos, disminución del horario escolar, entre otros.</v>
      </c>
      <c r="F105" t="str">
        <f>TRIM(LOWER(PME_MC_2023_ACTIVIDADES!F105))</f>
        <v>plan retorno a clases - plan de seguridad covid - informe de impacto y ejecución de la acción - contrato de trabajo</v>
      </c>
      <c r="G105" t="str">
        <f>TRIM(LOWER(PME_MC_2023_ACTIVIDADES!G105))</f>
        <v>utp</v>
      </c>
      <c r="H105" t="str">
        <f>TRIM(LOWER(PME_MC_2023_ACTIVIDADES!H105))</f>
        <v>implementación aula</v>
      </c>
      <c r="I105" t="str">
        <f>TRIM(LOWER(PME_MC_2023_ACTIVIDADES!I105))</f>
        <v>0</v>
      </c>
      <c r="J105" t="str">
        <f>TRIM(LOWER(PME_MC_2023_ACTIVIDADES!J105))</f>
        <v>646e41d22f1a488a13373df7</v>
      </c>
    </row>
    <row r="106" spans="1:10">
      <c r="A106" t="str">
        <f>TRIM(LOWER(PME_MC_2023_ACTIVIDADES!A106))</f>
        <v>gestión pedagógica</v>
      </c>
      <c r="B106" t="str">
        <f>TRIM(LOWER(PME_MC_2023_ACTIVIDADES!B106))</f>
        <v>gestión del curriculum</v>
      </c>
      <c r="C106" t="str">
        <f>TRIM(LOWER(PME_MC_2023_ACTIVIDADES!C106))</f>
        <v>9169577934906502990282</v>
      </c>
      <c r="D106" t="str">
        <f>TRIM(LOWER(PME_MC_2023_ACTIVIDADES!D106))</f>
        <v>gestión docente en recursos humanos (plataformas digitales)</v>
      </c>
      <c r="E106" t="str">
        <f>TRIM(LOWER(PME_MC_2023_ACTIVIDADES!E106))</f>
        <v>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v>
      </c>
      <c r="F106" t="str">
        <f>TRIM(LOWER(PME_MC_2023_ACTIVIDADES!F106))</f>
        <v>facturas de compras e insumos - listado de participación en capacitaciones - informe ejecutivo del nivel de impacto - asistencia reunión apoderados y ppt trabajada</v>
      </c>
      <c r="G106" t="str">
        <f>TRIM(LOWER(PME_MC_2023_ACTIVIDADES!G106))</f>
        <v>utp -g. recursos</v>
      </c>
      <c r="H106" t="str">
        <f>TRIM(LOWER(PME_MC_2023_ACTIVIDADES!H106))</f>
        <v>construccion de capsulas y videos clases</v>
      </c>
      <c r="I106" t="str">
        <f>TRIM(LOWER(PME_MC_2023_ACTIVIDADES!I106))</f>
        <v>0</v>
      </c>
      <c r="J106" t="str">
        <f>TRIM(LOWER(PME_MC_2023_ACTIVIDADES!J106))</f>
        <v>646e41d22f1a488a13373df7</v>
      </c>
    </row>
    <row r="107" spans="1:10">
      <c r="A107" t="str">
        <f>TRIM(LOWER(PME_MC_2023_ACTIVIDADES!A107))</f>
        <v>gestión pedagógica</v>
      </c>
      <c r="B107" t="str">
        <f>TRIM(LOWER(PME_MC_2023_ACTIVIDADES!B107))</f>
        <v>convivencia</v>
      </c>
      <c r="C107" t="str">
        <f>TRIM(LOWER(PME_MC_2023_ACTIVIDADES!C107))</f>
        <v>7385130848698993817295</v>
      </c>
      <c r="D107" t="str">
        <f>TRIM(LOWER(PME_MC_2023_ACTIVIDADES!D107))</f>
        <v>brigada escolar</v>
      </c>
      <c r="E107" t="str">
        <f>TRIM(LOWER(PME_MC_2023_ACTIVIDADES!E107))</f>
        <v>incentivar el deber civico de respeto por las normas y seguridad de nuestro colegio se crea la brigada portaleana para ciertos puntos criticos de apoyo</v>
      </c>
      <c r="F107" t="str">
        <f>TRIM(LOWER(PME_MC_2023_ACTIVIDADES!F107))</f>
        <v>fotos, videos - redes sociales, uniformes escolares- bbuzos</v>
      </c>
      <c r="G107" t="str">
        <f>TRIM(LOWER(PME_MC_2023_ACTIVIDADES!G107))</f>
        <v>convivencia escolar - insp gral</v>
      </c>
      <c r="H107" t="str">
        <f>TRIM(LOWER(PME_MC_2023_ACTIVIDADES!H107))</f>
        <v>fotografias, videos,redes sociales</v>
      </c>
      <c r="I107" t="str">
        <f>TRIM(LOWER(PME_MC_2023_ACTIVIDADES!I107))</f>
        <v>500000</v>
      </c>
      <c r="J107" t="str">
        <f>TRIM(LOWER(PME_MC_2023_ACTIVIDADES!J107))</f>
        <v>646e41d22f1a488a13373df7</v>
      </c>
    </row>
    <row r="108" spans="1:10">
      <c r="A108" t="str">
        <f>TRIM(LOWER(PME_MC_2023_ACTIVIDADES!A108))</f>
        <v>convivencia escolar</v>
      </c>
      <c r="B108" t="str">
        <f>TRIM(LOWER(PME_MC_2023_ACTIVIDADES!B108))</f>
        <v>convivencia</v>
      </c>
      <c r="C108" t="str">
        <f>TRIM(LOWER(PME_MC_2023_ACTIVIDADES!C108))</f>
        <v>5919209443047795849537</v>
      </c>
      <c r="D108" t="str">
        <f>TRIM(LOWER(PME_MC_2023_ACTIVIDADES!D108))</f>
        <v>equipo psicosocial para la prevención y promoción de convivencia escolar</v>
      </c>
      <c r="E108" t="str">
        <f>TRIM(LOWER(PME_MC_2023_ACTIVIDADES!E108))</f>
        <v>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v>
      </c>
      <c r="F108" t="str">
        <f>TRIM(LOWER(PME_MC_2023_ACTIVIDADES!F108))</f>
        <v>plan de trabajo - programa de actividades -</v>
      </c>
      <c r="G108" t="str">
        <f>TRIM(LOWER(PME_MC_2023_ACTIVIDADES!G108))</f>
        <v>convivencia - orientacion</v>
      </c>
      <c r="H108" t="str">
        <f>TRIM(LOWER(PME_MC_2023_ACTIVIDADES!H108))</f>
        <v>horas docentes, material de o cina, material didáctico, contratación de servicios, transporte, coffee break, distintivos para los equipos, material de difusión, salidas pedagógicas, reconocimientos.</v>
      </c>
      <c r="I108" t="str">
        <f>TRIM(LOWER(PME_MC_2023_ACTIVIDADES!I108))</f>
        <v>0</v>
      </c>
      <c r="J108" t="str">
        <f>TRIM(LOWER(PME_MC_2023_ACTIVIDADES!J108))</f>
        <v>646e41d22f1a488a13373df7</v>
      </c>
    </row>
    <row r="109" spans="1:10">
      <c r="A109" t="str">
        <f>TRIM(LOWER(PME_MC_2023_ACTIVIDADES!A109))</f>
        <v>convivencia escolar</v>
      </c>
      <c r="B109" t="str">
        <f>TRIM(LOWER(PME_MC_2023_ACTIVIDADES!B109))</f>
        <v>convivencia</v>
      </c>
      <c r="C109" t="str">
        <f>TRIM(LOWER(PME_MC_2023_ACTIVIDADES!C109))</f>
        <v>37479910357538915666029</v>
      </c>
      <c r="D109" t="str">
        <f>TRIM(LOWER(PME_MC_2023_ACTIVIDADES!D109))</f>
        <v>actualización y difusión del manual de convivencia escolar</v>
      </c>
      <c r="E109" t="str">
        <f>TRIM(LOWER(PME_MC_2023_ACTIVIDADES!E109))</f>
        <v>proceso de actualización del manual de convivencia escolar en base a las nuevas normativas, políticas y exigencias planteadas desde el mineduc, para su posterior difusión y entrega en periodo de matrículas a toda la comunidad educativa.</v>
      </c>
      <c r="F109" t="str">
        <f>TRIM(LOWER(PME_MC_2023_ACTIVIDADES!F109))</f>
        <v>manual de convivencia escolar -</v>
      </c>
      <c r="G109" t="str">
        <f>TRIM(LOWER(PME_MC_2023_ACTIVIDADES!G109))</f>
        <v>encargado convivencia orientador</v>
      </c>
      <c r="H109" t="str">
        <f>TRIM(LOWER(PME_MC_2023_ACTIVIDADES!H109))</f>
        <v>material de o cina, material de difusión, material didáctico, contratación de servicios de imprenta.</v>
      </c>
      <c r="I109" t="str">
        <f>TRIM(LOWER(PME_MC_2023_ACTIVIDADES!I109))</f>
        <v>0</v>
      </c>
      <c r="J109" t="str">
        <f>TRIM(LOWER(PME_MC_2023_ACTIVIDADES!J109))</f>
        <v>646e41d22f1a488a13373df7</v>
      </c>
    </row>
    <row r="110" spans="1:10">
      <c r="A110" t="str">
        <f>TRIM(LOWER(PME_MC_2023_ACTIVIDADES!A110))</f>
        <v>convivencia escolar</v>
      </c>
      <c r="B110" t="str">
        <f>TRIM(LOWER(PME_MC_2023_ACTIVIDADES!B110))</f>
        <v>particpación y vida democratica</v>
      </c>
      <c r="C110" t="str">
        <f>TRIM(LOWER(PME_MC_2023_ACTIVIDADES!C110))</f>
        <v>5700636188096729538905</v>
      </c>
      <c r="D110" t="str">
        <f>TRIM(LOWER(PME_MC_2023_ACTIVIDADES!D110))</f>
        <v>implementación del plan de formación ciudadana</v>
      </c>
      <c r="E110" t="str">
        <f>TRIM(LOWER(PME_MC_2023_ACTIVIDADES!E110))</f>
        <v>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v>
      </c>
      <c r="F110" t="str">
        <f>TRIM(LOWER(PME_MC_2023_ACTIVIDADES!F110))</f>
        <v>plan de formación ciudadana - informe de evaluación - planificación del plan</v>
      </c>
      <c r="G110" t="str">
        <f>TRIM(LOWER(PME_MC_2023_ACTIVIDADES!G110))</f>
        <v>orientación - encargado de convivencia docente historia</v>
      </c>
      <c r="H110" t="str">
        <f>TRIM(LOWER(PME_MC_2023_ACTIVIDADES!H110))</f>
        <v>data, pc, ampli cación, fotocopias, transporte, colaciones, renumeración expositores, entradas, afiche de promoción, reconocimiento, material gráfico, papel fotográfico, diarios de circulación nacional.</v>
      </c>
      <c r="I110" t="str">
        <f>TRIM(LOWER(PME_MC_2023_ACTIVIDADES!I110))</f>
        <v>0</v>
      </c>
      <c r="J110" t="str">
        <f>TRIM(LOWER(PME_MC_2023_ACTIVIDADES!J110))</f>
        <v>646e41d22f1a488a13373df7</v>
      </c>
    </row>
    <row r="111" spans="1:10">
      <c r="A111" t="str">
        <f>TRIM(LOWER(PME_MC_2023_ACTIVIDADES!A111))</f>
        <v>convivencia escolar</v>
      </c>
      <c r="B111" t="str">
        <f>TRIM(LOWER(PME_MC_2023_ACTIVIDADES!B111))</f>
        <v>particpación y vida democratica</v>
      </c>
      <c r="C111" t="str">
        <f>TRIM(LOWER(PME_MC_2023_ACTIVIDADES!C111))</f>
        <v>5700636188096729538905</v>
      </c>
      <c r="D111" t="str">
        <f>TRIM(LOWER(PME_MC_2023_ACTIVIDADES!D111))</f>
        <v>centro de alumnos y directivas de curso</v>
      </c>
      <c r="E111" t="str">
        <f>TRIM(LOWER(PME_MC_2023_ACTIVIDADES!E111))</f>
        <v>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v>
      </c>
      <c r="F111" t="str">
        <f>TRIM(LOWER(PME_MC_2023_ACTIVIDADES!F111))</f>
        <v>plan de trabajo - programa de actividades - lista de asistencia - actas</v>
      </c>
      <c r="G111" t="str">
        <f>TRIM(LOWER(PME_MC_2023_ACTIVIDADES!G111))</f>
        <v>orientación - encargado de convivencia docente asesor ceal</v>
      </c>
      <c r="H111" t="str">
        <f>TRIM(LOWER(PME_MC_2023_ACTIVIDADES!H111))</f>
        <v>polerones representativos, material de oficina, material didáctico, transporte, colaciones, coffee break</v>
      </c>
      <c r="I111" t="str">
        <f>TRIM(LOWER(PME_MC_2023_ACTIVIDADES!I111))</f>
        <v>100000</v>
      </c>
      <c r="J111" t="str">
        <f>TRIM(LOWER(PME_MC_2023_ACTIVIDADES!J111))</f>
        <v>646e41d22f1a488a13373df7</v>
      </c>
    </row>
    <row r="112" spans="1:10">
      <c r="A112" t="str">
        <f>TRIM(LOWER(PME_MC_2023_ACTIVIDADES!A112))</f>
        <v>convivencia escolar</v>
      </c>
      <c r="B112" t="str">
        <f>TRIM(LOWER(PME_MC_2023_ACTIVIDADES!B112))</f>
        <v>convivencia</v>
      </c>
      <c r="C112" t="str">
        <f>TRIM(LOWER(PME_MC_2023_ACTIVIDADES!C112))</f>
        <v>9824128065270703799320</v>
      </c>
      <c r="D112" t="str">
        <f>TRIM(LOWER(PME_MC_2023_ACTIVIDADES!D112))</f>
        <v>orientación educacional para el desarrollo integral del estudiante</v>
      </c>
      <c r="E112" t="str">
        <f>TRIM(LOWER(PME_MC_2023_ACTIVIDADES!E112))</f>
        <v>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v>
      </c>
      <c r="F112" t="str">
        <f>TRIM(LOWER(PME_MC_2023_ACTIVIDADES!F112))</f>
        <v>plan de trabajo orientación - programa de actividades - registro de intervenciones</v>
      </c>
      <c r="G112" t="str">
        <f>TRIM(LOWER(PME_MC_2023_ACTIVIDADES!G112))</f>
        <v>orientador</v>
      </c>
      <c r="H112" t="str">
        <f>TRIM(LOWER(PME_MC_2023_ACTIVIDADES!H112))</f>
        <v>material de oficina, material didáctico, herramientas tics, transporte, colaciones, reconocimientos, estímulos educativos, contratación de servicios de capacitación, stands de difusión, horas profesionales.</v>
      </c>
      <c r="I112" t="str">
        <f>TRIM(LOWER(PME_MC_2023_ACTIVIDADES!I112))</f>
        <v>0</v>
      </c>
      <c r="J112" t="str">
        <f>TRIM(LOWER(PME_MC_2023_ACTIVIDADES!J112))</f>
        <v>646e41d22f1a488a13373df7</v>
      </c>
    </row>
    <row r="113" spans="1:10">
      <c r="A113" t="str">
        <f>TRIM(LOWER(PME_MC_2023_ACTIVIDADES!A113))</f>
        <v>convivencia escolar</v>
      </c>
      <c r="B113" t="str">
        <f>TRIM(LOWER(PME_MC_2023_ACTIVIDADES!B113))</f>
        <v>formación</v>
      </c>
      <c r="C113" t="str">
        <f>TRIM(LOWER(PME_MC_2023_ACTIVIDADES!C113))</f>
        <v>5700636188096729538905</v>
      </c>
      <c r="D113" t="str">
        <f>TRIM(LOWER(PME_MC_2023_ACTIVIDADES!D113))</f>
        <v>acompañamiento psicosocial a estudiantes</v>
      </c>
      <c r="E113" t="str">
        <f>TRIM(LOWER(PME_MC_2023_ACTIVIDADES!E113))</f>
        <v>evaluación, acompañamiento y/o derivación a estudiantes inmersos en contextos con altos factores de riesgos, los cuales inciden en su desarrollo psico-social y su trayectoria escolar, por medio de la detección y colaboración de docentes.</v>
      </c>
      <c r="F113" t="str">
        <f>TRIM(LOWER(PME_MC_2023_ACTIVIDADES!F113))</f>
        <v>registro de atenciones -derivaciones docentes - asistencia domiciliaria -registro de observaciones del aula</v>
      </c>
      <c r="G113" t="str">
        <f>TRIM(LOWER(PME_MC_2023_ACTIVIDADES!G113))</f>
        <v>encargado convivencia orientador</v>
      </c>
      <c r="H113" t="str">
        <f>TRIM(LOWER(PME_MC_2023_ACTIVIDADES!H113))</f>
        <v>contratación de profesionales, material de oficina, material didáctico, juegos terapéuticos, transporte, contratación de servicios.</v>
      </c>
      <c r="I113" t="str">
        <f>TRIM(LOWER(PME_MC_2023_ACTIVIDADES!I113))</f>
        <v>0</v>
      </c>
      <c r="J113" t="str">
        <f>TRIM(LOWER(PME_MC_2023_ACTIVIDADES!J113))</f>
        <v>646e41d22f1a488a13373df7</v>
      </c>
    </row>
    <row r="114" spans="1:10">
      <c r="A114" t="str">
        <f>TRIM(LOWER(PME_MC_2023_ACTIVIDADES!A114))</f>
        <v>convivencia escolar</v>
      </c>
      <c r="B114" t="str">
        <f>TRIM(LOWER(PME_MC_2023_ACTIVIDADES!B114))</f>
        <v>formación</v>
      </c>
      <c r="C114" t="str">
        <f>TRIM(LOWER(PME_MC_2023_ACTIVIDADES!C114))</f>
        <v>5700636188096729538905</v>
      </c>
      <c r="D114" t="str">
        <f>TRIM(LOWER(PME_MC_2023_ACTIVIDADES!D114))</f>
        <v>desarrollo de un clima de aula positivo para el aprendizaje</v>
      </c>
      <c r="E114" t="str">
        <f>TRIM(LOWER(PME_MC_2023_ACTIVIDADES!E114))</f>
        <v>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v>
      </c>
      <c r="F114" t="str">
        <f>TRIM(LOWER(PME_MC_2023_ACTIVIDADES!F114))</f>
        <v>registro de intervenciones - nomina de participantes - planificación de actos cibicos y efemerides - registro de entrevistas a docentes</v>
      </c>
      <c r="G114" t="str">
        <f>TRIM(LOWER(PME_MC_2023_ACTIVIDADES!G114))</f>
        <v>encargado convivencia orientador</v>
      </c>
      <c r="H114" t="str">
        <f>TRIM(LOWER(PME_MC_2023_ACTIVIDADES!H114))</f>
        <v>material de o cina, material didáctico, recursos tics, transporte, colaciones, reconocimientos, material de difusión, coffee break, salidas pedagógicas.</v>
      </c>
      <c r="I114" t="str">
        <f>TRIM(LOWER(PME_MC_2023_ACTIVIDADES!I114))</f>
        <v>0</v>
      </c>
      <c r="J114" t="str">
        <f>TRIM(LOWER(PME_MC_2023_ACTIVIDADES!J114))</f>
        <v>646e41d22f1a488a13373df7</v>
      </c>
    </row>
    <row r="115" spans="1:10">
      <c r="A115" t="str">
        <f>TRIM(LOWER(PME_MC_2023_ACTIVIDADES!A115))</f>
        <v>convivencia escolar</v>
      </c>
      <c r="B115" t="str">
        <f>TRIM(LOWER(PME_MC_2023_ACTIVIDADES!B115))</f>
        <v>formación - convivencia</v>
      </c>
      <c r="C115" t="str">
        <f>TRIM(LOWER(PME_MC_2023_ACTIVIDADES!C115))</f>
        <v>5919209443047795849537</v>
      </c>
      <c r="D115" t="str">
        <f>TRIM(LOWER(PME_MC_2023_ACTIVIDADES!D115))</f>
        <v>estrategias de promoción del buen trato y la resolución de conflictos</v>
      </c>
      <c r="E115" t="str">
        <f>TRIM(LOWER(PME_MC_2023_ACTIVIDADES!E115))</f>
        <v>desarrollo de políticas, prácticas y estrategias que favorezcan el desarrollo socioemocional en estudiantes, apoderados y docentes desde la perspectiva del buen trato y la resolución pacífica de conflictos.</v>
      </c>
      <c r="F115" t="str">
        <f>TRIM(LOWER(PME_MC_2023_ACTIVIDADES!F115))</f>
        <v>programa de talleres - lista de asistencia - informe ejecutivo</v>
      </c>
      <c r="G115" t="str">
        <f>TRIM(LOWER(PME_MC_2023_ACTIVIDADES!G115))</f>
        <v>encargado convivencia orientador psicologos</v>
      </c>
      <c r="H115" t="str">
        <f>TRIM(LOWER(PME_MC_2023_ACTIVIDADES!H115))</f>
        <v>material de oficina, material didáctico, material para talleres, recursos tics, trasnporte, colaciones, reconocimientos, material de difusión, coffee break, salidas pedagógicas, obras de teatro, ludotecas escolares, intervenciones artístisticas y culturales, capacitación a inspectores</v>
      </c>
      <c r="I115" t="str">
        <f>TRIM(LOWER(PME_MC_2023_ACTIVIDADES!I115))</f>
        <v>0</v>
      </c>
      <c r="J115" t="str">
        <f>TRIM(LOWER(PME_MC_2023_ACTIVIDADES!J115))</f>
        <v>646e41d22f1a488a13373df7</v>
      </c>
    </row>
    <row r="116" spans="1:10">
      <c r="A116" t="str">
        <f>TRIM(LOWER(PME_MC_2023_ACTIVIDADES!A116))</f>
        <v>convivencia escolar</v>
      </c>
      <c r="B116" t="str">
        <f>TRIM(LOWER(PME_MC_2023_ACTIVIDADES!B116))</f>
        <v>formación</v>
      </c>
      <c r="C116" t="str">
        <f>TRIM(LOWER(PME_MC_2023_ACTIVIDADES!C116))</f>
        <v>5919209443047795849537</v>
      </c>
      <c r="D116" t="str">
        <f>TRIM(LOWER(PME_MC_2023_ACTIVIDADES!D116))</f>
        <v>implementación del plan de sexualidad, afectividad y genero</v>
      </c>
      <c r="E116" t="str">
        <f>TRIM(LOWER(PME_MC_2023_ACTIVIDADES!E116))</f>
        <v>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v>
      </c>
      <c r="F116" t="str">
        <f>TRIM(LOWER(PME_MC_2023_ACTIVIDADES!F116))</f>
        <v>programa de talleres - lista de asistencia - fotografias pagina web- informe ejecutivo y evaluación</v>
      </c>
      <c r="G116" t="str">
        <f>TRIM(LOWER(PME_MC_2023_ACTIVIDADES!G116))</f>
        <v>orientador</v>
      </c>
      <c r="H116" t="str">
        <f>TRIM(LOWER(PME_MC_2023_ACTIVIDADES!H116))</f>
        <v>material de oficina, material didáctico, material para talleres, recursos tics, trasnporte, colaciones, reconocimientos, material de difusión, coffee break, salidas pedagógicas, obras de teatro, ludotecas escolares, intervenciones artístiticas y culturales.</v>
      </c>
      <c r="I116" t="str">
        <f>TRIM(LOWER(PME_MC_2023_ACTIVIDADES!I116))</f>
        <v>0</v>
      </c>
      <c r="J116" t="str">
        <f>TRIM(LOWER(PME_MC_2023_ACTIVIDADES!J116))</f>
        <v>646e41d22f1a488a13373df7</v>
      </c>
    </row>
    <row r="117" spans="1:10">
      <c r="A117" t="str">
        <f>TRIM(LOWER(PME_MC_2023_ACTIVIDADES!A117))</f>
        <v>convivencia escolar</v>
      </c>
      <c r="B117" t="str">
        <f>TRIM(LOWER(PME_MC_2023_ACTIVIDADES!B117))</f>
        <v>formación - convivencia</v>
      </c>
      <c r="C117" t="str">
        <f>TRIM(LOWER(PME_MC_2023_ACTIVIDADES!C117))</f>
        <v>5919209443047795849537</v>
      </c>
      <c r="D117" t="str">
        <f>TRIM(LOWER(PME_MC_2023_ACTIVIDADES!D117))</f>
        <v>fortalecimiento de una cultura de seguridad y autocuidado</v>
      </c>
      <c r="E117" t="str">
        <f>TRIM(LOWER(PME_MC_2023_ACTIVIDADES!E117))</f>
        <v>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v>
      </c>
      <c r="F117" t="str">
        <f>TRIM(LOWER(PME_MC_2023_ACTIVIDADES!F117))</f>
        <v>plan integral de seguridad escolar - bitacora de registro actividades -registro de atenciones</v>
      </c>
      <c r="G117" t="str">
        <f>TRIM(LOWER(PME_MC_2023_ACTIVIDADES!G117))</f>
        <v>orientador e insp gral</v>
      </c>
      <c r="H117" t="str">
        <f>TRIM(LOWER(PME_MC_2023_ACTIVIDADES!H117))</f>
        <v>horas prevencionista de riesgo, horas administrativos, horas enfermeria, insumos de enfermería, material de o cina, material didáctico, material de seguridad.</v>
      </c>
      <c r="I117" t="str">
        <f>TRIM(LOWER(PME_MC_2023_ACTIVIDADES!I117))</f>
        <v>10000000</v>
      </c>
      <c r="J117" t="str">
        <f>TRIM(LOWER(PME_MC_2023_ACTIVIDADES!J117))</f>
        <v>646e41d22f1a488a13373df7</v>
      </c>
    </row>
    <row r="118" spans="1:10">
      <c r="A118" t="str">
        <f>TRIM(LOWER(PME_MC_2023_ACTIVIDADES!A118))</f>
        <v>convivencia escolar</v>
      </c>
      <c r="B118" t="str">
        <f>TRIM(LOWER(PME_MC_2023_ACTIVIDADES!B118))</f>
        <v>formación - convivencia</v>
      </c>
      <c r="C118" t="str">
        <f>TRIM(LOWER(PME_MC_2023_ACTIVIDADES!C118))</f>
        <v>10850099912952227507007</v>
      </c>
      <c r="D118" t="str">
        <f>TRIM(LOWER(PME_MC_2023_ACTIVIDADES!D118))</f>
        <v>fortalecimiento de la retención escolar</v>
      </c>
      <c r="E118" t="str">
        <f>TRIM(LOWER(PME_MC_2023_ACTIVIDADES!E118))</f>
        <v>fortaleciendo acciones que contribuyan a la garantía del derecho a los 12 años establecido en chile por medio del programa educacional pro retención, desde un enfoque de derechos y de fortalecimiento comunitario.</v>
      </c>
      <c r="F118" t="str">
        <f>TRIM(LOWER(PME_MC_2023_ACTIVIDADES!F118))</f>
        <v/>
      </c>
      <c r="G118" t="str">
        <f>TRIM(LOWER(PME_MC_2023_ACTIVIDADES!G118))</f>
        <v>encargado extraescolar - insp gral</v>
      </c>
      <c r="H118" t="str">
        <f>TRIM(LOWER(PME_MC_2023_ACTIVIDADES!H118))</f>
        <v>contratación de servicio de aseo, herramientas tics, contratación de monitores de talleries, materiales de talleres, colaciones, material de oficina, material didáctico</v>
      </c>
      <c r="I118" t="str">
        <f>TRIM(LOWER(PME_MC_2023_ACTIVIDADES!I118))</f>
        <v>0</v>
      </c>
      <c r="J118" t="str">
        <f>TRIM(LOWER(PME_MC_2023_ACTIVIDADES!J118))</f>
        <v>646e41d22f1a488a13373df7</v>
      </c>
    </row>
    <row r="119" spans="1:10">
      <c r="A119" t="str">
        <f>TRIM(LOWER(PME_MC_2023_ACTIVIDADES!A119))</f>
        <v>convivencia escolar</v>
      </c>
      <c r="B119" t="str">
        <f>TRIM(LOWER(PME_MC_2023_ACTIVIDADES!B119))</f>
        <v>convivencia</v>
      </c>
      <c r="C119" t="str">
        <f>TRIM(LOWER(PME_MC_2023_ACTIVIDADES!C119))</f>
        <v>6611313753161226507231</v>
      </c>
      <c r="D119" t="str">
        <f>TRIM(LOWER(PME_MC_2023_ACTIVIDADES!D119))</f>
        <v>difusión de actividades de talleres hacia la comunidad</v>
      </c>
      <c r="E119" t="str">
        <f>TRIM(LOWER(PME_MC_2023_ACTIVIDADES!E119))</f>
        <v>esta acción esta destinada a la difundir el trabajo de nuestro colegio y quienes lo componen mostrando por diversos medios de comunicacíon nuestro trabajo, esto contempla diarios murales, pancartas, avisos del periodico, afiches, pagina web,arriendo de gimnasios, entre otros</v>
      </c>
      <c r="F119" t="str">
        <f>TRIM(LOWER(PME_MC_2023_ACTIVIDADES!F119))</f>
        <v>fotos, pagina web, videos. programa de difusión de las actividades. registro de asistencia a las actividades de difusión.</v>
      </c>
      <c r="G119" t="str">
        <f>TRIM(LOWER(PME_MC_2023_ACTIVIDADES!G119))</f>
        <v>coordinación extraescolar</v>
      </c>
      <c r="H119" t="str">
        <f>TRIM(LOWER(PME_MC_2023_ACTIVIDADES!H119))</f>
        <v>arriendo estadio,gimnasio gala deportiva, camara de video</v>
      </c>
      <c r="I119" t="str">
        <f>TRIM(LOWER(PME_MC_2023_ACTIVIDADES!I119))</f>
        <v>1000000</v>
      </c>
      <c r="J119" t="str">
        <f>TRIM(LOWER(PME_MC_2023_ACTIVIDADES!J119))</f>
        <v>646e41d22f1a488a13373df7</v>
      </c>
    </row>
    <row r="120" spans="1:10">
      <c r="A120" t="str">
        <f>TRIM(LOWER(PME_MC_2023_ACTIVIDADES!A120))</f>
        <v>convivencia escolar</v>
      </c>
      <c r="B120" t="str">
        <f>TRIM(LOWER(PME_MC_2023_ACTIVIDADES!B120))</f>
        <v>convivencia</v>
      </c>
      <c r="C120" t="str">
        <f>TRIM(LOWER(PME_MC_2023_ACTIVIDADES!C120))</f>
        <v>6611313753161226507231</v>
      </c>
      <c r="D120" t="str">
        <f>TRIM(LOWER(PME_MC_2023_ACTIVIDADES!D120))</f>
        <v>unidos por el deporte</v>
      </c>
      <c r="E120" t="str">
        <f>TRIM(LOWER(PME_MC_2023_ACTIVIDADES!E120))</f>
        <v>esta acción esta destinada a la difundir la vida sana entre la familia y su participación e integración a la institución</v>
      </c>
      <c r="F120" t="str">
        <f>TRIM(LOWER(PME_MC_2023_ACTIVIDADES!F120))</f>
        <v>fotos, pagina web, videos. programa de difusión de las actividades. registro de asistencia a las actividades de difusión.</v>
      </c>
      <c r="G120" t="str">
        <f>TRIM(LOWER(PME_MC_2023_ACTIVIDADES!G120))</f>
        <v>coordinación extraescolar</v>
      </c>
      <c r="H120" t="str">
        <f>TRIM(LOWER(PME_MC_2023_ACTIVIDADES!H120))</f>
        <v>arriendo estadio</v>
      </c>
      <c r="I120" t="str">
        <f>TRIM(LOWER(PME_MC_2023_ACTIVIDADES!I120))</f>
        <v>1000000</v>
      </c>
      <c r="J120" t="str">
        <f>TRIM(LOWER(PME_MC_2023_ACTIVIDADES!J120))</f>
        <v>646e41d22f1a488a13373df7</v>
      </c>
    </row>
    <row r="121" spans="1:10">
      <c r="A121" t="str">
        <f>TRIM(LOWER(PME_MC_2023_ACTIVIDADES!A121))</f>
        <v>convivencia escolar</v>
      </c>
      <c r="B121" t="str">
        <f>TRIM(LOWER(PME_MC_2023_ACTIVIDADES!B121))</f>
        <v>convivencia</v>
      </c>
      <c r="C121" t="str">
        <f>TRIM(LOWER(PME_MC_2023_ACTIVIDADES!C121))</f>
        <v>6611313753161226507231</v>
      </c>
      <c r="D121" t="str">
        <f>TRIM(LOWER(PME_MC_2023_ACTIVIDADES!D121))</f>
        <v>gala artistica-deportiva</v>
      </c>
      <c r="E121" t="str">
        <f>TRIM(LOWER(PME_MC_2023_ACTIVIDADES!E121))</f>
        <v>esta acción esta destinada a la difundir la vida sana entre la familia y su participación e integración a la institución y mostrar la variedad de talleres formativos , artisiticos y culturales de nuestro colegio</v>
      </c>
      <c r="F121" t="str">
        <f>TRIM(LOWER(PME_MC_2023_ACTIVIDADES!F121))</f>
        <v>fotos, pagina web, videos. programa de difusión de las actividades. registro de asistencia a las actividades de difusión.</v>
      </c>
      <c r="G121" t="str">
        <f>TRIM(LOWER(PME_MC_2023_ACTIVIDADES!G121))</f>
        <v>coordinación extraescolar</v>
      </c>
      <c r="H121" t="str">
        <f>TRIM(LOWER(PME_MC_2023_ACTIVIDADES!H121))</f>
        <v>arriendo techado</v>
      </c>
      <c r="I121" t="str">
        <f>TRIM(LOWER(PME_MC_2023_ACTIVIDADES!I121))</f>
        <v>0</v>
      </c>
      <c r="J121" t="str">
        <f>TRIM(LOWER(PME_MC_2023_ACTIVIDADES!J121))</f>
        <v>646e41d22f1a488a13373df7</v>
      </c>
    </row>
    <row r="122" spans="1:10">
      <c r="A122" t="str">
        <f>TRIM(LOWER(PME_MC_2023_ACTIVIDADES!A122))</f>
        <v>convivencia escolar</v>
      </c>
      <c r="B122" t="str">
        <f>TRIM(LOWER(PME_MC_2023_ACTIVIDADES!B122))</f>
        <v>convivencia</v>
      </c>
      <c r="C122" t="str">
        <f>TRIM(LOWER(PME_MC_2023_ACTIVIDADES!C122))</f>
        <v>6611313753161226507231</v>
      </c>
      <c r="D122" t="str">
        <f>TRIM(LOWER(PME_MC_2023_ACTIVIDADES!D122))</f>
        <v>olimpiadas deportivas</v>
      </c>
      <c r="E122" t="str">
        <f>TRIM(LOWER(PME_MC_2023_ACTIVIDADES!E122))</f>
        <v>esta acción esta destinada a difundir el deporte y la sanna recreación entre la comunidad escolar</v>
      </c>
      <c r="F122" t="str">
        <f>TRIM(LOWER(PME_MC_2023_ACTIVIDADES!F122))</f>
        <v>fotografias, cronograma de trabajo, difusión de actividades, publicaciones en redes sociales, participación de alumnos(as)</v>
      </c>
      <c r="G122" t="str">
        <f>TRIM(LOWER(PME_MC_2023_ACTIVIDADES!G122))</f>
        <v>coordinación extraescolar</v>
      </c>
      <c r="H122" t="str">
        <f>TRIM(LOWER(PME_MC_2023_ACTIVIDADES!H122))</f>
        <v>poleras, buzos, implementos deportivos</v>
      </c>
      <c r="I122" t="str">
        <f>TRIM(LOWER(PME_MC_2023_ACTIVIDADES!I122))</f>
        <v>2000000</v>
      </c>
      <c r="J122" t="str">
        <f>TRIM(LOWER(PME_MC_2023_ACTIVIDADES!J122))</f>
        <v>646e41d22f1a488a13373df7</v>
      </c>
    </row>
    <row r="123" spans="1:10">
      <c r="A123" t="str">
        <f>TRIM(LOWER(PME_MC_2023_ACTIVIDADES!A123))</f>
        <v>convivencia escolar</v>
      </c>
      <c r="B123" t="str">
        <f>TRIM(LOWER(PME_MC_2023_ACTIVIDADES!B123))</f>
        <v>convivencia</v>
      </c>
      <c r="C123" t="str">
        <f>TRIM(LOWER(PME_MC_2023_ACTIVIDADES!C123))</f>
        <v>6611313753161226507231</v>
      </c>
      <c r="D123" t="str">
        <f>TRIM(LOWER(PME_MC_2023_ACTIVIDADES!D123))</f>
        <v>organización de grandes eventos, efemérides e hitos para la comunidad escolar</v>
      </c>
      <c r="E123" t="str">
        <f>TRIM(LOWER(PME_MC_2023_ACTIVIDADES!E123))</f>
        <v>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v>
      </c>
      <c r="F123" t="str">
        <f>TRIM(LOWER(PME_MC_2023_ACTIVIDADES!F123))</f>
        <v>fotos, facturas,cronograma de efemérides, eventos y actividades masivas del año. resultados de la encuesta de satísfacción de los alumnos.</v>
      </c>
      <c r="G123" t="str">
        <f>TRIM(LOWER(PME_MC_2023_ACTIVIDADES!G123))</f>
        <v>orientación</v>
      </c>
      <c r="H123" t="str">
        <f>TRIM(LOWER(PME_MC_2023_ACTIVIDADES!H123))</f>
        <v>recursos presupuestarios para eventos con los alumnos(as) y sus celebraciones docentes, insumos, telas para disfraces, diplomas, premios e incentivos, cuadros, marcos, medallas, entre otros</v>
      </c>
      <c r="I123" t="str">
        <f>TRIM(LOWER(PME_MC_2023_ACTIVIDADES!I123))</f>
        <v>15000000</v>
      </c>
      <c r="J123" t="str">
        <f>TRIM(LOWER(PME_MC_2023_ACTIVIDADES!J123))</f>
        <v>646e41d22f1a488a13373df7</v>
      </c>
    </row>
    <row r="124" spans="1:10">
      <c r="A124" t="str">
        <f>TRIM(LOWER(PME_MC_2023_ACTIVIDADES!A124))</f>
        <v>convivencia escolar</v>
      </c>
      <c r="B124" t="str">
        <f>TRIM(LOWER(PME_MC_2023_ACTIVIDADES!B124))</f>
        <v>convivencia</v>
      </c>
      <c r="C124" t="str">
        <f>TRIM(LOWER(PME_MC_2023_ACTIVIDADES!C124))</f>
        <v>5919209443047795849537</v>
      </c>
      <c r="D124" t="str">
        <f>TRIM(LOWER(PME_MC_2023_ACTIVIDADES!D124))</f>
        <v>plan de trabajo orientación y convivencia escolar cumplimiento del programa de orientación</v>
      </c>
      <c r="E124" t="str">
        <f>TRIM(LOWER(PME_MC_2023_ACTIVIDADES!E124))</f>
        <v>revisión de planificaciones y libros de clases.</v>
      </c>
      <c r="F124" t="str">
        <f>TRIM(LOWER(PME_MC_2023_ACTIVIDADES!F124))</f>
        <v>planilla mensual de revisión subsector orientación .</v>
      </c>
      <c r="G124" t="str">
        <f>TRIM(LOWER(PME_MC_2023_ACTIVIDADES!G124))</f>
        <v>orientación</v>
      </c>
      <c r="H124" t="str">
        <f>TRIM(LOWER(PME_MC_2023_ACTIVIDADES!H124))</f>
        <v>plan de trabajo,check list cumplimiento de funciones,informes de atenciones,informe ejecutivo</v>
      </c>
      <c r="I124" t="str">
        <f>TRIM(LOWER(PME_MC_2023_ACTIVIDADES!I124))</f>
        <v>0</v>
      </c>
      <c r="J124" t="str">
        <f>TRIM(LOWER(PME_MC_2023_ACTIVIDADES!J124))</f>
        <v>646e41d22f1a488a13373df7</v>
      </c>
    </row>
    <row r="125" spans="1:10">
      <c r="A125" t="str">
        <f>TRIM(LOWER(PME_MC_2023_ACTIVIDADES!A125))</f>
        <v>convivencia escolar</v>
      </c>
      <c r="B125" t="str">
        <f>TRIM(LOWER(PME_MC_2023_ACTIVIDADES!B125))</f>
        <v>formación</v>
      </c>
      <c r="C125" t="str">
        <f>TRIM(LOWER(PME_MC_2023_ACTIVIDADES!C125))</f>
        <v>5919209443047795849537</v>
      </c>
      <c r="D125" t="str">
        <f>TRIM(LOWER(PME_MC_2023_ACTIVIDADES!D125))</f>
        <v>pesquisar alumnos con dificultades: pedagógicas, psicológicas, conductuales y sociales. , por medio de derivaciones de todos los agentes educativos.</v>
      </c>
      <c r="E125" t="str">
        <f>TRIM(LOWER(PME_MC_2023_ACTIVIDADES!E125))</f>
        <v>plan remedial: recepción de ficha de derivación, entervista con el apoderado , atención por parte del especialista de los casos presentados</v>
      </c>
      <c r="F125" t="str">
        <f>TRIM(LOWER(PME_MC_2023_ACTIVIDADES!F125))</f>
        <v>fichas de atención estudiantes , libro de entrevisatas apoderados , cierre parcial o final del especialista, retroalimentación docentes.</v>
      </c>
      <c r="G125" t="str">
        <f>TRIM(LOWER(PME_MC_2023_ACTIVIDADES!G125))</f>
        <v>orientación</v>
      </c>
      <c r="H125" t="str">
        <f>TRIM(LOWER(PME_MC_2023_ACTIVIDADES!H125))</f>
        <v>contratar especialistas listado de derivaciones y atenciones pesquizaje</v>
      </c>
      <c r="I125" t="str">
        <f>TRIM(LOWER(PME_MC_2023_ACTIVIDADES!I125))</f>
        <v>0</v>
      </c>
      <c r="J125" t="str">
        <f>TRIM(LOWER(PME_MC_2023_ACTIVIDADES!J125))</f>
        <v>646e41d22f1a488a13373df7</v>
      </c>
    </row>
    <row r="126" spans="1:10">
      <c r="A126" t="str">
        <f>TRIM(LOWER(PME_MC_2023_ACTIVIDADES!A126))</f>
        <v>convivencia escolar</v>
      </c>
      <c r="B126" t="str">
        <f>TRIM(LOWER(PME_MC_2023_ACTIVIDADES!B126))</f>
        <v>formación</v>
      </c>
      <c r="C126" t="str">
        <f>TRIM(LOWER(PME_MC_2023_ACTIVIDADES!C126))</f>
        <v>5919209443047795849537</v>
      </c>
      <c r="D126" t="str">
        <f>TRIM(LOWER(PME_MC_2023_ACTIVIDADES!D126))</f>
        <v>programa “habilididades para la vida i y ii”.</v>
      </c>
      <c r="E126" t="str">
        <f>TRIM(LOWER(PME_MC_2023_ACTIVIDADES!E126))</f>
        <v>aplicación de encuestas estudiantes , talleres para estudiantes , padres y docentes en el ámbito de la formación</v>
      </c>
      <c r="F126" t="str">
        <f>TRIM(LOWER(PME_MC_2023_ACTIVIDADES!F126))</f>
        <v>registro de encuestas estudiantes, planilla de firmas talleres padres ,docentes y estudiantes , registro fotográfico</v>
      </c>
      <c r="G126" t="str">
        <f>TRIM(LOWER(PME_MC_2023_ACTIVIDADES!G126))</f>
        <v>orientación</v>
      </c>
      <c r="H126" t="str">
        <f>TRIM(LOWER(PME_MC_2023_ACTIVIDADES!H126))</f>
        <v>plan de trabajo hpv,cronograma,fotos</v>
      </c>
      <c r="I126" t="str">
        <f>TRIM(LOWER(PME_MC_2023_ACTIVIDADES!I126))</f>
        <v>0</v>
      </c>
      <c r="J126" t="str">
        <f>TRIM(LOWER(PME_MC_2023_ACTIVIDADES!J126))</f>
        <v>646e41d22f1a488a13373df7</v>
      </c>
    </row>
    <row r="127" spans="1:10">
      <c r="A127" t="str">
        <f>TRIM(LOWER(PME_MC_2023_ACTIVIDADES!A127))</f>
        <v>convivencia escolar</v>
      </c>
      <c r="B127" t="str">
        <f>TRIM(LOWER(PME_MC_2023_ACTIVIDADES!B127))</f>
        <v>formación</v>
      </c>
      <c r="C127" t="str">
        <f>TRIM(LOWER(PME_MC_2023_ACTIVIDADES!C127))</f>
        <v>5919209443047795849537</v>
      </c>
      <c r="D127" t="str">
        <f>TRIM(LOWER(PME_MC_2023_ACTIVIDADES!D127))</f>
        <v>plan de prevención de drogas y alcohol.</v>
      </c>
      <c r="E127" t="str">
        <f>TRIM(LOWER(PME_MC_2023_ACTIVIDADES!E127))</f>
        <v>difusión y capacitación para docentes,estudiantes y padres .</v>
      </c>
      <c r="F127" t="str">
        <f>TRIM(LOWER(PME_MC_2023_ACTIVIDADES!F127))</f>
        <v>planilla de firmas participantes,planilla recepción material</v>
      </c>
      <c r="G127" t="str">
        <f>TRIM(LOWER(PME_MC_2023_ACTIVIDADES!G127))</f>
        <v>orientación</v>
      </c>
      <c r="H127" t="str">
        <f>TRIM(LOWER(PME_MC_2023_ACTIVIDADES!H127))</f>
        <v>plan de trabajo,fotos ,</v>
      </c>
      <c r="I127" t="str">
        <f>TRIM(LOWER(PME_MC_2023_ACTIVIDADES!I127))</f>
        <v>0</v>
      </c>
      <c r="J127" t="str">
        <f>TRIM(LOWER(PME_MC_2023_ACTIVIDADES!J127))</f>
        <v>646e41d22f1a488a13373df7</v>
      </c>
    </row>
    <row r="128" spans="1:10">
      <c r="A128" t="str">
        <f>TRIM(LOWER(PME_MC_2023_ACTIVIDADES!A128))</f>
        <v>convivencia escolar</v>
      </c>
      <c r="B128" t="str">
        <f>TRIM(LOWER(PME_MC_2023_ACTIVIDADES!B128))</f>
        <v>formación</v>
      </c>
      <c r="C128" t="str">
        <f>TRIM(LOWER(PME_MC_2023_ACTIVIDADES!C128))</f>
        <v>5919209443047795849537</v>
      </c>
      <c r="D128" t="str">
        <f>TRIM(LOWER(PME_MC_2023_ACTIVIDADES!D128))</f>
        <v>plan de educación sexual y equidad de género</v>
      </c>
      <c r="E128" t="str">
        <f>TRIM(LOWER(PME_MC_2023_ACTIVIDADES!E128))</f>
        <v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v>
      </c>
      <c r="F128" t="str">
        <f>TRIM(LOWER(PME_MC_2023_ACTIVIDADES!F128))</f>
        <v>ppt presentación de las actividades , registro de firmas de los participantes , registro fotográfico ,registro de entrega de material , encuestas de satisfacción.</v>
      </c>
      <c r="G128" t="str">
        <f>TRIM(LOWER(PME_MC_2023_ACTIVIDADES!G128))</f>
        <v>orientación</v>
      </c>
      <c r="H128" t="str">
        <f>TRIM(LOWER(PME_MC_2023_ACTIVIDADES!H128))</f>
        <v>plan de trabajo s,eq,gen</v>
      </c>
      <c r="I128" t="str">
        <f>TRIM(LOWER(PME_MC_2023_ACTIVIDADES!I128))</f>
        <v>0</v>
      </c>
      <c r="J128" t="str">
        <f>TRIM(LOWER(PME_MC_2023_ACTIVIDADES!J128))</f>
        <v>646e41d22f1a488a13373df7</v>
      </c>
    </row>
    <row r="129" spans="1:10">
      <c r="A129" t="str">
        <f>TRIM(LOWER(PME_MC_2023_ACTIVIDADES!A129))</f>
        <v>convivencia escolar</v>
      </c>
      <c r="B129" t="str">
        <f>TRIM(LOWER(PME_MC_2023_ACTIVIDADES!B129))</f>
        <v>formación</v>
      </c>
      <c r="C129" t="str">
        <f>TRIM(LOWER(PME_MC_2023_ACTIVIDADES!C129))</f>
        <v>5919209443047795849537</v>
      </c>
      <c r="D129" t="str">
        <f>TRIM(LOWER(PME_MC_2023_ACTIVIDADES!D129))</f>
        <v>entrega informe de desarrollo personal</v>
      </c>
      <c r="E129" t="str">
        <f>TRIM(LOWER(PME_MC_2023_ACTIVIDADES!E129))</f>
        <v xml:space="preserve">entrega de instrumento de desarrollo a los docentes.
- entrega de resultados a los estudiantes y apoderados
</v>
      </c>
      <c r="F129" t="str">
        <f>TRIM(LOWER(PME_MC_2023_ACTIVIDADES!F129))</f>
        <v>registro de firmas recepción instrumento .</v>
      </c>
      <c r="G129" t="str">
        <f>TRIM(LOWER(PME_MC_2023_ACTIVIDADES!G129))</f>
        <v>orientación</v>
      </c>
      <c r="H129" t="str">
        <f>TRIM(LOWER(PME_MC_2023_ACTIVIDADES!H129))</f>
        <v>informes,estadistica</v>
      </c>
      <c r="I129" t="str">
        <f>TRIM(LOWER(PME_MC_2023_ACTIVIDADES!I129))</f>
        <v>0</v>
      </c>
      <c r="J129" t="str">
        <f>TRIM(LOWER(PME_MC_2023_ACTIVIDADES!J129))</f>
        <v>646e41d22f1a488a13373df7</v>
      </c>
    </row>
    <row r="130" spans="1:10">
      <c r="A130" t="str">
        <f>TRIM(LOWER(PME_MC_2023_ACTIVIDADES!A130))</f>
        <v>convivencia escolar</v>
      </c>
      <c r="B130" t="str">
        <f>TRIM(LOWER(PME_MC_2023_ACTIVIDADES!B130))</f>
        <v>formación</v>
      </c>
      <c r="C130" t="str">
        <f>TRIM(LOWER(PME_MC_2023_ACTIVIDADES!C130))</f>
        <v>5919209443047795849537</v>
      </c>
      <c r="D130" t="str">
        <f>TRIM(LOWER(PME_MC_2023_ACTIVIDADES!D130))</f>
        <v>supervisiones al aula y asesoría a los profesores/as jefes.</v>
      </c>
      <c r="E130" t="str">
        <f>TRIM(LOWER(PME_MC_2023_ACTIVIDADES!E130))</f>
        <v>acompañamiento al aula , retroalimentación docentes , entrega y analisis de la evaluación con los docentes y dierctivos .</v>
      </c>
      <c r="F130" t="str">
        <f>TRIM(LOWER(PME_MC_2023_ACTIVIDADES!F130))</f>
        <v>pauta de acompañamiento al aula , registro de firmas retroalimentación , registro de firmas evaluación docente.</v>
      </c>
      <c r="G130" t="str">
        <f>TRIM(LOWER(PME_MC_2023_ACTIVIDADES!G130))</f>
        <v>orientación</v>
      </c>
      <c r="H130" t="str">
        <f>TRIM(LOWER(PME_MC_2023_ACTIVIDADES!H130))</f>
        <v>informe de visitas,graficos estadistico</v>
      </c>
      <c r="I130" t="str">
        <f>TRIM(LOWER(PME_MC_2023_ACTIVIDADES!I130))</f>
        <v>0</v>
      </c>
      <c r="J130" t="str">
        <f>TRIM(LOWER(PME_MC_2023_ACTIVIDADES!J130))</f>
        <v>646e41d22f1a488a13373df7</v>
      </c>
    </row>
    <row r="131" spans="1:10">
      <c r="A131" t="str">
        <f>TRIM(LOWER(PME_MC_2023_ACTIVIDADES!A131))</f>
        <v>convivencia escolar</v>
      </c>
      <c r="B131" t="str">
        <f>TRIM(LOWER(PME_MC_2023_ACTIVIDADES!B131))</f>
        <v>partcicipación y vida democrática</v>
      </c>
      <c r="C131" t="str">
        <f>TRIM(LOWER(PME_MC_2023_ACTIVIDADES!C131))</f>
        <v>5919209443047795849537</v>
      </c>
      <c r="D131" t="str">
        <f>TRIM(LOWER(PME_MC_2023_ACTIVIDADES!D131))</f>
        <v>apoyar y asesorar al ccpp en sus intervenciones y propuestas.</v>
      </c>
      <c r="E131" t="str">
        <f>TRIM(LOWER(PME_MC_2023_ACTIVIDADES!E131))</f>
        <v>  acompañar como asesor a los apoderados que conforman la directiva del ccpp. entregar lineamientos del establecimiento al ccpp.</v>
      </c>
      <c r="F131" t="str">
        <f>TRIM(LOWER(PME_MC_2023_ACTIVIDADES!F131))</f>
        <v>actas de reuniones ccpp , registro de asistencia , registro fotográfico.</v>
      </c>
      <c r="G131" t="str">
        <f>TRIM(LOWER(PME_MC_2023_ACTIVIDADES!G131))</f>
        <v>orientación</v>
      </c>
      <c r="H131" t="str">
        <f>TRIM(LOWER(PME_MC_2023_ACTIVIDADES!H131))</f>
        <v>horas docente asesor ccaa,ccpp</v>
      </c>
      <c r="I131" t="str">
        <f>TRIM(LOWER(PME_MC_2023_ACTIVIDADES!I131))</f>
        <v>0</v>
      </c>
      <c r="J131" t="str">
        <f>TRIM(LOWER(PME_MC_2023_ACTIVIDADES!J131))</f>
        <v>646e41d22f1a488a13373df7</v>
      </c>
    </row>
    <row r="132" spans="1:10">
      <c r="A132" t="str">
        <f>TRIM(LOWER(PME_MC_2023_ACTIVIDADES!A132))</f>
        <v>convivencia escolar</v>
      </c>
      <c r="B132" t="str">
        <f>TRIM(LOWER(PME_MC_2023_ACTIVIDADES!B132))</f>
        <v>partcicipación y vida democrática</v>
      </c>
      <c r="C132" t="str">
        <f>TRIM(LOWER(PME_MC_2023_ACTIVIDADES!C132))</f>
        <v>5919209443047795849537</v>
      </c>
      <c r="D132" t="str">
        <f>TRIM(LOWER(PME_MC_2023_ACTIVIDADES!D132))</f>
        <v>apoyar y asesorar al consejo escolar.</v>
      </c>
      <c r="E132" t="str">
        <f>TRIM(LOWER(PME_MC_2023_ACTIVIDADES!E132))</f>
        <v>acompañar e informar al consejo escolar las propuestas de trabajo e ideas innovadoras que fortalezcan la institución.</v>
      </c>
      <c r="F132" t="str">
        <f>TRIM(LOWER(PME_MC_2023_ACTIVIDADES!F132))</f>
        <v>tabla de reuniones , registro de asistencia , registro fotográfico.</v>
      </c>
      <c r="G132" t="str">
        <f>TRIM(LOWER(PME_MC_2023_ACTIVIDADES!G132))</f>
        <v>orientación</v>
      </c>
      <c r="H132" t="str">
        <f>TRIM(LOWER(PME_MC_2023_ACTIVIDADES!H132))</f>
        <v>contrato encargado convivencia</v>
      </c>
      <c r="I132" t="str">
        <f>TRIM(LOWER(PME_MC_2023_ACTIVIDADES!I132))</f>
        <v>25000000</v>
      </c>
      <c r="J132" t="str">
        <f>TRIM(LOWER(PME_MC_2023_ACTIVIDADES!J132))</f>
        <v>646e41d22f1a488a13373df7</v>
      </c>
    </row>
    <row r="133" spans="1:10">
      <c r="A133" t="str">
        <f>TRIM(LOWER(PME_MC_2023_ACTIVIDADES!A133))</f>
        <v>convivencia escolar</v>
      </c>
      <c r="B133" t="str">
        <f>TRIM(LOWER(PME_MC_2023_ACTIVIDADES!B133))</f>
        <v>partcicipación y vida democrática</v>
      </c>
      <c r="C133" t="str">
        <f>TRIM(LOWER(PME_MC_2023_ACTIVIDADES!C133))</f>
        <v>9824128065270703799320</v>
      </c>
      <c r="D133" t="str">
        <f>TRIM(LOWER(PME_MC_2023_ACTIVIDADES!D133))</f>
        <v>elección ceal</v>
      </c>
      <c r="E133" t="str">
        <f>TRIM(LOWER(PME_MC_2023_ACTIVIDADES!E133))</f>
        <v>- fortalecer la formación ciudadana y participativa de los alumnos y alumnas</v>
      </c>
      <c r="F133" t="str">
        <f>TRIM(LOWER(PME_MC_2023_ACTIVIDADES!F133))</f>
        <v>listado de candidatos , papeletas de votación , registro de firmas , registro fotografico , acta de constitución</v>
      </c>
      <c r="G133" t="str">
        <f>TRIM(LOWER(PME_MC_2023_ACTIVIDADES!G133))</f>
        <v>orientación</v>
      </c>
      <c r="H133" t="str">
        <f>TRIM(LOWER(PME_MC_2023_ACTIVIDADES!H133))</f>
        <v>elecciones,nómina candidatos,fotos</v>
      </c>
      <c r="I133" t="str">
        <f>TRIM(LOWER(PME_MC_2023_ACTIVIDADES!I133))</f>
        <v>0</v>
      </c>
      <c r="J133" t="str">
        <f>TRIM(LOWER(PME_MC_2023_ACTIVIDADES!J133))</f>
        <v>646e41d22f1a488a13373df7</v>
      </c>
    </row>
    <row r="134" spans="1:10">
      <c r="A134" t="str">
        <f>TRIM(LOWER(PME_MC_2023_ACTIVIDADES!A134))</f>
        <v>convivencia escolar</v>
      </c>
      <c r="B134" t="str">
        <f>TRIM(LOWER(PME_MC_2023_ACTIVIDADES!B134))</f>
        <v>convivencia</v>
      </c>
      <c r="C134" t="str">
        <f>TRIM(LOWER(PME_MC_2023_ACTIVIDADES!C134))</f>
        <v>6611313753161226507231</v>
      </c>
      <c r="D134" t="str">
        <f>TRIM(LOWER(PME_MC_2023_ACTIVIDADES!D134))</f>
        <v>celebración "día de la convivencia"</v>
      </c>
      <c r="E134" t="str">
        <f>TRIM(LOWER(PME_MC_2023_ACTIVIDADES!E134))</f>
        <v>fortalecer la convivencia escolar en el ámbito estudiantil por medio de actividades alisivas a la convivencia escolar,</v>
      </c>
      <c r="F134" t="str">
        <f>TRIM(LOWER(PME_MC_2023_ACTIVIDADES!F134))</f>
        <v>pauta de trabajo , registro fotográfico, ppt de actividades</v>
      </c>
      <c r="G134" t="str">
        <f>TRIM(LOWER(PME_MC_2023_ACTIVIDADES!G134))</f>
        <v>orientación</v>
      </c>
      <c r="H134" t="str">
        <f>TRIM(LOWER(PME_MC_2023_ACTIVIDADES!H134))</f>
        <v>fotografias,compra de alimentos,insumos</v>
      </c>
      <c r="I134" t="str">
        <f>TRIM(LOWER(PME_MC_2023_ACTIVIDADES!I134))</f>
        <v>200000</v>
      </c>
      <c r="J134" t="str">
        <f>TRIM(LOWER(PME_MC_2023_ACTIVIDADES!J134))</f>
        <v>646e41d22f1a488a13373df7</v>
      </c>
    </row>
    <row r="135" spans="1:10">
      <c r="A135" t="str">
        <f>TRIM(LOWER(PME_MC_2023_ACTIVIDADES!A135))</f>
        <v>convivencia escolar</v>
      </c>
      <c r="B135" t="str">
        <f>TRIM(LOWER(PME_MC_2023_ACTIVIDADES!B135))</f>
        <v>convivencia</v>
      </c>
      <c r="C135" t="str">
        <f>TRIM(LOWER(PME_MC_2023_ACTIVIDADES!C135))</f>
        <v>6611313753161226507231</v>
      </c>
      <c r="D135" t="str">
        <f>TRIM(LOWER(PME_MC_2023_ACTIVIDADES!D135))</f>
        <v>celebración "día de la familia"</v>
      </c>
      <c r="E135" t="str">
        <f>TRIM(LOWER(PME_MC_2023_ACTIVIDADES!E135))</f>
        <v>fortalecer los lazos familia-escuela a tarvés de acto a la familia.</v>
      </c>
      <c r="F135" t="str">
        <f>TRIM(LOWER(PME_MC_2023_ACTIVIDADES!F135))</f>
        <v>registro fotográfico,ppt de presentación, firma de asistentes</v>
      </c>
      <c r="G135" t="str">
        <f>TRIM(LOWER(PME_MC_2023_ACTIVIDADES!G135))</f>
        <v>orientación</v>
      </c>
      <c r="H135" t="str">
        <f>TRIM(LOWER(PME_MC_2023_ACTIVIDADES!H135))</f>
        <v>fotografias,compra de alimentos,insumos</v>
      </c>
      <c r="I135" t="str">
        <f>TRIM(LOWER(PME_MC_2023_ACTIVIDADES!I135))</f>
        <v>1500000</v>
      </c>
      <c r="J135" t="str">
        <f>TRIM(LOWER(PME_MC_2023_ACTIVIDADES!J135))</f>
        <v>646e41d22f1a488a13373df7</v>
      </c>
    </row>
    <row r="136" spans="1:10">
      <c r="A136" t="str">
        <f>TRIM(LOWER(PME_MC_2023_ACTIVIDADES!A136))</f>
        <v>convivencia escolar</v>
      </c>
      <c r="B136" t="str">
        <f>TRIM(LOWER(PME_MC_2023_ACTIVIDADES!B136))</f>
        <v>convivencia</v>
      </c>
      <c r="C136" t="str">
        <f>TRIM(LOWER(PME_MC_2023_ACTIVIDADES!C136))</f>
        <v>6611313753161226507231</v>
      </c>
      <c r="D136" t="str">
        <f>TRIM(LOWER(PME_MC_2023_ACTIVIDADES!D136))</f>
        <v>celebración "día especial"</v>
      </c>
      <c r="E136" t="str">
        <f>TRIM(LOWER(PME_MC_2023_ACTIVIDADES!E136))</f>
        <v>motivar las altas expectativas en nuestros estudiantes , los sueños se pueden cumplir , através de cartas de compromiso</v>
      </c>
      <c r="F136" t="str">
        <f>TRIM(LOWER(PME_MC_2023_ACTIVIDADES!F136))</f>
        <v>pauta de trabajo, ppt presentación , registro fotográfico</v>
      </c>
      <c r="G136" t="str">
        <f>TRIM(LOWER(PME_MC_2023_ACTIVIDADES!G136))</f>
        <v>orientación</v>
      </c>
      <c r="H136" t="str">
        <f>TRIM(LOWER(PME_MC_2023_ACTIVIDADES!H136))</f>
        <v>fotografias,compra de alimentos,insumos</v>
      </c>
      <c r="I136" t="str">
        <f>TRIM(LOWER(PME_MC_2023_ACTIVIDADES!I136))</f>
        <v>500000</v>
      </c>
      <c r="J136" t="str">
        <f>TRIM(LOWER(PME_MC_2023_ACTIVIDADES!J136))</f>
        <v>646e41d22f1a488a13373df7</v>
      </c>
    </row>
    <row r="137" spans="1:10">
      <c r="A137" t="str">
        <f>TRIM(LOWER(PME_MC_2023_ACTIVIDADES!A137))</f>
        <v>convivencia escolar</v>
      </c>
      <c r="B137" t="str">
        <f>TRIM(LOWER(PME_MC_2023_ACTIVIDADES!B137))</f>
        <v>convivencia</v>
      </c>
      <c r="C137" t="str">
        <f>TRIM(LOWER(PME_MC_2023_ACTIVIDADES!C137))</f>
        <v>6611313753161226507231</v>
      </c>
      <c r="D137" t="str">
        <f>TRIM(LOWER(PME_MC_2023_ACTIVIDADES!D137))</f>
        <v>celebración "kermés patriota"</v>
      </c>
      <c r="E137" t="str">
        <f>TRIM(LOWER(PME_MC_2023_ACTIVIDADES!E137))</f>
        <v>afianzar los valores patrios a toda la comundad educativa a través de stand criollos</v>
      </c>
      <c r="F137" t="str">
        <f>TRIM(LOWER(PME_MC_2023_ACTIVIDADES!F137))</f>
        <v>ppt de actividad , acta de reunión , frimas participantes stand</v>
      </c>
      <c r="G137" t="str">
        <f>TRIM(LOWER(PME_MC_2023_ACTIVIDADES!G137))</f>
        <v>orientación</v>
      </c>
      <c r="H137" t="str">
        <f>TRIM(LOWER(PME_MC_2023_ACTIVIDADES!H137))</f>
        <v>fotografias,compra de alimentos,insumos</v>
      </c>
      <c r="I137" t="str">
        <f>TRIM(LOWER(PME_MC_2023_ACTIVIDADES!I137))</f>
        <v>2000000</v>
      </c>
      <c r="J137" t="str">
        <f>TRIM(LOWER(PME_MC_2023_ACTIVIDADES!J137))</f>
        <v>646e41d22f1a488a13373df7</v>
      </c>
    </row>
    <row r="138" spans="1:10">
      <c r="A138" t="str">
        <f>TRIM(LOWER(PME_MC_2023_ACTIVIDADES!A138))</f>
        <v>convivencia escolar</v>
      </c>
      <c r="B138" t="str">
        <f>TRIM(LOWER(PME_MC_2023_ACTIVIDADES!B138))</f>
        <v>convivencia</v>
      </c>
      <c r="C138" t="str">
        <f>TRIM(LOWER(PME_MC_2023_ACTIVIDADES!C138))</f>
        <v>6611313753161226507231</v>
      </c>
      <c r="D138" t="str">
        <f>TRIM(LOWER(PME_MC_2023_ACTIVIDADES!D138))</f>
        <v>celebración "día del profesor"</v>
      </c>
      <c r="E138" t="str">
        <f>TRIM(LOWER(PME_MC_2023_ACTIVIDADES!E138))</f>
        <v>reconocer la labor del docente , a través de muestras de cariño en acto cívico preparado por el ceal</v>
      </c>
      <c r="F138" t="str">
        <f>TRIM(LOWER(PME_MC_2023_ACTIVIDADES!F138))</f>
        <v>planificación de la actividad, registro fotográfico, firmas de reunión organizadora .</v>
      </c>
      <c r="G138" t="str">
        <f>TRIM(LOWER(PME_MC_2023_ACTIVIDADES!G138))</f>
        <v>orientación</v>
      </c>
      <c r="H138" t="str">
        <f>TRIM(LOWER(PME_MC_2023_ACTIVIDADES!H138))</f>
        <v>fotografias,compra de alimentos,insumos</v>
      </c>
      <c r="I138" t="str">
        <f>TRIM(LOWER(PME_MC_2023_ACTIVIDADES!I138))</f>
        <v>4500000</v>
      </c>
      <c r="J138" t="str">
        <f>TRIM(LOWER(PME_MC_2023_ACTIVIDADES!J138))</f>
        <v>646e41d22f1a488a13373df7</v>
      </c>
    </row>
    <row r="139" spans="1:10">
      <c r="A139" t="str">
        <f>TRIM(LOWER(PME_MC_2023_ACTIVIDADES!A139))</f>
        <v>convivencia escolar</v>
      </c>
      <c r="B139" t="str">
        <f>TRIM(LOWER(PME_MC_2023_ACTIVIDADES!B139))</f>
        <v>convivencia</v>
      </c>
      <c r="C139" t="str">
        <f>TRIM(LOWER(PME_MC_2023_ACTIVIDADES!C139))</f>
        <v>6611313753161226507231</v>
      </c>
      <c r="D139" t="str">
        <f>TRIM(LOWER(PME_MC_2023_ACTIVIDADES!D139))</f>
        <v>celebración "día del abrazo"</v>
      </c>
      <c r="E139" t="str">
        <f>TRIM(LOWER(PME_MC_2023_ACTIVIDADES!E139))</f>
        <v>fortalecer la educación emocional a través de la fiesta de los abrazos con tosa la comundad educativa.</v>
      </c>
      <c r="F139" t="str">
        <f>TRIM(LOWER(PME_MC_2023_ACTIVIDADES!F139))</f>
        <v>ppt de la actividad, registro fotográfico, firma entrega de insumos</v>
      </c>
      <c r="G139" t="str">
        <f>TRIM(LOWER(PME_MC_2023_ACTIVIDADES!G139))</f>
        <v>orientación</v>
      </c>
      <c r="H139" t="str">
        <f>TRIM(LOWER(PME_MC_2023_ACTIVIDADES!H139))</f>
        <v>fotografias,compra de alimentos,insumos</v>
      </c>
      <c r="I139" t="str">
        <f>TRIM(LOWER(PME_MC_2023_ACTIVIDADES!I139))</f>
        <v>500000</v>
      </c>
      <c r="J139" t="str">
        <f>TRIM(LOWER(PME_MC_2023_ACTIVIDADES!J139))</f>
        <v>646e41d22f1a488a13373df7</v>
      </c>
    </row>
    <row r="140" spans="1:10">
      <c r="A140" t="str">
        <f>TRIM(LOWER(PME_MC_2023_ACTIVIDADES!A140))</f>
        <v>convivencia escolar</v>
      </c>
      <c r="B140" t="str">
        <f>TRIM(LOWER(PME_MC_2023_ACTIVIDADES!B140))</f>
        <v>convivencia</v>
      </c>
      <c r="C140" t="str">
        <f>TRIM(LOWER(PME_MC_2023_ACTIVIDADES!C140))</f>
        <v>6611313753161226507231</v>
      </c>
      <c r="D140" t="str">
        <f>TRIM(LOWER(PME_MC_2023_ACTIVIDADES!D140))</f>
        <v>" campanazo"</v>
      </c>
      <c r="E140" t="str">
        <f>TRIM(LOWER(PME_MC_2023_ACTIVIDADES!E140))</f>
        <v>fortalecer la educación emocional a través de actividad emotiva despedida 8º años basicos con toda la comundad educativa.</v>
      </c>
      <c r="F140" t="str">
        <f>TRIM(LOWER(PME_MC_2023_ACTIVIDADES!F140))</f>
        <v>ppt de la actividad, registro fotográfico, firma entrega de insumos</v>
      </c>
      <c r="G140" t="str">
        <f>TRIM(LOWER(PME_MC_2023_ACTIVIDADES!G140))</f>
        <v>orientación</v>
      </c>
      <c r="H140" t="str">
        <f>TRIM(LOWER(PME_MC_2023_ACTIVIDADES!H140))</f>
        <v>fotografias,compra de alimentos,insumos</v>
      </c>
      <c r="I140" t="str">
        <f>TRIM(LOWER(PME_MC_2023_ACTIVIDADES!I140))</f>
        <v>500000</v>
      </c>
      <c r="J140" t="str">
        <f>TRIM(LOWER(PME_MC_2023_ACTIVIDADES!J140))</f>
        <v>646e41d22f1a488a13373df7</v>
      </c>
    </row>
    <row r="141" spans="1:10">
      <c r="A141" t="str">
        <f>TRIM(LOWER(PME_MC_2023_ACTIVIDADES!A141))</f>
        <v>convivencia escolar</v>
      </c>
      <c r="B141" t="str">
        <f>TRIM(LOWER(PME_MC_2023_ACTIVIDADES!B141))</f>
        <v>formación</v>
      </c>
      <c r="C141" t="str">
        <f>TRIM(LOWER(PME_MC_2023_ACTIVIDADES!C141))</f>
        <v>9824128065270703799320</v>
      </c>
      <c r="D141" t="str">
        <f>TRIM(LOWER(PME_MC_2023_ACTIVIDADES!D141))</f>
        <v>recursos sanitarios para entrega de canastas junaeb, textos escolares, guías y certificados.</v>
      </c>
      <c r="E141" t="str">
        <f>TRIM(LOWER(PME_MC_2023_ACTIVIDADES!E141))</f>
        <v>asegurar las condiciones necesarias de seguridad sanitaria para los funcionarios que asisten a la entrega de canastas junaeb, textos escolares, guías y certificados.</v>
      </c>
      <c r="F141" t="str">
        <f>TRIM(LOWER(PME_MC_2023_ACTIVIDADES!F141))</f>
        <v>fotografias de los funcionarios / registro de recepción de insumos</v>
      </c>
      <c r="G141" t="str">
        <f>TRIM(LOWER(PME_MC_2023_ACTIVIDADES!G141))</f>
        <v>orientación</v>
      </c>
      <c r="H141" t="str">
        <f>TRIM(LOWER(PME_MC_2023_ACTIVIDADES!H141))</f>
        <v>inspectores,administrativos,forotgrafias</v>
      </c>
      <c r="I141" t="str">
        <f>TRIM(LOWER(PME_MC_2023_ACTIVIDADES!I141))</f>
        <v>0</v>
      </c>
      <c r="J141" t="str">
        <f>TRIM(LOWER(PME_MC_2023_ACTIVIDADES!J141))</f>
        <v>646e41d22f1a488a13373df7</v>
      </c>
    </row>
    <row r="142" spans="1:10">
      <c r="A142" t="str">
        <f>TRIM(LOWER(PME_MC_2023_ACTIVIDADES!A142))</f>
        <v>convivencia escolar</v>
      </c>
      <c r="B142" t="str">
        <f>TRIM(LOWER(PME_MC_2023_ACTIVIDADES!B142))</f>
        <v>convivencia</v>
      </c>
      <c r="C142" t="str">
        <f>TRIM(LOWER(PME_MC_2023_ACTIVIDADES!C142))</f>
        <v>9824128065270703799320</v>
      </c>
      <c r="D142" t="str">
        <f>TRIM(LOWER(PME_MC_2023_ACTIVIDADES!D142))</f>
        <v>recreos entretenidos</v>
      </c>
      <c r="E142" t="str">
        <f>TRIM(LOWER(PME_MC_2023_ACTIVIDADES!E142))</f>
        <v>formar monitores de juegos en los recreos</v>
      </c>
      <c r="F142" t="str">
        <f>TRIM(LOWER(PME_MC_2023_ACTIVIDADES!F142))</f>
        <v>visita diaria al patio / fotografias de las actividades</v>
      </c>
      <c r="G142" t="str">
        <f>TRIM(LOWER(PME_MC_2023_ACTIVIDADES!G142))</f>
        <v>inspectoria - coordinación extraescolar</v>
      </c>
      <c r="H142" t="str">
        <f>TRIM(LOWER(PME_MC_2023_ACTIVIDADES!H142))</f>
        <v>fotografias,videos actividades recreo entretenidos</v>
      </c>
      <c r="I142" t="str">
        <f>TRIM(LOWER(PME_MC_2023_ACTIVIDADES!I142))</f>
        <v>0</v>
      </c>
      <c r="J142" t="str">
        <f>TRIM(LOWER(PME_MC_2023_ACTIVIDADES!J142))</f>
        <v>646e41d22f1a488a13373df7</v>
      </c>
    </row>
    <row r="143" spans="1:10">
      <c r="A143" t="str">
        <f>TRIM(LOWER(PME_MC_2023_ACTIVIDADES!A143))</f>
        <v>convivencia escolar</v>
      </c>
      <c r="B143" t="str">
        <f>TRIM(LOWER(PME_MC_2023_ACTIVIDADES!B143))</f>
        <v>convivencia</v>
      </c>
      <c r="C143" t="str">
        <f>TRIM(LOWER(PME_MC_2023_ACTIVIDADES!C143))</f>
        <v>6611313753161226507231</v>
      </c>
      <c r="D143" t="str">
        <f>TRIM(LOWER(PME_MC_2023_ACTIVIDADES!D143))</f>
        <v>navidad macayina</v>
      </c>
      <c r="E143" t="str">
        <f>TRIM(LOWER(PME_MC_2023_ACTIVIDADES!E143))</f>
        <v>con el fin de incentivar los valores del amor, respeto, empatia, generosidad se crea instancia de intercambio de cartas y regalos con mensajes navideños</v>
      </c>
      <c r="F143" t="str">
        <f>TRIM(LOWER(PME_MC_2023_ACTIVIDADES!F143))</f>
        <v>fotografias</v>
      </c>
      <c r="G143" t="str">
        <f>TRIM(LOWER(PME_MC_2023_ACTIVIDADES!G143))</f>
        <v>convivencia - orientacion</v>
      </c>
      <c r="H143" t="str">
        <f>TRIM(LOWER(PME_MC_2023_ACTIVIDADES!H143))</f>
        <v>fotografias</v>
      </c>
      <c r="I143" t="str">
        <f>TRIM(LOWER(PME_MC_2023_ACTIVIDADES!I143))</f>
        <v>0</v>
      </c>
      <c r="J143" t="str">
        <f>TRIM(LOWER(PME_MC_2023_ACTIVIDADES!J143))</f>
        <v>646e41d22f1a488a13373df7</v>
      </c>
    </row>
    <row r="144" spans="1:10">
      <c r="A144" t="str">
        <f>TRIM(LOWER(PME_MC_2023_ACTIVIDADES!A144))</f>
        <v>convivencia escolar</v>
      </c>
      <c r="B144" t="str">
        <f>TRIM(LOWER(PME_MC_2023_ACTIVIDADES!B144))</f>
        <v>formación</v>
      </c>
      <c r="C144" t="str">
        <f>TRIM(LOWER(PME_MC_2023_ACTIVIDADES!C144))</f>
        <v>7385130848698993817295</v>
      </c>
      <c r="D144" t="str">
        <f>TRIM(LOWER(PME_MC_2023_ACTIVIDADES!D144))</f>
        <v>disminuir accidentes escolares</v>
      </c>
      <c r="E144" t="str">
        <f>TRIM(LOWER(PME_MC_2023_ACTIVIDADES!E144))</f>
        <v>realizar una campaña a nivel colegio para enseñar a jugar en forma sana y competencia por curso quien logra no tener accidentes en el mes</v>
      </c>
      <c r="F144" t="str">
        <f>TRIM(LOWER(PME_MC_2023_ACTIVIDADES!F144))</f>
        <v>estadística mensual</v>
      </c>
      <c r="G144" t="str">
        <f>TRIM(LOWER(PME_MC_2023_ACTIVIDADES!G144))</f>
        <v>inspectoria - convivencia</v>
      </c>
      <c r="H144" t="str">
        <f>TRIM(LOWER(PME_MC_2023_ACTIVIDADES!H144))</f>
        <v>fotografias,videos actividades recreo entretenidos</v>
      </c>
      <c r="I144" t="str">
        <f>TRIM(LOWER(PME_MC_2023_ACTIVIDADES!I144))</f>
        <v>0</v>
      </c>
      <c r="J144" t="str">
        <f>TRIM(LOWER(PME_MC_2023_ACTIVIDADES!J144))</f>
        <v>646e41d22f1a488a13373df7</v>
      </c>
    </row>
    <row r="145" spans="1:10">
      <c r="A145" t="str">
        <f>TRIM(LOWER(PME_MC_2023_ACTIVIDADES!A145))</f>
        <v>convivencia escolar</v>
      </c>
      <c r="B145" t="str">
        <f>TRIM(LOWER(PME_MC_2023_ACTIVIDADES!B145))</f>
        <v>formación</v>
      </c>
      <c r="C145" t="str">
        <f>TRIM(LOWER(PME_MC_2023_ACTIVIDADES!C145))</f>
        <v>7385130848698993817295</v>
      </c>
      <c r="D145" t="str">
        <f>TRIM(LOWER(PME_MC_2023_ACTIVIDADES!D145))</f>
        <v>monitorear las salidas de los o las estudiantes en hora de clase</v>
      </c>
      <c r="E145" t="str">
        <f>TRIM(LOWER(PME_MC_2023_ACTIVIDADES!E145))</f>
        <v>cada inspector de nivel llevara una bitacora con el registro de los motivos de la salida de los alumnos, profesor , nombre y curso del alumno que sale de la sala de clases</v>
      </c>
      <c r="F145" t="str">
        <f>TRIM(LOWER(PME_MC_2023_ACTIVIDADES!F145))</f>
        <v>revisión semanal / bitacora</v>
      </c>
      <c r="G145" t="str">
        <f>TRIM(LOWER(PME_MC_2023_ACTIVIDADES!G145))</f>
        <v>inspectoria general</v>
      </c>
      <c r="H145" t="str">
        <f>TRIM(LOWER(PME_MC_2023_ACTIVIDADES!H145))</f>
        <v>informe turno semanal</v>
      </c>
      <c r="I145" t="str">
        <f>TRIM(LOWER(PME_MC_2023_ACTIVIDADES!I145))</f>
        <v>0</v>
      </c>
      <c r="J145" t="str">
        <f>TRIM(LOWER(PME_MC_2023_ACTIVIDADES!J145))</f>
        <v>646e41d22f1a488a13373df7</v>
      </c>
    </row>
    <row r="146" spans="1:10">
      <c r="A146" t="str">
        <f>TRIM(LOWER(PME_MC_2023_ACTIVIDADES!A146))</f>
        <v>convivencia escolar</v>
      </c>
      <c r="B146" t="str">
        <f>TRIM(LOWER(PME_MC_2023_ACTIVIDADES!B146))</f>
        <v>formación</v>
      </c>
      <c r="C146" t="str">
        <f>TRIM(LOWER(PME_MC_2023_ACTIVIDADES!C146))</f>
        <v>7385130848698993817295</v>
      </c>
      <c r="D146" t="str">
        <f>TRIM(LOWER(PME_MC_2023_ACTIVIDADES!D146))</f>
        <v>monitorear la presentación personal de todos los y las estudiantes.</v>
      </c>
      <c r="E146" t="str">
        <f>TRIM(LOWER(PME_MC_2023_ACTIVIDADES!E146))</f>
        <v>cada inspector de nivel debe pasar por la sala de clase en la hora de orientación para monitoriar la presentación personal y conducta en el patio del colegio</v>
      </c>
      <c r="F146" t="str">
        <f>TRIM(LOWER(PME_MC_2023_ACTIVIDADES!F146))</f>
        <v>revisión semanal / bitacora</v>
      </c>
      <c r="G146" t="str">
        <f>TRIM(LOWER(PME_MC_2023_ACTIVIDADES!G146))</f>
        <v>inspectoria general</v>
      </c>
      <c r="H146" t="str">
        <f>TRIM(LOWER(PME_MC_2023_ACTIVIDADES!H146))</f>
        <v>informe turno semanal</v>
      </c>
      <c r="I146" t="str">
        <f>TRIM(LOWER(PME_MC_2023_ACTIVIDADES!I146))</f>
        <v>0</v>
      </c>
      <c r="J146" t="str">
        <f>TRIM(LOWER(PME_MC_2023_ACTIVIDADES!J146))</f>
        <v>646e41d22f1a488a13373df7</v>
      </c>
    </row>
    <row r="147" spans="1:10">
      <c r="A147" t="str">
        <f>TRIM(LOWER(PME_MC_2023_ACTIVIDADES!A147))</f>
        <v>convivencia escolar</v>
      </c>
      <c r="B147" t="str">
        <f>TRIM(LOWER(PME_MC_2023_ACTIVIDADES!B147))</f>
        <v>formación</v>
      </c>
      <c r="C147" t="str">
        <f>TRIM(LOWER(PME_MC_2023_ACTIVIDADES!C147))</f>
        <v>7385130848698993817295</v>
      </c>
      <c r="D147" t="str">
        <f>TRIM(LOWER(PME_MC_2023_ACTIVIDADES!D147))</f>
        <v>consolidar el plan de atrasos</v>
      </c>
      <c r="E147" t="str">
        <f>TRIM(LOWER(PME_MC_2023_ACTIVIDADES!E147))</f>
        <v>monitorear paso a paso el plan de asistencia para lograr disminuir los atrasos en un 30%</v>
      </c>
      <c r="F147" t="str">
        <f>TRIM(LOWER(PME_MC_2023_ACTIVIDADES!F147))</f>
        <v>sige</v>
      </c>
      <c r="G147" t="str">
        <f>TRIM(LOWER(PME_MC_2023_ACTIVIDADES!G147))</f>
        <v>inspectoria general</v>
      </c>
      <c r="H147" t="str">
        <f>TRIM(LOWER(PME_MC_2023_ACTIVIDADES!H147))</f>
        <v>informe semanal</v>
      </c>
      <c r="I147" t="str">
        <f>TRIM(LOWER(PME_MC_2023_ACTIVIDADES!I147))</f>
        <v>0</v>
      </c>
      <c r="J147" t="str">
        <f>TRIM(LOWER(PME_MC_2023_ACTIVIDADES!J147))</f>
        <v>646e41d22f1a488a13373df7</v>
      </c>
    </row>
    <row r="148" spans="1:10">
      <c r="A148" t="str">
        <f>TRIM(LOWER(PME_MC_2023_ACTIVIDADES!A148))</f>
        <v>convivencia escolar</v>
      </c>
      <c r="B148" t="str">
        <f>TRIM(LOWER(PME_MC_2023_ACTIVIDADES!B148))</f>
        <v>formación</v>
      </c>
      <c r="C148" t="str">
        <f>TRIM(LOWER(PME_MC_2023_ACTIVIDADES!C148))</f>
        <v>7385130848698993817295</v>
      </c>
      <c r="D148" t="str">
        <f>TRIM(LOWER(PME_MC_2023_ACTIVIDADES!D148))</f>
        <v>reuniones de padres y apoderados</v>
      </c>
      <c r="E148" t="str">
        <f>TRIM(LOWER(PME_MC_2023_ACTIVIDADES!E148))</f>
        <v>realizar intervenciones mensuales en las reuniones de apoderados con temas especificos de nuestro manual de convivencia</v>
      </c>
      <c r="F148" t="str">
        <f>TRIM(LOWER(PME_MC_2023_ACTIVIDADES!F148))</f>
        <v>encuesta de satisfacción</v>
      </c>
      <c r="G148" t="str">
        <f>TRIM(LOWER(PME_MC_2023_ACTIVIDADES!G148))</f>
        <v>inspectoria general</v>
      </c>
      <c r="H148" t="str">
        <f>TRIM(LOWER(PME_MC_2023_ACTIVIDADES!H148))</f>
        <v>bitacora reuniones y entrega de informes</v>
      </c>
      <c r="I148" t="str">
        <f>TRIM(LOWER(PME_MC_2023_ACTIVIDADES!I148))</f>
        <v>0</v>
      </c>
      <c r="J148" t="str">
        <f>TRIM(LOWER(PME_MC_2023_ACTIVIDADES!J148))</f>
        <v>646e41d22f1a488a13373df7</v>
      </c>
    </row>
    <row r="149" spans="1:10">
      <c r="A149" t="str">
        <f>TRIM(LOWER(PME_MC_2023_ACTIVIDADES!A149))</f>
        <v>convivencia escolar</v>
      </c>
      <c r="B149" t="str">
        <f>TRIM(LOWER(PME_MC_2023_ACTIVIDADES!B149))</f>
        <v>formación</v>
      </c>
      <c r="C149" t="str">
        <f>TRIM(LOWER(PME_MC_2023_ACTIVIDADES!C149))</f>
        <v>7385130848698993817295</v>
      </c>
      <c r="D149" t="str">
        <f>TRIM(LOWER(PME_MC_2023_ACTIVIDADES!D149))</f>
        <v>reuniones de padres y apoderados</v>
      </c>
      <c r="E149" t="str">
        <f>TRIM(LOWER(PME_MC_2023_ACTIVIDADES!E149))</f>
        <v>realizar intervenciones mensuales en las reuniones de apoderados con temas especificos de nuestro manual de convivencia</v>
      </c>
      <c r="F149" t="str">
        <f>TRIM(LOWER(PME_MC_2023_ACTIVIDADES!F149))</f>
        <v>encuesta de satisfacción</v>
      </c>
      <c r="G149" t="str">
        <f>TRIM(LOWER(PME_MC_2023_ACTIVIDADES!G149))</f>
        <v>orientación</v>
      </c>
      <c r="H149" t="str">
        <f>TRIM(LOWER(PME_MC_2023_ACTIVIDADES!H149))</f>
        <v>bitacora de reuniones,tabla,escuela para padres,cronograma programación</v>
      </c>
      <c r="I149" t="str">
        <f>TRIM(LOWER(PME_MC_2023_ACTIVIDADES!I149))</f>
        <v>0</v>
      </c>
      <c r="J149" t="str">
        <f>TRIM(LOWER(PME_MC_2023_ACTIVIDADES!J149))</f>
        <v>646e41d22f1a488a13373df7</v>
      </c>
    </row>
    <row r="150" spans="1:10">
      <c r="A150" t="str">
        <f>TRIM(LOWER(PME_MC_2023_ACTIVIDADES!A150))</f>
        <v>convivencia escolar</v>
      </c>
      <c r="B150" t="str">
        <f>TRIM(LOWER(PME_MC_2023_ACTIVIDADES!B150))</f>
        <v>partcicipación y vida democrática</v>
      </c>
      <c r="C150" t="str">
        <f>TRIM(LOWER(PME_MC_2023_ACTIVIDADES!C150))</f>
        <v>7385130848698993817295</v>
      </c>
      <c r="D150" t="str">
        <f>TRIM(LOWER(PME_MC_2023_ACTIVIDADES!D150))</f>
        <v>reuniones de padres y apoderados ccpp</v>
      </c>
      <c r="E150" t="str">
        <f>TRIM(LOWER(PME_MC_2023_ACTIVIDADES!E150))</f>
        <v>involucrar a los apoderados en la campaña de un patio seguro</v>
      </c>
      <c r="F150" t="str">
        <f>TRIM(LOWER(PME_MC_2023_ACTIVIDADES!F150))</f>
        <v>estadística de accidententes mensuales</v>
      </c>
      <c r="G150" t="str">
        <f>TRIM(LOWER(PME_MC_2023_ACTIVIDADES!G150))</f>
        <v>orientación - inspectoria general</v>
      </c>
      <c r="H150" t="str">
        <f>TRIM(LOWER(PME_MC_2023_ACTIVIDADES!H150))</f>
        <v>bitacora de reuniones,tabla,escuela para padres,cronograma programación</v>
      </c>
      <c r="I150" t="str">
        <f>TRIM(LOWER(PME_MC_2023_ACTIVIDADES!I150))</f>
        <v>0</v>
      </c>
      <c r="J150" t="str">
        <f>TRIM(LOWER(PME_MC_2023_ACTIVIDADES!J150))</f>
        <v>646e41d22f1a488a13373df7</v>
      </c>
    </row>
    <row r="151" spans="1:10">
      <c r="A151" t="str">
        <f>TRIM(LOWER(PME_MC_2023_ACTIVIDADES!A151))</f>
        <v>convivencia escolar</v>
      </c>
      <c r="B151" t="str">
        <f>TRIM(LOWER(PME_MC_2023_ACTIVIDADES!B151))</f>
        <v>partcicipación y vida democrática</v>
      </c>
      <c r="C151" t="str">
        <f>TRIM(LOWER(PME_MC_2023_ACTIVIDADES!C151))</f>
        <v>7385130848698993817295</v>
      </c>
      <c r="D151" t="str">
        <f>TRIM(LOWER(PME_MC_2023_ACTIVIDADES!D151))</f>
        <v>reuniones ccaa profesor asesor</v>
      </c>
      <c r="E151" t="str">
        <f>TRIM(LOWER(PME_MC_2023_ACTIVIDADES!E151))</f>
        <v>acompañar el ccaa con un docente asesor que oriente y mantenga los canales de comunicación fluida entre los estudiantes y el equipo directivo</v>
      </c>
      <c r="F151" t="str">
        <f>TRIM(LOWER(PME_MC_2023_ACTIVIDADES!F151))</f>
        <v>cronograma - firmas actas</v>
      </c>
      <c r="G151" t="str">
        <f>TRIM(LOWER(PME_MC_2023_ACTIVIDADES!G151))</f>
        <v>orientación</v>
      </c>
      <c r="H151" t="str">
        <f>TRIM(LOWER(PME_MC_2023_ACTIVIDADES!H151))</f>
        <v>horas docente asesor</v>
      </c>
      <c r="I151" t="str">
        <f>TRIM(LOWER(PME_MC_2023_ACTIVIDADES!I151))</f>
        <v>1200000</v>
      </c>
      <c r="J151" t="str">
        <f>TRIM(LOWER(PME_MC_2023_ACTIVIDADES!J151))</f>
        <v>646e41d22f1a488a13373df7</v>
      </c>
    </row>
    <row r="152" spans="1:10">
      <c r="A152" t="str">
        <f>TRIM(LOWER(PME_MC_2023_ACTIVIDADES!A152))</f>
        <v>convivencia escolar</v>
      </c>
      <c r="B152" t="str">
        <f>TRIM(LOWER(PME_MC_2023_ACTIVIDADES!B152))</f>
        <v>formación</v>
      </c>
      <c r="C152" t="str">
        <f>TRIM(LOWER(PME_MC_2023_ACTIVIDADES!C152))</f>
        <v>7385130848698993817295</v>
      </c>
      <c r="D152" t="str">
        <f>TRIM(LOWER(PME_MC_2023_ACTIVIDADES!D152))</f>
        <v>articular el trabajo psicológico del departamento de orientación con las distintas áreas de funcionamiento de la comunidad educativa.</v>
      </c>
      <c r="E152" t="str">
        <f>TRIM(LOWER(PME_MC_2023_ACTIVIDADES!E152))</f>
        <v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v>
      </c>
      <c r="F152" t="str">
        <f>TRIM(LOWER(PME_MC_2023_ACTIVIDADES!F152))</f>
        <v xml:space="preserve">carta gantt de acciones psicoeducativas 2020.
presentación ppt del plan de trabajo psicoeducativo 2020.
</v>
      </c>
      <c r="G152" t="str">
        <f>TRIM(LOWER(PME_MC_2023_ACTIVIDADES!G152))</f>
        <v>orientación</v>
      </c>
      <c r="H152" t="str">
        <f>TRIM(LOWER(PME_MC_2023_ACTIVIDADES!H152))</f>
        <v>cronograma,plan de trabajo,programación eventos</v>
      </c>
      <c r="I152" t="str">
        <f>TRIM(LOWER(PME_MC_2023_ACTIVIDADES!I152))</f>
        <v>0</v>
      </c>
      <c r="J152" t="str">
        <f>TRIM(LOWER(PME_MC_2023_ACTIVIDADES!J152))</f>
        <v>646e41d22f1a488a13373df7</v>
      </c>
    </row>
    <row r="153" spans="1:10">
      <c r="A153" t="str">
        <f>TRIM(LOWER(PME_MC_2023_ACTIVIDADES!A153))</f>
        <v>convivencia escolar</v>
      </c>
      <c r="B153" t="str">
        <f>TRIM(LOWER(PME_MC_2023_ACTIVIDADES!B153))</f>
        <v>formación</v>
      </c>
      <c r="C153" t="str">
        <f>TRIM(LOWER(PME_MC_2023_ACTIVIDADES!C153))</f>
        <v>7385130848698993817295</v>
      </c>
      <c r="D153" t="str">
        <f>TRIM(LOWER(PME_MC_2023_ACTIVIDADES!D153))</f>
        <v>fortalecer factores protectores que reduzcan el riesgo frente a posible vulneración de derechos infantiles que los alumnos adquieran conocimiento de ésta temática y logren enfrentar y diferenciar situaciones que impliquen un riesgo físico y psicológico</v>
      </c>
      <c r="E153" t="str">
        <f>TRIM(LOWER(PME_MC_2023_ACTIVIDADES!E153))</f>
        <v>realización de trabajo expositivo, práctico y teórico, a través de taller de prevención de abuso sexual infantil en aula. 3 sesiones con pre- kínder a y b /kínder a y b; 1eros básicos a-b-c y 2dos básicos a-b-c.</v>
      </c>
      <c r="F153" t="str">
        <f>TRIM(LOWER(PME_MC_2023_ACTIVIDADES!F153))</f>
        <v xml:space="preserve">planificación escrita de las actividades.
fotos.
presentaciones de ppt.
</v>
      </c>
      <c r="G153" t="str">
        <f>TRIM(LOWER(PME_MC_2023_ACTIVIDADES!G153))</f>
        <v>orientación</v>
      </c>
      <c r="H153" t="str">
        <f>TRIM(LOWER(PME_MC_2023_ACTIVIDADES!H153))</f>
        <v>ppt,plan de trabajo</v>
      </c>
      <c r="I153" t="str">
        <f>TRIM(LOWER(PME_MC_2023_ACTIVIDADES!I153))</f>
        <v>0</v>
      </c>
      <c r="J153" t="str">
        <f>TRIM(LOWER(PME_MC_2023_ACTIVIDADES!J153))</f>
        <v>646e41d22f1a488a13373df7</v>
      </c>
    </row>
    <row r="154" spans="1:10">
      <c r="A154" t="str">
        <f>TRIM(LOWER(PME_MC_2023_ACTIVIDADES!A154))</f>
        <v>convivencia escolar</v>
      </c>
      <c r="B154" t="str">
        <f>TRIM(LOWER(PME_MC_2023_ACTIVIDADES!B154))</f>
        <v>formación</v>
      </c>
      <c r="C154" t="str">
        <f>TRIM(LOWER(PME_MC_2023_ACTIVIDADES!C154))</f>
        <v>7385130848698993817295</v>
      </c>
      <c r="D154" t="str">
        <f>TRIM(LOWER(PME_MC_2023_ACTIVIDADES!D154))</f>
        <v>brindar el conocimiento sobre la situación a nivel país, con la finalidad de prevenir y educar una conducta de autocuidado responsable e integral</v>
      </c>
      <c r="E154" t="str">
        <f>TRIM(LOWER(PME_MC_2023_ACTIVIDADES!E154))</f>
        <v>realización de trabajo expositivo, práctico y teórico, a través de taller en aula de una sesión para 7mos y 8vos básicos , a través de la articulación con programas especiales .</v>
      </c>
      <c r="F154" t="str">
        <f>TRIM(LOWER(PME_MC_2023_ACTIVIDADES!F154))</f>
        <v xml:space="preserve">listas de asistencia.
planificación escrita de las actividades.
fotos.
presentaciones de ppt.
</v>
      </c>
      <c r="G154" t="str">
        <f>TRIM(LOWER(PME_MC_2023_ACTIVIDADES!G154))</f>
        <v>orientación</v>
      </c>
      <c r="H154" t="str">
        <f>TRIM(LOWER(PME_MC_2023_ACTIVIDADES!H154))</f>
        <v>inspectores docentes</v>
      </c>
      <c r="I154" t="str">
        <f>TRIM(LOWER(PME_MC_2023_ACTIVIDADES!I154))</f>
        <v>0</v>
      </c>
      <c r="J154" t="str">
        <f>TRIM(LOWER(PME_MC_2023_ACTIVIDADES!J154))</f>
        <v>646e41d22f1a488a13373df7</v>
      </c>
    </row>
    <row r="155" spans="1:10">
      <c r="A155" t="str">
        <f>TRIM(LOWER(PME_MC_2023_ACTIVIDADES!A155))</f>
        <v>convivencia escolar</v>
      </c>
      <c r="B155" t="str">
        <f>TRIM(LOWER(PME_MC_2023_ACTIVIDADES!B155))</f>
        <v>formación</v>
      </c>
      <c r="C155" t="str">
        <f>TRIM(LOWER(PME_MC_2023_ACTIVIDADES!C155))</f>
        <v>7385130848698993817295</v>
      </c>
      <c r="D155" t="str">
        <f>TRIM(LOWER(PME_MC_2023_ACTIVIDADES!D155))</f>
        <v>generar un espacio de conversación en base a los derechos, deberes y orientaciones relacionadas con la interacción humana a nivel interpersonal, con la finalidad de reducir conflictos en el aula y mejorar la convivencia escolar.</v>
      </c>
      <c r="E155" t="str">
        <f>TRIM(LOWER(PME_MC_2023_ACTIVIDADES!E155))</f>
        <v>• realización de trabajo expositivo, práctico y teórico en taller en aula para 5tos y 6tos básicos. 4 sesiones por curso</v>
      </c>
      <c r="F155" t="str">
        <f>TRIM(LOWER(PME_MC_2023_ACTIVIDADES!F155))</f>
        <v xml:space="preserve">planificaciones de talleres y evidencias de trabajo.
hojas de firmas de asistencia.
presentación ppt. 
fotos.
</v>
      </c>
      <c r="G155" t="str">
        <f>TRIM(LOWER(PME_MC_2023_ACTIVIDADES!G155))</f>
        <v>orientación</v>
      </c>
      <c r="H155" t="str">
        <f>TRIM(LOWER(PME_MC_2023_ACTIVIDADES!H155))</f>
        <v>orientador</v>
      </c>
      <c r="I155" t="str">
        <f>TRIM(LOWER(PME_MC_2023_ACTIVIDADES!I155))</f>
        <v>0</v>
      </c>
      <c r="J155" t="str">
        <f>TRIM(LOWER(PME_MC_2023_ACTIVIDADES!J155))</f>
        <v>646e41d22f1a488a13373df7</v>
      </c>
    </row>
    <row r="156" spans="1:10">
      <c r="A156" t="str">
        <f>TRIM(LOWER(PME_MC_2023_ACTIVIDADES!A156))</f>
        <v>convivencia escolar</v>
      </c>
      <c r="B156" t="str">
        <f>TRIM(LOWER(PME_MC_2023_ACTIVIDADES!B156))</f>
        <v>formación</v>
      </c>
      <c r="C156" t="str">
        <f>TRIM(LOWER(PME_MC_2023_ACTIVIDADES!C156))</f>
        <v>3223541790071579610390</v>
      </c>
      <c r="D156" t="str">
        <f>TRIM(LOWER(PME_MC_2023_ACTIVIDADES!D156))</f>
        <v>• intervención psico-educativa individual para aquellos alumnos que presenten situaciones preocupantes de riesgo social o escolar, esto a través del departamento de orientación.</v>
      </c>
      <c r="E156" t="str">
        <f>TRIM(LOWER(PME_MC_2023_ACTIVIDADES!E156))</f>
        <v xml:space="preserve">reuniones sistemáticas con alumno, apoderado, profesor jefe y asistentes de la educación.
reuniones con redes externas que intervengan y apoyen al alumno, en casos que así lo requieran. por ejemplo: opd, salud primaría, entre otros
</v>
      </c>
      <c r="F156" t="str">
        <f>TRIM(LOWER(PME_MC_2023_ACTIVIDADES!F156))</f>
        <v xml:space="preserve">acta de registro, sesión a sesión.
documentos que den cuenta del trabajo con el alumno, apoderado profesor jefe.
</v>
      </c>
      <c r="G156" t="str">
        <f>TRIM(LOWER(PME_MC_2023_ACTIVIDADES!G156))</f>
        <v>orientación</v>
      </c>
      <c r="H156" t="str">
        <f>TRIM(LOWER(PME_MC_2023_ACTIVIDADES!H156))</f>
        <v>orientador,especialistas,psicologos,expositores</v>
      </c>
      <c r="I156" t="str">
        <f>TRIM(LOWER(PME_MC_2023_ACTIVIDADES!I156))</f>
        <v>0</v>
      </c>
      <c r="J156" t="str">
        <f>TRIM(LOWER(PME_MC_2023_ACTIVIDADES!J156))</f>
        <v>646e41d22f1a488a13373df7</v>
      </c>
    </row>
    <row r="157" spans="1:10">
      <c r="A157" t="str">
        <f>TRIM(LOWER(PME_MC_2023_ACTIVIDADES!A157))</f>
        <v>convivencia escolar</v>
      </c>
      <c r="B157" t="str">
        <f>TRIM(LOWER(PME_MC_2023_ACTIVIDADES!B157))</f>
        <v>partcicipación y vida democrática</v>
      </c>
      <c r="C157" t="str">
        <f>TRIM(LOWER(PME_MC_2023_ACTIVIDADES!C157))</f>
        <v>7385130848698993817295</v>
      </c>
      <c r="D157" t="str">
        <f>TRIM(LOWER(PME_MC_2023_ACTIVIDADES!D157))</f>
        <v xml:space="preserve">establecer climas democráticos al interior de las aulas.
prevención de la deserción escolar.
aumentar asistencia y rendimiento en los estudiantes
</v>
      </c>
      <c r="E157" t="str">
        <f>TRIM(LOWER(PME_MC_2023_ACTIVIDADES!E157))</f>
        <v xml:space="preserve">aplicación y análisis de resultados de cuestionario bpp.
retroalimentación con docentes por ciclo.
feedback positivo conestudiantes
</v>
      </c>
      <c r="F157" t="str">
        <f>TRIM(LOWER(PME_MC_2023_ACTIVIDADES!F157))</f>
        <v xml:space="preserve">análisis de gráficos
proyecto escrito
correo electrónico
</v>
      </c>
      <c r="G157" t="str">
        <f>TRIM(LOWER(PME_MC_2023_ACTIVIDADES!G157))</f>
        <v>orientación</v>
      </c>
      <c r="H157" t="str">
        <f>TRIM(LOWER(PME_MC_2023_ACTIVIDADES!H157))</f>
        <v>orientador,especialistas,psicologos,expositores</v>
      </c>
      <c r="I157" t="str">
        <f>TRIM(LOWER(PME_MC_2023_ACTIVIDADES!I157))</f>
        <v>0</v>
      </c>
      <c r="J157" t="str">
        <f>TRIM(LOWER(PME_MC_2023_ACTIVIDADES!J157))</f>
        <v>646e41d22f1a488a13373df7</v>
      </c>
    </row>
    <row r="158" spans="1:10">
      <c r="A158" t="str">
        <f>TRIM(LOWER(PME_MC_2023_ACTIVIDADES!A158))</f>
        <v>convivencia escolar</v>
      </c>
      <c r="B158" t="str">
        <f>TRIM(LOWER(PME_MC_2023_ACTIVIDADES!B158))</f>
        <v>formación</v>
      </c>
      <c r="C158" t="str">
        <f>TRIM(LOWER(PME_MC_2023_ACTIVIDADES!C158))</f>
        <v>7385130848698993817295</v>
      </c>
      <c r="D158" t="str">
        <f>TRIM(LOWER(PME_MC_2023_ACTIVIDADES!D158))</f>
        <v xml:space="preserve">sensibilizar respecto a los idps en la comunidad estudiantil.
concientizar la importancia del reconocimiento y practica de los idps
</v>
      </c>
      <c r="E158" t="str">
        <f>TRIM(LOWER(PME_MC_2023_ACTIVIDADES!E158))</f>
        <v>realización de 7 talleres prácticos en aquellos cursos que se encuentren en proceso evaluativo simce
generar un espacio de conversación y retroalimentación con docentes sobre las actividades</v>
      </c>
      <c r="F158" t="str">
        <f>TRIM(LOWER(PME_MC_2023_ACTIVIDADES!F158))</f>
        <v xml:space="preserve">lista de asistencia.
fotos.
planificaciones de talleres y evidencias de trabajo.
</v>
      </c>
      <c r="G158" t="str">
        <f>TRIM(LOWER(PME_MC_2023_ACTIVIDADES!G158))</f>
        <v>orientación</v>
      </c>
      <c r="H158" t="str">
        <f>TRIM(LOWER(PME_MC_2023_ACTIVIDADES!H158))</f>
        <v>orientador</v>
      </c>
      <c r="I158" t="str">
        <f>TRIM(LOWER(PME_MC_2023_ACTIVIDADES!I158))</f>
        <v>0</v>
      </c>
      <c r="J158" t="str">
        <f>TRIM(LOWER(PME_MC_2023_ACTIVIDADES!J158))</f>
        <v>646e41d22f1a488a13373df7</v>
      </c>
    </row>
    <row r="159" spans="1:10">
      <c r="A159" t="str">
        <f>TRIM(LOWER(PME_MC_2023_ACTIVIDADES!A159))</f>
        <v>convivencia escolar</v>
      </c>
      <c r="B159" t="str">
        <f>TRIM(LOWER(PME_MC_2023_ACTIVIDADES!B159))</f>
        <v>formación</v>
      </c>
      <c r="C159" t="str">
        <f>TRIM(LOWER(PME_MC_2023_ACTIVIDADES!C159))</f>
        <v>7385130848698993817295</v>
      </c>
      <c r="D159" t="str">
        <f>TRIM(LOWER(PME_MC_2023_ACTIVIDADES!D159))</f>
        <v xml:space="preserve">brindar estrategias que apunten a un estilo de crianza saludable, que propicie en el bloque parental un manejo efectivo de problemáticas a nivel emocional, conductual y académico del alumno.
</v>
      </c>
      <c r="E159" t="str">
        <f>TRIM(LOWER(PME_MC_2023_ACTIVIDADES!E159))</f>
        <v>• realizar talleres focalizados (de acuerdo a motivo de derivación) con los apoderados de alumnos derivados a convivencia escolar, que se encuentran en atenciones psicoeducativas.</v>
      </c>
      <c r="F159" t="str">
        <f>TRIM(LOWER(PME_MC_2023_ACTIVIDADES!F159))</f>
        <v xml:space="preserve">evaluación del taller.
lista de asistencia.
fotos.
planificaciones de talleres y evidencias de trabajo.
</v>
      </c>
      <c r="G159" t="str">
        <f>TRIM(LOWER(PME_MC_2023_ACTIVIDADES!G159))</f>
        <v>orientación</v>
      </c>
      <c r="H159" t="str">
        <f>TRIM(LOWER(PME_MC_2023_ACTIVIDADES!H159))</f>
        <v>expositores,orientador</v>
      </c>
      <c r="I159" t="str">
        <f>TRIM(LOWER(PME_MC_2023_ACTIVIDADES!I159))</f>
        <v>0</v>
      </c>
      <c r="J159" t="str">
        <f>TRIM(LOWER(PME_MC_2023_ACTIVIDADES!J159))</f>
        <v>646e41d22f1a488a13373df7</v>
      </c>
    </row>
    <row r="160" spans="1:10">
      <c r="A160" t="str">
        <f>TRIM(LOWER(PME_MC_2023_ACTIVIDADES!A160))</f>
        <v>convivencia escolar</v>
      </c>
      <c r="B160" t="str">
        <f>TRIM(LOWER(PME_MC_2023_ACTIVIDADES!B160))</f>
        <v>formación</v>
      </c>
      <c r="C160" t="str">
        <f>TRIM(LOWER(PME_MC_2023_ACTIVIDADES!C160))</f>
        <v>7385130848698993817295</v>
      </c>
      <c r="D160" t="str">
        <f>TRIM(LOWER(PME_MC_2023_ACTIVIDADES!D160))</f>
        <v xml:space="preserve">
desarrollar herramientas que favorezcan un manejo adecuado de normas y reglas a implementar en el hogar, a fin de mejorar el funcionamiento del alumno tanto en el ámbito familiar como escolar.
</v>
      </c>
      <c r="E160" t="str">
        <f>TRIM(LOWER(PME_MC_2023_ACTIVIDADES!E160))</f>
        <v>• realizar talleres focalizados (de acuerdo a motivo de derivación) con los apoderados de alumnos derivados a convivencia escolar, que se encuentran en atenciones psicoeducativas.</v>
      </c>
      <c r="F160" t="str">
        <f>TRIM(LOWER(PME_MC_2023_ACTIVIDADES!F160))</f>
        <v xml:space="preserve">evaluación del taller.
lista de asistencia.
fotos.
planificaciones de talleres y evidencias de trabajo.
</v>
      </c>
      <c r="G160" t="str">
        <f>TRIM(LOWER(PME_MC_2023_ACTIVIDADES!G160))</f>
        <v>orientación</v>
      </c>
      <c r="H160" t="str">
        <f>TRIM(LOWER(PME_MC_2023_ACTIVIDADES!H160))</f>
        <v>expositores,orientador</v>
      </c>
      <c r="I160" t="str">
        <f>TRIM(LOWER(PME_MC_2023_ACTIVIDADES!I160))</f>
        <v>0</v>
      </c>
      <c r="J160" t="str">
        <f>TRIM(LOWER(PME_MC_2023_ACTIVIDADES!J160))</f>
        <v>646e41d22f1a488a13373df7</v>
      </c>
    </row>
    <row r="161" spans="1:10">
      <c r="A161" t="str">
        <f>TRIM(LOWER(PME_MC_2023_ACTIVIDADES!A161))</f>
        <v>convivencia escolar</v>
      </c>
      <c r="B161" t="str">
        <f>TRIM(LOWER(PME_MC_2023_ACTIVIDADES!B161))</f>
        <v>formación</v>
      </c>
      <c r="C161" t="str">
        <f>TRIM(LOWER(PME_MC_2023_ACTIVIDADES!C161))</f>
        <v>5919209443047795849537</v>
      </c>
      <c r="D161" t="str">
        <f>TRIM(LOWER(PME_MC_2023_ACTIVIDADES!D161))</f>
        <v xml:space="preserve">premiación psicoeducativa valorica
</v>
      </c>
      <c r="E161" t="str">
        <f>TRIM(LOWER(PME_MC_2023_ACTIVIDADES!E161))</f>
        <v xml:space="preserve">llevar a cabo un espacio de convivencia entre alumnos de primer y segundo ciclo derivados a las atenciones psicoeducativas. 
hacer entrega de diplomas de distinción y participación a los alumnos
</v>
      </c>
      <c r="F161" t="str">
        <f>TRIM(LOWER(PME_MC_2023_ACTIVIDADES!F161))</f>
        <v>fotos y listado de asistencia. - - convocatoria a través de correos electrónicos en diálogos pedagógicos - cronograma de trabajo utp semanal</v>
      </c>
      <c r="G161" t="str">
        <f>TRIM(LOWER(PME_MC_2023_ACTIVIDADES!G161))</f>
        <v>orientación</v>
      </c>
      <c r="H161" t="str">
        <f>TRIM(LOWER(PME_MC_2023_ACTIVIDADES!H161))</f>
        <v>premios y estimulos</v>
      </c>
      <c r="I161" t="str">
        <f>TRIM(LOWER(PME_MC_2023_ACTIVIDADES!I161))</f>
        <v>1000000</v>
      </c>
      <c r="J161" t="str">
        <f>TRIM(LOWER(PME_MC_2023_ACTIVIDADES!J161))</f>
        <v>646e41d22f1a488a13373df7</v>
      </c>
    </row>
    <row r="162" spans="1:10">
      <c r="A162" t="str">
        <f>TRIM(LOWER(PME_MC_2023_ACTIVIDADES!A162))</f>
        <v>convivencia escolar</v>
      </c>
      <c r="B162" t="str">
        <f>TRIM(LOWER(PME_MC_2023_ACTIVIDADES!B162))</f>
        <v>convivencia</v>
      </c>
      <c r="C162" t="str">
        <f>TRIM(LOWER(PME_MC_2023_ACTIVIDADES!C162))</f>
        <v>5919209443047795849537</v>
      </c>
      <c r="D162" t="str">
        <f>TRIM(LOWER(PME_MC_2023_ACTIVIDADES!D162))</f>
        <v>entrega de agenda escolar y difusión de nuestro pei</v>
      </c>
      <c r="E162" t="str">
        <f>TRIM(LOWER(PME_MC_2023_ACTIVIDADES!E162))</f>
        <v>se entrega agenda escolar a todos los alumnos en la primera reunión de padres (marzo). a través de esta acción se dará a conocer nuestro proyecto educativo(pei) a través de la entrega de una agenda escolar a los alumnos y alumnas de nuestro establecimiento</v>
      </c>
      <c r="F162" t="str">
        <f>TRIM(LOWER(PME_MC_2023_ACTIVIDADES!F162))</f>
        <v>nomina con firma entrega</v>
      </c>
      <c r="G162" t="str">
        <f>TRIM(LOWER(PME_MC_2023_ACTIVIDADES!G162))</f>
        <v>inspectoria general</v>
      </c>
      <c r="H162" t="str">
        <f>TRIM(LOWER(PME_MC_2023_ACTIVIDADES!H162))</f>
        <v>fabricación agenda escolar</v>
      </c>
      <c r="I162" t="str">
        <f>TRIM(LOWER(PME_MC_2023_ACTIVIDADES!I162))</f>
        <v>2000000</v>
      </c>
      <c r="J162" t="str">
        <f>TRIM(LOWER(PME_MC_2023_ACTIVIDADES!J162))</f>
        <v>646e41d22f1a488a13373df7</v>
      </c>
    </row>
    <row r="163" spans="1:10">
      <c r="A163" t="str">
        <f>TRIM(LOWER(PME_MC_2023_ACTIVIDADES!A163))</f>
        <v>convivencia escolar</v>
      </c>
      <c r="B163" t="str">
        <f>TRIM(LOWER(PME_MC_2023_ACTIVIDADES!B163))</f>
        <v>convivencia</v>
      </c>
      <c r="C163" t="str">
        <f>TRIM(LOWER(PME_MC_2023_ACTIVIDADES!C163))</f>
        <v>7385130848698993817295</v>
      </c>
      <c r="D163" t="str">
        <f>TRIM(LOWER(PME_MC_2023_ACTIVIDADES!D163))</f>
        <v>sala contención socio-emocional</v>
      </c>
      <c r="E163" t="str">
        <f>TRIM(LOWER(PME_MC_2023_ACTIVIDADES!E163))</f>
        <v>esta acción consiste en un espacio destinado para la contencíon de alumnos post pandemia y su evolución sicosocial y emocional, para poder manejar y apoyar las parte emocional de nuestros alumnos y su familias en pos de mejores aprendizajes</v>
      </c>
      <c r="F163" t="str">
        <f>TRIM(LOWER(PME_MC_2023_ACTIVIDADES!F163))</f>
        <v>registro de atenciones - informe ejecutivo</v>
      </c>
      <c r="G163" t="str">
        <f>TRIM(LOWER(PME_MC_2023_ACTIVIDADES!G163))</f>
        <v>orientador - g.recursos</v>
      </c>
      <c r="H163" t="str">
        <f>TRIM(LOWER(PME_MC_2023_ACTIVIDADES!H163))</f>
        <v>compra de cojines,ambientación ,</v>
      </c>
      <c r="I163" t="str">
        <f>TRIM(LOWER(PME_MC_2023_ACTIVIDADES!I163))</f>
        <v>2000000</v>
      </c>
      <c r="J163" t="str">
        <f>TRIM(LOWER(PME_MC_2023_ACTIVIDADES!J163))</f>
        <v>646e41d22f1a488a13373df7</v>
      </c>
    </row>
    <row r="164" spans="1:10">
      <c r="A164" t="str">
        <f>TRIM(LOWER(PME_MC_2023_ACTIVIDADES!A164))</f>
        <v>gestión de recursos</v>
      </c>
      <c r="B164" t="str">
        <f>TRIM(LOWER(PME_MC_2023_ACTIVIDADES!B164))</f>
        <v>gestion del personal</v>
      </c>
      <c r="C164" t="str">
        <f>TRIM(LOWER(PME_MC_2023_ACTIVIDADES!C164))</f>
        <v>9169577934906502990282</v>
      </c>
      <c r="D164" t="str">
        <f>TRIM(LOWER(PME_MC_2023_ACTIVIDADES!D164))</f>
        <v>evaluación de desempeño</v>
      </c>
      <c r="E164" t="str">
        <f>TRIM(LOWER(PME_MC_2023_ACTIVIDADES!E164))</f>
        <v>instalar modelos de evaluación de desempaño basado en competencias y estrategias de sensibiización para la comunidad educativa respecto a las competencias transversales.</v>
      </c>
      <c r="F164" t="str">
        <f>TRIM(LOWER(PME_MC_2023_ACTIVIDADES!F164))</f>
        <v>infome de evaluación - carta gantt</v>
      </c>
      <c r="G164" t="str">
        <f>TRIM(LOWER(PME_MC_2023_ACTIVIDADES!G164))</f>
        <v>e. gestión - rec humanos</v>
      </c>
      <c r="H164" t="str">
        <f>TRIM(LOWER(PME_MC_2023_ACTIVIDADES!H164))</f>
        <v>software, pc, proyector, materiales de o cina, resma de papel, profesional de apoyo, alimentación.</v>
      </c>
      <c r="I164" t="str">
        <f>TRIM(LOWER(PME_MC_2023_ACTIVIDADES!I164))</f>
        <v>0</v>
      </c>
      <c r="J164" t="str">
        <f>TRIM(LOWER(PME_MC_2023_ACTIVIDADES!J164))</f>
        <v>646e41d22f1a488a13373df7</v>
      </c>
    </row>
    <row r="165" spans="1:10">
      <c r="A165" t="str">
        <f>TRIM(LOWER(PME_MC_2023_ACTIVIDADES!A165))</f>
        <v>gestión de recursos</v>
      </c>
      <c r="B165" t="str">
        <f>TRIM(LOWER(PME_MC_2023_ACTIVIDADES!B165))</f>
        <v>gestion del personal</v>
      </c>
      <c r="C165" t="str">
        <f>TRIM(LOWER(PME_MC_2023_ACTIVIDADES!C165))</f>
        <v>9169577934906502990282</v>
      </c>
      <c r="D165" t="str">
        <f>TRIM(LOWER(PME_MC_2023_ACTIVIDADES!D165))</f>
        <v>implementación de politicas de recursos humanos y automatización de sistemas</v>
      </c>
      <c r="E165" t="str">
        <f>TRIM(LOWER(PME_MC_2023_ACTIVIDADES!E165))</f>
        <v>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v>
      </c>
      <c r="F165" t="str">
        <f>TRIM(LOWER(PME_MC_2023_ACTIVIDADES!F165))</f>
        <v>boleta honoraios - contratos o plan de trabajo - plan</v>
      </c>
      <c r="G165" t="str">
        <f>TRIM(LOWER(PME_MC_2023_ACTIVIDADES!G165))</f>
        <v>e. gestión - rec humanos</v>
      </c>
      <c r="H165" t="str">
        <f>TRIM(LOWER(PME_MC_2023_ACTIVIDADES!H165))</f>
        <v>software gestión de personal, horas personal, pc, resmas de papel, textos, alimentación, traslado, asesoría externa para reclutamiento y selección de profesionales docentes y no docentes.</v>
      </c>
      <c r="I165" t="str">
        <f>TRIM(LOWER(PME_MC_2023_ACTIVIDADES!I165))</f>
        <v>9000000</v>
      </c>
      <c r="J165" t="str">
        <f>TRIM(LOWER(PME_MC_2023_ACTIVIDADES!J165))</f>
        <v>646e41d22f1a488a13373df7</v>
      </c>
    </row>
    <row r="166" spans="1:10">
      <c r="A166" t="str">
        <f>TRIM(LOWER(PME_MC_2023_ACTIVIDADES!A166))</f>
        <v>gestión de recursos</v>
      </c>
      <c r="B166" t="str">
        <f>TRIM(LOWER(PME_MC_2023_ACTIVIDADES!B166))</f>
        <v>gestion del personal</v>
      </c>
      <c r="C166" t="str">
        <f>TRIM(LOWER(PME_MC_2023_ACTIVIDADES!C166))</f>
        <v>37479910357538915666029</v>
      </c>
      <c r="D166" t="str">
        <f>TRIM(LOWER(PME_MC_2023_ACTIVIDADES!D166))</f>
        <v>fortalecimiento del clima laboral colaborativo</v>
      </c>
      <c r="E166" t="str">
        <f>TRIM(LOWER(PME_MC_2023_ACTIVIDADES!E166))</f>
        <v>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v>
      </c>
      <c r="F166" t="str">
        <f>TRIM(LOWER(PME_MC_2023_ACTIVIDADES!F166))</f>
        <v>encuestas de satisfacción - informe ejecutivo - cronograma</v>
      </c>
      <c r="G166" t="str">
        <f>TRIM(LOWER(PME_MC_2023_ACTIVIDADES!G166))</f>
        <v>e. gestión - rec humanos</v>
      </c>
      <c r="H166" t="str">
        <f>TRIM(LOWER(PME_MC_2023_ACTIVIDADES!H166))</f>
        <v>asesoría externa, impresión y difusión de manual de buenas prácticas laborales, impresión y difusión de reglamento interno, paneles para trabajo en equipo, insumos para trabajo en equipo</v>
      </c>
      <c r="I166" t="str">
        <f>TRIM(LOWER(PME_MC_2023_ACTIVIDADES!I166))</f>
        <v>0</v>
      </c>
      <c r="J166" t="str">
        <f>TRIM(LOWER(PME_MC_2023_ACTIVIDADES!J166))</f>
        <v>646e41d22f1a488a13373df7</v>
      </c>
    </row>
    <row r="167" spans="1:10">
      <c r="A167" t="str">
        <f>TRIM(LOWER(PME_MC_2023_ACTIVIDADES!A167))</f>
        <v>gestión de recursos</v>
      </c>
      <c r="B167" t="str">
        <f>TRIM(LOWER(PME_MC_2023_ACTIVIDADES!B167))</f>
        <v>gestión de recursos educativos</v>
      </c>
      <c r="C167" t="str">
        <f>TRIM(LOWER(PME_MC_2023_ACTIVIDADES!C167))</f>
        <v>9024382501118613505344</v>
      </c>
      <c r="D167" t="str">
        <f>TRIM(LOWER(PME_MC_2023_ACTIVIDADES!D167))</f>
        <v>mejoramiento de la infraestructura de red y equipamiento tic's</v>
      </c>
      <c r="E167" t="str">
        <f>TRIM(LOWER(PME_MC_2023_ACTIVIDADES!E167))</f>
        <v>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v>
      </c>
      <c r="F167" t="str">
        <f>TRIM(LOWER(PME_MC_2023_ACTIVIDADES!F167))</f>
        <v>informe de uso - plan de acción informatico</v>
      </c>
      <c r="G167" t="str">
        <f>TRIM(LOWER(PME_MC_2023_ACTIVIDADES!G167))</f>
        <v>e.gestion recursos</v>
      </c>
      <c r="H167" t="str">
        <f>TRIM(LOWER(PME_MC_2023_ACTIVIDADES!H167))</f>
        <v>capacitaciones, unidades educativas y administrativas, profesional informático, impresora, papel, fotocopias, computador, proyector, mobiliario.</v>
      </c>
      <c r="I167" t="str">
        <f>TRIM(LOWER(PME_MC_2023_ACTIVIDADES!I167))</f>
        <v>0</v>
      </c>
      <c r="J167" t="str">
        <f>TRIM(LOWER(PME_MC_2023_ACTIVIDADES!J167))</f>
        <v>646e41d22f1a488a13373df7</v>
      </c>
    </row>
    <row r="168" spans="1:10">
      <c r="A168" t="str">
        <f>TRIM(LOWER(PME_MC_2023_ACTIVIDADES!A168))</f>
        <v>gestión de recursos</v>
      </c>
      <c r="B168" t="str">
        <f>TRIM(LOWER(PME_MC_2023_ACTIVIDADES!B168))</f>
        <v>gestión de recursos educativos</v>
      </c>
      <c r="C168" t="str">
        <f>TRIM(LOWER(PME_MC_2023_ACTIVIDADES!C168))</f>
        <v>13394796344737303387113</v>
      </c>
      <c r="D168" t="str">
        <f>TRIM(LOWER(PME_MC_2023_ACTIVIDADES!D168))</f>
        <v>laboratorio tic e innovación</v>
      </c>
      <c r="E168" t="str">
        <f>TRIM(LOWER(PME_MC_2023_ACTIVIDADES!E168))</f>
        <v>implementar un laboratorio de computación moderno e innovador, incorporando un diseño contemporáneo a nivel de espacios, mobiliario y recursos tic, con el n de facilitar el proceso de enseñanza aprendizaje en los niveles de nt1 a 8º basico.</v>
      </c>
      <c r="F168" t="str">
        <f>TRIM(LOWER(PME_MC_2023_ACTIVIDADES!F168))</f>
        <v>proyecto de implementación - croograma de trabajo - plan de acción</v>
      </c>
      <c r="G168" t="str">
        <f>TRIM(LOWER(PME_MC_2023_ACTIVIDADES!G168))</f>
        <v>g. recursos - e.gestion</v>
      </c>
      <c r="H168" t="str">
        <f>TRIM(LOWER(PME_MC_2023_ACTIVIDADES!H168))</f>
        <v>unidades educativas y administrativas, profesional informático, impresora, resmas de papel, fotocopias, computador, tablet, pizarra digital, software educativo, mobiliario, audifonos inhalambricos y tradiconales.</v>
      </c>
      <c r="I168" t="str">
        <f>TRIM(LOWER(PME_MC_2023_ACTIVIDADES!I168))</f>
        <v>0</v>
      </c>
      <c r="J168" t="str">
        <f>TRIM(LOWER(PME_MC_2023_ACTIVIDADES!J168))</f>
        <v>646e41d22f1a488a13373df7</v>
      </c>
    </row>
    <row r="169" spans="1:10">
      <c r="A169" t="str">
        <f>TRIM(LOWER(PME_MC_2023_ACTIVIDADES!A169))</f>
        <v>gestión de recursos</v>
      </c>
      <c r="B169" t="str">
        <f>TRIM(LOWER(PME_MC_2023_ACTIVIDADES!B169))</f>
        <v>gestión de recursos educativos</v>
      </c>
      <c r="C169" t="str">
        <f>TRIM(LOWER(PME_MC_2023_ACTIVIDADES!C169))</f>
        <v>9024382501118613505344</v>
      </c>
      <c r="D169" t="str">
        <f>TRIM(LOWER(PME_MC_2023_ACTIVIDADES!D169))</f>
        <v>mejoramiento de la infraestructura, el equipamiento y mobiliario del establecimiento</v>
      </c>
      <c r="E169" t="str">
        <f>TRIM(LOWER(PME_MC_2023_ACTIVIDADES!E169))</f>
        <v>mejorar las condiciones físicas y materiales en las que se desarrollan los procesos de enseñanza-aprendizaje, brindando comodidad y seguridad a los miembros de la comunidad educativa</v>
      </c>
      <c r="F169" t="str">
        <f>TRIM(LOWER(PME_MC_2023_ACTIVIDADES!F169))</f>
        <v>plan de mantención - contrato de obras - permisos municipales - acta de recpecion</v>
      </c>
      <c r="G169" t="str">
        <f>TRIM(LOWER(PME_MC_2023_ACTIVIDADES!G169))</f>
        <v>g.recursos y finanzas</v>
      </c>
      <c r="H169" t="str">
        <f>TRIM(LOWER(PME_MC_2023_ACTIVIDADES!H169))</f>
        <v>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v>
      </c>
      <c r="I169" t="str">
        <f>TRIM(LOWER(PME_MC_2023_ACTIVIDADES!I169))</f>
        <v>0</v>
      </c>
      <c r="J169" t="str">
        <f>TRIM(LOWER(PME_MC_2023_ACTIVIDADES!J169))</f>
        <v>646e41d22f1a488a13373df7</v>
      </c>
    </row>
    <row r="170" spans="1:10">
      <c r="A170" t="str">
        <f>TRIM(LOWER(PME_MC_2023_ACTIVIDADES!A170))</f>
        <v>gestión de recursos</v>
      </c>
      <c r="B170" t="str">
        <f>TRIM(LOWER(PME_MC_2023_ACTIVIDADES!B170))</f>
        <v>gestión de recursos educativos</v>
      </c>
      <c r="C170" t="str">
        <f>TRIM(LOWER(PME_MC_2023_ACTIVIDADES!C170))</f>
        <v>04895593180081581413334</v>
      </c>
      <c r="D170" t="str">
        <f>TRIM(LOWER(PME_MC_2023_ACTIVIDADES!D170))</f>
        <v>biblioteca cra</v>
      </c>
      <c r="E170" t="str">
        <f>TRIM(LOWER(PME_MC_2023_ACTIVIDADES!E170))</f>
        <v>diseñar e implementar un sistema de seguimiento y control del mejoramiento educativo de los estudiantes que hacen uso de los recursos de la biblioteca cra. fortalecer el vinculo entre los recursos educativos de la biblioteca cra y las actividades pedagogicas y recreativas.</v>
      </c>
      <c r="F170" t="str">
        <f>TRIM(LOWER(PME_MC_2023_ACTIVIDADES!F170))</f>
        <v>plan de trabajo biblioteca cra - registro de prestamos de libros - registro de estadistica de uso</v>
      </c>
      <c r="G170" t="str">
        <f>TRIM(LOWER(PME_MC_2023_ACTIVIDADES!G170))</f>
        <v>encargado cra - coordinador cra</v>
      </c>
      <c r="H170" t="str">
        <f>TRIM(LOWER(PME_MC_2023_ACTIVIDADES!H170))</f>
        <v>resmas de papel,proyector,capacitación,uso de sistemas ,computador</v>
      </c>
      <c r="I170" t="str">
        <f>TRIM(LOWER(PME_MC_2023_ACTIVIDADES!I170))</f>
        <v>0</v>
      </c>
      <c r="J170" t="str">
        <f>TRIM(LOWER(PME_MC_2023_ACTIVIDADES!J170))</f>
        <v>646e41d22f1a488a13373df7</v>
      </c>
    </row>
    <row r="171" spans="1:10">
      <c r="A171" t="str">
        <f>TRIM(LOWER(PME_MC_2023_ACTIVIDADES!A171))</f>
        <v>gestión de recursos</v>
      </c>
      <c r="B171" t="str">
        <f>TRIM(LOWER(PME_MC_2023_ACTIVIDADES!B171))</f>
        <v>gestión del personal</v>
      </c>
      <c r="C171" t="str">
        <f>TRIM(LOWER(PME_MC_2023_ACTIVIDADES!C171))</f>
        <v>5433620009589025318719</v>
      </c>
      <c r="D171" t="str">
        <f>TRIM(LOWER(PME_MC_2023_ACTIVIDADES!D171))</f>
        <v>perfeccionamiento y capacitación del personal docente y adminitrativo</v>
      </c>
      <c r="E171" t="str">
        <f>TRIM(LOWER(PME_MC_2023_ACTIVIDADES!E171))</f>
        <v>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v>
      </c>
      <c r="F171" t="str">
        <f>TRIM(LOWER(PME_MC_2023_ACTIVIDADES!F171))</f>
        <v>listado de asistencia capacitación - contrato empresas - boletas de honorarios o facturas d epago -programa</v>
      </c>
      <c r="G171" t="str">
        <f>TRIM(LOWER(PME_MC_2023_ACTIVIDADES!G171))</f>
        <v>e.gestión</v>
      </c>
      <c r="H171" t="str">
        <f>TRIM(LOWER(PME_MC_2023_ACTIVIDADES!H171))</f>
        <v>ate, asesoría externa, directivos, docentes, administrativos, horas profesionales, resmas de papel, prestación de servicios: salones, alimentación, traslado, alojamientos</v>
      </c>
      <c r="I171" t="str">
        <f>TRIM(LOWER(PME_MC_2023_ACTIVIDADES!I171))</f>
        <v>15000000</v>
      </c>
      <c r="J171" t="str">
        <f>TRIM(LOWER(PME_MC_2023_ACTIVIDADES!J171))</f>
        <v>646e41d22f1a488a13373df7</v>
      </c>
    </row>
    <row r="172" spans="1:10">
      <c r="A172" t="str">
        <f>TRIM(LOWER(PME_MC_2023_ACTIVIDADES!A172))</f>
        <v>gestión de recursos</v>
      </c>
      <c r="B172" t="str">
        <f>TRIM(LOWER(PME_MC_2023_ACTIVIDADES!B172))</f>
        <v>gestión de recursos educativos</v>
      </c>
      <c r="C172" t="str">
        <f>TRIM(LOWER(PME_MC_2023_ACTIVIDADES!C172))</f>
        <v>34182987226187045413195</v>
      </c>
      <c r="D172" t="str">
        <f>TRIM(LOWER(PME_MC_2023_ACTIVIDADES!D172))</f>
        <v>recursos para la innovación pedagogica</v>
      </c>
      <c r="E172" t="str">
        <f>TRIM(LOWER(PME_MC_2023_ACTIVIDADES!E172))</f>
        <v>adquisición de material didáctico y adecuación de espacios para implementar en todos los ámbitos y/o ejes de los distintos niveles educativos, con el fin de mejorar el desarrollo del proceso de aprendizaje.</v>
      </c>
      <c r="F172" t="str">
        <f>TRIM(LOWER(PME_MC_2023_ACTIVIDADES!F172))</f>
        <v>factura de compras - planificación</v>
      </c>
      <c r="G172" t="str">
        <f>TRIM(LOWER(PME_MC_2023_ACTIVIDADES!G172))</f>
        <v>utp dir -g. recursos</v>
      </c>
      <c r="H172" t="str">
        <f>TRIM(LOWER(PME_MC_2023_ACTIVIDADES!H172))</f>
        <v>equipamiento de apoyo pedagógico, materiales y recursos de aprendizaje, implementos de laboratorio, diferentes recursos didácticos en apoyo de las asignaturas</v>
      </c>
      <c r="I172" t="str">
        <f>TRIM(LOWER(PME_MC_2023_ACTIVIDADES!I172))</f>
        <v>5000000</v>
      </c>
      <c r="J172" t="str">
        <f>TRIM(LOWER(PME_MC_2023_ACTIVIDADES!J172))</f>
        <v>646e41d22f1a488a13373df7</v>
      </c>
    </row>
    <row r="173" spans="1:10">
      <c r="A173" t="str">
        <f>TRIM(LOWER(PME_MC_2023_ACTIVIDADES!A173))</f>
        <v>gestión de recursos</v>
      </c>
      <c r="B173" t="str">
        <f>TRIM(LOWER(PME_MC_2023_ACTIVIDADES!B173))</f>
        <v>gestion de resultados financieros</v>
      </c>
      <c r="C173" t="str">
        <f>TRIM(LOWER(PME_MC_2023_ACTIVIDADES!C173))</f>
        <v>7079981625184831555358</v>
      </c>
      <c r="D173" t="str">
        <f>TRIM(LOWER(PME_MC_2023_ACTIVIDADES!D173))</f>
        <v>gestión de monitoreo al presupuesto pme</v>
      </c>
      <c r="E173" t="str">
        <f>TRIM(LOWER(PME_MC_2023_ACTIVIDADES!E173))</f>
        <v>monitoreo y seguimiento a la implementación del marco presupuestario considerando las distintas fuentes de financiamiento, que permitan fortalecer la trayectoria escolar.</v>
      </c>
      <c r="F173" t="str">
        <f>TRIM(LOWER(PME_MC_2023_ACTIVIDADES!F173))</f>
        <v>informe de seguimiento</v>
      </c>
      <c r="G173" t="str">
        <f>TRIM(LOWER(PME_MC_2023_ACTIVIDADES!G173))</f>
        <v>e.gestión</v>
      </c>
      <c r="H173" t="str">
        <f>TRIM(LOWER(PME_MC_2023_ACTIVIDADES!H173))</f>
        <v>software e gestion, equipo de finanzas, sostenedor, asesor</v>
      </c>
      <c r="I173" t="str">
        <f>TRIM(LOWER(PME_MC_2023_ACTIVIDADES!I173))</f>
        <v>0</v>
      </c>
      <c r="J173" t="str">
        <f>TRIM(LOWER(PME_MC_2023_ACTIVIDADES!J173))</f>
        <v>646e41d22f1a488a13373df7</v>
      </c>
    </row>
    <row r="174" spans="1:10">
      <c r="A174" t="str">
        <f>TRIM(LOWER(PME_MC_2023_ACTIVIDADES!A174))</f>
        <v>gestión de recursos</v>
      </c>
      <c r="B174" t="str">
        <f>TRIM(LOWER(PME_MC_2023_ACTIVIDADES!B174))</f>
        <v>gestión de recursos educativos</v>
      </c>
      <c r="C174" t="str">
        <f>TRIM(LOWER(PME_MC_2023_ACTIVIDADES!C174))</f>
        <v>7079981625184831555358</v>
      </c>
      <c r="D174" t="str">
        <f>TRIM(LOWER(PME_MC_2023_ACTIVIDADES!D174))</f>
        <v>capacitación docente y asistentes de la educación</v>
      </c>
      <c r="E174" t="str">
        <f>TRIM(LOWER(PME_MC_2023_ACTIVIDADES!E174))</f>
        <v>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v>
      </c>
      <c r="F174" t="str">
        <f>TRIM(LOWER(PME_MC_2023_ACTIVIDADES!F174))</f>
        <v>resultados de encuestas y diagnósticos - informe ejecutivo de impacto en la acción - listado de participantes junto a emails de convocatorias</v>
      </c>
      <c r="G174" t="str">
        <f>TRIM(LOWER(PME_MC_2023_ACTIVIDADES!G174))</f>
        <v>upt -inspectoria general - g.recursos</v>
      </c>
      <c r="H174" t="str">
        <f>TRIM(LOWER(PME_MC_2023_ACTIVIDADES!H174))</f>
        <v>plan de trabajo,presupuesto,cotizaciones expositores</v>
      </c>
      <c r="I174" t="str">
        <f>TRIM(LOWER(PME_MC_2023_ACTIVIDADES!I174))</f>
        <v>2000000</v>
      </c>
      <c r="J174" t="str">
        <f>TRIM(LOWER(PME_MC_2023_ACTIVIDADES!J174))</f>
        <v>646e41d22f1a488a13373df7</v>
      </c>
    </row>
    <row r="175" spans="1:10">
      <c r="A175" t="str">
        <f>TRIM(LOWER(PME_MC_2023_ACTIVIDADES!A175))</f>
        <v>gestión de recursos</v>
      </c>
      <c r="B175" t="str">
        <f>TRIM(LOWER(PME_MC_2023_ACTIVIDADES!B175))</f>
        <v>gestión pedagógica</v>
      </c>
      <c r="C175" t="str">
        <f>TRIM(LOWER(PME_MC_2023_ACTIVIDADES!C175))</f>
        <v>7079981625184831555358</v>
      </c>
      <c r="D175" t="str">
        <f>TRIM(LOWER(PME_MC_2023_ACTIVIDADES!D175))</f>
        <v>gestión de prevención de contagios</v>
      </c>
      <c r="E175" t="str">
        <f>TRIM(LOWER(PME_MC_2023_ACTIVIDADES!E175))</f>
        <v>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v>
      </c>
      <c r="F175" t="str">
        <f>TRIM(LOWER(PME_MC_2023_ACTIVIDADES!F175))</f>
        <v>facturas de compra insumos - contratos de trabajo y servicios - registro de entrega insumos</v>
      </c>
      <c r="G175" t="str">
        <f>TRIM(LOWER(PME_MC_2023_ACTIVIDADES!G175))</f>
        <v>g. recursos - e.gestion</v>
      </c>
      <c r="H175" t="str">
        <f>TRIM(LOWER(PME_MC_2023_ACTIVIDADES!H175))</f>
        <v>compra de insumos</v>
      </c>
      <c r="I175" t="str">
        <f>TRIM(LOWER(PME_MC_2023_ACTIVIDADES!I175))</f>
        <v>5000000</v>
      </c>
      <c r="J175" t="str">
        <f>TRIM(LOWER(PME_MC_2023_ACTIVIDADES!J175))</f>
        <v>646e41d22f1a488a13373df7</v>
      </c>
    </row>
    <row r="176" spans="1:10">
      <c r="A176" t="str">
        <f>TRIM(LOWER(PME_MC_2023_ACTIVIDADES!A176))</f>
        <v>gestión de recursos</v>
      </c>
      <c r="B176" t="str">
        <f>TRIM(LOWER(PME_MC_2023_ACTIVIDADES!B176))</f>
        <v>gestión del personal</v>
      </c>
      <c r="C176" t="str">
        <f>TRIM(LOWER(PME_MC_2023_ACTIVIDADES!C176))</f>
        <v>7079981625184831555358</v>
      </c>
      <c r="D176" t="str">
        <f>TRIM(LOWER(PME_MC_2023_ACTIVIDADES!D176))</f>
        <v>contratación de coordinadores técnicos</v>
      </c>
      <c r="E176" t="str">
        <f>TRIM(LOWER(PME_MC_2023_ACTIVIDADES!E176))</f>
        <v>esta acción tiene por finalidad potenciar el área técnica para ello se contratarán coordinadores de apoyo o asesores pedagógicos, para potenciar las asignaturas fundamentales como son el lénguaje, matemática o según necesidades requeridas</v>
      </c>
      <c r="F176" t="str">
        <f>TRIM(LOWER(PME_MC_2023_ACTIVIDADES!F176))</f>
        <v>contratos de profesionales, fondo presupuestario para la adquisición de textos complementarios, indumentarias para teatro,proyectores, data,pizarras interactivas,impresoras, amplificación,telones, recursos tic's, material específico de asignaturas.</v>
      </c>
      <c r="G176" t="str">
        <f>TRIM(LOWER(PME_MC_2023_ACTIVIDADES!G176))</f>
        <v>e.gestión - finanzas</v>
      </c>
      <c r="H176" t="str">
        <f>TRIM(LOWER(PME_MC_2023_ACTIVIDADES!H176))</f>
        <v>contratación de coordinadores,enc.convivencia,orientador</v>
      </c>
      <c r="I176" t="str">
        <f>TRIM(LOWER(PME_MC_2023_ACTIVIDADES!I176))</f>
        <v>36000000</v>
      </c>
      <c r="J176" t="str">
        <f>TRIM(LOWER(PME_MC_2023_ACTIVIDADES!J176))</f>
        <v>646e41d22f1a488a13373df7</v>
      </c>
    </row>
    <row r="177" spans="1:10">
      <c r="A177" t="str">
        <f>TRIM(LOWER(PME_MC_2023_ACTIVIDADES!A177))</f>
        <v>gestión de recursos</v>
      </c>
      <c r="B177" t="str">
        <f>TRIM(LOWER(PME_MC_2023_ACTIVIDADES!B177))</f>
        <v>gestion del personal</v>
      </c>
      <c r="C177" t="str">
        <f>TRIM(LOWER(PME_MC_2023_ACTIVIDADES!C177))</f>
        <v>7079981625184831555358</v>
      </c>
      <c r="D177" t="str">
        <f>TRIM(LOWER(PME_MC_2023_ACTIVIDADES!D177))</f>
        <v>contratar asistente de apoyo unidad técnica</v>
      </c>
      <c r="E177" t="str">
        <f>TRIM(LOWER(PME_MC_2023_ACTIVIDADES!E177))</f>
        <v>esta acción consiste en apoyar la labor tecnica y de gestión educativa del colegio, con un apoyo de un asistente de la educación destinado al apoyo de la unidad técnica pedagógica .</v>
      </c>
      <c r="F177" t="str">
        <f>TRIM(LOWER(PME_MC_2023_ACTIVIDADES!F177))</f>
        <v>fotos - registro de documentos impresos - contrato asistente técnico</v>
      </c>
      <c r="G177" t="str">
        <f>TRIM(LOWER(PME_MC_2023_ACTIVIDADES!G177))</f>
        <v>utp - g.finanzas</v>
      </c>
      <c r="H177" t="str">
        <f>TRIM(LOWER(PME_MC_2023_ACTIVIDADES!H177))</f>
        <v>asistente técnico utp</v>
      </c>
      <c r="I177" t="str">
        <f>TRIM(LOWER(PME_MC_2023_ACTIVIDADES!I177))</f>
        <v>10000000</v>
      </c>
      <c r="J177" t="str">
        <f>TRIM(LOWER(PME_MC_2023_ACTIVIDADES!J177))</f>
        <v>646e41d22f1a488a13373df7</v>
      </c>
    </row>
    <row r="178" spans="1:10">
      <c r="A178" t="str">
        <f>TRIM(LOWER(PME_MC_2023_ACTIVIDADES!A178))</f>
        <v>gestión de recursos</v>
      </c>
      <c r="B178" t="str">
        <f>TRIM(LOWER(PME_MC_2023_ACTIVIDADES!B178))</f>
        <v>gestion del personal</v>
      </c>
      <c r="C178" t="str">
        <f>TRIM(LOWER(PME_MC_2023_ACTIVIDADES!C178))</f>
        <v>7079981625184831555358</v>
      </c>
      <c r="D178" t="str">
        <f>TRIM(LOWER(PME_MC_2023_ACTIVIDADES!D178))</f>
        <v>contratación de asistentes técnicos al área pedagógico</v>
      </c>
      <c r="E178" t="str">
        <f>TRIM(LOWER(PME_MC_2023_ACTIVIDADES!E178))</f>
        <v>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v>
      </c>
      <c r="F178" t="str">
        <f>TRIM(LOWER(PME_MC_2023_ACTIVIDADES!F178))</f>
        <v>horarios - jornada de trabajo - descripcion de funciones - informe ejecutivo</v>
      </c>
      <c r="G178" t="str">
        <f>TRIM(LOWER(PME_MC_2023_ACTIVIDADES!G178))</f>
        <v>utp</v>
      </c>
      <c r="H178" t="str">
        <f>TRIM(LOWER(PME_MC_2023_ACTIVIDADES!H178))</f>
        <v>informes de gestión del área</v>
      </c>
      <c r="I178" t="str">
        <f>TRIM(LOWER(PME_MC_2023_ACTIVIDADES!I178))</f>
        <v>42000000</v>
      </c>
      <c r="J178" t="str">
        <f>TRIM(LOWER(PME_MC_2023_ACTIVIDADES!J178))</f>
        <v>646e41d22f1a488a13373df7</v>
      </c>
    </row>
    <row r="179" spans="1:10">
      <c r="A179" t="str">
        <f>TRIM(LOWER(PME_MC_2023_ACTIVIDADES!A179))</f>
        <v>gestión de recursos</v>
      </c>
      <c r="B179" t="str">
        <f>TRIM(LOWER(PME_MC_2023_ACTIVIDADES!B179))</f>
        <v>gestion del personal</v>
      </c>
      <c r="C179" t="str">
        <f>TRIM(LOWER(PME_MC_2023_ACTIVIDADES!C179))</f>
        <v>7079981625184831555358</v>
      </c>
      <c r="D179" t="str">
        <f>TRIM(LOWER(PME_MC_2023_ACTIVIDADES!D179))</f>
        <v>contratación de coordinador extraescolar</v>
      </c>
      <c r="E179" t="str">
        <f>TRIM(LOWER(PME_MC_2023_ACTIVIDADES!E179))</f>
        <v>esta acción está pensada en el apoyo al area extraescolar y de extensión con el fin de instalar talleres deportivos, artisticos, culturales para alumnos de nuestro colegio</v>
      </c>
      <c r="F179" t="str">
        <f>TRIM(LOWER(PME_MC_2023_ACTIVIDADES!F179))</f>
        <v>horarios - jornada de trabajo - descripcion de funciones - informe ejecutivo</v>
      </c>
      <c r="G179" t="str">
        <f>TRIM(LOWER(PME_MC_2023_ACTIVIDADES!G179))</f>
        <v>coordinador extraesxcolar - insp gral</v>
      </c>
      <c r="H179" t="str">
        <f>TRIM(LOWER(PME_MC_2023_ACTIVIDADES!H179))</f>
        <v>informes de gestión del área</v>
      </c>
      <c r="I179" t="str">
        <f>TRIM(LOWER(PME_MC_2023_ACTIVIDADES!I179))</f>
        <v>24000000</v>
      </c>
      <c r="J179" t="str">
        <f>TRIM(LOWER(PME_MC_2023_ACTIVIDADES!J179))</f>
        <v>646e41d22f1a488a13373df7</v>
      </c>
    </row>
    <row r="180" spans="1:10">
      <c r="A180" t="str">
        <f>TRIM(LOWER(PME_MC_2023_ACTIVIDADES!A180))</f>
        <v>gestión de recursos</v>
      </c>
      <c r="B180" t="str">
        <f>TRIM(LOWER(PME_MC_2023_ACTIVIDADES!B180))</f>
        <v>gestión de recursos financieros</v>
      </c>
      <c r="C180" t="str">
        <f>TRIM(LOWER(PME_MC_2023_ACTIVIDADES!C180))</f>
        <v>7079981625184831555358</v>
      </c>
      <c r="D180" t="str">
        <f>TRIM(LOWER(PME_MC_2023_ACTIVIDADES!D180))</f>
        <v>plan de gestión pandemia</v>
      </c>
      <c r="E180" t="str">
        <f>TRIM(LOWER(PME_MC_2023_ACTIVIDADES!E180))</f>
        <v>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v>
      </c>
      <c r="F180" t="str">
        <f>TRIM(LOWER(PME_MC_2023_ACTIVIDADES!F180))</f>
        <v>contratos de trabajo - informe ejecutivo de impacto de la acción - plan elaborado pme - orientaciones instituciones por pandemia covid - actas de entrega insumos tecnológicos - facturas de compra y adquisiciones</v>
      </c>
      <c r="G180" t="str">
        <f>TRIM(LOWER(PME_MC_2023_ACTIVIDADES!G180))</f>
        <v>e.gestión</v>
      </c>
      <c r="H180" t="str">
        <f>TRIM(LOWER(PME_MC_2023_ACTIVIDADES!H180))</f>
        <v>insumos,empresas de limpieza especializada</v>
      </c>
      <c r="I180" t="str">
        <f>TRIM(LOWER(PME_MC_2023_ACTIVIDADES!I180))</f>
        <v>5000000</v>
      </c>
      <c r="J180" t="str">
        <f>TRIM(LOWER(PME_MC_2023_ACTIVIDADES!J180))</f>
        <v>646e41d22f1a488a13373df7</v>
      </c>
    </row>
    <row r="181" spans="1:10">
      <c r="A181" t="str">
        <f>TRIM(LOWER(PME_MC_2023_ACTIVIDADES!A181))</f>
        <v>gestión de recursos</v>
      </c>
      <c r="B181" t="str">
        <f>TRIM(LOWER(PME_MC_2023_ACTIVIDADES!B181))</f>
        <v>gestión de recursos educativos</v>
      </c>
      <c r="C181" t="str">
        <f>TRIM(LOWER(PME_MC_2023_ACTIVIDADES!C181))</f>
        <v>7079981625184831555358</v>
      </c>
      <c r="D181" t="str">
        <f>TRIM(LOWER(PME_MC_2023_ACTIVIDADES!D181))</f>
        <v>renovación, mantención y adquisición de insumos tecnológicos, científicos, informaticos, bibliograficos, deportivos</v>
      </c>
      <c r="E181" t="str">
        <f>TRIM(LOWER(PME_MC_2023_ACTIVIDADES!E181))</f>
        <v>esta acción está pensada en la adquisición e implementación de recursos tecnológicos, como computadores,laboratorios de ciencias,matemática, lenguaje,notebook,data show, camaras fotograficas, microscopios, entre otros</v>
      </c>
      <c r="F181" t="str">
        <f>TRIM(LOWER(PME_MC_2023_ACTIVIDADES!F181))</f>
        <v>contratos, facturas, boletas, inventario bibiloteca</v>
      </c>
      <c r="G181" t="str">
        <f>TRIM(LOWER(PME_MC_2023_ACTIVIDADES!G181))</f>
        <v>e.gestión</v>
      </c>
      <c r="H181" t="str">
        <f>TRIM(LOWER(PME_MC_2023_ACTIVIDADES!H181))</f>
        <v>equipamiento</v>
      </c>
      <c r="I181" t="str">
        <f>TRIM(LOWER(PME_MC_2023_ACTIVIDADES!I181))</f>
        <v>8000000</v>
      </c>
      <c r="J181" t="str">
        <f>TRIM(LOWER(PME_MC_2023_ACTIVIDADES!J181))</f>
        <v>646e41d22f1a488a13373df7</v>
      </c>
    </row>
    <row r="182" spans="1:10">
      <c r="A182" t="str">
        <f>TRIM(LOWER(PME_MC_2023_ACTIVIDADES!A182))</f>
        <v>gestión de recursos</v>
      </c>
      <c r="B182" t="str">
        <f>TRIM(LOWER(PME_MC_2023_ACTIVIDADES!B182))</f>
        <v>gestión de recursos educativos</v>
      </c>
      <c r="C182" t="str">
        <f>TRIM(LOWER(PME_MC_2023_ACTIVIDADES!C182))</f>
        <v>7079981625184831555358</v>
      </c>
      <c r="D182" t="str">
        <f>TRIM(LOWER(PME_MC_2023_ACTIVIDADES!D182))</f>
        <v>mantención y adquisición los recursos multimedios, hardware,software del colegio (tic's)</v>
      </c>
      <c r="E182" t="str">
        <f>TRIM(LOWER(PME_MC_2023_ACTIVIDADES!E182))</f>
        <v>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v>
      </c>
      <c r="F182" t="str">
        <f>TRIM(LOWER(PME_MC_2023_ACTIVIDADES!F182))</f>
        <v>contrato, fotos, funciones</v>
      </c>
      <c r="G182" t="str">
        <f>TRIM(LOWER(PME_MC_2023_ACTIVIDADES!G182))</f>
        <v>director - g.recursos</v>
      </c>
      <c r="H182" t="str">
        <f>TRIM(LOWER(PME_MC_2023_ACTIVIDADES!H182))</f>
        <v>contratar tecnico informatico</v>
      </c>
      <c r="I182" t="str">
        <f>TRIM(LOWER(PME_MC_2023_ACTIVIDADES!I182))</f>
        <v>18000000</v>
      </c>
      <c r="J182" t="str">
        <f>TRIM(LOWER(PME_MC_2023_ACTIVIDADES!J182))</f>
        <v>646e41d22f1a488a13373df7</v>
      </c>
    </row>
    <row r="183" spans="1:10">
      <c r="A183" t="str">
        <f>TRIM(LOWER(PME_MC_2023_ACTIVIDADES!A183))</f>
        <v>gestión de recursos</v>
      </c>
      <c r="B183" t="str">
        <f>TRIM(LOWER(PME_MC_2023_ACTIVIDADES!B183))</f>
        <v>gestión de recursos educativos</v>
      </c>
      <c r="C183" t="str">
        <f>TRIM(LOWER(PME_MC_2023_ACTIVIDADES!C183))</f>
        <v>6611313753161226507231</v>
      </c>
      <c r="D183" t="str">
        <f>TRIM(LOWER(PME_MC_2023_ACTIVIDADES!D183))</f>
        <v>entrega de buzo pre escolar</v>
      </c>
      <c r="E183" t="str">
        <f>TRIM(LOWER(PME_MC_2023_ACTIVIDADES!E183))</f>
        <v>se entrega un buzo escolar a todos los alumnos de enseñanza preescolar en la primera reunión de padres (marzo). a través de esta acción se da identidad y sentido de pertenecia a nuestros estudiantes</v>
      </c>
      <c r="F183" t="str">
        <f>TRIM(LOWER(PME_MC_2023_ACTIVIDADES!F183))</f>
        <v>nomina con firma entrega</v>
      </c>
      <c r="G183" t="str">
        <f>TRIM(LOWER(PME_MC_2023_ACTIVIDADES!G183))</f>
        <v>inspectoria general</v>
      </c>
      <c r="H183" t="str">
        <f>TRIM(LOWER(PME_MC_2023_ACTIVIDADES!H183))</f>
        <v>confeccion de buzo,poleras</v>
      </c>
      <c r="I183" t="str">
        <f>TRIM(LOWER(PME_MC_2023_ACTIVIDADES!I183))</f>
        <v>7000000</v>
      </c>
      <c r="J183" t="str">
        <f>TRIM(LOWER(PME_MC_2023_ACTIVIDADES!J183))</f>
        <v>646e41d22f1a488a13373df7</v>
      </c>
    </row>
    <row r="184" spans="1:10">
      <c r="A184" t="str">
        <f>TRIM(LOWER(PME_MC_2023_ACTIVIDADES!A184))</f>
        <v>gestión de recursos</v>
      </c>
      <c r="B184" t="str">
        <f>TRIM(LOWER(PME_MC_2023_ACTIVIDADES!B184))</f>
        <v>gestión de recursos financieros</v>
      </c>
      <c r="C184" t="str">
        <f>TRIM(LOWER(PME_MC_2023_ACTIVIDADES!C184))</f>
        <v>7079981625184831555358</v>
      </c>
      <c r="D184" t="str">
        <f>TRIM(LOWER(PME_MC_2023_ACTIVIDADES!D184))</f>
        <v>control de recursos financieros y de gestión</v>
      </c>
      <c r="E184" t="str">
        <f>TRIM(LOWER(PME_MC_2023_ACTIVIDADES!E184))</f>
        <v>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v>
      </c>
      <c r="F184" t="str">
        <f>TRIM(LOWER(PME_MC_2023_ACTIVIDADES!F184))</f>
        <v>rendición de cuenta anual, inventario de adquisiciones</v>
      </c>
      <c r="G184" t="str">
        <f>TRIM(LOWER(PME_MC_2023_ACTIVIDADES!G184))</f>
        <v>g.finanzas - g.recursos director</v>
      </c>
      <c r="H184" t="str">
        <f>TRIM(LOWER(PME_MC_2023_ACTIVIDADES!H184))</f>
        <v>rendición de cuentas, contratos ayudantes de contador o contadores</v>
      </c>
      <c r="I184" t="str">
        <f>TRIM(LOWER(PME_MC_2023_ACTIVIDADES!I184))</f>
        <v>9000000</v>
      </c>
      <c r="J184" t="str">
        <f>TRIM(LOWER(PME_MC_2023_ACTIVIDADES!J184))</f>
        <v>646e41d22f1a488a13373df7</v>
      </c>
    </row>
    <row r="185" spans="1:10">
      <c r="A185" t="str">
        <f>TRIM(LOWER(PME_MC_2023_ACTIVIDADES!A185))</f>
        <v>gestión de recursos</v>
      </c>
      <c r="B185" t="str">
        <f>TRIM(LOWER(PME_MC_2023_ACTIVIDADES!B185))</f>
        <v>gestión de recursos educativos</v>
      </c>
      <c r="C185" t="str">
        <f>TRIM(LOWER(PME_MC_2023_ACTIVIDADES!C185))</f>
        <v>04895593180081581413334</v>
      </c>
      <c r="D185" t="str">
        <f>TRIM(LOWER(PME_MC_2023_ACTIVIDADES!D185))</f>
        <v>condiciones adecuadas para el aprendizaje.</v>
      </c>
      <c r="E185" t="str">
        <f>TRIM(LOWER(PME_MC_2023_ACTIVIDADES!E185))</f>
        <v>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v>
      </c>
      <c r="F185" t="str">
        <f>TRIM(LOWER(PME_MC_2023_ACTIVIDADES!F185))</f>
        <v>actas de entrega insumos - facturas de compra</v>
      </c>
      <c r="G185" t="str">
        <f>TRIM(LOWER(PME_MC_2023_ACTIVIDADES!G185))</f>
        <v>gestion de recursos</v>
      </c>
      <c r="H185" t="str">
        <f>TRIM(LOWER(PME_MC_2023_ACTIVIDADES!H185))</f>
        <v>contrato asistente</v>
      </c>
      <c r="I185" t="str">
        <f>TRIM(LOWER(PME_MC_2023_ACTIVIDADES!I185))</f>
        <v>0</v>
      </c>
      <c r="J185" t="str">
        <f>TRIM(LOWER(PME_MC_2023_ACTIVIDADES!J185))</f>
        <v>646e41d22f1a488a13373df7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1" t="s">
        <v>190</v>
      </c>
      <c r="E2" s="12" t="s">
        <v>144</v>
      </c>
    </row>
    <row r="3" spans="1:5">
      <c r="A3" t="s">
        <v>146</v>
      </c>
      <c r="B3" t="s">
        <v>195</v>
      </c>
      <c r="C3" t="s">
        <v>196</v>
      </c>
      <c r="D3" s="11" t="s">
        <v>190</v>
      </c>
      <c r="E3" s="12" t="s">
        <v>144</v>
      </c>
    </row>
    <row r="4" spans="1:5">
      <c r="A4" t="s">
        <v>147</v>
      </c>
      <c r="B4" t="s">
        <v>191</v>
      </c>
      <c r="C4" t="s">
        <v>192</v>
      </c>
      <c r="D4" s="11" t="s">
        <v>190</v>
      </c>
      <c r="E4" s="12" t="s">
        <v>144</v>
      </c>
    </row>
    <row r="5" spans="1:5">
      <c r="A5" t="s">
        <v>148</v>
      </c>
      <c r="B5" t="s">
        <v>198</v>
      </c>
      <c r="C5" t="s">
        <v>197</v>
      </c>
      <c r="D5" s="11" t="s">
        <v>190</v>
      </c>
      <c r="E5" s="12" t="s">
        <v>144</v>
      </c>
    </row>
    <row r="6" spans="1:5">
      <c r="A6" t="s">
        <v>149</v>
      </c>
      <c r="D6" s="11" t="s">
        <v>190</v>
      </c>
      <c r="E6" s="12" t="s">
        <v>144</v>
      </c>
    </row>
    <row r="7" spans="1:5">
      <c r="A7" t="s">
        <v>150</v>
      </c>
      <c r="D7" s="11" t="s">
        <v>190</v>
      </c>
      <c r="E7" s="12" t="s">
        <v>144</v>
      </c>
    </row>
    <row r="8" spans="1:5">
      <c r="A8" t="s">
        <v>151</v>
      </c>
      <c r="C8" t="s">
        <v>203</v>
      </c>
      <c r="D8" s="11" t="s">
        <v>190</v>
      </c>
      <c r="E8" s="12" t="s">
        <v>144</v>
      </c>
    </row>
    <row r="9" spans="1:5">
      <c r="A9" t="s">
        <v>152</v>
      </c>
      <c r="C9" s="14" t="s">
        <v>200</v>
      </c>
      <c r="D9" s="11" t="s">
        <v>190</v>
      </c>
      <c r="E9" s="12" t="s">
        <v>144</v>
      </c>
    </row>
    <row r="10" spans="1:5">
      <c r="A10" t="s">
        <v>153</v>
      </c>
      <c r="D10" s="11" t="s">
        <v>190</v>
      </c>
      <c r="E10" s="12" t="s">
        <v>144</v>
      </c>
    </row>
    <row r="11" spans="1:5">
      <c r="A11" t="s">
        <v>154</v>
      </c>
      <c r="D11" s="11" t="s">
        <v>190</v>
      </c>
      <c r="E11" s="12" t="s">
        <v>144</v>
      </c>
    </row>
    <row r="12" spans="1:5">
      <c r="A12" t="s">
        <v>155</v>
      </c>
      <c r="B12" t="s">
        <v>202</v>
      </c>
      <c r="C12" t="s">
        <v>201</v>
      </c>
      <c r="D12" s="11" t="s">
        <v>190</v>
      </c>
      <c r="E12" s="12" t="s">
        <v>144</v>
      </c>
    </row>
    <row r="13" spans="1:5">
      <c r="A13" t="s">
        <v>156</v>
      </c>
      <c r="B13" t="s">
        <v>202</v>
      </c>
      <c r="C13" t="s">
        <v>201</v>
      </c>
      <c r="D13" s="11" t="s">
        <v>190</v>
      </c>
      <c r="E13" s="12" t="s">
        <v>144</v>
      </c>
    </row>
    <row r="14" spans="1:5">
      <c r="A14" t="s">
        <v>157</v>
      </c>
      <c r="D14" s="11" t="s">
        <v>190</v>
      </c>
      <c r="E14" s="12" t="s">
        <v>144</v>
      </c>
    </row>
    <row r="15" spans="1:5">
      <c r="A15" t="s">
        <v>158</v>
      </c>
      <c r="B15" t="s">
        <v>206</v>
      </c>
      <c r="C15" t="s">
        <v>205</v>
      </c>
      <c r="D15" s="11" t="s">
        <v>190</v>
      </c>
      <c r="E15" s="12" t="s">
        <v>144</v>
      </c>
    </row>
    <row r="16" spans="1:5">
      <c r="A16" t="s">
        <v>159</v>
      </c>
      <c r="D16" s="11" t="s">
        <v>190</v>
      </c>
      <c r="E16" s="12" t="s">
        <v>144</v>
      </c>
    </row>
    <row r="17" spans="1:5">
      <c r="A17" t="s">
        <v>160</v>
      </c>
      <c r="D17" s="11" t="s">
        <v>190</v>
      </c>
      <c r="E17" s="12" t="s">
        <v>144</v>
      </c>
    </row>
    <row r="18" spans="1:5">
      <c r="A18" t="s">
        <v>161</v>
      </c>
      <c r="D18" s="11" t="s">
        <v>190</v>
      </c>
      <c r="E18" s="12" t="s">
        <v>144</v>
      </c>
    </row>
    <row r="19" spans="1:5">
      <c r="A19" t="s">
        <v>162</v>
      </c>
      <c r="D19" s="11" t="s">
        <v>190</v>
      </c>
      <c r="E19" s="12" t="s">
        <v>144</v>
      </c>
    </row>
    <row r="20" spans="1:5">
      <c r="A20" t="s">
        <v>163</v>
      </c>
      <c r="D20" s="11" t="s">
        <v>190</v>
      </c>
      <c r="E20" s="12" t="s">
        <v>144</v>
      </c>
    </row>
    <row r="21" spans="1:5">
      <c r="A21" t="s">
        <v>164</v>
      </c>
      <c r="D21" s="11" t="s">
        <v>190</v>
      </c>
      <c r="E21" s="12" t="s">
        <v>144</v>
      </c>
    </row>
    <row r="22" spans="1:5">
      <c r="A22" t="s">
        <v>165</v>
      </c>
      <c r="D22" s="11" t="s">
        <v>190</v>
      </c>
      <c r="E22" s="12" t="s">
        <v>144</v>
      </c>
    </row>
    <row r="23" spans="1:5">
      <c r="A23" t="s">
        <v>166</v>
      </c>
      <c r="D23" s="11" t="s">
        <v>190</v>
      </c>
      <c r="E23" s="12" t="s">
        <v>144</v>
      </c>
    </row>
    <row r="24" spans="1:5">
      <c r="A24" t="s">
        <v>167</v>
      </c>
      <c r="C24" t="s">
        <v>213</v>
      </c>
      <c r="D24" s="11" t="s">
        <v>190</v>
      </c>
      <c r="E24" s="12" t="s">
        <v>144</v>
      </c>
    </row>
    <row r="25" spans="1:5">
      <c r="A25" t="s">
        <v>168</v>
      </c>
      <c r="D25" s="11" t="s">
        <v>190</v>
      </c>
      <c r="E25" s="12" t="s">
        <v>144</v>
      </c>
    </row>
    <row r="26" spans="1:5">
      <c r="A26" t="s">
        <v>169</v>
      </c>
      <c r="D26" s="11" t="s">
        <v>190</v>
      </c>
      <c r="E26" s="12" t="s">
        <v>144</v>
      </c>
    </row>
    <row r="27" spans="1:5">
      <c r="A27" t="s">
        <v>170</v>
      </c>
      <c r="D27" s="11" t="s">
        <v>190</v>
      </c>
      <c r="E27" s="12" t="s">
        <v>144</v>
      </c>
    </row>
    <row r="28" spans="1:5">
      <c r="A28" t="s">
        <v>171</v>
      </c>
      <c r="D28" s="11" t="s">
        <v>190</v>
      </c>
      <c r="E28" s="12" t="s">
        <v>144</v>
      </c>
    </row>
    <row r="29" spans="1:5">
      <c r="A29" t="s">
        <v>172</v>
      </c>
      <c r="D29" s="11" t="s">
        <v>190</v>
      </c>
      <c r="E29" s="12" t="s">
        <v>144</v>
      </c>
    </row>
    <row r="30" spans="1:5">
      <c r="A30" t="s">
        <v>173</v>
      </c>
      <c r="D30" s="11" t="s">
        <v>190</v>
      </c>
      <c r="E30" s="12" t="s">
        <v>144</v>
      </c>
    </row>
    <row r="31" spans="1:5">
      <c r="A31" t="s">
        <v>157</v>
      </c>
      <c r="D31" s="11" t="s">
        <v>190</v>
      </c>
      <c r="E31" s="12" t="s">
        <v>144</v>
      </c>
    </row>
    <row r="32" spans="1:5">
      <c r="A32" t="s">
        <v>174</v>
      </c>
      <c r="D32" s="11" t="s">
        <v>190</v>
      </c>
      <c r="E32" s="12" t="s">
        <v>144</v>
      </c>
    </row>
    <row r="33" spans="1:5">
      <c r="A33" t="s">
        <v>175</v>
      </c>
      <c r="D33" s="11" t="s">
        <v>190</v>
      </c>
      <c r="E33" s="12" t="s">
        <v>144</v>
      </c>
    </row>
    <row r="34" spans="1:5">
      <c r="A34" t="s">
        <v>176</v>
      </c>
      <c r="D34" s="11" t="s">
        <v>190</v>
      </c>
      <c r="E34" s="12" t="s">
        <v>144</v>
      </c>
    </row>
    <row r="35" spans="1:5">
      <c r="A35" t="s">
        <v>177</v>
      </c>
      <c r="D35" s="11" t="s">
        <v>190</v>
      </c>
      <c r="E35" s="12" t="s">
        <v>144</v>
      </c>
    </row>
    <row r="36" spans="1:5">
      <c r="A36" t="s">
        <v>178</v>
      </c>
      <c r="D36" s="11" t="s">
        <v>190</v>
      </c>
      <c r="E36" s="12" t="s">
        <v>144</v>
      </c>
    </row>
    <row r="37" spans="1:5">
      <c r="A37" t="s">
        <v>179</v>
      </c>
      <c r="D37" s="11" t="s">
        <v>190</v>
      </c>
      <c r="E37" s="12" t="s">
        <v>144</v>
      </c>
    </row>
    <row r="38" spans="1:5">
      <c r="A38" t="s">
        <v>180</v>
      </c>
      <c r="D38" s="11" t="s">
        <v>190</v>
      </c>
      <c r="E38" s="12" t="s">
        <v>144</v>
      </c>
    </row>
    <row r="39" spans="1:5">
      <c r="A39" t="s">
        <v>181</v>
      </c>
      <c r="D39" s="11" t="s">
        <v>190</v>
      </c>
      <c r="E39" s="12" t="s">
        <v>144</v>
      </c>
    </row>
    <row r="40" spans="1:5">
      <c r="A40" t="s">
        <v>182</v>
      </c>
      <c r="B40" t="s">
        <v>211</v>
      </c>
      <c r="C40" t="s">
        <v>210</v>
      </c>
      <c r="D40" s="11" t="s">
        <v>190</v>
      </c>
      <c r="E40" s="12" t="s">
        <v>144</v>
      </c>
    </row>
    <row r="41" spans="1:5">
      <c r="A41" s="15" t="s">
        <v>183</v>
      </c>
      <c r="D41" s="11" t="s">
        <v>190</v>
      </c>
      <c r="E41" s="12" t="s">
        <v>144</v>
      </c>
    </row>
    <row r="42" spans="1:5">
      <c r="A42" t="s">
        <v>184</v>
      </c>
      <c r="C42" t="s">
        <v>212</v>
      </c>
      <c r="D42" s="11" t="s">
        <v>190</v>
      </c>
      <c r="E42" s="12" t="s">
        <v>144</v>
      </c>
    </row>
    <row r="43" spans="1:5">
      <c r="A43" t="s">
        <v>185</v>
      </c>
      <c r="D43" s="11" t="s">
        <v>190</v>
      </c>
      <c r="E43" s="12" t="s">
        <v>144</v>
      </c>
    </row>
  </sheetData>
  <phoneticPr fontId="4" type="noConversion"/>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75A-816F-4D5B-BD69-7BC0D149687B}">
  <dimension ref="A6:H13"/>
  <sheetViews>
    <sheetView workbookViewId="0">
      <selection activeCell="B28" sqref="B28"/>
    </sheetView>
  </sheetViews>
  <sheetFormatPr baseColWidth="10" defaultRowHeight="14.4"/>
  <cols>
    <col min="2" max="2" width="24.88671875" customWidth="1"/>
    <col min="5" max="5" width="14.6640625" customWidth="1"/>
    <col min="6" max="6" width="15.44140625" customWidth="1"/>
    <col min="7" max="7" width="49.44140625" customWidth="1"/>
    <col min="8" max="8" width="33" customWidth="1"/>
  </cols>
  <sheetData>
    <row r="6" spans="1:8">
      <c r="A6" s="24" t="s">
        <v>2132</v>
      </c>
      <c r="B6" s="24" t="s">
        <v>2133</v>
      </c>
      <c r="C6" s="24" t="s">
        <v>2134</v>
      </c>
      <c r="D6" s="24" t="s">
        <v>2135</v>
      </c>
      <c r="E6" s="24" t="s">
        <v>2119</v>
      </c>
      <c r="F6" s="24" t="s">
        <v>2120</v>
      </c>
      <c r="G6" s="24" t="s">
        <v>2121</v>
      </c>
      <c r="H6" s="24" t="s">
        <v>2136</v>
      </c>
    </row>
    <row r="7" spans="1:8">
      <c r="A7" s="19" t="s">
        <v>2128</v>
      </c>
      <c r="B7" s="18" t="s">
        <v>2099</v>
      </c>
      <c r="C7" s="18" t="s">
        <v>2100</v>
      </c>
      <c r="D7" s="18" t="s">
        <v>2101</v>
      </c>
      <c r="E7" s="20">
        <v>17800772</v>
      </c>
      <c r="F7" s="18" t="s">
        <v>2124</v>
      </c>
      <c r="G7" s="32" t="s">
        <v>2112</v>
      </c>
      <c r="H7" s="21"/>
    </row>
    <row r="8" spans="1:8">
      <c r="A8" s="19" t="s">
        <v>2129</v>
      </c>
      <c r="B8" s="18" t="s">
        <v>2102</v>
      </c>
      <c r="C8" s="18" t="s">
        <v>2103</v>
      </c>
      <c r="D8" s="18" t="s">
        <v>2104</v>
      </c>
      <c r="E8" s="20">
        <v>12213213</v>
      </c>
      <c r="F8" s="18" t="s">
        <v>2123</v>
      </c>
      <c r="G8" s="32" t="s">
        <v>2116</v>
      </c>
      <c r="H8" s="22" t="s">
        <v>2113</v>
      </c>
    </row>
    <row r="9" spans="1:8">
      <c r="A9" s="19" t="s">
        <v>2130</v>
      </c>
      <c r="B9" s="18" t="s">
        <v>2105</v>
      </c>
      <c r="C9" s="18" t="s">
        <v>2106</v>
      </c>
      <c r="D9" s="18" t="s">
        <v>2107</v>
      </c>
      <c r="E9" s="20">
        <v>19734809</v>
      </c>
      <c r="F9" s="18" t="s">
        <v>2125</v>
      </c>
      <c r="G9" s="32" t="s">
        <v>2117</v>
      </c>
      <c r="H9" s="22" t="s">
        <v>2114</v>
      </c>
    </row>
    <row r="10" spans="1:8">
      <c r="A10" s="19" t="s">
        <v>2131</v>
      </c>
      <c r="B10" s="18" t="s">
        <v>2108</v>
      </c>
      <c r="C10" s="18" t="s">
        <v>2109</v>
      </c>
      <c r="D10" s="18" t="s">
        <v>2110</v>
      </c>
      <c r="E10" s="20">
        <v>18809848</v>
      </c>
      <c r="F10" s="18" t="s">
        <v>2126</v>
      </c>
      <c r="G10" s="32" t="s">
        <v>2118</v>
      </c>
      <c r="H10" s="22" t="s">
        <v>2115</v>
      </c>
    </row>
    <row r="11" spans="1:8">
      <c r="A11" s="26" t="s">
        <v>2127</v>
      </c>
      <c r="B11" s="23" t="s">
        <v>2096</v>
      </c>
      <c r="C11" s="23" t="s">
        <v>2097</v>
      </c>
      <c r="D11" s="23" t="s">
        <v>2098</v>
      </c>
      <c r="E11" s="23">
        <v>19978866</v>
      </c>
      <c r="F11" s="23" t="s">
        <v>2122</v>
      </c>
      <c r="G11" s="27" t="s">
        <v>2111</v>
      </c>
      <c r="H11" s="25" t="s">
        <v>2144</v>
      </c>
    </row>
    <row r="12" spans="1:8">
      <c r="A12" s="28" t="s">
        <v>2140</v>
      </c>
      <c r="B12" s="29" t="s">
        <v>2137</v>
      </c>
      <c r="C12" s="29" t="s">
        <v>2142</v>
      </c>
      <c r="D12" s="29" t="s">
        <v>2139</v>
      </c>
      <c r="E12" s="29">
        <v>19539268</v>
      </c>
      <c r="F12" s="29" t="s">
        <v>2143</v>
      </c>
      <c r="G12" s="30" t="s">
        <v>2141</v>
      </c>
      <c r="H12" s="31"/>
    </row>
    <row r="13" spans="1:8">
      <c r="A13" s="28" t="s">
        <v>2147</v>
      </c>
      <c r="B13" s="29" t="s">
        <v>2145</v>
      </c>
      <c r="C13" s="29" t="s">
        <v>2138</v>
      </c>
      <c r="D13" s="29" t="s">
        <v>2146</v>
      </c>
      <c r="E13" s="29">
        <v>20171132</v>
      </c>
      <c r="F13" s="29" t="s">
        <v>2149</v>
      </c>
      <c r="G13" s="30" t="s">
        <v>2148</v>
      </c>
      <c r="H13" s="31"/>
    </row>
  </sheetData>
  <hyperlinks>
    <hyperlink ref="G11" r:id="rId1" xr:uid="{D606EAA0-5422-44CE-86F8-24C9DF174455}"/>
    <hyperlink ref="G7" r:id="rId2" xr:uid="{42B9A31D-34C2-4029-A336-B191944E0475}"/>
    <hyperlink ref="H8" r:id="rId3" xr:uid="{54680491-AB82-49DA-92DE-E971C3FC9D0C}"/>
    <hyperlink ref="H9" r:id="rId4" xr:uid="{9CEF9C3A-D1DE-4B5D-8259-69BFCEC84664}"/>
    <hyperlink ref="H10" r:id="rId5" xr:uid="{4421E49E-2E9B-4B9C-B1B4-C05C52187F2E}"/>
    <hyperlink ref="G8" r:id="rId6" xr:uid="{8940A2A3-EB5E-460D-8391-28B5878DD613}"/>
    <hyperlink ref="G9" r:id="rId7" xr:uid="{39ED5F15-DC71-491F-AEAD-0020B46267AF}"/>
    <hyperlink ref="G10" r:id="rId8" xr:uid="{C1820CE3-E676-4699-B5BE-E63CDD8C8065}"/>
    <hyperlink ref="G12" r:id="rId9" xr:uid="{580B1133-1840-4C61-831C-9CCE7FB1855D}"/>
    <hyperlink ref="G13" r:id="rId10" xr:uid="{7BB415F1-3485-404C-AECF-52203B4840B5}"/>
  </hyperlinks>
  <pageMargins left="0.7" right="0.7" top="0.75" bottom="0.75" header="0.3" footer="0.3"/>
  <pageSetup paperSize="9" orientation="portrait" horizontalDpi="360" verticalDpi="360"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J1881"/>
  <sheetViews>
    <sheetView topLeftCell="F1" workbookViewId="0">
      <selection activeCell="J1882" sqref="J1882"/>
    </sheetView>
  </sheetViews>
  <sheetFormatPr baseColWidth="10" defaultRowHeight="14.4"/>
  <cols>
    <col min="1" max="1" width="27.5546875" customWidth="1"/>
    <col min="2" max="2" width="69.6640625" bestFit="1" customWidth="1"/>
    <col min="3" max="3" width="36.44140625" customWidth="1"/>
    <col min="4" max="4" width="11.5546875" style="17"/>
    <col min="6" max="6" width="28.88671875" customWidth="1"/>
    <col min="7" max="7" width="83.21875" customWidth="1"/>
    <col min="8" max="9" width="17.44140625" bestFit="1" customWidth="1"/>
    <col min="10" max="10" width="18.6640625" bestFit="1" customWidth="1"/>
  </cols>
  <sheetData>
    <row r="1" spans="1:10">
      <c r="A1" s="15" t="s">
        <v>214</v>
      </c>
      <c r="B1" s="15" t="s">
        <v>215</v>
      </c>
      <c r="C1" s="15" t="s">
        <v>1</v>
      </c>
      <c r="D1" s="16" t="s">
        <v>216</v>
      </c>
      <c r="E1" s="15" t="s">
        <v>217</v>
      </c>
      <c r="F1" s="15" t="s">
        <v>218</v>
      </c>
      <c r="G1" s="15" t="s">
        <v>219</v>
      </c>
      <c r="H1" s="35" t="s">
        <v>4059</v>
      </c>
      <c r="I1" s="35" t="s">
        <v>4060</v>
      </c>
      <c r="J1" s="35" t="s">
        <v>4061</v>
      </c>
    </row>
    <row r="2" spans="1:10">
      <c r="A2" t="s">
        <v>436</v>
      </c>
      <c r="B2" t="s">
        <v>2150</v>
      </c>
      <c r="C2" t="s">
        <v>437</v>
      </c>
      <c r="D2" s="17">
        <v>4</v>
      </c>
      <c r="E2" t="s">
        <v>223</v>
      </c>
      <c r="F2" t="s">
        <v>220</v>
      </c>
      <c r="G2" t="s">
        <v>221</v>
      </c>
      <c r="H2" s="134">
        <v>300</v>
      </c>
      <c r="I2" s="135">
        <v>357</v>
      </c>
      <c r="J2" s="136">
        <v>1428</v>
      </c>
    </row>
    <row r="3" spans="1:10">
      <c r="A3" t="s">
        <v>436</v>
      </c>
      <c r="B3" t="s">
        <v>2150</v>
      </c>
      <c r="C3" t="s">
        <v>438</v>
      </c>
      <c r="D3" s="17">
        <v>4</v>
      </c>
      <c r="E3" t="s">
        <v>227</v>
      </c>
      <c r="F3" t="s">
        <v>220</v>
      </c>
      <c r="G3" t="s">
        <v>240</v>
      </c>
      <c r="H3" s="134">
        <v>260</v>
      </c>
      <c r="I3" s="135">
        <v>309.39999999999998</v>
      </c>
      <c r="J3" s="136">
        <v>1237.5999999999999</v>
      </c>
    </row>
    <row r="4" spans="1:10">
      <c r="A4" t="s">
        <v>436</v>
      </c>
      <c r="B4" t="s">
        <v>2150</v>
      </c>
      <c r="C4" t="s">
        <v>439</v>
      </c>
      <c r="D4" s="17">
        <v>2</v>
      </c>
      <c r="E4" t="s">
        <v>227</v>
      </c>
      <c r="F4" t="s">
        <v>220</v>
      </c>
      <c r="G4" t="s">
        <v>240</v>
      </c>
      <c r="H4" s="134">
        <v>1000</v>
      </c>
      <c r="I4" s="135">
        <v>1190</v>
      </c>
      <c r="J4" s="136">
        <v>2380</v>
      </c>
    </row>
    <row r="5" spans="1:10">
      <c r="A5" t="s">
        <v>436</v>
      </c>
      <c r="B5" t="s">
        <v>2150</v>
      </c>
      <c r="C5" t="s">
        <v>440</v>
      </c>
      <c r="D5" s="17">
        <v>4</v>
      </c>
      <c r="E5" t="s">
        <v>227</v>
      </c>
      <c r="F5" t="s">
        <v>220</v>
      </c>
      <c r="G5" t="s">
        <v>240</v>
      </c>
      <c r="H5" s="134">
        <v>800</v>
      </c>
      <c r="I5" s="135">
        <v>952</v>
      </c>
      <c r="J5" s="136">
        <v>3808</v>
      </c>
    </row>
    <row r="6" spans="1:10">
      <c r="A6" t="s">
        <v>436</v>
      </c>
      <c r="B6" t="s">
        <v>2150</v>
      </c>
      <c r="C6" t="s">
        <v>441</v>
      </c>
      <c r="D6" s="17">
        <v>10</v>
      </c>
      <c r="E6" t="s">
        <v>222</v>
      </c>
      <c r="F6" t="s">
        <v>220</v>
      </c>
      <c r="G6" t="s">
        <v>240</v>
      </c>
      <c r="H6" s="134">
        <v>1800</v>
      </c>
      <c r="I6" s="135">
        <v>2142</v>
      </c>
      <c r="J6" s="136">
        <v>21420</v>
      </c>
    </row>
    <row r="7" spans="1:10">
      <c r="A7" t="s">
        <v>436</v>
      </c>
      <c r="B7" t="s">
        <v>2150</v>
      </c>
      <c r="C7" t="s">
        <v>442</v>
      </c>
      <c r="D7" s="17">
        <v>10</v>
      </c>
      <c r="E7" t="s">
        <v>222</v>
      </c>
      <c r="F7" t="s">
        <v>220</v>
      </c>
      <c r="G7" t="s">
        <v>240</v>
      </c>
      <c r="H7" s="134">
        <v>1800</v>
      </c>
      <c r="I7" s="135">
        <v>2142</v>
      </c>
      <c r="J7" s="136">
        <v>21420</v>
      </c>
    </row>
    <row r="8" spans="1:10">
      <c r="A8" t="s">
        <v>436</v>
      </c>
      <c r="B8" t="s">
        <v>2150</v>
      </c>
      <c r="C8" t="s">
        <v>443</v>
      </c>
      <c r="D8" s="17">
        <v>10</v>
      </c>
      <c r="E8" t="s">
        <v>222</v>
      </c>
      <c r="F8" t="s">
        <v>220</v>
      </c>
      <c r="G8" t="s">
        <v>240</v>
      </c>
      <c r="H8" s="134">
        <v>500</v>
      </c>
      <c r="I8" s="135">
        <v>595</v>
      </c>
      <c r="J8" s="136">
        <v>5950</v>
      </c>
    </row>
    <row r="9" spans="1:10">
      <c r="A9" t="s">
        <v>436</v>
      </c>
      <c r="B9" t="s">
        <v>2150</v>
      </c>
      <c r="C9" t="s">
        <v>444</v>
      </c>
      <c r="D9" s="17">
        <v>1</v>
      </c>
      <c r="E9" t="s">
        <v>231</v>
      </c>
      <c r="F9" t="s">
        <v>220</v>
      </c>
      <c r="G9" t="s">
        <v>445</v>
      </c>
      <c r="H9" s="134">
        <v>29000</v>
      </c>
      <c r="I9" s="135">
        <v>34510</v>
      </c>
      <c r="J9" s="136">
        <v>34510</v>
      </c>
    </row>
    <row r="10" spans="1:10">
      <c r="A10" t="s">
        <v>436</v>
      </c>
      <c r="B10" t="s">
        <v>2150</v>
      </c>
      <c r="C10" t="s">
        <v>446</v>
      </c>
      <c r="D10" s="17">
        <v>5</v>
      </c>
      <c r="E10" t="s">
        <v>223</v>
      </c>
      <c r="F10" t="s">
        <v>220</v>
      </c>
      <c r="G10" t="s">
        <v>221</v>
      </c>
      <c r="H10" s="134">
        <v>1000</v>
      </c>
      <c r="I10" s="135">
        <v>1190</v>
      </c>
      <c r="J10" s="136">
        <v>5950</v>
      </c>
    </row>
    <row r="11" spans="1:10">
      <c r="A11" t="s">
        <v>436</v>
      </c>
      <c r="B11" t="s">
        <v>447</v>
      </c>
      <c r="C11" t="s">
        <v>448</v>
      </c>
      <c r="D11" s="17">
        <v>15</v>
      </c>
      <c r="E11" t="s">
        <v>223</v>
      </c>
      <c r="F11" t="s">
        <v>220</v>
      </c>
      <c r="G11" t="s">
        <v>224</v>
      </c>
      <c r="H11" s="134">
        <v>750</v>
      </c>
      <c r="I11" s="135">
        <v>892.5</v>
      </c>
      <c r="J11" s="136">
        <v>13387.5</v>
      </c>
    </row>
    <row r="12" spans="1:10">
      <c r="A12" t="s">
        <v>436</v>
      </c>
      <c r="B12" t="s">
        <v>447</v>
      </c>
      <c r="C12" t="s">
        <v>449</v>
      </c>
      <c r="D12" s="17">
        <v>1</v>
      </c>
      <c r="E12" t="s">
        <v>450</v>
      </c>
      <c r="F12" t="s">
        <v>220</v>
      </c>
      <c r="G12" t="s">
        <v>451</v>
      </c>
      <c r="H12" s="134">
        <v>5000</v>
      </c>
      <c r="I12" s="135">
        <v>5950</v>
      </c>
      <c r="J12" s="136">
        <v>5950</v>
      </c>
    </row>
    <row r="13" spans="1:10">
      <c r="A13" t="s">
        <v>436</v>
      </c>
      <c r="B13" t="s">
        <v>2150</v>
      </c>
      <c r="C13" t="s">
        <v>452</v>
      </c>
      <c r="D13" s="17">
        <v>5</v>
      </c>
      <c r="E13" t="s">
        <v>227</v>
      </c>
      <c r="F13" t="s">
        <v>220</v>
      </c>
      <c r="G13" t="s">
        <v>453</v>
      </c>
      <c r="H13" s="134">
        <v>1950</v>
      </c>
      <c r="I13" s="135">
        <v>2320.5</v>
      </c>
      <c r="J13" s="136">
        <v>11602.5</v>
      </c>
    </row>
    <row r="14" spans="1:10">
      <c r="A14" t="s">
        <v>436</v>
      </c>
      <c r="B14" t="s">
        <v>447</v>
      </c>
      <c r="C14" t="s">
        <v>454</v>
      </c>
      <c r="D14" s="17">
        <v>2</v>
      </c>
      <c r="E14" t="s">
        <v>225</v>
      </c>
      <c r="F14" t="s">
        <v>220</v>
      </c>
      <c r="G14" t="s">
        <v>451</v>
      </c>
      <c r="H14" s="134">
        <v>700</v>
      </c>
      <c r="I14" s="135">
        <v>833</v>
      </c>
      <c r="J14" s="136">
        <v>1666</v>
      </c>
    </row>
    <row r="15" spans="1:10">
      <c r="A15" t="s">
        <v>436</v>
      </c>
      <c r="B15" t="s">
        <v>2150</v>
      </c>
      <c r="C15" t="s">
        <v>455</v>
      </c>
      <c r="D15" s="17">
        <v>10</v>
      </c>
      <c r="E15" t="s">
        <v>222</v>
      </c>
      <c r="F15" t="s">
        <v>220</v>
      </c>
      <c r="G15" t="s">
        <v>456</v>
      </c>
      <c r="H15" s="134">
        <v>273</v>
      </c>
      <c r="I15" s="135">
        <v>324.87</v>
      </c>
      <c r="J15" s="136">
        <v>3248.7</v>
      </c>
    </row>
    <row r="16" spans="1:10">
      <c r="A16" t="s">
        <v>436</v>
      </c>
      <c r="B16" t="s">
        <v>2150</v>
      </c>
      <c r="C16" t="s">
        <v>457</v>
      </c>
      <c r="D16" s="17">
        <v>10</v>
      </c>
      <c r="E16" t="s">
        <v>222</v>
      </c>
      <c r="F16" t="s">
        <v>220</v>
      </c>
      <c r="G16" t="s">
        <v>458</v>
      </c>
      <c r="H16" s="134">
        <v>300</v>
      </c>
      <c r="I16" s="135">
        <v>357</v>
      </c>
      <c r="J16" s="136">
        <v>3570</v>
      </c>
    </row>
    <row r="17" spans="1:10">
      <c r="A17" t="s">
        <v>436</v>
      </c>
      <c r="B17" t="s">
        <v>2150</v>
      </c>
      <c r="C17" t="s">
        <v>459</v>
      </c>
      <c r="D17" s="17">
        <v>15</v>
      </c>
      <c r="E17" t="s">
        <v>222</v>
      </c>
      <c r="F17" t="s">
        <v>220</v>
      </c>
      <c r="G17" t="s">
        <v>240</v>
      </c>
      <c r="H17" s="134">
        <v>250</v>
      </c>
      <c r="I17" s="135">
        <v>297.5</v>
      </c>
      <c r="J17" s="136">
        <v>4462.5</v>
      </c>
    </row>
    <row r="18" spans="1:10">
      <c r="A18" t="s">
        <v>436</v>
      </c>
      <c r="B18" t="s">
        <v>2150</v>
      </c>
      <c r="C18" t="s">
        <v>460</v>
      </c>
      <c r="D18" s="17">
        <v>15</v>
      </c>
      <c r="E18" t="s">
        <v>222</v>
      </c>
      <c r="F18" t="s">
        <v>220</v>
      </c>
      <c r="G18" t="s">
        <v>240</v>
      </c>
      <c r="H18" s="134">
        <v>250</v>
      </c>
      <c r="I18" s="135">
        <v>297.5</v>
      </c>
      <c r="J18" s="136">
        <v>4462.5</v>
      </c>
    </row>
    <row r="19" spans="1:10">
      <c r="A19" t="s">
        <v>436</v>
      </c>
      <c r="B19" t="s">
        <v>2150</v>
      </c>
      <c r="C19" t="s">
        <v>461</v>
      </c>
      <c r="D19" s="17">
        <v>15</v>
      </c>
      <c r="E19" t="s">
        <v>222</v>
      </c>
      <c r="F19" t="s">
        <v>220</v>
      </c>
      <c r="G19" t="s">
        <v>240</v>
      </c>
      <c r="H19" s="134">
        <v>250</v>
      </c>
      <c r="I19" s="135">
        <v>297.5</v>
      </c>
      <c r="J19" s="136">
        <v>4462.5</v>
      </c>
    </row>
    <row r="20" spans="1:10">
      <c r="A20" t="s">
        <v>436</v>
      </c>
      <c r="B20" t="s">
        <v>2150</v>
      </c>
      <c r="C20" t="s">
        <v>462</v>
      </c>
      <c r="D20" s="17">
        <v>15</v>
      </c>
      <c r="E20" t="s">
        <v>222</v>
      </c>
      <c r="F20" t="s">
        <v>220</v>
      </c>
      <c r="G20" t="s">
        <v>240</v>
      </c>
      <c r="H20" s="134">
        <v>250</v>
      </c>
      <c r="I20" s="135">
        <v>297.5</v>
      </c>
      <c r="J20" s="136">
        <v>4462.5</v>
      </c>
    </row>
    <row r="21" spans="1:10">
      <c r="A21" t="s">
        <v>436</v>
      </c>
      <c r="B21" t="s">
        <v>2150</v>
      </c>
      <c r="C21" t="s">
        <v>226</v>
      </c>
      <c r="D21" s="17">
        <v>15</v>
      </c>
      <c r="E21" t="s">
        <v>222</v>
      </c>
      <c r="F21" t="s">
        <v>220</v>
      </c>
      <c r="G21" t="s">
        <v>240</v>
      </c>
      <c r="H21" s="134">
        <v>250</v>
      </c>
      <c r="I21" s="135">
        <v>297.5</v>
      </c>
      <c r="J21" s="136">
        <v>4462.5</v>
      </c>
    </row>
    <row r="22" spans="1:10">
      <c r="A22" t="s">
        <v>436</v>
      </c>
      <c r="B22" t="s">
        <v>2150</v>
      </c>
      <c r="C22" t="s">
        <v>463</v>
      </c>
      <c r="D22" s="17">
        <v>15</v>
      </c>
      <c r="E22" t="s">
        <v>222</v>
      </c>
      <c r="F22" t="s">
        <v>220</v>
      </c>
      <c r="G22" t="s">
        <v>240</v>
      </c>
      <c r="H22" s="134">
        <v>250</v>
      </c>
      <c r="I22" s="135">
        <v>297.5</v>
      </c>
      <c r="J22" s="136">
        <v>4462.5</v>
      </c>
    </row>
    <row r="23" spans="1:10">
      <c r="A23" t="s">
        <v>436</v>
      </c>
      <c r="B23" t="s">
        <v>2150</v>
      </c>
      <c r="C23" t="s">
        <v>464</v>
      </c>
      <c r="D23" s="17">
        <v>15</v>
      </c>
      <c r="E23" t="s">
        <v>222</v>
      </c>
      <c r="F23" t="s">
        <v>220</v>
      </c>
      <c r="G23" t="s">
        <v>240</v>
      </c>
      <c r="H23" s="134">
        <v>250</v>
      </c>
      <c r="I23" s="135">
        <v>297.5</v>
      </c>
      <c r="J23" s="136">
        <v>4462.5</v>
      </c>
    </row>
    <row r="24" spans="1:10">
      <c r="A24" t="s">
        <v>436</v>
      </c>
      <c r="B24" t="s">
        <v>2150</v>
      </c>
      <c r="C24" t="s">
        <v>465</v>
      </c>
      <c r="D24" s="17">
        <v>10</v>
      </c>
      <c r="E24" t="s">
        <v>222</v>
      </c>
      <c r="F24" t="s">
        <v>220</v>
      </c>
      <c r="G24" t="s">
        <v>458</v>
      </c>
      <c r="H24" s="134">
        <v>300</v>
      </c>
      <c r="I24" s="135">
        <v>357</v>
      </c>
      <c r="J24" s="136">
        <v>3570</v>
      </c>
    </row>
    <row r="25" spans="1:10">
      <c r="A25" t="s">
        <v>436</v>
      </c>
      <c r="B25" t="s">
        <v>2150</v>
      </c>
      <c r="C25" t="s">
        <v>466</v>
      </c>
      <c r="D25" s="17">
        <v>10</v>
      </c>
      <c r="E25" t="s">
        <v>222</v>
      </c>
      <c r="F25" t="s">
        <v>220</v>
      </c>
      <c r="G25" t="s">
        <v>240</v>
      </c>
      <c r="H25" s="134">
        <v>400</v>
      </c>
      <c r="I25" s="135">
        <v>476</v>
      </c>
      <c r="J25" s="136">
        <v>4760</v>
      </c>
    </row>
    <row r="26" spans="1:10">
      <c r="A26" t="s">
        <v>436</v>
      </c>
      <c r="B26" t="s">
        <v>2150</v>
      </c>
      <c r="C26" t="s">
        <v>467</v>
      </c>
      <c r="D26" s="17">
        <v>20</v>
      </c>
      <c r="E26" t="s">
        <v>222</v>
      </c>
      <c r="F26" t="s">
        <v>220</v>
      </c>
      <c r="G26" t="s">
        <v>240</v>
      </c>
      <c r="H26" s="134">
        <v>800</v>
      </c>
      <c r="I26" s="135">
        <v>952</v>
      </c>
      <c r="J26" s="136">
        <v>19040</v>
      </c>
    </row>
    <row r="27" spans="1:10">
      <c r="A27" t="s">
        <v>436</v>
      </c>
      <c r="B27" t="s">
        <v>2150</v>
      </c>
      <c r="C27" t="s">
        <v>468</v>
      </c>
      <c r="D27" s="17">
        <v>20</v>
      </c>
      <c r="E27" t="s">
        <v>222</v>
      </c>
      <c r="F27" t="s">
        <v>220</v>
      </c>
      <c r="G27" t="s">
        <v>240</v>
      </c>
      <c r="H27" s="134">
        <v>500</v>
      </c>
      <c r="I27" s="135">
        <v>595</v>
      </c>
      <c r="J27" s="136">
        <v>11900</v>
      </c>
    </row>
    <row r="28" spans="1:10">
      <c r="A28" t="s">
        <v>436</v>
      </c>
      <c r="B28" t="s">
        <v>2150</v>
      </c>
      <c r="C28" t="s">
        <v>469</v>
      </c>
      <c r="D28" s="17">
        <v>2</v>
      </c>
      <c r="E28" t="s">
        <v>227</v>
      </c>
      <c r="F28" t="s">
        <v>220</v>
      </c>
      <c r="G28" t="s">
        <v>240</v>
      </c>
      <c r="H28" s="134">
        <v>2000</v>
      </c>
      <c r="I28" s="135">
        <v>2380</v>
      </c>
      <c r="J28" s="136">
        <v>4760</v>
      </c>
    </row>
    <row r="29" spans="1:10">
      <c r="A29" t="s">
        <v>436</v>
      </c>
      <c r="B29" t="s">
        <v>2150</v>
      </c>
      <c r="C29" t="s">
        <v>470</v>
      </c>
      <c r="D29" s="17">
        <v>3</v>
      </c>
      <c r="E29" t="s">
        <v>222</v>
      </c>
      <c r="F29" t="s">
        <v>220</v>
      </c>
      <c r="G29" t="s">
        <v>240</v>
      </c>
      <c r="H29" s="134">
        <v>1000</v>
      </c>
      <c r="I29" s="135">
        <v>1190</v>
      </c>
      <c r="J29" s="136">
        <v>3570</v>
      </c>
    </row>
    <row r="30" spans="1:10">
      <c r="A30" t="s">
        <v>436</v>
      </c>
      <c r="B30" t="s">
        <v>2150</v>
      </c>
      <c r="C30" t="s">
        <v>471</v>
      </c>
      <c r="D30" s="17">
        <v>3</v>
      </c>
      <c r="E30" t="s">
        <v>222</v>
      </c>
      <c r="F30" t="s">
        <v>220</v>
      </c>
      <c r="G30" t="s">
        <v>472</v>
      </c>
      <c r="H30" s="134">
        <v>2250</v>
      </c>
      <c r="I30" s="135">
        <v>2677.5</v>
      </c>
      <c r="J30" s="136">
        <v>8032.5</v>
      </c>
    </row>
    <row r="31" spans="1:10">
      <c r="A31" t="s">
        <v>436</v>
      </c>
      <c r="B31" t="s">
        <v>2150</v>
      </c>
      <c r="C31" t="s">
        <v>473</v>
      </c>
      <c r="D31" s="17">
        <v>12</v>
      </c>
      <c r="E31" t="s">
        <v>222</v>
      </c>
      <c r="F31" t="s">
        <v>220</v>
      </c>
      <c r="G31" t="s">
        <v>240</v>
      </c>
      <c r="H31" s="134">
        <v>100</v>
      </c>
      <c r="I31" s="135">
        <v>119</v>
      </c>
      <c r="J31" s="136">
        <v>1428</v>
      </c>
    </row>
    <row r="32" spans="1:10">
      <c r="A32" t="s">
        <v>436</v>
      </c>
      <c r="B32" t="s">
        <v>447</v>
      </c>
      <c r="C32" t="s">
        <v>474</v>
      </c>
      <c r="D32" s="17">
        <v>1</v>
      </c>
      <c r="E32" t="s">
        <v>228</v>
      </c>
      <c r="F32" t="s">
        <v>220</v>
      </c>
      <c r="G32" t="s">
        <v>451</v>
      </c>
      <c r="H32" s="134">
        <v>2500</v>
      </c>
      <c r="I32" s="135">
        <v>2975</v>
      </c>
      <c r="J32" s="136">
        <v>2975</v>
      </c>
    </row>
    <row r="33" spans="1:10">
      <c r="A33" t="s">
        <v>436</v>
      </c>
      <c r="B33" t="s">
        <v>447</v>
      </c>
      <c r="C33" t="s">
        <v>475</v>
      </c>
      <c r="D33" s="17">
        <v>1</v>
      </c>
      <c r="E33" t="s">
        <v>229</v>
      </c>
      <c r="F33" t="s">
        <v>220</v>
      </c>
      <c r="G33" t="s">
        <v>221</v>
      </c>
      <c r="H33" s="134">
        <v>1500</v>
      </c>
      <c r="I33" s="135">
        <v>1785</v>
      </c>
      <c r="J33" s="136">
        <v>1785</v>
      </c>
    </row>
    <row r="34" spans="1:10">
      <c r="A34" t="s">
        <v>436</v>
      </c>
      <c r="B34" t="s">
        <v>2150</v>
      </c>
      <c r="C34" t="s">
        <v>476</v>
      </c>
      <c r="D34" s="17">
        <v>1</v>
      </c>
      <c r="E34" t="s">
        <v>230</v>
      </c>
      <c r="F34" t="s">
        <v>220</v>
      </c>
      <c r="G34" t="s">
        <v>477</v>
      </c>
      <c r="H34" s="134">
        <v>2000</v>
      </c>
      <c r="I34" s="135">
        <v>2380</v>
      </c>
      <c r="J34" s="136">
        <v>2380</v>
      </c>
    </row>
    <row r="35" spans="1:10">
      <c r="A35" t="s">
        <v>436</v>
      </c>
      <c r="B35" t="s">
        <v>2150</v>
      </c>
      <c r="C35" t="s">
        <v>478</v>
      </c>
      <c r="D35" s="17">
        <v>1</v>
      </c>
      <c r="E35" t="s">
        <v>230</v>
      </c>
      <c r="F35" t="s">
        <v>220</v>
      </c>
      <c r="G35" t="s">
        <v>221</v>
      </c>
      <c r="H35" s="134">
        <v>2500</v>
      </c>
      <c r="I35" s="135">
        <v>2975</v>
      </c>
      <c r="J35" s="136">
        <v>2975</v>
      </c>
    </row>
    <row r="36" spans="1:10">
      <c r="A36" t="s">
        <v>436</v>
      </c>
      <c r="B36" t="s">
        <v>2150</v>
      </c>
      <c r="C36" t="s">
        <v>479</v>
      </c>
      <c r="D36" s="17">
        <v>1</v>
      </c>
      <c r="E36" t="s">
        <v>230</v>
      </c>
      <c r="F36" t="s">
        <v>220</v>
      </c>
      <c r="G36" t="s">
        <v>221</v>
      </c>
      <c r="H36" s="134">
        <v>3000</v>
      </c>
      <c r="I36" s="135">
        <v>3570</v>
      </c>
      <c r="J36" s="136">
        <v>3570</v>
      </c>
    </row>
    <row r="37" spans="1:10">
      <c r="A37" t="s">
        <v>436</v>
      </c>
      <c r="B37" t="s">
        <v>2150</v>
      </c>
      <c r="C37" t="s">
        <v>480</v>
      </c>
      <c r="D37" s="17">
        <v>6</v>
      </c>
      <c r="E37" t="s">
        <v>223</v>
      </c>
      <c r="F37" t="s">
        <v>220</v>
      </c>
      <c r="G37" t="s">
        <v>240</v>
      </c>
      <c r="H37" s="134">
        <v>6100</v>
      </c>
      <c r="I37" s="135">
        <v>7259</v>
      </c>
      <c r="J37" s="136">
        <v>43554</v>
      </c>
    </row>
    <row r="38" spans="1:10">
      <c r="A38" t="s">
        <v>436</v>
      </c>
      <c r="B38" t="s">
        <v>2150</v>
      </c>
      <c r="C38" t="s">
        <v>481</v>
      </c>
      <c r="D38" s="17">
        <v>1</v>
      </c>
      <c r="E38" t="s">
        <v>231</v>
      </c>
      <c r="F38" t="s">
        <v>220</v>
      </c>
      <c r="G38" t="s">
        <v>240</v>
      </c>
      <c r="H38" s="134">
        <v>29000</v>
      </c>
      <c r="I38" s="135">
        <v>34510</v>
      </c>
      <c r="J38" s="136">
        <v>34510</v>
      </c>
    </row>
    <row r="39" spans="1:10">
      <c r="A39" t="s">
        <v>436</v>
      </c>
      <c r="B39" t="s">
        <v>2150</v>
      </c>
      <c r="C39" t="s">
        <v>482</v>
      </c>
      <c r="D39" s="17">
        <v>5</v>
      </c>
      <c r="E39" t="s">
        <v>483</v>
      </c>
      <c r="F39" t="s">
        <v>220</v>
      </c>
      <c r="G39" t="s">
        <v>458</v>
      </c>
      <c r="H39" s="134">
        <v>500</v>
      </c>
      <c r="I39" s="135">
        <v>595</v>
      </c>
      <c r="J39" s="136">
        <v>2975</v>
      </c>
    </row>
    <row r="40" spans="1:10">
      <c r="A40" t="s">
        <v>436</v>
      </c>
      <c r="B40" t="s">
        <v>2150</v>
      </c>
      <c r="C40" t="s">
        <v>484</v>
      </c>
      <c r="D40" s="17">
        <v>5</v>
      </c>
      <c r="E40" t="s">
        <v>483</v>
      </c>
      <c r="F40" t="s">
        <v>220</v>
      </c>
      <c r="G40" t="s">
        <v>458</v>
      </c>
      <c r="H40" s="134">
        <v>500</v>
      </c>
      <c r="I40" s="135">
        <v>595</v>
      </c>
      <c r="J40" s="136">
        <v>2975</v>
      </c>
    </row>
    <row r="41" spans="1:10">
      <c r="A41" t="s">
        <v>436</v>
      </c>
      <c r="B41" t="s">
        <v>2150</v>
      </c>
      <c r="C41" t="s">
        <v>485</v>
      </c>
      <c r="D41" s="17">
        <v>5</v>
      </c>
      <c r="E41" t="s">
        <v>483</v>
      </c>
      <c r="F41" t="s">
        <v>220</v>
      </c>
      <c r="G41" t="s">
        <v>458</v>
      </c>
      <c r="H41" s="134">
        <v>500</v>
      </c>
      <c r="I41" s="135">
        <v>595</v>
      </c>
      <c r="J41" s="136">
        <v>2975</v>
      </c>
    </row>
    <row r="42" spans="1:10">
      <c r="A42" t="s">
        <v>436</v>
      </c>
      <c r="B42" t="s">
        <v>2150</v>
      </c>
      <c r="C42" t="s">
        <v>486</v>
      </c>
      <c r="D42" s="17">
        <v>5</v>
      </c>
      <c r="E42" t="s">
        <v>483</v>
      </c>
      <c r="F42" t="s">
        <v>220</v>
      </c>
      <c r="G42" t="s">
        <v>458</v>
      </c>
      <c r="H42" s="134">
        <v>500</v>
      </c>
      <c r="I42" s="135">
        <v>595</v>
      </c>
      <c r="J42" s="136">
        <v>2975</v>
      </c>
    </row>
    <row r="43" spans="1:10">
      <c r="A43" t="s">
        <v>436</v>
      </c>
      <c r="B43" t="s">
        <v>2150</v>
      </c>
      <c r="C43" t="s">
        <v>487</v>
      </c>
      <c r="D43" s="17">
        <v>5</v>
      </c>
      <c r="E43" t="s">
        <v>483</v>
      </c>
      <c r="F43" t="s">
        <v>220</v>
      </c>
      <c r="G43" t="s">
        <v>458</v>
      </c>
      <c r="H43" s="134">
        <v>500</v>
      </c>
      <c r="I43" s="135">
        <v>595</v>
      </c>
      <c r="J43" s="136">
        <v>2975</v>
      </c>
    </row>
    <row r="44" spans="1:10">
      <c r="A44" t="s">
        <v>436</v>
      </c>
      <c r="B44" t="s">
        <v>2150</v>
      </c>
      <c r="C44" t="s">
        <v>488</v>
      </c>
      <c r="D44" s="17">
        <v>5</v>
      </c>
      <c r="E44" t="s">
        <v>222</v>
      </c>
      <c r="F44" t="s">
        <v>220</v>
      </c>
      <c r="G44" t="s">
        <v>240</v>
      </c>
      <c r="H44" s="134">
        <v>2100</v>
      </c>
      <c r="I44" s="135">
        <v>2499</v>
      </c>
      <c r="J44" s="136">
        <v>12495</v>
      </c>
    </row>
    <row r="45" spans="1:10">
      <c r="A45" t="s">
        <v>436</v>
      </c>
      <c r="B45" t="s">
        <v>2150</v>
      </c>
      <c r="C45" t="s">
        <v>489</v>
      </c>
      <c r="D45" s="17">
        <v>3</v>
      </c>
      <c r="E45" t="s">
        <v>223</v>
      </c>
      <c r="F45" t="s">
        <v>220</v>
      </c>
      <c r="G45" t="s">
        <v>240</v>
      </c>
      <c r="H45" s="134">
        <v>1500</v>
      </c>
      <c r="I45" s="135">
        <v>1785</v>
      </c>
      <c r="J45" s="136">
        <v>5355</v>
      </c>
    </row>
    <row r="46" spans="1:10">
      <c r="A46" t="s">
        <v>436</v>
      </c>
      <c r="B46" t="s">
        <v>2150</v>
      </c>
      <c r="C46" t="s">
        <v>490</v>
      </c>
      <c r="D46" s="17">
        <v>1</v>
      </c>
      <c r="E46" t="s">
        <v>231</v>
      </c>
      <c r="F46" t="s">
        <v>220</v>
      </c>
      <c r="G46" t="s">
        <v>491</v>
      </c>
      <c r="H46" s="134">
        <v>3000</v>
      </c>
      <c r="I46" s="135">
        <v>3570</v>
      </c>
      <c r="J46" s="136">
        <v>3570</v>
      </c>
    </row>
    <row r="47" spans="1:10">
      <c r="A47" t="s">
        <v>436</v>
      </c>
      <c r="B47" t="s">
        <v>2150</v>
      </c>
      <c r="C47" t="s">
        <v>492</v>
      </c>
      <c r="D47" s="17">
        <v>3</v>
      </c>
      <c r="E47" t="s">
        <v>231</v>
      </c>
      <c r="F47" t="s">
        <v>220</v>
      </c>
      <c r="G47" t="s">
        <v>240</v>
      </c>
      <c r="H47" s="134">
        <v>1000</v>
      </c>
      <c r="I47" s="135">
        <v>1190</v>
      </c>
      <c r="J47" s="136">
        <v>3570</v>
      </c>
    </row>
    <row r="48" spans="1:10">
      <c r="A48" t="s">
        <v>436</v>
      </c>
      <c r="B48" t="s">
        <v>2150</v>
      </c>
      <c r="C48" t="s">
        <v>493</v>
      </c>
      <c r="D48" s="17">
        <v>2</v>
      </c>
      <c r="E48" t="s">
        <v>223</v>
      </c>
      <c r="F48" t="s">
        <v>220</v>
      </c>
      <c r="G48" t="s">
        <v>240</v>
      </c>
      <c r="H48" s="134">
        <v>6000</v>
      </c>
      <c r="I48" s="135">
        <v>7140</v>
      </c>
      <c r="J48" s="136">
        <v>14280</v>
      </c>
    </row>
    <row r="49" spans="1:10">
      <c r="A49" t="s">
        <v>436</v>
      </c>
      <c r="B49" t="s">
        <v>2150</v>
      </c>
      <c r="C49" t="s">
        <v>494</v>
      </c>
      <c r="D49" s="17">
        <v>3</v>
      </c>
      <c r="E49" t="s">
        <v>223</v>
      </c>
      <c r="F49" t="s">
        <v>220</v>
      </c>
      <c r="G49" t="s">
        <v>240</v>
      </c>
      <c r="H49" s="134">
        <v>7500</v>
      </c>
      <c r="I49" s="135">
        <v>8925</v>
      </c>
      <c r="J49" s="136">
        <v>26775</v>
      </c>
    </row>
    <row r="50" spans="1:10">
      <c r="A50" t="s">
        <v>436</v>
      </c>
      <c r="B50" t="s">
        <v>2150</v>
      </c>
      <c r="C50" t="s">
        <v>495</v>
      </c>
      <c r="D50" s="17">
        <v>3</v>
      </c>
      <c r="E50" t="s">
        <v>223</v>
      </c>
      <c r="F50" t="s">
        <v>220</v>
      </c>
      <c r="G50" t="s">
        <v>240</v>
      </c>
      <c r="H50" s="134">
        <v>5800</v>
      </c>
      <c r="I50" s="135">
        <v>6902</v>
      </c>
      <c r="J50" s="136">
        <v>20706</v>
      </c>
    </row>
    <row r="51" spans="1:10">
      <c r="A51" t="s">
        <v>436</v>
      </c>
      <c r="B51" t="s">
        <v>2150</v>
      </c>
      <c r="C51" t="s">
        <v>496</v>
      </c>
      <c r="D51" s="17">
        <v>5</v>
      </c>
      <c r="E51" t="s">
        <v>223</v>
      </c>
      <c r="F51" t="s">
        <v>220</v>
      </c>
      <c r="G51" t="s">
        <v>240</v>
      </c>
      <c r="H51" s="134">
        <v>2000</v>
      </c>
      <c r="I51" s="135">
        <v>2380</v>
      </c>
      <c r="J51" s="136">
        <v>11900</v>
      </c>
    </row>
    <row r="52" spans="1:10">
      <c r="A52" t="s">
        <v>436</v>
      </c>
      <c r="B52" t="s">
        <v>2150</v>
      </c>
      <c r="C52" t="s">
        <v>232</v>
      </c>
      <c r="D52" s="17">
        <v>4</v>
      </c>
      <c r="E52" t="s">
        <v>223</v>
      </c>
      <c r="F52" t="s">
        <v>220</v>
      </c>
      <c r="G52" t="s">
        <v>240</v>
      </c>
      <c r="H52" s="134">
        <v>2000</v>
      </c>
      <c r="I52" s="135">
        <v>2380</v>
      </c>
      <c r="J52" s="136">
        <v>9520</v>
      </c>
    </row>
    <row r="53" spans="1:10">
      <c r="A53" t="s">
        <v>436</v>
      </c>
      <c r="B53" t="s">
        <v>2150</v>
      </c>
      <c r="C53" t="s">
        <v>497</v>
      </c>
      <c r="D53" s="17">
        <v>5</v>
      </c>
      <c r="E53" t="s">
        <v>222</v>
      </c>
      <c r="F53" t="s">
        <v>220</v>
      </c>
      <c r="G53" t="s">
        <v>240</v>
      </c>
      <c r="H53" s="134">
        <v>1000</v>
      </c>
      <c r="I53" s="135">
        <v>1190</v>
      </c>
      <c r="J53" s="136">
        <v>5950</v>
      </c>
    </row>
    <row r="54" spans="1:10">
      <c r="A54" t="s">
        <v>436</v>
      </c>
      <c r="B54" t="s">
        <v>2150</v>
      </c>
      <c r="C54" t="s">
        <v>498</v>
      </c>
      <c r="D54" s="17">
        <v>5</v>
      </c>
      <c r="E54" t="s">
        <v>223</v>
      </c>
      <c r="F54" t="s">
        <v>220</v>
      </c>
      <c r="G54" t="s">
        <v>499</v>
      </c>
      <c r="H54" s="134">
        <v>1200</v>
      </c>
      <c r="I54" s="135">
        <v>1428</v>
      </c>
      <c r="J54" s="136">
        <v>7140</v>
      </c>
    </row>
    <row r="55" spans="1:10">
      <c r="A55" t="s">
        <v>436</v>
      </c>
      <c r="B55" t="s">
        <v>2150</v>
      </c>
      <c r="C55" t="s">
        <v>500</v>
      </c>
      <c r="D55" s="17">
        <v>2</v>
      </c>
      <c r="E55" t="s">
        <v>222</v>
      </c>
      <c r="F55" t="s">
        <v>220</v>
      </c>
      <c r="G55" t="s">
        <v>233</v>
      </c>
      <c r="H55" s="134">
        <v>1500</v>
      </c>
      <c r="I55" s="135">
        <v>1785</v>
      </c>
      <c r="J55" s="136">
        <v>3570</v>
      </c>
    </row>
    <row r="56" spans="1:10">
      <c r="A56" t="s">
        <v>436</v>
      </c>
      <c r="B56" t="s">
        <v>447</v>
      </c>
      <c r="C56" t="s">
        <v>501</v>
      </c>
      <c r="D56" s="17">
        <v>1</v>
      </c>
      <c r="E56" t="s">
        <v>231</v>
      </c>
      <c r="F56" t="s">
        <v>220</v>
      </c>
      <c r="G56" t="s">
        <v>502</v>
      </c>
      <c r="H56" s="134">
        <v>2500</v>
      </c>
      <c r="I56" s="135">
        <v>2975</v>
      </c>
      <c r="J56" s="136">
        <v>2975</v>
      </c>
    </row>
    <row r="57" spans="1:10">
      <c r="A57" t="s">
        <v>436</v>
      </c>
      <c r="B57" t="s">
        <v>447</v>
      </c>
      <c r="C57" t="s">
        <v>503</v>
      </c>
      <c r="D57" s="17">
        <v>1</v>
      </c>
      <c r="E57" t="s">
        <v>231</v>
      </c>
      <c r="F57" t="s">
        <v>220</v>
      </c>
      <c r="G57" t="s">
        <v>233</v>
      </c>
      <c r="H57" s="134">
        <v>1000</v>
      </c>
      <c r="I57" s="135">
        <v>1190</v>
      </c>
      <c r="J57" s="136">
        <v>1190</v>
      </c>
    </row>
    <row r="58" spans="1:10">
      <c r="A58" t="s">
        <v>436</v>
      </c>
      <c r="B58" t="s">
        <v>2150</v>
      </c>
      <c r="C58" t="s">
        <v>504</v>
      </c>
      <c r="D58" s="17">
        <v>2</v>
      </c>
      <c r="E58" t="s">
        <v>222</v>
      </c>
      <c r="F58" t="s">
        <v>220</v>
      </c>
      <c r="G58" t="s">
        <v>233</v>
      </c>
      <c r="H58" s="134">
        <v>1500</v>
      </c>
      <c r="I58" s="135">
        <v>1785</v>
      </c>
      <c r="J58" s="136">
        <v>3570</v>
      </c>
    </row>
    <row r="59" spans="1:10">
      <c r="A59" t="s">
        <v>436</v>
      </c>
      <c r="B59" t="s">
        <v>447</v>
      </c>
      <c r="C59" t="s">
        <v>505</v>
      </c>
      <c r="D59" s="17">
        <v>1</v>
      </c>
      <c r="E59" t="s">
        <v>222</v>
      </c>
      <c r="F59" t="s">
        <v>220</v>
      </c>
      <c r="G59" t="s">
        <v>506</v>
      </c>
      <c r="H59" s="134">
        <v>200000</v>
      </c>
      <c r="I59" s="135">
        <v>238000</v>
      </c>
      <c r="J59" s="136">
        <v>238000</v>
      </c>
    </row>
    <row r="60" spans="1:10">
      <c r="A60" t="s">
        <v>436</v>
      </c>
      <c r="B60" t="s">
        <v>447</v>
      </c>
      <c r="C60" t="s">
        <v>507</v>
      </c>
      <c r="D60" s="17">
        <v>2</v>
      </c>
      <c r="E60" t="s">
        <v>222</v>
      </c>
      <c r="F60" t="s">
        <v>220</v>
      </c>
      <c r="G60" t="s">
        <v>506</v>
      </c>
      <c r="H60" s="134">
        <v>20000</v>
      </c>
      <c r="I60" s="135">
        <v>23800</v>
      </c>
      <c r="J60" s="136">
        <v>47600</v>
      </c>
    </row>
    <row r="61" spans="1:10">
      <c r="A61" t="s">
        <v>436</v>
      </c>
      <c r="B61" t="s">
        <v>2150</v>
      </c>
      <c r="C61" t="s">
        <v>508</v>
      </c>
      <c r="D61" s="17">
        <v>6</v>
      </c>
      <c r="E61" t="s">
        <v>223</v>
      </c>
      <c r="F61" t="s">
        <v>220</v>
      </c>
      <c r="G61" t="s">
        <v>221</v>
      </c>
      <c r="H61" s="134">
        <v>800</v>
      </c>
      <c r="I61" s="135">
        <v>952</v>
      </c>
      <c r="J61" s="136">
        <v>5712</v>
      </c>
    </row>
    <row r="62" spans="1:10">
      <c r="A62" t="s">
        <v>436</v>
      </c>
      <c r="B62" t="s">
        <v>2150</v>
      </c>
      <c r="C62" t="s">
        <v>234</v>
      </c>
      <c r="D62" s="17">
        <v>10</v>
      </c>
      <c r="E62" t="s">
        <v>223</v>
      </c>
      <c r="F62" t="s">
        <v>220</v>
      </c>
      <c r="G62" t="s">
        <v>502</v>
      </c>
      <c r="H62" s="134">
        <v>2000</v>
      </c>
      <c r="I62" s="135">
        <v>2380</v>
      </c>
      <c r="J62" s="136">
        <v>23800</v>
      </c>
    </row>
    <row r="63" spans="1:10">
      <c r="A63" t="s">
        <v>436</v>
      </c>
      <c r="B63" t="s">
        <v>2150</v>
      </c>
      <c r="C63" t="s">
        <v>235</v>
      </c>
      <c r="D63" s="17">
        <v>3</v>
      </c>
      <c r="E63" t="s">
        <v>222</v>
      </c>
      <c r="F63" t="s">
        <v>220</v>
      </c>
      <c r="G63" t="s">
        <v>240</v>
      </c>
      <c r="H63" s="134">
        <v>600</v>
      </c>
      <c r="I63" s="135">
        <v>714</v>
      </c>
      <c r="J63" s="136">
        <v>2142</v>
      </c>
    </row>
    <row r="64" spans="1:10">
      <c r="A64" t="s">
        <v>436</v>
      </c>
      <c r="B64" t="s">
        <v>2150</v>
      </c>
      <c r="C64" t="s">
        <v>236</v>
      </c>
      <c r="D64" s="17">
        <v>50</v>
      </c>
      <c r="E64" t="s">
        <v>222</v>
      </c>
      <c r="F64" t="s">
        <v>220</v>
      </c>
      <c r="G64" t="s">
        <v>240</v>
      </c>
      <c r="H64" s="134">
        <v>200</v>
      </c>
      <c r="I64" s="135">
        <v>238</v>
      </c>
      <c r="J64" s="136">
        <v>11900</v>
      </c>
    </row>
    <row r="65" spans="1:10">
      <c r="A65" t="s">
        <v>436</v>
      </c>
      <c r="B65" t="s">
        <v>2150</v>
      </c>
      <c r="C65" t="s">
        <v>237</v>
      </c>
      <c r="D65" s="17">
        <v>50</v>
      </c>
      <c r="E65" t="s">
        <v>222</v>
      </c>
      <c r="F65" t="s">
        <v>220</v>
      </c>
      <c r="G65" t="s">
        <v>240</v>
      </c>
      <c r="H65" s="134">
        <v>200</v>
      </c>
      <c r="I65" s="135">
        <v>238</v>
      </c>
      <c r="J65" s="136">
        <v>11900</v>
      </c>
    </row>
    <row r="66" spans="1:10">
      <c r="A66" t="s">
        <v>436</v>
      </c>
      <c r="B66" t="s">
        <v>2150</v>
      </c>
      <c r="C66" t="s">
        <v>238</v>
      </c>
      <c r="D66" s="17">
        <v>100</v>
      </c>
      <c r="E66" t="s">
        <v>222</v>
      </c>
      <c r="F66" t="s">
        <v>220</v>
      </c>
      <c r="G66" t="s">
        <v>240</v>
      </c>
      <c r="H66" s="134">
        <v>201</v>
      </c>
      <c r="I66" s="135">
        <v>239.19</v>
      </c>
      <c r="J66" s="136">
        <v>23919</v>
      </c>
    </row>
    <row r="67" spans="1:10">
      <c r="A67" t="s">
        <v>436</v>
      </c>
      <c r="B67" t="s">
        <v>2150</v>
      </c>
      <c r="C67" t="s">
        <v>239</v>
      </c>
      <c r="D67" s="17">
        <v>50</v>
      </c>
      <c r="E67" t="s">
        <v>222</v>
      </c>
      <c r="F67" t="s">
        <v>220</v>
      </c>
      <c r="G67" t="s">
        <v>240</v>
      </c>
      <c r="H67" s="134">
        <v>200</v>
      </c>
      <c r="I67" s="135">
        <v>238</v>
      </c>
      <c r="J67" s="136">
        <v>11900</v>
      </c>
    </row>
    <row r="68" spans="1:10">
      <c r="A68" t="s">
        <v>436</v>
      </c>
      <c r="B68" t="s">
        <v>2150</v>
      </c>
      <c r="C68" t="s">
        <v>509</v>
      </c>
      <c r="D68" s="17">
        <v>5</v>
      </c>
      <c r="E68" t="s">
        <v>222</v>
      </c>
      <c r="F68" t="s">
        <v>220</v>
      </c>
      <c r="G68" t="s">
        <v>240</v>
      </c>
      <c r="H68" s="134">
        <v>800</v>
      </c>
      <c r="I68" s="135">
        <v>952</v>
      </c>
      <c r="J68" s="136">
        <v>4760</v>
      </c>
    </row>
    <row r="69" spans="1:10">
      <c r="A69" t="s">
        <v>436</v>
      </c>
      <c r="B69" t="s">
        <v>2150</v>
      </c>
      <c r="C69" t="s">
        <v>510</v>
      </c>
      <c r="D69" s="17">
        <v>5</v>
      </c>
      <c r="E69" t="s">
        <v>222</v>
      </c>
      <c r="F69" t="s">
        <v>220</v>
      </c>
      <c r="G69" t="s">
        <v>221</v>
      </c>
      <c r="H69" s="134">
        <v>400</v>
      </c>
      <c r="I69" s="135">
        <v>476</v>
      </c>
      <c r="J69" s="136">
        <v>2380</v>
      </c>
    </row>
    <row r="70" spans="1:10">
      <c r="A70" t="s">
        <v>436</v>
      </c>
      <c r="B70" t="s">
        <v>2150</v>
      </c>
      <c r="C70" t="s">
        <v>511</v>
      </c>
      <c r="D70" s="17">
        <v>1</v>
      </c>
      <c r="E70" t="s">
        <v>231</v>
      </c>
      <c r="F70" t="s">
        <v>220</v>
      </c>
      <c r="G70" t="s">
        <v>240</v>
      </c>
      <c r="H70" s="134">
        <v>800</v>
      </c>
      <c r="I70" s="135">
        <v>952</v>
      </c>
      <c r="J70" s="136">
        <v>952</v>
      </c>
    </row>
    <row r="71" spans="1:10">
      <c r="A71" t="s">
        <v>436</v>
      </c>
      <c r="B71" t="s">
        <v>2150</v>
      </c>
      <c r="C71" t="s">
        <v>503</v>
      </c>
      <c r="D71" s="17">
        <v>2</v>
      </c>
      <c r="E71" t="s">
        <v>231</v>
      </c>
      <c r="F71" t="s">
        <v>220</v>
      </c>
      <c r="G71" t="s">
        <v>240</v>
      </c>
      <c r="H71" s="134">
        <v>1000</v>
      </c>
      <c r="I71" s="135">
        <v>1190</v>
      </c>
      <c r="J71" s="136">
        <v>2380</v>
      </c>
    </row>
    <row r="72" spans="1:10">
      <c r="A72" t="s">
        <v>436</v>
      </c>
      <c r="B72" t="s">
        <v>2150</v>
      </c>
      <c r="C72" t="s">
        <v>512</v>
      </c>
      <c r="D72" s="17">
        <v>3</v>
      </c>
      <c r="E72" t="s">
        <v>231</v>
      </c>
      <c r="F72" t="s">
        <v>220</v>
      </c>
      <c r="G72" t="s">
        <v>240</v>
      </c>
      <c r="H72" s="134">
        <v>800</v>
      </c>
      <c r="I72" s="135">
        <v>952</v>
      </c>
      <c r="J72" s="136">
        <v>2856</v>
      </c>
    </row>
    <row r="73" spans="1:10">
      <c r="A73" t="s">
        <v>436</v>
      </c>
      <c r="B73" t="s">
        <v>2150</v>
      </c>
      <c r="C73" t="s">
        <v>513</v>
      </c>
      <c r="D73" s="17">
        <v>2</v>
      </c>
      <c r="E73" t="s">
        <v>514</v>
      </c>
      <c r="F73" t="s">
        <v>220</v>
      </c>
      <c r="G73" t="s">
        <v>515</v>
      </c>
      <c r="H73" s="134">
        <v>30000</v>
      </c>
      <c r="I73" s="135">
        <v>35700</v>
      </c>
      <c r="J73" s="136">
        <v>71400</v>
      </c>
    </row>
    <row r="74" spans="1:10">
      <c r="A74" t="s">
        <v>436</v>
      </c>
      <c r="B74" t="s">
        <v>447</v>
      </c>
      <c r="C74" t="s">
        <v>516</v>
      </c>
      <c r="D74" s="17">
        <v>3</v>
      </c>
      <c r="E74" t="s">
        <v>241</v>
      </c>
      <c r="F74" t="s">
        <v>242</v>
      </c>
      <c r="G74" t="s">
        <v>517</v>
      </c>
      <c r="H74" s="134">
        <v>800</v>
      </c>
      <c r="I74" s="135">
        <v>952</v>
      </c>
      <c r="J74" s="136">
        <v>2856</v>
      </c>
    </row>
    <row r="75" spans="1:10">
      <c r="A75" t="s">
        <v>436</v>
      </c>
      <c r="B75" t="s">
        <v>447</v>
      </c>
      <c r="C75" t="s">
        <v>454</v>
      </c>
      <c r="D75" s="17">
        <v>1</v>
      </c>
      <c r="E75" t="s">
        <v>225</v>
      </c>
      <c r="F75" t="s">
        <v>242</v>
      </c>
      <c r="G75" t="s">
        <v>243</v>
      </c>
      <c r="H75" s="134">
        <v>2000</v>
      </c>
      <c r="I75" s="135">
        <v>2380</v>
      </c>
      <c r="J75" s="136">
        <v>2380</v>
      </c>
    </row>
    <row r="76" spans="1:10">
      <c r="A76" t="s">
        <v>436</v>
      </c>
      <c r="B76" t="s">
        <v>447</v>
      </c>
      <c r="C76" t="s">
        <v>449</v>
      </c>
      <c r="D76" s="17">
        <v>1</v>
      </c>
      <c r="E76" t="s">
        <v>450</v>
      </c>
      <c r="F76" t="s">
        <v>242</v>
      </c>
      <c r="G76" t="s">
        <v>451</v>
      </c>
      <c r="H76" s="134">
        <v>5000</v>
      </c>
      <c r="I76" s="135">
        <v>5950</v>
      </c>
      <c r="J76" s="136">
        <v>5950</v>
      </c>
    </row>
    <row r="77" spans="1:10">
      <c r="A77" t="s">
        <v>436</v>
      </c>
      <c r="B77" t="s">
        <v>447</v>
      </c>
      <c r="C77" t="s">
        <v>361</v>
      </c>
      <c r="D77" s="17">
        <v>2</v>
      </c>
      <c r="E77" t="s">
        <v>244</v>
      </c>
      <c r="F77" t="s">
        <v>242</v>
      </c>
      <c r="G77" t="s">
        <v>451</v>
      </c>
      <c r="H77" s="134">
        <v>600</v>
      </c>
      <c r="I77" s="135">
        <v>714</v>
      </c>
      <c r="J77" s="136">
        <v>1428</v>
      </c>
    </row>
    <row r="78" spans="1:10">
      <c r="A78" t="s">
        <v>436</v>
      </c>
      <c r="B78" t="s">
        <v>447</v>
      </c>
      <c r="C78" t="s">
        <v>518</v>
      </c>
      <c r="D78" s="17">
        <v>8</v>
      </c>
      <c r="E78" t="s">
        <v>222</v>
      </c>
      <c r="F78" t="s">
        <v>245</v>
      </c>
      <c r="G78" t="s">
        <v>519</v>
      </c>
      <c r="H78" s="134">
        <v>1000</v>
      </c>
      <c r="I78" s="135">
        <v>1190</v>
      </c>
      <c r="J78" s="136">
        <v>9520</v>
      </c>
    </row>
    <row r="79" spans="1:10">
      <c r="A79" t="s">
        <v>436</v>
      </c>
      <c r="B79" t="s">
        <v>447</v>
      </c>
      <c r="C79" t="s">
        <v>246</v>
      </c>
      <c r="D79" s="17">
        <v>2</v>
      </c>
      <c r="E79" t="s">
        <v>222</v>
      </c>
      <c r="F79" t="s">
        <v>245</v>
      </c>
      <c r="G79" t="s">
        <v>519</v>
      </c>
      <c r="H79" s="134">
        <v>800</v>
      </c>
      <c r="I79" s="135">
        <v>952</v>
      </c>
      <c r="J79" s="136">
        <v>1904</v>
      </c>
    </row>
    <row r="80" spans="1:10">
      <c r="A80" t="s">
        <v>436</v>
      </c>
      <c r="B80" t="s">
        <v>447</v>
      </c>
      <c r="C80" t="s">
        <v>247</v>
      </c>
      <c r="D80" s="17">
        <v>2</v>
      </c>
      <c r="E80" t="s">
        <v>223</v>
      </c>
      <c r="F80" t="s">
        <v>245</v>
      </c>
      <c r="G80" t="s">
        <v>519</v>
      </c>
      <c r="H80" s="134">
        <v>1500</v>
      </c>
      <c r="I80" s="135">
        <v>1785</v>
      </c>
      <c r="J80" s="136">
        <v>3570</v>
      </c>
    </row>
    <row r="81" spans="1:10">
      <c r="A81" t="s">
        <v>436</v>
      </c>
      <c r="B81" t="s">
        <v>447</v>
      </c>
      <c r="C81" t="s">
        <v>248</v>
      </c>
      <c r="D81" s="17">
        <v>4</v>
      </c>
      <c r="E81" t="s">
        <v>223</v>
      </c>
      <c r="F81" t="s">
        <v>245</v>
      </c>
      <c r="G81" t="s">
        <v>519</v>
      </c>
      <c r="H81" s="134">
        <v>1500</v>
      </c>
      <c r="I81" s="135">
        <v>1785</v>
      </c>
      <c r="J81" s="136">
        <v>7140</v>
      </c>
    </row>
    <row r="82" spans="1:10">
      <c r="A82" t="s">
        <v>436</v>
      </c>
      <c r="B82" t="s">
        <v>447</v>
      </c>
      <c r="C82" t="s">
        <v>249</v>
      </c>
      <c r="D82" s="17">
        <v>3</v>
      </c>
      <c r="E82" t="s">
        <v>223</v>
      </c>
      <c r="F82" t="s">
        <v>245</v>
      </c>
      <c r="G82" t="s">
        <v>519</v>
      </c>
      <c r="H82" s="134">
        <v>600</v>
      </c>
      <c r="I82" s="135">
        <v>714</v>
      </c>
      <c r="J82" s="136">
        <v>2142</v>
      </c>
    </row>
    <row r="83" spans="1:10">
      <c r="A83" t="s">
        <v>436</v>
      </c>
      <c r="B83" t="s">
        <v>447</v>
      </c>
      <c r="C83" t="s">
        <v>250</v>
      </c>
      <c r="D83" s="17">
        <v>10</v>
      </c>
      <c r="E83" t="s">
        <v>223</v>
      </c>
      <c r="F83" t="s">
        <v>245</v>
      </c>
      <c r="G83" t="s">
        <v>519</v>
      </c>
      <c r="H83" s="134">
        <v>600</v>
      </c>
      <c r="I83" s="135">
        <v>714</v>
      </c>
      <c r="J83" s="136">
        <v>7140</v>
      </c>
    </row>
    <row r="84" spans="1:10">
      <c r="A84" t="s">
        <v>436</v>
      </c>
      <c r="B84" t="s">
        <v>447</v>
      </c>
      <c r="C84" t="s">
        <v>518</v>
      </c>
      <c r="D84" s="17">
        <v>10</v>
      </c>
      <c r="E84" t="s">
        <v>223</v>
      </c>
      <c r="F84" t="s">
        <v>251</v>
      </c>
      <c r="G84" t="s">
        <v>520</v>
      </c>
      <c r="H84" s="134">
        <v>1000</v>
      </c>
      <c r="I84" s="135">
        <v>1190</v>
      </c>
      <c r="J84" s="136">
        <v>11900</v>
      </c>
    </row>
    <row r="85" spans="1:10">
      <c r="A85" t="s">
        <v>436</v>
      </c>
      <c r="B85" t="s">
        <v>447</v>
      </c>
      <c r="C85" t="s">
        <v>246</v>
      </c>
      <c r="D85" s="17">
        <v>2</v>
      </c>
      <c r="E85" t="s">
        <v>222</v>
      </c>
      <c r="F85" t="s">
        <v>251</v>
      </c>
      <c r="G85" t="s">
        <v>520</v>
      </c>
      <c r="H85" s="134">
        <v>800</v>
      </c>
      <c r="I85" s="135">
        <v>952</v>
      </c>
      <c r="J85" s="136">
        <v>1904</v>
      </c>
    </row>
    <row r="86" spans="1:10">
      <c r="A86" t="s">
        <v>436</v>
      </c>
      <c r="B86" t="s">
        <v>447</v>
      </c>
      <c r="C86" t="s">
        <v>448</v>
      </c>
      <c r="D86" s="17">
        <v>15</v>
      </c>
      <c r="E86" t="s">
        <v>223</v>
      </c>
      <c r="F86" t="s">
        <v>252</v>
      </c>
      <c r="G86" t="s">
        <v>520</v>
      </c>
      <c r="H86" s="134">
        <v>750</v>
      </c>
      <c r="I86" s="135">
        <v>892.5</v>
      </c>
      <c r="J86" s="136">
        <v>13387.5</v>
      </c>
    </row>
    <row r="87" spans="1:10">
      <c r="A87" t="s">
        <v>436</v>
      </c>
      <c r="B87" t="s">
        <v>447</v>
      </c>
      <c r="C87" t="s">
        <v>247</v>
      </c>
      <c r="D87" s="17">
        <v>4</v>
      </c>
      <c r="E87" t="s">
        <v>223</v>
      </c>
      <c r="F87" t="s">
        <v>251</v>
      </c>
      <c r="G87" t="s">
        <v>520</v>
      </c>
      <c r="H87" s="134">
        <v>1500</v>
      </c>
      <c r="I87" s="135">
        <v>1785</v>
      </c>
      <c r="J87" s="136">
        <v>7140</v>
      </c>
    </row>
    <row r="88" spans="1:10">
      <c r="A88" t="s">
        <v>436</v>
      </c>
      <c r="B88" t="s">
        <v>447</v>
      </c>
      <c r="C88" t="s">
        <v>248</v>
      </c>
      <c r="D88" s="17">
        <v>4</v>
      </c>
      <c r="E88" t="s">
        <v>223</v>
      </c>
      <c r="F88" t="s">
        <v>245</v>
      </c>
      <c r="G88" t="s">
        <v>520</v>
      </c>
      <c r="H88" s="134">
        <v>1500</v>
      </c>
      <c r="I88" s="135">
        <v>1785</v>
      </c>
      <c r="J88" s="136">
        <v>7140</v>
      </c>
    </row>
    <row r="89" spans="1:10">
      <c r="A89" t="s">
        <v>436</v>
      </c>
      <c r="B89" t="s">
        <v>447</v>
      </c>
      <c r="C89" t="s">
        <v>249</v>
      </c>
      <c r="D89" s="17">
        <v>3</v>
      </c>
      <c r="E89" t="s">
        <v>223</v>
      </c>
      <c r="F89" t="s">
        <v>251</v>
      </c>
      <c r="G89" t="s">
        <v>520</v>
      </c>
      <c r="H89" s="134">
        <v>600</v>
      </c>
      <c r="I89" s="135">
        <v>714</v>
      </c>
      <c r="J89" s="136">
        <v>2142</v>
      </c>
    </row>
    <row r="90" spans="1:10">
      <c r="A90" t="s">
        <v>436</v>
      </c>
      <c r="B90" t="s">
        <v>447</v>
      </c>
      <c r="C90" t="s">
        <v>250</v>
      </c>
      <c r="D90" s="17">
        <v>10</v>
      </c>
      <c r="E90" t="s">
        <v>223</v>
      </c>
      <c r="F90" t="s">
        <v>251</v>
      </c>
      <c r="G90" t="s">
        <v>520</v>
      </c>
      <c r="H90" s="134">
        <v>600</v>
      </c>
      <c r="I90" s="135">
        <v>714</v>
      </c>
      <c r="J90" s="136">
        <v>7140</v>
      </c>
    </row>
    <row r="91" spans="1:10">
      <c r="A91" t="s">
        <v>436</v>
      </c>
      <c r="B91" t="s">
        <v>447</v>
      </c>
      <c r="C91" t="s">
        <v>454</v>
      </c>
      <c r="D91" s="17">
        <v>1</v>
      </c>
      <c r="E91" t="s">
        <v>225</v>
      </c>
      <c r="F91" t="s">
        <v>253</v>
      </c>
      <c r="G91" t="s">
        <v>243</v>
      </c>
      <c r="H91" s="134">
        <v>2000</v>
      </c>
      <c r="I91" s="135">
        <v>2380</v>
      </c>
      <c r="J91" s="136">
        <v>2380</v>
      </c>
    </row>
    <row r="92" spans="1:10">
      <c r="A92" t="s">
        <v>436</v>
      </c>
      <c r="B92" t="s">
        <v>447</v>
      </c>
      <c r="C92" t="s">
        <v>449</v>
      </c>
      <c r="D92" s="17">
        <v>1</v>
      </c>
      <c r="E92" t="s">
        <v>450</v>
      </c>
      <c r="F92" t="s">
        <v>253</v>
      </c>
      <c r="G92" t="s">
        <v>451</v>
      </c>
      <c r="H92" s="134">
        <v>5000</v>
      </c>
      <c r="I92" s="135">
        <v>5950</v>
      </c>
      <c r="J92" s="136">
        <v>5950</v>
      </c>
    </row>
    <row r="93" spans="1:10">
      <c r="A93" t="s">
        <v>436</v>
      </c>
      <c r="B93" t="s">
        <v>447</v>
      </c>
      <c r="C93" t="s">
        <v>516</v>
      </c>
      <c r="D93" s="17">
        <v>3</v>
      </c>
      <c r="E93" t="s">
        <v>241</v>
      </c>
      <c r="F93" t="s">
        <v>253</v>
      </c>
      <c r="G93" t="s">
        <v>517</v>
      </c>
      <c r="H93" s="134">
        <v>800</v>
      </c>
      <c r="I93" s="135">
        <v>952</v>
      </c>
      <c r="J93" s="136">
        <v>2856</v>
      </c>
    </row>
    <row r="94" spans="1:10">
      <c r="A94" t="s">
        <v>436</v>
      </c>
      <c r="B94" t="s">
        <v>447</v>
      </c>
      <c r="C94" t="s">
        <v>361</v>
      </c>
      <c r="D94" s="17">
        <v>2</v>
      </c>
      <c r="E94" t="s">
        <v>244</v>
      </c>
      <c r="F94" t="s">
        <v>253</v>
      </c>
      <c r="G94" t="s">
        <v>451</v>
      </c>
      <c r="H94" s="134">
        <v>600</v>
      </c>
      <c r="I94" s="135">
        <v>714</v>
      </c>
      <c r="J94" s="136">
        <v>1428</v>
      </c>
    </row>
    <row r="95" spans="1:10">
      <c r="A95" t="s">
        <v>436</v>
      </c>
      <c r="B95" t="s">
        <v>447</v>
      </c>
      <c r="C95" t="s">
        <v>521</v>
      </c>
      <c r="D95" s="17">
        <v>100</v>
      </c>
      <c r="E95" t="s">
        <v>258</v>
      </c>
      <c r="F95" t="s">
        <v>375</v>
      </c>
      <c r="G95" t="s">
        <v>254</v>
      </c>
      <c r="H95" s="134">
        <v>1000</v>
      </c>
      <c r="I95" s="135">
        <v>1190</v>
      </c>
      <c r="J95" s="136">
        <v>119000</v>
      </c>
    </row>
    <row r="96" spans="1:10">
      <c r="A96" t="s">
        <v>436</v>
      </c>
      <c r="B96" t="s">
        <v>447</v>
      </c>
      <c r="C96" t="s">
        <v>522</v>
      </c>
      <c r="D96" s="17">
        <v>100</v>
      </c>
      <c r="E96" t="s">
        <v>258</v>
      </c>
      <c r="F96" t="s">
        <v>375</v>
      </c>
      <c r="G96" t="s">
        <v>254</v>
      </c>
      <c r="H96" s="134">
        <v>700</v>
      </c>
      <c r="I96" s="135">
        <v>833</v>
      </c>
      <c r="J96" s="136">
        <v>83300</v>
      </c>
    </row>
    <row r="97" spans="1:10">
      <c r="A97" t="s">
        <v>436</v>
      </c>
      <c r="B97" t="s">
        <v>2150</v>
      </c>
      <c r="C97" t="s">
        <v>454</v>
      </c>
      <c r="D97" s="17">
        <v>1</v>
      </c>
      <c r="E97" t="s">
        <v>225</v>
      </c>
      <c r="F97" t="s">
        <v>379</v>
      </c>
      <c r="G97" t="s">
        <v>243</v>
      </c>
      <c r="H97" s="134">
        <v>2000</v>
      </c>
      <c r="I97" s="135">
        <v>2380</v>
      </c>
      <c r="J97" s="136">
        <v>2380</v>
      </c>
    </row>
    <row r="98" spans="1:10">
      <c r="A98" t="s">
        <v>436</v>
      </c>
      <c r="B98" t="s">
        <v>2150</v>
      </c>
      <c r="C98" t="s">
        <v>449</v>
      </c>
      <c r="D98" s="17">
        <v>1</v>
      </c>
      <c r="E98" t="s">
        <v>450</v>
      </c>
      <c r="F98" t="s">
        <v>379</v>
      </c>
      <c r="G98" t="s">
        <v>451</v>
      </c>
      <c r="H98" s="134">
        <v>5000</v>
      </c>
      <c r="I98" s="135">
        <v>5950</v>
      </c>
      <c r="J98" s="136">
        <v>5950</v>
      </c>
    </row>
    <row r="99" spans="1:10">
      <c r="A99" t="s">
        <v>436</v>
      </c>
      <c r="B99" t="s">
        <v>2150</v>
      </c>
      <c r="C99" t="s">
        <v>523</v>
      </c>
      <c r="D99" s="17">
        <v>5</v>
      </c>
      <c r="E99" t="s">
        <v>222</v>
      </c>
      <c r="F99" t="s">
        <v>380</v>
      </c>
      <c r="G99" t="s">
        <v>458</v>
      </c>
      <c r="H99" s="134">
        <v>500</v>
      </c>
      <c r="I99" s="135">
        <v>595</v>
      </c>
      <c r="J99" s="136">
        <v>2975</v>
      </c>
    </row>
    <row r="100" spans="1:10">
      <c r="A100" t="s">
        <v>436</v>
      </c>
      <c r="B100" t="s">
        <v>2150</v>
      </c>
      <c r="C100" t="s">
        <v>524</v>
      </c>
      <c r="D100" s="17">
        <v>5</v>
      </c>
      <c r="E100" t="s">
        <v>222</v>
      </c>
      <c r="F100" t="s">
        <v>380</v>
      </c>
      <c r="G100" t="s">
        <v>458</v>
      </c>
      <c r="H100" s="134">
        <v>500</v>
      </c>
      <c r="I100" s="135">
        <v>595</v>
      </c>
      <c r="J100" s="136">
        <v>2975</v>
      </c>
    </row>
    <row r="101" spans="1:10">
      <c r="A101" t="s">
        <v>436</v>
      </c>
      <c r="B101" t="s">
        <v>2150</v>
      </c>
      <c r="C101" t="s">
        <v>525</v>
      </c>
      <c r="D101" s="17">
        <v>5</v>
      </c>
      <c r="E101" t="s">
        <v>222</v>
      </c>
      <c r="F101" t="s">
        <v>380</v>
      </c>
      <c r="G101" t="s">
        <v>458</v>
      </c>
      <c r="H101" s="134">
        <v>500</v>
      </c>
      <c r="I101" s="135">
        <v>595</v>
      </c>
      <c r="J101" s="136">
        <v>2975</v>
      </c>
    </row>
    <row r="102" spans="1:10">
      <c r="A102" t="s">
        <v>436</v>
      </c>
      <c r="B102" t="s">
        <v>2150</v>
      </c>
      <c r="C102" t="s">
        <v>526</v>
      </c>
      <c r="D102" s="17">
        <v>5</v>
      </c>
      <c r="E102" t="s">
        <v>222</v>
      </c>
      <c r="F102" t="s">
        <v>380</v>
      </c>
      <c r="G102" t="s">
        <v>458</v>
      </c>
      <c r="H102" s="134">
        <v>500</v>
      </c>
      <c r="I102" s="135">
        <v>595</v>
      </c>
      <c r="J102" s="136">
        <v>2975</v>
      </c>
    </row>
    <row r="103" spans="1:10">
      <c r="A103" t="s">
        <v>436</v>
      </c>
      <c r="B103" t="s">
        <v>2150</v>
      </c>
      <c r="C103" t="s">
        <v>527</v>
      </c>
      <c r="D103" s="17">
        <v>5</v>
      </c>
      <c r="E103" t="s">
        <v>222</v>
      </c>
      <c r="F103" t="s">
        <v>380</v>
      </c>
      <c r="G103" t="s">
        <v>458</v>
      </c>
      <c r="H103" s="134">
        <v>500</v>
      </c>
      <c r="I103" s="135">
        <v>595</v>
      </c>
      <c r="J103" s="136">
        <v>2975</v>
      </c>
    </row>
    <row r="104" spans="1:10">
      <c r="A104" t="s">
        <v>436</v>
      </c>
      <c r="B104" t="s">
        <v>2150</v>
      </c>
      <c r="C104" t="s">
        <v>528</v>
      </c>
      <c r="D104" s="17">
        <v>10</v>
      </c>
      <c r="E104" t="s">
        <v>222</v>
      </c>
      <c r="F104" t="s">
        <v>380</v>
      </c>
      <c r="G104" t="s">
        <v>529</v>
      </c>
      <c r="H104" s="134">
        <v>300</v>
      </c>
      <c r="I104" s="135">
        <v>357</v>
      </c>
      <c r="J104" s="136">
        <v>3570</v>
      </c>
    </row>
    <row r="105" spans="1:10">
      <c r="A105" t="s">
        <v>436</v>
      </c>
      <c r="B105" t="s">
        <v>447</v>
      </c>
      <c r="C105" t="s">
        <v>518</v>
      </c>
      <c r="D105" s="17">
        <v>2</v>
      </c>
      <c r="E105" t="s">
        <v>231</v>
      </c>
      <c r="F105" t="s">
        <v>380</v>
      </c>
      <c r="G105" t="s">
        <v>530</v>
      </c>
      <c r="H105" s="134">
        <v>1000</v>
      </c>
      <c r="I105" s="135">
        <v>1190</v>
      </c>
      <c r="J105" s="136">
        <v>2380</v>
      </c>
    </row>
    <row r="106" spans="1:10">
      <c r="A106" t="s">
        <v>436</v>
      </c>
      <c r="B106" t="s">
        <v>447</v>
      </c>
      <c r="C106" t="s">
        <v>531</v>
      </c>
      <c r="D106" s="17">
        <v>2</v>
      </c>
      <c r="E106" t="s">
        <v>222</v>
      </c>
      <c r="F106" t="s">
        <v>380</v>
      </c>
      <c r="G106" t="s">
        <v>530</v>
      </c>
      <c r="H106" s="134">
        <v>1000</v>
      </c>
      <c r="I106" s="135">
        <v>1190</v>
      </c>
      <c r="J106" s="136">
        <v>2380</v>
      </c>
    </row>
    <row r="107" spans="1:10">
      <c r="A107" t="s">
        <v>436</v>
      </c>
      <c r="B107" t="s">
        <v>447</v>
      </c>
      <c r="C107" t="s">
        <v>532</v>
      </c>
      <c r="D107" s="17">
        <v>4</v>
      </c>
      <c r="E107" t="s">
        <v>222</v>
      </c>
      <c r="F107" t="s">
        <v>380</v>
      </c>
      <c r="G107" t="s">
        <v>530</v>
      </c>
      <c r="H107" s="134">
        <v>400</v>
      </c>
      <c r="I107" s="135">
        <v>476</v>
      </c>
      <c r="J107" s="136">
        <v>1904</v>
      </c>
    </row>
    <row r="108" spans="1:10">
      <c r="A108" t="s">
        <v>436</v>
      </c>
      <c r="B108" t="s">
        <v>447</v>
      </c>
      <c r="C108" t="s">
        <v>480</v>
      </c>
      <c r="D108" s="17">
        <v>4</v>
      </c>
      <c r="E108" t="s">
        <v>223</v>
      </c>
      <c r="F108" t="s">
        <v>380</v>
      </c>
      <c r="G108" t="s">
        <v>240</v>
      </c>
      <c r="H108" s="134">
        <v>6100</v>
      </c>
      <c r="I108" s="135">
        <v>7259</v>
      </c>
      <c r="J108" s="136">
        <v>29036</v>
      </c>
    </row>
    <row r="109" spans="1:10">
      <c r="A109" t="s">
        <v>436</v>
      </c>
      <c r="B109" t="s">
        <v>447</v>
      </c>
      <c r="C109" t="s">
        <v>533</v>
      </c>
      <c r="D109" s="17">
        <v>3</v>
      </c>
      <c r="E109" t="s">
        <v>223</v>
      </c>
      <c r="F109" t="s">
        <v>380</v>
      </c>
      <c r="G109" t="s">
        <v>240</v>
      </c>
      <c r="H109" s="134">
        <v>13800</v>
      </c>
      <c r="I109" s="135">
        <v>16422</v>
      </c>
      <c r="J109" s="136">
        <v>49266</v>
      </c>
    </row>
    <row r="110" spans="1:10">
      <c r="A110" t="s">
        <v>436</v>
      </c>
      <c r="B110" t="s">
        <v>447</v>
      </c>
      <c r="C110" t="s">
        <v>503</v>
      </c>
      <c r="D110" s="17">
        <v>1</v>
      </c>
      <c r="E110" t="s">
        <v>231</v>
      </c>
      <c r="F110" t="s">
        <v>380</v>
      </c>
      <c r="G110" t="s">
        <v>240</v>
      </c>
      <c r="H110" s="134">
        <v>1000</v>
      </c>
      <c r="I110" s="135">
        <v>1190</v>
      </c>
      <c r="J110" s="136">
        <v>1190</v>
      </c>
    </row>
    <row r="111" spans="1:10">
      <c r="A111" t="s">
        <v>436</v>
      </c>
      <c r="B111" t="s">
        <v>447</v>
      </c>
      <c r="C111" t="s">
        <v>518</v>
      </c>
      <c r="D111" s="17">
        <v>10</v>
      </c>
      <c r="E111" t="s">
        <v>223</v>
      </c>
      <c r="F111" t="s">
        <v>380</v>
      </c>
      <c r="G111" t="s">
        <v>534</v>
      </c>
      <c r="H111" s="134">
        <v>1000</v>
      </c>
      <c r="I111" s="135">
        <v>1190</v>
      </c>
      <c r="J111" s="136">
        <v>11900</v>
      </c>
    </row>
    <row r="112" spans="1:10">
      <c r="A112" t="s">
        <v>436</v>
      </c>
      <c r="B112" t="s">
        <v>447</v>
      </c>
      <c r="C112" t="s">
        <v>246</v>
      </c>
      <c r="D112" s="17">
        <v>2</v>
      </c>
      <c r="E112" t="s">
        <v>222</v>
      </c>
      <c r="F112" t="s">
        <v>380</v>
      </c>
      <c r="G112" t="s">
        <v>534</v>
      </c>
      <c r="H112" s="134">
        <v>800</v>
      </c>
      <c r="I112" s="135">
        <v>952</v>
      </c>
      <c r="J112" s="136">
        <v>1904</v>
      </c>
    </row>
    <row r="113" spans="1:10">
      <c r="A113" t="s">
        <v>436</v>
      </c>
      <c r="B113" t="s">
        <v>447</v>
      </c>
      <c r="C113" t="s">
        <v>448</v>
      </c>
      <c r="D113" s="17">
        <v>15</v>
      </c>
      <c r="E113" t="s">
        <v>223</v>
      </c>
      <c r="F113" t="s">
        <v>380</v>
      </c>
      <c r="G113" t="s">
        <v>534</v>
      </c>
      <c r="H113" s="134">
        <v>750</v>
      </c>
      <c r="I113" s="135">
        <v>892.5</v>
      </c>
      <c r="J113" s="136">
        <v>13387.5</v>
      </c>
    </row>
    <row r="114" spans="1:10">
      <c r="A114" t="s">
        <v>436</v>
      </c>
      <c r="B114" t="s">
        <v>447</v>
      </c>
      <c r="C114" t="s">
        <v>247</v>
      </c>
      <c r="D114" s="17">
        <v>4</v>
      </c>
      <c r="E114" t="s">
        <v>223</v>
      </c>
      <c r="F114" t="s">
        <v>380</v>
      </c>
      <c r="G114" t="s">
        <v>534</v>
      </c>
      <c r="H114" s="134">
        <v>1500</v>
      </c>
      <c r="I114" s="135">
        <v>1785</v>
      </c>
      <c r="J114" s="136">
        <v>7140</v>
      </c>
    </row>
    <row r="115" spans="1:10">
      <c r="A115" t="s">
        <v>436</v>
      </c>
      <c r="B115" t="s">
        <v>447</v>
      </c>
      <c r="C115" t="s">
        <v>248</v>
      </c>
      <c r="D115" s="17">
        <v>4</v>
      </c>
      <c r="E115" t="s">
        <v>223</v>
      </c>
      <c r="F115" t="s">
        <v>380</v>
      </c>
      <c r="G115" t="s">
        <v>534</v>
      </c>
      <c r="H115" s="134">
        <v>1500</v>
      </c>
      <c r="I115" s="135">
        <v>1785</v>
      </c>
      <c r="J115" s="136">
        <v>7140</v>
      </c>
    </row>
    <row r="116" spans="1:10">
      <c r="A116" t="s">
        <v>436</v>
      </c>
      <c r="B116" t="s">
        <v>447</v>
      </c>
      <c r="C116" t="s">
        <v>249</v>
      </c>
      <c r="D116" s="17">
        <v>3</v>
      </c>
      <c r="E116" t="s">
        <v>223</v>
      </c>
      <c r="F116" t="s">
        <v>380</v>
      </c>
      <c r="G116" t="s">
        <v>534</v>
      </c>
      <c r="H116" s="134">
        <v>600</v>
      </c>
      <c r="I116" s="135">
        <v>714</v>
      </c>
      <c r="J116" s="136">
        <v>2142</v>
      </c>
    </row>
    <row r="117" spans="1:10">
      <c r="A117" t="s">
        <v>436</v>
      </c>
      <c r="B117" t="s">
        <v>447</v>
      </c>
      <c r="C117" t="s">
        <v>250</v>
      </c>
      <c r="D117" s="17">
        <v>10</v>
      </c>
      <c r="E117" t="s">
        <v>223</v>
      </c>
      <c r="F117" t="s">
        <v>380</v>
      </c>
      <c r="G117" t="s">
        <v>534</v>
      </c>
      <c r="H117" s="134">
        <v>600</v>
      </c>
      <c r="I117" s="135">
        <v>714</v>
      </c>
      <c r="J117" s="136">
        <v>7140</v>
      </c>
    </row>
    <row r="118" spans="1:10">
      <c r="A118" t="s">
        <v>436</v>
      </c>
      <c r="B118" t="s">
        <v>447</v>
      </c>
      <c r="C118" t="s">
        <v>535</v>
      </c>
      <c r="D118" s="17">
        <v>4</v>
      </c>
      <c r="E118" t="s">
        <v>536</v>
      </c>
      <c r="F118" t="s">
        <v>537</v>
      </c>
      <c r="G118" t="s">
        <v>538</v>
      </c>
      <c r="H118" s="134">
        <v>20000</v>
      </c>
      <c r="I118" s="135">
        <v>23800</v>
      </c>
      <c r="J118" s="136">
        <v>95200</v>
      </c>
    </row>
    <row r="119" spans="1:10">
      <c r="A119" t="s">
        <v>436</v>
      </c>
      <c r="B119" t="s">
        <v>447</v>
      </c>
      <c r="C119" t="s">
        <v>539</v>
      </c>
      <c r="D119" s="17">
        <v>3</v>
      </c>
      <c r="E119" t="s">
        <v>536</v>
      </c>
      <c r="F119" t="s">
        <v>537</v>
      </c>
      <c r="G119" t="s">
        <v>538</v>
      </c>
      <c r="H119" s="134">
        <v>20000</v>
      </c>
      <c r="I119" s="135">
        <v>23800</v>
      </c>
      <c r="J119" s="136">
        <v>71400</v>
      </c>
    </row>
    <row r="120" spans="1:10">
      <c r="A120" t="s">
        <v>436</v>
      </c>
      <c r="B120" t="s">
        <v>447</v>
      </c>
      <c r="C120" t="s">
        <v>449</v>
      </c>
      <c r="D120" s="17">
        <v>1</v>
      </c>
      <c r="E120" t="s">
        <v>450</v>
      </c>
      <c r="F120" t="s">
        <v>537</v>
      </c>
      <c r="G120" t="s">
        <v>451</v>
      </c>
      <c r="H120" s="134">
        <v>5000</v>
      </c>
      <c r="I120" s="135">
        <v>5950</v>
      </c>
      <c r="J120" s="136">
        <v>5950</v>
      </c>
    </row>
    <row r="121" spans="1:10">
      <c r="A121" t="s">
        <v>436</v>
      </c>
      <c r="B121" t="s">
        <v>447</v>
      </c>
      <c r="C121" t="s">
        <v>361</v>
      </c>
      <c r="D121" s="17">
        <v>1</v>
      </c>
      <c r="E121" t="s">
        <v>540</v>
      </c>
      <c r="F121" t="s">
        <v>537</v>
      </c>
      <c r="G121" t="s">
        <v>451</v>
      </c>
      <c r="H121" s="134">
        <v>600</v>
      </c>
      <c r="I121" s="135">
        <v>714</v>
      </c>
      <c r="J121" s="136">
        <v>714</v>
      </c>
    </row>
    <row r="122" spans="1:10">
      <c r="A122" t="s">
        <v>436</v>
      </c>
      <c r="B122" t="s">
        <v>447</v>
      </c>
      <c r="C122" t="s">
        <v>541</v>
      </c>
      <c r="D122" s="17">
        <v>1</v>
      </c>
      <c r="E122" t="s">
        <v>255</v>
      </c>
      <c r="F122" t="s">
        <v>537</v>
      </c>
      <c r="G122" t="s">
        <v>451</v>
      </c>
      <c r="H122" s="134">
        <v>2500</v>
      </c>
      <c r="I122" s="135">
        <v>2975</v>
      </c>
      <c r="J122" s="136">
        <v>2975</v>
      </c>
    </row>
    <row r="123" spans="1:10">
      <c r="A123" t="s">
        <v>436</v>
      </c>
      <c r="B123" t="s">
        <v>447</v>
      </c>
      <c r="C123" t="s">
        <v>542</v>
      </c>
      <c r="D123" s="17">
        <v>1</v>
      </c>
      <c r="E123" t="s">
        <v>256</v>
      </c>
      <c r="F123" t="s">
        <v>537</v>
      </c>
      <c r="G123" t="s">
        <v>451</v>
      </c>
      <c r="H123" s="134">
        <v>2100</v>
      </c>
      <c r="I123" s="135">
        <v>2499</v>
      </c>
      <c r="J123" s="136">
        <v>2499</v>
      </c>
    </row>
    <row r="124" spans="1:10">
      <c r="A124" t="s">
        <v>436</v>
      </c>
      <c r="B124" t="s">
        <v>447</v>
      </c>
      <c r="C124" t="s">
        <v>454</v>
      </c>
      <c r="D124" s="17">
        <v>1</v>
      </c>
      <c r="E124" t="s">
        <v>225</v>
      </c>
      <c r="F124" t="s">
        <v>537</v>
      </c>
      <c r="G124" t="s">
        <v>451</v>
      </c>
      <c r="H124" s="134">
        <v>2000</v>
      </c>
      <c r="I124" s="135">
        <v>2380</v>
      </c>
      <c r="J124" s="136">
        <v>2380</v>
      </c>
    </row>
    <row r="125" spans="1:10">
      <c r="A125" t="s">
        <v>436</v>
      </c>
      <c r="B125" t="s">
        <v>2150</v>
      </c>
      <c r="C125" t="s">
        <v>543</v>
      </c>
      <c r="D125" s="17">
        <v>12</v>
      </c>
      <c r="E125" t="s">
        <v>222</v>
      </c>
      <c r="F125" t="s">
        <v>537</v>
      </c>
      <c r="G125" t="s">
        <v>240</v>
      </c>
      <c r="H125" s="134">
        <v>529</v>
      </c>
      <c r="I125" s="135">
        <v>629.51</v>
      </c>
      <c r="J125" s="136">
        <v>7554.12</v>
      </c>
    </row>
    <row r="126" spans="1:10">
      <c r="A126" t="s">
        <v>436</v>
      </c>
      <c r="B126" t="s">
        <v>2150</v>
      </c>
      <c r="C126" t="s">
        <v>544</v>
      </c>
      <c r="D126" s="17">
        <v>12</v>
      </c>
      <c r="E126" t="s">
        <v>222</v>
      </c>
      <c r="F126" t="s">
        <v>537</v>
      </c>
      <c r="G126" t="s">
        <v>240</v>
      </c>
      <c r="H126" s="134">
        <v>529</v>
      </c>
      <c r="I126" s="135">
        <v>629.51</v>
      </c>
      <c r="J126" s="136">
        <v>7554.12</v>
      </c>
    </row>
    <row r="127" spans="1:10">
      <c r="A127" t="s">
        <v>436</v>
      </c>
      <c r="B127" t="s">
        <v>2150</v>
      </c>
      <c r="C127" t="s">
        <v>545</v>
      </c>
      <c r="D127" s="17">
        <v>12</v>
      </c>
      <c r="E127" t="s">
        <v>222</v>
      </c>
      <c r="F127" t="s">
        <v>537</v>
      </c>
      <c r="G127" t="s">
        <v>240</v>
      </c>
      <c r="H127" s="134">
        <v>529</v>
      </c>
      <c r="I127" s="135">
        <v>629.51</v>
      </c>
      <c r="J127" s="136">
        <v>7554.12</v>
      </c>
    </row>
    <row r="128" spans="1:10">
      <c r="A128" t="s">
        <v>546</v>
      </c>
      <c r="B128" t="s">
        <v>547</v>
      </c>
      <c r="C128" t="s">
        <v>257</v>
      </c>
      <c r="D128" s="17">
        <v>15</v>
      </c>
      <c r="E128" t="s">
        <v>258</v>
      </c>
      <c r="F128" t="s">
        <v>220</v>
      </c>
      <c r="G128" t="s">
        <v>259</v>
      </c>
      <c r="H128" s="137">
        <v>650000</v>
      </c>
      <c r="I128" s="137">
        <v>773500</v>
      </c>
      <c r="J128" s="138">
        <v>11602500</v>
      </c>
    </row>
    <row r="129" spans="1:10">
      <c r="A129" t="s">
        <v>546</v>
      </c>
      <c r="B129" t="s">
        <v>548</v>
      </c>
      <c r="C129" t="s">
        <v>549</v>
      </c>
      <c r="D129" s="17">
        <v>3</v>
      </c>
      <c r="E129" t="s">
        <v>223</v>
      </c>
      <c r="F129" t="s">
        <v>220</v>
      </c>
      <c r="G129" t="s">
        <v>260</v>
      </c>
      <c r="H129" s="137">
        <v>11500</v>
      </c>
      <c r="I129" s="137">
        <v>13685</v>
      </c>
      <c r="J129" s="138">
        <v>41055</v>
      </c>
    </row>
    <row r="130" spans="1:10">
      <c r="A130" t="s">
        <v>546</v>
      </c>
      <c r="B130" t="s">
        <v>548</v>
      </c>
      <c r="C130" t="s">
        <v>550</v>
      </c>
      <c r="D130" s="17">
        <v>2</v>
      </c>
      <c r="E130" t="s">
        <v>222</v>
      </c>
      <c r="F130" t="s">
        <v>220</v>
      </c>
      <c r="G130" t="s">
        <v>551</v>
      </c>
      <c r="H130" s="139">
        <v>15000</v>
      </c>
      <c r="I130" s="139">
        <v>17850</v>
      </c>
      <c r="J130" s="140">
        <v>35700</v>
      </c>
    </row>
    <row r="131" spans="1:10">
      <c r="A131" t="s">
        <v>546</v>
      </c>
      <c r="B131" t="s">
        <v>548</v>
      </c>
      <c r="C131" t="s">
        <v>552</v>
      </c>
      <c r="D131" s="17">
        <v>3</v>
      </c>
      <c r="E131" t="s">
        <v>258</v>
      </c>
      <c r="F131" t="s">
        <v>220</v>
      </c>
      <c r="G131" t="s">
        <v>551</v>
      </c>
      <c r="H131" s="139">
        <v>2900</v>
      </c>
      <c r="I131" s="139">
        <v>3451</v>
      </c>
      <c r="J131" s="140">
        <v>10353</v>
      </c>
    </row>
    <row r="132" spans="1:10">
      <c r="A132" t="s">
        <v>546</v>
      </c>
      <c r="B132" t="s">
        <v>548</v>
      </c>
      <c r="C132" t="s">
        <v>553</v>
      </c>
      <c r="D132" s="17">
        <v>1</v>
      </c>
      <c r="E132" t="s">
        <v>231</v>
      </c>
      <c r="F132" t="s">
        <v>220</v>
      </c>
      <c r="G132" t="s">
        <v>551</v>
      </c>
      <c r="H132" s="139">
        <v>15000</v>
      </c>
      <c r="I132" s="139">
        <v>17850</v>
      </c>
      <c r="J132" s="140">
        <v>17850</v>
      </c>
    </row>
    <row r="133" spans="1:10">
      <c r="A133" t="s">
        <v>546</v>
      </c>
      <c r="B133" t="s">
        <v>548</v>
      </c>
      <c r="C133" t="s">
        <v>554</v>
      </c>
      <c r="D133" s="17">
        <v>1</v>
      </c>
      <c r="E133" t="s">
        <v>231</v>
      </c>
      <c r="F133" t="s">
        <v>220</v>
      </c>
      <c r="G133" t="s">
        <v>551</v>
      </c>
      <c r="H133" s="139">
        <v>10500</v>
      </c>
      <c r="I133" s="139">
        <v>12495</v>
      </c>
      <c r="J133" s="140">
        <v>12495</v>
      </c>
    </row>
    <row r="134" spans="1:10">
      <c r="A134" t="s">
        <v>546</v>
      </c>
      <c r="B134" t="s">
        <v>548</v>
      </c>
      <c r="C134" t="s">
        <v>555</v>
      </c>
      <c r="D134" s="17">
        <v>1</v>
      </c>
      <c r="E134" t="s">
        <v>231</v>
      </c>
      <c r="F134" t="s">
        <v>220</v>
      </c>
      <c r="G134" t="s">
        <v>551</v>
      </c>
      <c r="H134" s="139">
        <v>8800</v>
      </c>
      <c r="I134" s="139">
        <v>10472</v>
      </c>
      <c r="J134" s="140">
        <v>10472</v>
      </c>
    </row>
    <row r="135" spans="1:10">
      <c r="A135" t="s">
        <v>546</v>
      </c>
      <c r="B135" t="s">
        <v>548</v>
      </c>
      <c r="C135" t="s">
        <v>556</v>
      </c>
      <c r="D135" s="17">
        <v>1</v>
      </c>
      <c r="E135" t="s">
        <v>231</v>
      </c>
      <c r="F135" t="s">
        <v>220</v>
      </c>
      <c r="G135" t="s">
        <v>551</v>
      </c>
      <c r="H135" s="139">
        <v>2000</v>
      </c>
      <c r="I135" s="139">
        <v>2380</v>
      </c>
      <c r="J135" s="140">
        <v>2380</v>
      </c>
    </row>
    <row r="136" spans="1:10">
      <c r="A136" t="s">
        <v>546</v>
      </c>
      <c r="B136" t="s">
        <v>548</v>
      </c>
      <c r="C136" t="s">
        <v>557</v>
      </c>
      <c r="D136" s="17">
        <v>2</v>
      </c>
      <c r="E136" t="s">
        <v>222</v>
      </c>
      <c r="F136" t="s">
        <v>220</v>
      </c>
      <c r="G136" t="s">
        <v>551</v>
      </c>
      <c r="H136" s="139">
        <v>12000</v>
      </c>
      <c r="I136" s="139">
        <v>14280</v>
      </c>
      <c r="J136" s="140">
        <v>28560</v>
      </c>
    </row>
    <row r="137" spans="1:10">
      <c r="A137" t="s">
        <v>546</v>
      </c>
      <c r="B137" t="s">
        <v>548</v>
      </c>
      <c r="C137" t="s">
        <v>261</v>
      </c>
      <c r="D137" s="17">
        <v>1</v>
      </c>
      <c r="E137" t="s">
        <v>231</v>
      </c>
      <c r="F137" t="s">
        <v>220</v>
      </c>
      <c r="G137" t="s">
        <v>551</v>
      </c>
      <c r="H137" s="139">
        <v>1000</v>
      </c>
      <c r="I137" s="139">
        <v>1190</v>
      </c>
      <c r="J137" s="140">
        <v>1190</v>
      </c>
    </row>
    <row r="138" spans="1:10">
      <c r="A138" t="s">
        <v>546</v>
      </c>
      <c r="B138" t="s">
        <v>548</v>
      </c>
      <c r="C138" t="s">
        <v>262</v>
      </c>
      <c r="D138" s="17">
        <v>1</v>
      </c>
      <c r="E138" t="s">
        <v>231</v>
      </c>
      <c r="F138" t="s">
        <v>220</v>
      </c>
      <c r="G138" t="s">
        <v>551</v>
      </c>
      <c r="H138" s="139">
        <v>4000</v>
      </c>
      <c r="I138" s="139">
        <v>4760</v>
      </c>
      <c r="J138" s="140">
        <v>4760</v>
      </c>
    </row>
    <row r="139" spans="1:10">
      <c r="A139" t="s">
        <v>546</v>
      </c>
      <c r="B139" t="s">
        <v>548</v>
      </c>
      <c r="C139" t="s">
        <v>558</v>
      </c>
      <c r="D139" s="17">
        <v>1</v>
      </c>
      <c r="E139" t="s">
        <v>231</v>
      </c>
      <c r="F139" t="s">
        <v>220</v>
      </c>
      <c r="G139" t="s">
        <v>551</v>
      </c>
      <c r="H139" s="139">
        <v>45773</v>
      </c>
      <c r="I139" s="139">
        <v>54469.869999999995</v>
      </c>
      <c r="J139" s="140">
        <v>54469.869999999995</v>
      </c>
    </row>
    <row r="140" spans="1:10">
      <c r="A140" t="s">
        <v>546</v>
      </c>
      <c r="B140" t="s">
        <v>548</v>
      </c>
      <c r="C140" t="s">
        <v>559</v>
      </c>
      <c r="D140" s="17">
        <v>1</v>
      </c>
      <c r="E140" t="s">
        <v>231</v>
      </c>
      <c r="F140" t="s">
        <v>220</v>
      </c>
      <c r="G140" t="s">
        <v>551</v>
      </c>
      <c r="H140" s="139">
        <v>6990</v>
      </c>
      <c r="I140" s="139">
        <v>8318.1</v>
      </c>
      <c r="J140" s="140">
        <v>8318.1</v>
      </c>
    </row>
    <row r="141" spans="1:10">
      <c r="A141" t="s">
        <v>546</v>
      </c>
      <c r="B141" t="s">
        <v>548</v>
      </c>
      <c r="C141" t="s">
        <v>560</v>
      </c>
      <c r="D141" s="17">
        <v>2</v>
      </c>
      <c r="E141" t="s">
        <v>222</v>
      </c>
      <c r="F141" t="s">
        <v>220</v>
      </c>
      <c r="G141" t="s">
        <v>551</v>
      </c>
      <c r="H141" s="139">
        <v>2400</v>
      </c>
      <c r="I141" s="139">
        <v>2856</v>
      </c>
      <c r="J141" s="140">
        <v>5712</v>
      </c>
    </row>
    <row r="142" spans="1:10">
      <c r="A142" t="s">
        <v>546</v>
      </c>
      <c r="B142" t="s">
        <v>548</v>
      </c>
      <c r="C142" t="s">
        <v>561</v>
      </c>
      <c r="D142" s="17">
        <v>20</v>
      </c>
      <c r="E142" t="s">
        <v>222</v>
      </c>
      <c r="F142" t="s">
        <v>220</v>
      </c>
      <c r="G142" t="s">
        <v>551</v>
      </c>
      <c r="H142" s="139">
        <v>3590</v>
      </c>
      <c r="I142" s="139">
        <v>4272.0999999999995</v>
      </c>
      <c r="J142" s="140">
        <v>85441.999999999985</v>
      </c>
    </row>
    <row r="143" spans="1:10">
      <c r="A143" t="s">
        <v>546</v>
      </c>
      <c r="B143" t="s">
        <v>548</v>
      </c>
      <c r="C143" t="s">
        <v>562</v>
      </c>
      <c r="D143" s="17">
        <v>20</v>
      </c>
      <c r="E143" t="s">
        <v>222</v>
      </c>
      <c r="F143" t="s">
        <v>220</v>
      </c>
      <c r="G143" t="s">
        <v>551</v>
      </c>
      <c r="H143" s="139">
        <v>3590</v>
      </c>
      <c r="I143" s="139">
        <v>4272.0999999999995</v>
      </c>
      <c r="J143" s="140">
        <v>85441.999999999985</v>
      </c>
    </row>
    <row r="144" spans="1:10">
      <c r="A144" t="s">
        <v>546</v>
      </c>
      <c r="B144" t="s">
        <v>548</v>
      </c>
      <c r="C144" t="s">
        <v>563</v>
      </c>
      <c r="D144" s="17">
        <v>5</v>
      </c>
      <c r="E144" t="s">
        <v>222</v>
      </c>
      <c r="F144" t="s">
        <v>220</v>
      </c>
      <c r="G144" t="s">
        <v>551</v>
      </c>
      <c r="H144" s="139">
        <v>2490</v>
      </c>
      <c r="I144" s="139">
        <v>2963.1</v>
      </c>
      <c r="J144" s="140">
        <v>14815.5</v>
      </c>
    </row>
    <row r="145" spans="1:10">
      <c r="A145" t="s">
        <v>546</v>
      </c>
      <c r="B145" t="s">
        <v>548</v>
      </c>
      <c r="C145" t="s">
        <v>263</v>
      </c>
      <c r="D145" s="17">
        <v>10</v>
      </c>
      <c r="E145" t="s">
        <v>258</v>
      </c>
      <c r="F145" t="s">
        <v>220</v>
      </c>
      <c r="G145" t="s">
        <v>551</v>
      </c>
      <c r="H145" s="139">
        <v>10990</v>
      </c>
      <c r="I145" s="139">
        <v>13078.099999999999</v>
      </c>
      <c r="J145" s="140">
        <v>130780.99999999999</v>
      </c>
    </row>
    <row r="146" spans="1:10">
      <c r="A146" t="s">
        <v>546</v>
      </c>
      <c r="B146" t="s">
        <v>548</v>
      </c>
      <c r="C146" t="s">
        <v>564</v>
      </c>
      <c r="D146" s="17">
        <v>2</v>
      </c>
      <c r="E146" t="s">
        <v>222</v>
      </c>
      <c r="F146" t="s">
        <v>220</v>
      </c>
      <c r="G146" t="s">
        <v>551</v>
      </c>
      <c r="H146" s="139">
        <v>2290</v>
      </c>
      <c r="I146" s="139">
        <v>2725.1</v>
      </c>
      <c r="J146" s="140">
        <v>5450.2</v>
      </c>
    </row>
    <row r="147" spans="1:10">
      <c r="A147" t="s">
        <v>546</v>
      </c>
      <c r="B147" t="s">
        <v>548</v>
      </c>
      <c r="C147" t="s">
        <v>565</v>
      </c>
      <c r="D147" s="17">
        <v>1</v>
      </c>
      <c r="E147" t="s">
        <v>222</v>
      </c>
      <c r="F147" t="s">
        <v>220</v>
      </c>
      <c r="G147" t="s">
        <v>566</v>
      </c>
      <c r="H147" s="139">
        <v>30000</v>
      </c>
      <c r="I147" s="139">
        <v>35700</v>
      </c>
      <c r="J147" s="140">
        <v>35700</v>
      </c>
    </row>
    <row r="148" spans="1:10">
      <c r="A148" t="s">
        <v>546</v>
      </c>
      <c r="B148" t="s">
        <v>548</v>
      </c>
      <c r="C148" t="s">
        <v>567</v>
      </c>
      <c r="D148" s="17">
        <v>5</v>
      </c>
      <c r="E148" t="s">
        <v>227</v>
      </c>
      <c r="F148" t="s">
        <v>220</v>
      </c>
      <c r="G148" t="s">
        <v>566</v>
      </c>
      <c r="H148" s="137">
        <v>1050</v>
      </c>
      <c r="I148" s="137">
        <v>1249.5</v>
      </c>
      <c r="J148" s="138">
        <v>6247.5</v>
      </c>
    </row>
    <row r="149" spans="1:10">
      <c r="A149" t="s">
        <v>546</v>
      </c>
      <c r="B149" t="s">
        <v>548</v>
      </c>
      <c r="C149" t="s">
        <v>549</v>
      </c>
      <c r="D149" s="17">
        <v>3</v>
      </c>
      <c r="E149" t="s">
        <v>223</v>
      </c>
      <c r="F149" t="s">
        <v>220</v>
      </c>
      <c r="G149" t="s">
        <v>260</v>
      </c>
      <c r="H149" s="137">
        <v>11500</v>
      </c>
      <c r="I149" s="137">
        <v>13685</v>
      </c>
      <c r="J149" s="138">
        <v>41055</v>
      </c>
    </row>
    <row r="150" spans="1:10">
      <c r="A150" t="s">
        <v>546</v>
      </c>
      <c r="B150" t="s">
        <v>548</v>
      </c>
      <c r="C150" t="s">
        <v>568</v>
      </c>
      <c r="D150" s="17">
        <v>2</v>
      </c>
      <c r="E150" t="s">
        <v>222</v>
      </c>
      <c r="F150" t="s">
        <v>220</v>
      </c>
      <c r="G150" t="s">
        <v>569</v>
      </c>
      <c r="H150" s="137">
        <v>4990</v>
      </c>
      <c r="I150" s="137">
        <v>5938.0999999999995</v>
      </c>
      <c r="J150" s="138">
        <v>11876.199999999999</v>
      </c>
    </row>
    <row r="151" spans="1:10">
      <c r="A151" t="s">
        <v>546</v>
      </c>
      <c r="B151" t="s">
        <v>547</v>
      </c>
      <c r="C151" t="s">
        <v>570</v>
      </c>
      <c r="D151" s="17">
        <v>4</v>
      </c>
      <c r="E151" t="s">
        <v>222</v>
      </c>
      <c r="F151" t="s">
        <v>220</v>
      </c>
      <c r="G151" t="s">
        <v>569</v>
      </c>
      <c r="H151" s="137">
        <v>8000</v>
      </c>
      <c r="I151" s="137">
        <v>9520</v>
      </c>
      <c r="J151" s="138">
        <v>38080</v>
      </c>
    </row>
    <row r="152" spans="1:10">
      <c r="A152" t="s">
        <v>546</v>
      </c>
      <c r="B152" t="s">
        <v>547</v>
      </c>
      <c r="C152" t="s">
        <v>571</v>
      </c>
      <c r="D152" s="17">
        <v>10</v>
      </c>
      <c r="E152" t="s">
        <v>222</v>
      </c>
      <c r="F152" t="s">
        <v>220</v>
      </c>
      <c r="G152" t="s">
        <v>569</v>
      </c>
      <c r="H152" s="137">
        <v>17000</v>
      </c>
      <c r="I152" s="137">
        <v>20230</v>
      </c>
      <c r="J152" s="138">
        <v>202300</v>
      </c>
    </row>
    <row r="153" spans="1:10">
      <c r="A153" t="s">
        <v>546</v>
      </c>
      <c r="B153" t="s">
        <v>547</v>
      </c>
      <c r="C153" t="s">
        <v>572</v>
      </c>
      <c r="D153" s="17">
        <v>10</v>
      </c>
      <c r="E153" t="s">
        <v>231</v>
      </c>
      <c r="F153" t="s">
        <v>220</v>
      </c>
      <c r="G153" t="s">
        <v>569</v>
      </c>
      <c r="H153" s="137">
        <v>17000</v>
      </c>
      <c r="I153" s="137">
        <v>20230</v>
      </c>
      <c r="J153" s="138">
        <v>202300</v>
      </c>
    </row>
    <row r="154" spans="1:10">
      <c r="A154" t="s">
        <v>546</v>
      </c>
      <c r="B154" t="s">
        <v>547</v>
      </c>
      <c r="C154" t="s">
        <v>573</v>
      </c>
      <c r="D154" s="17">
        <v>10</v>
      </c>
      <c r="E154" t="s">
        <v>231</v>
      </c>
      <c r="F154" t="s">
        <v>220</v>
      </c>
      <c r="G154" t="s">
        <v>569</v>
      </c>
      <c r="H154" s="137">
        <v>17000</v>
      </c>
      <c r="I154" s="137">
        <v>20230</v>
      </c>
      <c r="J154" s="138">
        <v>202300</v>
      </c>
    </row>
    <row r="155" spans="1:10">
      <c r="A155" t="s">
        <v>546</v>
      </c>
      <c r="B155" t="s">
        <v>547</v>
      </c>
      <c r="C155" t="s">
        <v>574</v>
      </c>
      <c r="D155" s="17">
        <v>270</v>
      </c>
      <c r="E155" t="s">
        <v>222</v>
      </c>
      <c r="F155" t="s">
        <v>220</v>
      </c>
      <c r="G155" t="s">
        <v>575</v>
      </c>
      <c r="H155" s="137">
        <v>800</v>
      </c>
      <c r="I155" s="137">
        <v>952</v>
      </c>
      <c r="J155" s="138">
        <v>257040</v>
      </c>
    </row>
    <row r="156" spans="1:10">
      <c r="A156" t="s">
        <v>546</v>
      </c>
      <c r="B156" t="s">
        <v>547</v>
      </c>
      <c r="C156" t="s">
        <v>576</v>
      </c>
      <c r="D156" s="17">
        <v>270</v>
      </c>
      <c r="E156" t="s">
        <v>222</v>
      </c>
      <c r="F156" t="s">
        <v>220</v>
      </c>
      <c r="G156" t="s">
        <v>575</v>
      </c>
      <c r="H156" s="137">
        <v>1200</v>
      </c>
      <c r="I156" s="137">
        <v>1428</v>
      </c>
      <c r="J156" s="138">
        <v>385560</v>
      </c>
    </row>
    <row r="157" spans="1:10">
      <c r="A157" t="s">
        <v>546</v>
      </c>
      <c r="B157" t="s">
        <v>577</v>
      </c>
      <c r="C157" t="s">
        <v>578</v>
      </c>
      <c r="D157" s="17">
        <v>2</v>
      </c>
      <c r="E157" t="s">
        <v>222</v>
      </c>
      <c r="F157" t="s">
        <v>220</v>
      </c>
      <c r="G157" t="s">
        <v>579</v>
      </c>
      <c r="H157" s="137">
        <v>1000</v>
      </c>
      <c r="I157" s="137">
        <v>1190</v>
      </c>
      <c r="J157" s="138">
        <v>2380</v>
      </c>
    </row>
    <row r="158" spans="1:10">
      <c r="A158" t="s">
        <v>546</v>
      </c>
      <c r="B158" t="s">
        <v>577</v>
      </c>
      <c r="C158" t="s">
        <v>446</v>
      </c>
      <c r="D158" s="17">
        <v>50</v>
      </c>
      <c r="E158" t="s">
        <v>222</v>
      </c>
      <c r="F158" t="s">
        <v>220</v>
      </c>
      <c r="G158" t="s">
        <v>579</v>
      </c>
      <c r="H158" s="137">
        <v>50</v>
      </c>
      <c r="I158" s="137">
        <v>59.5</v>
      </c>
      <c r="J158" s="138">
        <v>2975</v>
      </c>
    </row>
    <row r="159" spans="1:10">
      <c r="A159" t="s">
        <v>546</v>
      </c>
      <c r="B159" t="s">
        <v>547</v>
      </c>
      <c r="C159" t="s">
        <v>580</v>
      </c>
      <c r="D159" s="17">
        <v>300</v>
      </c>
      <c r="E159" t="s">
        <v>231</v>
      </c>
      <c r="F159" t="s">
        <v>264</v>
      </c>
      <c r="G159" t="s">
        <v>581</v>
      </c>
      <c r="H159" s="137">
        <v>300</v>
      </c>
      <c r="I159" s="137">
        <v>357</v>
      </c>
      <c r="J159" s="138">
        <v>107100</v>
      </c>
    </row>
    <row r="160" spans="1:10">
      <c r="A160" t="s">
        <v>546</v>
      </c>
      <c r="B160" t="s">
        <v>547</v>
      </c>
      <c r="C160" t="s">
        <v>582</v>
      </c>
      <c r="D160" s="17">
        <v>300</v>
      </c>
      <c r="E160" t="s">
        <v>231</v>
      </c>
      <c r="F160" t="s">
        <v>264</v>
      </c>
      <c r="G160" t="s">
        <v>581</v>
      </c>
      <c r="H160" s="137">
        <v>320</v>
      </c>
      <c r="I160" s="137">
        <v>380.79999999999995</v>
      </c>
      <c r="J160" s="138">
        <v>114239.99999999999</v>
      </c>
    </row>
    <row r="161" spans="1:10">
      <c r="A161" t="s">
        <v>546</v>
      </c>
      <c r="B161" t="s">
        <v>547</v>
      </c>
      <c r="C161" t="s">
        <v>583</v>
      </c>
      <c r="D161" s="17">
        <v>300</v>
      </c>
      <c r="E161" t="s">
        <v>231</v>
      </c>
      <c r="F161" t="s">
        <v>264</v>
      </c>
      <c r="G161" t="s">
        <v>581</v>
      </c>
      <c r="H161" s="137">
        <v>300</v>
      </c>
      <c r="I161" s="137">
        <v>357</v>
      </c>
      <c r="J161" s="138">
        <v>107100</v>
      </c>
    </row>
    <row r="162" spans="1:10">
      <c r="A162" t="s">
        <v>546</v>
      </c>
      <c r="B162" t="s">
        <v>547</v>
      </c>
      <c r="C162" t="s">
        <v>584</v>
      </c>
      <c r="D162" s="17">
        <v>1</v>
      </c>
      <c r="E162" t="s">
        <v>585</v>
      </c>
      <c r="F162" t="s">
        <v>264</v>
      </c>
      <c r="G162" t="s">
        <v>581</v>
      </c>
      <c r="H162" s="137">
        <v>7000</v>
      </c>
      <c r="I162" s="137">
        <v>8330</v>
      </c>
      <c r="J162" s="138">
        <v>8330</v>
      </c>
    </row>
    <row r="163" spans="1:10">
      <c r="A163" t="s">
        <v>546</v>
      </c>
      <c r="B163" t="s">
        <v>547</v>
      </c>
      <c r="C163" t="s">
        <v>586</v>
      </c>
      <c r="D163" s="17">
        <v>50</v>
      </c>
      <c r="E163" t="s">
        <v>231</v>
      </c>
      <c r="F163" t="s">
        <v>264</v>
      </c>
      <c r="G163" t="s">
        <v>581</v>
      </c>
      <c r="H163" s="137">
        <v>10000</v>
      </c>
      <c r="I163" s="137">
        <v>11900</v>
      </c>
      <c r="J163" s="138">
        <v>595000</v>
      </c>
    </row>
    <row r="164" spans="1:10">
      <c r="A164" t="s">
        <v>546</v>
      </c>
      <c r="B164" t="s">
        <v>547</v>
      </c>
      <c r="C164" t="s">
        <v>587</v>
      </c>
      <c r="D164" s="17">
        <v>3</v>
      </c>
      <c r="E164" t="s">
        <v>222</v>
      </c>
      <c r="F164" t="s">
        <v>242</v>
      </c>
      <c r="G164" t="s">
        <v>588</v>
      </c>
      <c r="H164" s="139">
        <v>8000</v>
      </c>
      <c r="I164" s="139">
        <v>9520</v>
      </c>
      <c r="J164" s="140">
        <v>28560</v>
      </c>
    </row>
    <row r="165" spans="1:10">
      <c r="A165" t="s">
        <v>546</v>
      </c>
      <c r="B165" t="s">
        <v>547</v>
      </c>
      <c r="C165" t="s">
        <v>589</v>
      </c>
      <c r="D165" s="17">
        <v>5</v>
      </c>
      <c r="E165" t="s">
        <v>590</v>
      </c>
      <c r="F165" t="s">
        <v>242</v>
      </c>
      <c r="G165" t="s">
        <v>588</v>
      </c>
      <c r="H165" s="139">
        <v>1000</v>
      </c>
      <c r="I165" s="139">
        <v>1190</v>
      </c>
      <c r="J165" s="140">
        <v>5950</v>
      </c>
    </row>
    <row r="166" spans="1:10">
      <c r="A166" t="s">
        <v>546</v>
      </c>
      <c r="B166" t="s">
        <v>548</v>
      </c>
      <c r="C166" t="s">
        <v>591</v>
      </c>
      <c r="D166" s="17">
        <v>2</v>
      </c>
      <c r="E166" t="s">
        <v>265</v>
      </c>
      <c r="F166" t="s">
        <v>220</v>
      </c>
      <c r="G166" t="s">
        <v>592</v>
      </c>
      <c r="H166" s="137">
        <v>3500</v>
      </c>
      <c r="I166" s="137">
        <v>4165</v>
      </c>
      <c r="J166" s="138">
        <v>8330</v>
      </c>
    </row>
    <row r="167" spans="1:10">
      <c r="A167" t="s">
        <v>546</v>
      </c>
      <c r="B167" t="s">
        <v>548</v>
      </c>
      <c r="C167" t="s">
        <v>593</v>
      </c>
      <c r="D167" s="17">
        <v>2</v>
      </c>
      <c r="E167" t="s">
        <v>223</v>
      </c>
      <c r="F167" t="s">
        <v>220</v>
      </c>
      <c r="G167" t="s">
        <v>592</v>
      </c>
      <c r="H167" s="137">
        <v>2300</v>
      </c>
      <c r="I167" s="137">
        <v>2737</v>
      </c>
      <c r="J167" s="138">
        <v>5474</v>
      </c>
    </row>
    <row r="168" spans="1:10">
      <c r="A168" t="s">
        <v>546</v>
      </c>
      <c r="B168" t="s">
        <v>548</v>
      </c>
      <c r="C168" t="s">
        <v>594</v>
      </c>
      <c r="D168" s="17">
        <v>20</v>
      </c>
      <c r="E168" t="s">
        <v>222</v>
      </c>
      <c r="F168" t="s">
        <v>220</v>
      </c>
      <c r="G168" t="s">
        <v>592</v>
      </c>
      <c r="H168" s="137">
        <v>1490</v>
      </c>
      <c r="I168" s="137">
        <v>1773.1</v>
      </c>
      <c r="J168" s="138">
        <v>35462</v>
      </c>
    </row>
    <row r="169" spans="1:10">
      <c r="A169" t="s">
        <v>546</v>
      </c>
      <c r="B169" t="s">
        <v>548</v>
      </c>
      <c r="C169" t="s">
        <v>595</v>
      </c>
      <c r="D169" s="17">
        <v>4</v>
      </c>
      <c r="E169" t="s">
        <v>222</v>
      </c>
      <c r="F169" t="s">
        <v>220</v>
      </c>
      <c r="G169" t="s">
        <v>592</v>
      </c>
      <c r="H169" s="137">
        <v>1690</v>
      </c>
      <c r="I169" s="137">
        <v>2011.1</v>
      </c>
      <c r="J169" s="138">
        <v>8044.4</v>
      </c>
    </row>
    <row r="170" spans="1:10">
      <c r="A170" t="s">
        <v>546</v>
      </c>
      <c r="B170" t="s">
        <v>548</v>
      </c>
      <c r="C170" t="s">
        <v>462</v>
      </c>
      <c r="D170" s="17">
        <v>10</v>
      </c>
      <c r="E170" t="s">
        <v>222</v>
      </c>
      <c r="F170" t="s">
        <v>220</v>
      </c>
      <c r="G170" t="s">
        <v>592</v>
      </c>
      <c r="H170" s="137">
        <v>890</v>
      </c>
      <c r="I170" s="137">
        <v>1059.0999999999999</v>
      </c>
      <c r="J170" s="138">
        <v>10591</v>
      </c>
    </row>
    <row r="171" spans="1:10">
      <c r="A171" t="s">
        <v>546</v>
      </c>
      <c r="B171" t="s">
        <v>548</v>
      </c>
      <c r="C171" t="s">
        <v>596</v>
      </c>
      <c r="D171" s="17">
        <v>5</v>
      </c>
      <c r="E171" t="s">
        <v>222</v>
      </c>
      <c r="F171" t="s">
        <v>220</v>
      </c>
      <c r="G171" t="s">
        <v>592</v>
      </c>
      <c r="H171" s="137">
        <v>250</v>
      </c>
      <c r="I171" s="137">
        <v>297.5</v>
      </c>
      <c r="J171" s="138">
        <v>1487.5</v>
      </c>
    </row>
    <row r="172" spans="1:10">
      <c r="A172" t="s">
        <v>546</v>
      </c>
      <c r="B172" t="s">
        <v>548</v>
      </c>
      <c r="C172" t="s">
        <v>597</v>
      </c>
      <c r="D172" s="17">
        <v>15</v>
      </c>
      <c r="E172" t="s">
        <v>223</v>
      </c>
      <c r="F172" t="s">
        <v>220</v>
      </c>
      <c r="G172" t="s">
        <v>592</v>
      </c>
      <c r="H172" s="137">
        <v>14900</v>
      </c>
      <c r="I172" s="137">
        <v>17731</v>
      </c>
      <c r="J172" s="138">
        <v>265965</v>
      </c>
    </row>
    <row r="173" spans="1:10">
      <c r="A173" t="s">
        <v>546</v>
      </c>
      <c r="B173" t="s">
        <v>548</v>
      </c>
      <c r="C173" t="s">
        <v>598</v>
      </c>
      <c r="D173" s="17">
        <v>5</v>
      </c>
      <c r="E173" t="s">
        <v>599</v>
      </c>
      <c r="F173" t="s">
        <v>220</v>
      </c>
      <c r="G173" t="s">
        <v>592</v>
      </c>
      <c r="H173" s="137">
        <v>12000</v>
      </c>
      <c r="I173" s="137">
        <v>14280</v>
      </c>
      <c r="J173" s="138">
        <v>71400</v>
      </c>
    </row>
    <row r="174" spans="1:10">
      <c r="A174" t="s">
        <v>546</v>
      </c>
      <c r="B174" t="s">
        <v>548</v>
      </c>
      <c r="C174" t="s">
        <v>600</v>
      </c>
      <c r="D174" s="17">
        <v>20</v>
      </c>
      <c r="E174" t="s">
        <v>222</v>
      </c>
      <c r="F174" t="s">
        <v>220</v>
      </c>
      <c r="G174" t="s">
        <v>592</v>
      </c>
      <c r="H174" s="137">
        <v>150</v>
      </c>
      <c r="I174" s="137">
        <v>178.5</v>
      </c>
      <c r="J174" s="138">
        <v>3570</v>
      </c>
    </row>
    <row r="175" spans="1:10">
      <c r="A175" t="s">
        <v>546</v>
      </c>
      <c r="B175" t="s">
        <v>547</v>
      </c>
      <c r="C175" t="s">
        <v>601</v>
      </c>
      <c r="D175" s="17">
        <v>1300</v>
      </c>
      <c r="E175" t="s">
        <v>222</v>
      </c>
      <c r="F175" t="s">
        <v>220</v>
      </c>
      <c r="G175" t="s">
        <v>602</v>
      </c>
      <c r="H175" s="137">
        <v>300</v>
      </c>
      <c r="I175" s="137">
        <v>357</v>
      </c>
      <c r="J175" s="138">
        <v>464100</v>
      </c>
    </row>
    <row r="176" spans="1:10">
      <c r="A176" t="s">
        <v>546</v>
      </c>
      <c r="B176" t="s">
        <v>547</v>
      </c>
      <c r="C176" t="s">
        <v>603</v>
      </c>
      <c r="D176" s="17">
        <v>1300</v>
      </c>
      <c r="E176" t="s">
        <v>222</v>
      </c>
      <c r="F176" t="s">
        <v>220</v>
      </c>
      <c r="G176" t="s">
        <v>602</v>
      </c>
      <c r="H176" s="137">
        <v>150</v>
      </c>
      <c r="I176" s="137">
        <v>178.5</v>
      </c>
      <c r="J176" s="138">
        <v>232050</v>
      </c>
    </row>
    <row r="177" spans="1:10">
      <c r="A177" t="s">
        <v>546</v>
      </c>
      <c r="B177" t="s">
        <v>547</v>
      </c>
      <c r="C177" t="s">
        <v>604</v>
      </c>
      <c r="D177" s="17">
        <v>1300</v>
      </c>
      <c r="E177" t="s">
        <v>222</v>
      </c>
      <c r="F177" t="s">
        <v>220</v>
      </c>
      <c r="G177" t="s">
        <v>602</v>
      </c>
      <c r="H177" s="137">
        <v>200</v>
      </c>
      <c r="I177" s="137">
        <v>238</v>
      </c>
      <c r="J177" s="138">
        <v>309400</v>
      </c>
    </row>
    <row r="178" spans="1:10">
      <c r="A178" t="s">
        <v>546</v>
      </c>
      <c r="B178" t="s">
        <v>548</v>
      </c>
      <c r="C178" t="s">
        <v>605</v>
      </c>
      <c r="D178" s="17">
        <v>3</v>
      </c>
      <c r="E178" t="s">
        <v>222</v>
      </c>
      <c r="F178" t="s">
        <v>220</v>
      </c>
      <c r="G178" t="s">
        <v>606</v>
      </c>
      <c r="H178" s="137">
        <v>10000</v>
      </c>
      <c r="I178" s="137">
        <v>11900</v>
      </c>
      <c r="J178" s="138">
        <v>35700</v>
      </c>
    </row>
    <row r="179" spans="1:10">
      <c r="A179" t="s">
        <v>546</v>
      </c>
      <c r="B179" t="s">
        <v>547</v>
      </c>
      <c r="C179" t="s">
        <v>607</v>
      </c>
      <c r="D179" s="17">
        <v>30</v>
      </c>
      <c r="E179" t="s">
        <v>222</v>
      </c>
      <c r="F179" t="s">
        <v>220</v>
      </c>
      <c r="G179" t="s">
        <v>606</v>
      </c>
      <c r="H179" s="139">
        <v>1300</v>
      </c>
      <c r="I179" s="139">
        <v>1547</v>
      </c>
      <c r="J179" s="140">
        <v>46410</v>
      </c>
    </row>
    <row r="180" spans="1:10">
      <c r="A180" t="s">
        <v>546</v>
      </c>
      <c r="B180" t="s">
        <v>548</v>
      </c>
      <c r="C180" t="s">
        <v>595</v>
      </c>
      <c r="D180" s="17">
        <v>15</v>
      </c>
      <c r="E180" t="s">
        <v>222</v>
      </c>
      <c r="F180" t="s">
        <v>220</v>
      </c>
      <c r="G180" t="s">
        <v>606</v>
      </c>
      <c r="H180" s="139">
        <v>1700</v>
      </c>
      <c r="I180" s="139">
        <v>2023</v>
      </c>
      <c r="J180" s="140">
        <v>30345</v>
      </c>
    </row>
    <row r="181" spans="1:10">
      <c r="A181" t="s">
        <v>546</v>
      </c>
      <c r="B181" t="s">
        <v>548</v>
      </c>
      <c r="C181" t="s">
        <v>608</v>
      </c>
      <c r="D181" s="17">
        <v>10</v>
      </c>
      <c r="E181" t="s">
        <v>222</v>
      </c>
      <c r="F181" t="s">
        <v>220</v>
      </c>
      <c r="G181" t="s">
        <v>606</v>
      </c>
      <c r="H181" s="139">
        <v>300</v>
      </c>
      <c r="I181" s="139">
        <v>357</v>
      </c>
      <c r="J181" s="140">
        <v>3570</v>
      </c>
    </row>
    <row r="182" spans="1:10">
      <c r="A182" t="s">
        <v>546</v>
      </c>
      <c r="B182" t="s">
        <v>548</v>
      </c>
      <c r="C182" t="s">
        <v>609</v>
      </c>
      <c r="D182" s="17">
        <v>2</v>
      </c>
      <c r="E182" t="s">
        <v>222</v>
      </c>
      <c r="F182" t="s">
        <v>220</v>
      </c>
      <c r="G182" t="s">
        <v>606</v>
      </c>
      <c r="H182" s="139">
        <v>3000</v>
      </c>
      <c r="I182" s="139">
        <v>3570</v>
      </c>
      <c r="J182" s="140">
        <v>7140</v>
      </c>
    </row>
    <row r="183" spans="1:10">
      <c r="A183" t="s">
        <v>546</v>
      </c>
      <c r="B183" t="s">
        <v>548</v>
      </c>
      <c r="C183" t="s">
        <v>610</v>
      </c>
      <c r="D183" s="17">
        <v>2</v>
      </c>
      <c r="E183" t="s">
        <v>222</v>
      </c>
      <c r="F183" t="s">
        <v>220</v>
      </c>
      <c r="G183" t="s">
        <v>606</v>
      </c>
      <c r="H183" s="139">
        <v>3000</v>
      </c>
      <c r="I183" s="139">
        <v>3570</v>
      </c>
      <c r="J183" s="140">
        <v>7140</v>
      </c>
    </row>
    <row r="184" spans="1:10">
      <c r="A184" t="s">
        <v>546</v>
      </c>
      <c r="B184" t="s">
        <v>548</v>
      </c>
      <c r="C184" t="s">
        <v>611</v>
      </c>
      <c r="D184" s="17">
        <v>2</v>
      </c>
      <c r="E184" t="s">
        <v>222</v>
      </c>
      <c r="F184" t="s">
        <v>220</v>
      </c>
      <c r="G184" t="s">
        <v>606</v>
      </c>
      <c r="H184" s="139">
        <v>3000</v>
      </c>
      <c r="I184" s="139">
        <v>3570</v>
      </c>
      <c r="J184" s="140">
        <v>7140</v>
      </c>
    </row>
    <row r="185" spans="1:10">
      <c r="A185" t="s">
        <v>546</v>
      </c>
      <c r="B185" t="s">
        <v>548</v>
      </c>
      <c r="C185" t="s">
        <v>612</v>
      </c>
      <c r="D185" s="17">
        <v>2</v>
      </c>
      <c r="E185" t="s">
        <v>222</v>
      </c>
      <c r="F185" t="s">
        <v>220</v>
      </c>
      <c r="G185" t="s">
        <v>606</v>
      </c>
      <c r="H185" s="139">
        <v>3000</v>
      </c>
      <c r="I185" s="139">
        <v>3570</v>
      </c>
      <c r="J185" s="140">
        <v>7140</v>
      </c>
    </row>
    <row r="186" spans="1:10">
      <c r="A186" t="s">
        <v>546</v>
      </c>
      <c r="B186" t="s">
        <v>548</v>
      </c>
      <c r="C186" t="s">
        <v>613</v>
      </c>
      <c r="D186" s="17">
        <v>2</v>
      </c>
      <c r="E186" t="s">
        <v>222</v>
      </c>
      <c r="F186" t="s">
        <v>220</v>
      </c>
      <c r="G186" t="s">
        <v>606</v>
      </c>
      <c r="H186" s="139">
        <v>3000</v>
      </c>
      <c r="I186" s="139">
        <v>3570</v>
      </c>
      <c r="J186" s="140">
        <v>7140</v>
      </c>
    </row>
    <row r="187" spans="1:10">
      <c r="A187" t="s">
        <v>546</v>
      </c>
      <c r="B187" t="s">
        <v>548</v>
      </c>
      <c r="C187" t="s">
        <v>614</v>
      </c>
      <c r="D187" s="17">
        <v>2</v>
      </c>
      <c r="E187" t="s">
        <v>222</v>
      </c>
      <c r="F187" t="s">
        <v>220</v>
      </c>
      <c r="G187" t="s">
        <v>606</v>
      </c>
      <c r="H187" s="139">
        <v>3000</v>
      </c>
      <c r="I187" s="139">
        <v>3570</v>
      </c>
      <c r="J187" s="140">
        <v>7140</v>
      </c>
    </row>
    <row r="188" spans="1:10">
      <c r="A188" t="s">
        <v>546</v>
      </c>
      <c r="B188" t="s">
        <v>548</v>
      </c>
      <c r="C188" t="s">
        <v>615</v>
      </c>
      <c r="D188" s="17">
        <v>2</v>
      </c>
      <c r="E188" t="s">
        <v>222</v>
      </c>
      <c r="F188" t="s">
        <v>220</v>
      </c>
      <c r="G188" t="s">
        <v>606</v>
      </c>
      <c r="H188" s="139">
        <v>3000</v>
      </c>
      <c r="I188" s="139">
        <v>3570</v>
      </c>
      <c r="J188" s="140">
        <v>7140</v>
      </c>
    </row>
    <row r="189" spans="1:10">
      <c r="A189" t="s">
        <v>546</v>
      </c>
      <c r="B189" t="s">
        <v>548</v>
      </c>
      <c r="C189" t="s">
        <v>611</v>
      </c>
      <c r="D189" s="17">
        <v>2</v>
      </c>
      <c r="E189" t="s">
        <v>222</v>
      </c>
      <c r="F189" t="s">
        <v>220</v>
      </c>
      <c r="G189" t="s">
        <v>606</v>
      </c>
      <c r="H189" s="139">
        <v>3000</v>
      </c>
      <c r="I189" s="139">
        <v>3570</v>
      </c>
      <c r="J189" s="140">
        <v>7140</v>
      </c>
    </row>
    <row r="190" spans="1:10">
      <c r="A190" t="s">
        <v>546</v>
      </c>
      <c r="B190" t="s">
        <v>548</v>
      </c>
      <c r="C190" t="s">
        <v>616</v>
      </c>
      <c r="D190" s="17">
        <v>2</v>
      </c>
      <c r="E190" t="s">
        <v>222</v>
      </c>
      <c r="F190" t="s">
        <v>220</v>
      </c>
      <c r="G190" t="s">
        <v>606</v>
      </c>
      <c r="H190" s="139">
        <v>3000</v>
      </c>
      <c r="I190" s="139">
        <v>3570</v>
      </c>
      <c r="J190" s="140">
        <v>7140</v>
      </c>
    </row>
    <row r="191" spans="1:10">
      <c r="A191" t="s">
        <v>546</v>
      </c>
      <c r="B191" t="s">
        <v>547</v>
      </c>
      <c r="C191" t="s">
        <v>617</v>
      </c>
      <c r="D191" s="17">
        <v>30</v>
      </c>
      <c r="E191" t="s">
        <v>222</v>
      </c>
      <c r="F191" t="s">
        <v>220</v>
      </c>
      <c r="G191" t="s">
        <v>602</v>
      </c>
      <c r="H191" s="137">
        <v>1200</v>
      </c>
      <c r="I191" s="137">
        <v>1428</v>
      </c>
      <c r="J191" s="140">
        <v>42840</v>
      </c>
    </row>
    <row r="192" spans="1:10">
      <c r="A192" t="s">
        <v>546</v>
      </c>
      <c r="B192" t="s">
        <v>547</v>
      </c>
      <c r="C192" t="s">
        <v>266</v>
      </c>
      <c r="D192" s="17">
        <v>100</v>
      </c>
      <c r="E192" t="s">
        <v>222</v>
      </c>
      <c r="F192" t="s">
        <v>220</v>
      </c>
      <c r="G192" t="s">
        <v>602</v>
      </c>
      <c r="H192" s="139">
        <v>1500</v>
      </c>
      <c r="I192" s="139">
        <v>1785</v>
      </c>
      <c r="J192" s="140">
        <v>178500</v>
      </c>
    </row>
    <row r="193" spans="1:10">
      <c r="A193" t="s">
        <v>546</v>
      </c>
      <c r="B193" t="s">
        <v>547</v>
      </c>
      <c r="C193" t="s">
        <v>574</v>
      </c>
      <c r="D193" s="17">
        <v>270</v>
      </c>
      <c r="E193" t="s">
        <v>222</v>
      </c>
      <c r="F193" t="s">
        <v>242</v>
      </c>
      <c r="G193" t="s">
        <v>575</v>
      </c>
      <c r="H193" s="139">
        <v>800</v>
      </c>
      <c r="I193" s="139">
        <v>952</v>
      </c>
      <c r="J193" s="140">
        <v>257040</v>
      </c>
    </row>
    <row r="194" spans="1:10">
      <c r="A194" t="s">
        <v>546</v>
      </c>
      <c r="B194" t="s">
        <v>547</v>
      </c>
      <c r="C194" t="s">
        <v>618</v>
      </c>
      <c r="D194" s="17">
        <v>270</v>
      </c>
      <c r="E194" t="s">
        <v>222</v>
      </c>
      <c r="F194" t="s">
        <v>242</v>
      </c>
      <c r="G194" t="s">
        <v>575</v>
      </c>
      <c r="H194" s="139">
        <v>1200</v>
      </c>
      <c r="I194" s="139">
        <v>1428</v>
      </c>
      <c r="J194" s="140">
        <v>385560</v>
      </c>
    </row>
    <row r="195" spans="1:10">
      <c r="A195" t="s">
        <v>546</v>
      </c>
      <c r="B195" t="s">
        <v>547</v>
      </c>
      <c r="C195" t="s">
        <v>619</v>
      </c>
      <c r="D195" s="17">
        <v>2</v>
      </c>
      <c r="E195" t="s">
        <v>222</v>
      </c>
      <c r="F195" t="s">
        <v>242</v>
      </c>
      <c r="G195" t="s">
        <v>620</v>
      </c>
      <c r="H195" s="139">
        <v>3990</v>
      </c>
      <c r="I195" s="139">
        <v>4748.0999999999995</v>
      </c>
      <c r="J195" s="140">
        <v>9496.1999999999989</v>
      </c>
    </row>
    <row r="196" spans="1:10">
      <c r="A196" t="s">
        <v>546</v>
      </c>
      <c r="B196" t="s">
        <v>547</v>
      </c>
      <c r="C196" t="s">
        <v>621</v>
      </c>
      <c r="D196" s="17">
        <v>2</v>
      </c>
      <c r="E196" t="s">
        <v>222</v>
      </c>
      <c r="F196" t="s">
        <v>242</v>
      </c>
      <c r="G196" t="s">
        <v>620</v>
      </c>
      <c r="H196" s="139">
        <v>3990</v>
      </c>
      <c r="I196" s="139">
        <v>4748.0999999999995</v>
      </c>
      <c r="J196" s="140">
        <v>9496.1999999999989</v>
      </c>
    </row>
    <row r="197" spans="1:10">
      <c r="A197" t="s">
        <v>546</v>
      </c>
      <c r="B197" t="s">
        <v>547</v>
      </c>
      <c r="C197" t="s">
        <v>622</v>
      </c>
      <c r="D197" s="17">
        <v>2</v>
      </c>
      <c r="E197" t="s">
        <v>222</v>
      </c>
      <c r="F197" t="s">
        <v>242</v>
      </c>
      <c r="G197" t="s">
        <v>620</v>
      </c>
      <c r="H197" s="139">
        <v>3991</v>
      </c>
      <c r="I197" s="139">
        <v>4749.29</v>
      </c>
      <c r="J197" s="140">
        <v>9498.58</v>
      </c>
    </row>
    <row r="198" spans="1:10">
      <c r="A198" t="s">
        <v>546</v>
      </c>
      <c r="B198" t="s">
        <v>547</v>
      </c>
      <c r="C198" t="s">
        <v>623</v>
      </c>
      <c r="D198" s="17">
        <v>4</v>
      </c>
      <c r="E198" t="s">
        <v>222</v>
      </c>
      <c r="F198" t="s">
        <v>242</v>
      </c>
      <c r="G198" t="s">
        <v>620</v>
      </c>
      <c r="H198" s="139">
        <v>1000</v>
      </c>
      <c r="I198" s="139">
        <v>1190</v>
      </c>
      <c r="J198" s="140">
        <v>4760</v>
      </c>
    </row>
    <row r="199" spans="1:10">
      <c r="A199" t="s">
        <v>546</v>
      </c>
      <c r="B199" t="s">
        <v>547</v>
      </c>
      <c r="C199" t="s">
        <v>624</v>
      </c>
      <c r="D199" s="17">
        <v>4</v>
      </c>
      <c r="E199" t="s">
        <v>222</v>
      </c>
      <c r="F199" t="s">
        <v>242</v>
      </c>
      <c r="G199" t="s">
        <v>620</v>
      </c>
      <c r="H199" s="139">
        <v>1000</v>
      </c>
      <c r="I199" s="139">
        <v>1190</v>
      </c>
      <c r="J199" s="140">
        <v>4760</v>
      </c>
    </row>
    <row r="200" spans="1:10">
      <c r="A200" t="s">
        <v>546</v>
      </c>
      <c r="B200" t="s">
        <v>547</v>
      </c>
      <c r="C200" t="s">
        <v>625</v>
      </c>
      <c r="D200" s="17">
        <v>4</v>
      </c>
      <c r="E200" t="s">
        <v>222</v>
      </c>
      <c r="F200" t="s">
        <v>242</v>
      </c>
      <c r="G200" t="s">
        <v>620</v>
      </c>
      <c r="H200" s="139">
        <v>1000</v>
      </c>
      <c r="I200" s="139">
        <v>1190</v>
      </c>
      <c r="J200" s="140">
        <v>4760</v>
      </c>
    </row>
    <row r="201" spans="1:10">
      <c r="A201" t="s">
        <v>546</v>
      </c>
      <c r="B201" t="s">
        <v>547</v>
      </c>
      <c r="C201" t="s">
        <v>626</v>
      </c>
      <c r="D201" s="17">
        <v>4</v>
      </c>
      <c r="E201" t="s">
        <v>222</v>
      </c>
      <c r="F201" t="s">
        <v>242</v>
      </c>
      <c r="G201" t="s">
        <v>620</v>
      </c>
      <c r="H201" s="139">
        <v>1000</v>
      </c>
      <c r="I201" s="139">
        <v>1190</v>
      </c>
      <c r="J201" s="140">
        <v>4760</v>
      </c>
    </row>
    <row r="202" spans="1:10">
      <c r="A202" t="s">
        <v>546</v>
      </c>
      <c r="B202" t="s">
        <v>547</v>
      </c>
      <c r="C202" t="s">
        <v>607</v>
      </c>
      <c r="D202" s="17">
        <v>30</v>
      </c>
      <c r="E202" t="s">
        <v>222</v>
      </c>
      <c r="F202" t="s">
        <v>242</v>
      </c>
      <c r="G202" t="s">
        <v>627</v>
      </c>
      <c r="H202" s="139">
        <v>1300</v>
      </c>
      <c r="I202" s="139">
        <v>1547</v>
      </c>
      <c r="J202" s="140">
        <v>46410</v>
      </c>
    </row>
    <row r="203" spans="1:10">
      <c r="A203" t="s">
        <v>546</v>
      </c>
      <c r="B203" t="s">
        <v>548</v>
      </c>
      <c r="C203" t="s">
        <v>628</v>
      </c>
      <c r="D203" s="17">
        <v>6</v>
      </c>
      <c r="E203" t="s">
        <v>222</v>
      </c>
      <c r="F203" t="s">
        <v>245</v>
      </c>
      <c r="G203" t="s">
        <v>629</v>
      </c>
      <c r="H203" s="139">
        <v>1000</v>
      </c>
      <c r="I203" s="139">
        <v>1190</v>
      </c>
      <c r="J203" s="140">
        <v>7140</v>
      </c>
    </row>
    <row r="204" spans="1:10">
      <c r="A204" t="s">
        <v>546</v>
      </c>
      <c r="B204" t="s">
        <v>548</v>
      </c>
      <c r="C204" t="s">
        <v>630</v>
      </c>
      <c r="D204" s="17">
        <v>1</v>
      </c>
      <c r="E204" t="s">
        <v>222</v>
      </c>
      <c r="F204" t="s">
        <v>245</v>
      </c>
      <c r="G204" t="s">
        <v>629</v>
      </c>
      <c r="H204" s="139">
        <v>1050</v>
      </c>
      <c r="I204" s="139">
        <v>1249.5</v>
      </c>
      <c r="J204" s="140">
        <v>1249.5</v>
      </c>
    </row>
    <row r="205" spans="1:10">
      <c r="A205" t="s">
        <v>546</v>
      </c>
      <c r="B205" t="s">
        <v>548</v>
      </c>
      <c r="C205" t="s">
        <v>631</v>
      </c>
      <c r="D205" s="17">
        <v>1</v>
      </c>
      <c r="E205" t="s">
        <v>222</v>
      </c>
      <c r="F205" t="s">
        <v>245</v>
      </c>
      <c r="G205" t="s">
        <v>629</v>
      </c>
      <c r="H205" s="139">
        <v>1050</v>
      </c>
      <c r="I205" s="139">
        <v>1249.5</v>
      </c>
      <c r="J205" s="140">
        <v>1249.5</v>
      </c>
    </row>
    <row r="206" spans="1:10">
      <c r="A206" t="s">
        <v>546</v>
      </c>
      <c r="B206" t="s">
        <v>548</v>
      </c>
      <c r="C206" t="s">
        <v>632</v>
      </c>
      <c r="D206" s="17">
        <v>1</v>
      </c>
      <c r="E206" t="s">
        <v>222</v>
      </c>
      <c r="F206" t="s">
        <v>245</v>
      </c>
      <c r="G206" t="s">
        <v>629</v>
      </c>
      <c r="H206" s="139">
        <v>1050</v>
      </c>
      <c r="I206" s="139">
        <v>1249.5</v>
      </c>
      <c r="J206" s="140">
        <v>1249.5</v>
      </c>
    </row>
    <row r="207" spans="1:10">
      <c r="A207" t="s">
        <v>546</v>
      </c>
      <c r="B207" t="s">
        <v>547</v>
      </c>
      <c r="C207" t="s">
        <v>574</v>
      </c>
      <c r="D207" s="17">
        <v>270</v>
      </c>
      <c r="E207" t="s">
        <v>222</v>
      </c>
      <c r="F207" t="s">
        <v>245</v>
      </c>
      <c r="G207" t="s">
        <v>575</v>
      </c>
      <c r="H207" s="139">
        <v>800</v>
      </c>
      <c r="I207" s="139">
        <v>952</v>
      </c>
      <c r="J207" s="140">
        <v>257040</v>
      </c>
    </row>
    <row r="208" spans="1:10">
      <c r="A208" t="s">
        <v>546</v>
      </c>
      <c r="B208" t="s">
        <v>547</v>
      </c>
      <c r="C208" t="s">
        <v>633</v>
      </c>
      <c r="D208" s="17">
        <v>270</v>
      </c>
      <c r="E208" t="s">
        <v>222</v>
      </c>
      <c r="F208" t="s">
        <v>245</v>
      </c>
      <c r="G208" t="s">
        <v>575</v>
      </c>
      <c r="H208" s="139">
        <v>1200</v>
      </c>
      <c r="I208" s="139">
        <v>1428</v>
      </c>
      <c r="J208" s="140">
        <v>385560</v>
      </c>
    </row>
    <row r="209" spans="1:10">
      <c r="A209" t="s">
        <v>546</v>
      </c>
      <c r="B209" t="s">
        <v>548</v>
      </c>
      <c r="C209" t="s">
        <v>634</v>
      </c>
      <c r="D209" s="17">
        <v>40</v>
      </c>
      <c r="E209" t="s">
        <v>222</v>
      </c>
      <c r="F209" t="s">
        <v>245</v>
      </c>
      <c r="G209" t="s">
        <v>635</v>
      </c>
      <c r="H209" s="139">
        <v>75000</v>
      </c>
      <c r="I209" s="139">
        <v>89250</v>
      </c>
      <c r="J209" s="140">
        <v>3570000</v>
      </c>
    </row>
    <row r="210" spans="1:10">
      <c r="A210" t="s">
        <v>546</v>
      </c>
      <c r="B210" t="s">
        <v>547</v>
      </c>
      <c r="C210" t="s">
        <v>607</v>
      </c>
      <c r="D210" s="17">
        <v>30</v>
      </c>
      <c r="E210" t="s">
        <v>222</v>
      </c>
      <c r="F210" t="s">
        <v>245</v>
      </c>
      <c r="G210" t="s">
        <v>636</v>
      </c>
      <c r="H210" s="139">
        <v>1300</v>
      </c>
      <c r="I210" s="139">
        <v>1547</v>
      </c>
      <c r="J210" s="140">
        <v>46410</v>
      </c>
    </row>
    <row r="211" spans="1:10">
      <c r="A211" t="s">
        <v>546</v>
      </c>
      <c r="B211" t="s">
        <v>547</v>
      </c>
      <c r="C211" t="s">
        <v>637</v>
      </c>
      <c r="D211" s="17">
        <v>50</v>
      </c>
      <c r="E211" t="s">
        <v>222</v>
      </c>
      <c r="F211" t="s">
        <v>245</v>
      </c>
      <c r="G211" t="s">
        <v>636</v>
      </c>
      <c r="H211" s="139">
        <v>1500</v>
      </c>
      <c r="I211" s="139">
        <v>1785</v>
      </c>
      <c r="J211" s="140">
        <v>89250</v>
      </c>
    </row>
    <row r="212" spans="1:10">
      <c r="A212" t="s">
        <v>546</v>
      </c>
      <c r="B212" t="s">
        <v>547</v>
      </c>
      <c r="C212" t="s">
        <v>638</v>
      </c>
      <c r="D212" s="17">
        <v>40</v>
      </c>
      <c r="E212" t="s">
        <v>222</v>
      </c>
      <c r="F212" t="s">
        <v>245</v>
      </c>
      <c r="G212" t="s">
        <v>636</v>
      </c>
      <c r="H212" s="139">
        <v>800</v>
      </c>
      <c r="I212" s="139">
        <v>952</v>
      </c>
      <c r="J212" s="140">
        <v>38080</v>
      </c>
    </row>
    <row r="213" spans="1:10">
      <c r="A213" t="s">
        <v>546</v>
      </c>
      <c r="B213" t="s">
        <v>547</v>
      </c>
      <c r="C213" t="s">
        <v>639</v>
      </c>
      <c r="D213" s="17">
        <v>30</v>
      </c>
      <c r="E213" t="s">
        <v>222</v>
      </c>
      <c r="F213" t="s">
        <v>245</v>
      </c>
      <c r="G213" t="s">
        <v>636</v>
      </c>
      <c r="H213" s="139">
        <v>5000</v>
      </c>
      <c r="I213" s="139">
        <v>5950</v>
      </c>
      <c r="J213" s="140">
        <v>178500</v>
      </c>
    </row>
    <row r="214" spans="1:10">
      <c r="A214" t="s">
        <v>546</v>
      </c>
      <c r="B214" t="s">
        <v>547</v>
      </c>
      <c r="C214" t="s">
        <v>640</v>
      </c>
      <c r="D214" s="17">
        <v>2</v>
      </c>
      <c r="E214" t="s">
        <v>641</v>
      </c>
      <c r="F214" t="s">
        <v>245</v>
      </c>
      <c r="G214" t="s">
        <v>636</v>
      </c>
      <c r="H214" s="139">
        <v>9000</v>
      </c>
      <c r="I214" s="139">
        <v>10710</v>
      </c>
      <c r="J214" s="140">
        <v>21420</v>
      </c>
    </row>
    <row r="215" spans="1:10">
      <c r="A215" t="s">
        <v>546</v>
      </c>
      <c r="B215" t="s">
        <v>548</v>
      </c>
      <c r="C215" t="s">
        <v>591</v>
      </c>
      <c r="D215" s="17">
        <v>2</v>
      </c>
      <c r="E215" t="s">
        <v>265</v>
      </c>
      <c r="F215" t="s">
        <v>245</v>
      </c>
      <c r="G215" t="s">
        <v>642</v>
      </c>
      <c r="H215" s="137">
        <v>3500</v>
      </c>
      <c r="I215" s="137">
        <v>4165</v>
      </c>
      <c r="J215" s="138">
        <v>8330</v>
      </c>
    </row>
    <row r="216" spans="1:10">
      <c r="A216" t="s">
        <v>546</v>
      </c>
      <c r="B216" t="s">
        <v>548</v>
      </c>
      <c r="C216" t="s">
        <v>593</v>
      </c>
      <c r="D216" s="17">
        <v>2</v>
      </c>
      <c r="E216" t="s">
        <v>223</v>
      </c>
      <c r="F216" t="s">
        <v>245</v>
      </c>
      <c r="G216" t="s">
        <v>642</v>
      </c>
      <c r="H216" s="137">
        <v>2300</v>
      </c>
      <c r="I216" s="137">
        <v>2737</v>
      </c>
      <c r="J216" s="138">
        <v>5474</v>
      </c>
    </row>
    <row r="217" spans="1:10">
      <c r="A217" t="s">
        <v>546</v>
      </c>
      <c r="B217" t="s">
        <v>548</v>
      </c>
      <c r="C217" t="s">
        <v>643</v>
      </c>
      <c r="D217" s="17">
        <v>30</v>
      </c>
      <c r="E217" t="s">
        <v>222</v>
      </c>
      <c r="F217" t="s">
        <v>245</v>
      </c>
      <c r="G217" t="s">
        <v>642</v>
      </c>
      <c r="H217" s="139">
        <v>1000</v>
      </c>
      <c r="I217" s="139">
        <v>1190</v>
      </c>
      <c r="J217" s="140">
        <v>35700</v>
      </c>
    </row>
    <row r="218" spans="1:10">
      <c r="A218" t="s">
        <v>546</v>
      </c>
      <c r="B218" t="s">
        <v>548</v>
      </c>
      <c r="C218" t="s">
        <v>267</v>
      </c>
      <c r="D218" s="17">
        <v>28</v>
      </c>
      <c r="E218" t="s">
        <v>222</v>
      </c>
      <c r="F218" t="s">
        <v>245</v>
      </c>
      <c r="G218" t="s">
        <v>642</v>
      </c>
      <c r="H218" s="139">
        <v>2000</v>
      </c>
      <c r="I218" s="139">
        <v>2380</v>
      </c>
      <c r="J218" s="140">
        <v>66640</v>
      </c>
    </row>
    <row r="219" spans="1:10">
      <c r="A219" t="s">
        <v>546</v>
      </c>
      <c r="B219" t="s">
        <v>548</v>
      </c>
      <c r="C219" t="s">
        <v>268</v>
      </c>
      <c r="D219" s="17">
        <v>100</v>
      </c>
      <c r="E219" t="s">
        <v>258</v>
      </c>
      <c r="F219" t="s">
        <v>245</v>
      </c>
      <c r="G219" t="s">
        <v>642</v>
      </c>
      <c r="H219" s="139">
        <v>100</v>
      </c>
      <c r="I219" s="139">
        <v>119</v>
      </c>
      <c r="J219" s="140">
        <v>11900</v>
      </c>
    </row>
    <row r="220" spans="1:10">
      <c r="A220" t="s">
        <v>546</v>
      </c>
      <c r="B220" t="s">
        <v>548</v>
      </c>
      <c r="C220" t="s">
        <v>644</v>
      </c>
      <c r="D220" s="17">
        <v>1</v>
      </c>
      <c r="E220" t="s">
        <v>269</v>
      </c>
      <c r="F220" t="s">
        <v>245</v>
      </c>
      <c r="G220" t="s">
        <v>642</v>
      </c>
      <c r="H220" s="139">
        <v>12000</v>
      </c>
      <c r="I220" s="139">
        <v>14280</v>
      </c>
      <c r="J220" s="140">
        <v>14280</v>
      </c>
    </row>
    <row r="221" spans="1:10">
      <c r="A221" t="s">
        <v>546</v>
      </c>
      <c r="B221" t="s">
        <v>548</v>
      </c>
      <c r="C221" t="s">
        <v>270</v>
      </c>
      <c r="D221" s="17">
        <v>10</v>
      </c>
      <c r="E221" t="s">
        <v>222</v>
      </c>
      <c r="F221" t="s">
        <v>245</v>
      </c>
      <c r="G221" t="s">
        <v>642</v>
      </c>
      <c r="H221" s="139">
        <v>500</v>
      </c>
      <c r="I221" s="139">
        <v>595</v>
      </c>
      <c r="J221" s="140">
        <v>5950</v>
      </c>
    </row>
    <row r="222" spans="1:10">
      <c r="A222" t="s">
        <v>546</v>
      </c>
      <c r="B222" t="s">
        <v>548</v>
      </c>
      <c r="C222" t="s">
        <v>645</v>
      </c>
      <c r="D222" s="17">
        <v>10</v>
      </c>
      <c r="E222" t="s">
        <v>222</v>
      </c>
      <c r="F222" t="s">
        <v>245</v>
      </c>
      <c r="G222" t="s">
        <v>642</v>
      </c>
      <c r="H222" s="139">
        <v>1500</v>
      </c>
      <c r="I222" s="139">
        <v>1785</v>
      </c>
      <c r="J222" s="140">
        <v>17850</v>
      </c>
    </row>
    <row r="223" spans="1:10">
      <c r="A223" t="s">
        <v>546</v>
      </c>
      <c r="B223" t="s">
        <v>548</v>
      </c>
      <c r="C223" t="s">
        <v>646</v>
      </c>
      <c r="D223" s="17">
        <v>12</v>
      </c>
      <c r="E223" t="s">
        <v>222</v>
      </c>
      <c r="F223" t="s">
        <v>245</v>
      </c>
      <c r="G223" t="s">
        <v>642</v>
      </c>
      <c r="H223" s="139">
        <v>1000</v>
      </c>
      <c r="I223" s="139">
        <v>1190</v>
      </c>
      <c r="J223" s="140">
        <v>14280</v>
      </c>
    </row>
    <row r="224" spans="1:10">
      <c r="A224" t="s">
        <v>546</v>
      </c>
      <c r="B224" t="s">
        <v>548</v>
      </c>
      <c r="C224" t="s">
        <v>647</v>
      </c>
      <c r="D224" s="17">
        <v>12</v>
      </c>
      <c r="E224" t="s">
        <v>222</v>
      </c>
      <c r="F224" t="s">
        <v>245</v>
      </c>
      <c r="G224" t="s">
        <v>642</v>
      </c>
      <c r="H224" s="139">
        <v>1000</v>
      </c>
      <c r="I224" s="139">
        <v>1190</v>
      </c>
      <c r="J224" s="140">
        <v>14280</v>
      </c>
    </row>
    <row r="225" spans="1:10">
      <c r="A225" t="s">
        <v>546</v>
      </c>
      <c r="B225" t="s">
        <v>548</v>
      </c>
      <c r="C225" t="s">
        <v>648</v>
      </c>
      <c r="D225" s="17">
        <v>12</v>
      </c>
      <c r="E225" t="s">
        <v>222</v>
      </c>
      <c r="F225" t="s">
        <v>245</v>
      </c>
      <c r="G225" t="s">
        <v>642</v>
      </c>
      <c r="H225" s="139">
        <v>1000</v>
      </c>
      <c r="I225" s="139">
        <v>1190</v>
      </c>
      <c r="J225" s="140">
        <v>14280</v>
      </c>
    </row>
    <row r="226" spans="1:10">
      <c r="A226" t="s">
        <v>546</v>
      </c>
      <c r="B226" t="s">
        <v>547</v>
      </c>
      <c r="C226" t="s">
        <v>271</v>
      </c>
      <c r="D226" s="17">
        <v>1300</v>
      </c>
      <c r="E226" t="s">
        <v>222</v>
      </c>
      <c r="F226" t="s">
        <v>245</v>
      </c>
      <c r="G226" t="s">
        <v>642</v>
      </c>
      <c r="H226" s="139">
        <v>500</v>
      </c>
      <c r="I226" s="139">
        <v>595</v>
      </c>
      <c r="J226" s="140">
        <v>773500</v>
      </c>
    </row>
    <row r="227" spans="1:10">
      <c r="A227" t="s">
        <v>546</v>
      </c>
      <c r="B227" t="s">
        <v>547</v>
      </c>
      <c r="C227" t="s">
        <v>272</v>
      </c>
      <c r="D227" s="17">
        <v>1300</v>
      </c>
      <c r="E227" t="s">
        <v>222</v>
      </c>
      <c r="F227" t="s">
        <v>245</v>
      </c>
      <c r="G227" t="s">
        <v>642</v>
      </c>
      <c r="H227" s="139">
        <v>500</v>
      </c>
      <c r="I227" s="139">
        <v>595</v>
      </c>
      <c r="J227" s="140">
        <v>773500</v>
      </c>
    </row>
    <row r="228" spans="1:10">
      <c r="A228" t="s">
        <v>546</v>
      </c>
      <c r="B228" t="s">
        <v>547</v>
      </c>
      <c r="C228" t="s">
        <v>649</v>
      </c>
      <c r="D228" s="17">
        <v>30</v>
      </c>
      <c r="E228" t="s">
        <v>222</v>
      </c>
      <c r="F228" t="s">
        <v>245</v>
      </c>
      <c r="G228" t="s">
        <v>642</v>
      </c>
      <c r="H228" s="139">
        <v>800</v>
      </c>
      <c r="I228" s="139">
        <v>952</v>
      </c>
      <c r="J228" s="140">
        <v>28560</v>
      </c>
    </row>
    <row r="229" spans="1:10">
      <c r="A229" t="s">
        <v>546</v>
      </c>
      <c r="B229" t="s">
        <v>577</v>
      </c>
      <c r="C229" t="s">
        <v>650</v>
      </c>
      <c r="D229" s="17">
        <v>40</v>
      </c>
      <c r="E229" t="s">
        <v>222</v>
      </c>
      <c r="F229" t="s">
        <v>245</v>
      </c>
      <c r="G229" t="s">
        <v>651</v>
      </c>
      <c r="H229" s="139">
        <v>300</v>
      </c>
      <c r="I229" s="139">
        <v>357</v>
      </c>
      <c r="J229" s="140">
        <v>14280</v>
      </c>
    </row>
    <row r="230" spans="1:10">
      <c r="A230" t="s">
        <v>546</v>
      </c>
      <c r="B230" t="s">
        <v>547</v>
      </c>
      <c r="C230" t="s">
        <v>574</v>
      </c>
      <c r="D230" s="17">
        <v>270</v>
      </c>
      <c r="E230" t="s">
        <v>222</v>
      </c>
      <c r="F230" t="s">
        <v>251</v>
      </c>
      <c r="G230" t="s">
        <v>575</v>
      </c>
      <c r="H230" s="139">
        <v>800</v>
      </c>
      <c r="I230" s="139">
        <v>952</v>
      </c>
      <c r="J230" s="140">
        <v>257040</v>
      </c>
    </row>
    <row r="231" spans="1:10">
      <c r="A231" t="s">
        <v>546</v>
      </c>
      <c r="B231" t="s">
        <v>547</v>
      </c>
      <c r="C231" t="s">
        <v>652</v>
      </c>
      <c r="D231" s="17">
        <v>270</v>
      </c>
      <c r="E231" t="s">
        <v>222</v>
      </c>
      <c r="F231" t="s">
        <v>251</v>
      </c>
      <c r="G231" t="s">
        <v>575</v>
      </c>
      <c r="H231" s="139">
        <v>1200</v>
      </c>
      <c r="I231" s="139">
        <v>1428</v>
      </c>
      <c r="J231" s="140">
        <v>385560</v>
      </c>
    </row>
    <row r="232" spans="1:10">
      <c r="A232" t="s">
        <v>546</v>
      </c>
      <c r="B232" t="s">
        <v>548</v>
      </c>
      <c r="C232" t="s">
        <v>653</v>
      </c>
      <c r="D232" s="17">
        <v>10</v>
      </c>
      <c r="E232" t="s">
        <v>222</v>
      </c>
      <c r="F232" t="s">
        <v>251</v>
      </c>
      <c r="G232" t="s">
        <v>654</v>
      </c>
      <c r="H232" s="139">
        <v>383</v>
      </c>
      <c r="I232" s="139">
        <v>455.77</v>
      </c>
      <c r="J232" s="140">
        <v>4557.7</v>
      </c>
    </row>
    <row r="233" spans="1:10">
      <c r="A233" t="s">
        <v>546</v>
      </c>
      <c r="B233" t="s">
        <v>548</v>
      </c>
      <c r="C233" t="s">
        <v>644</v>
      </c>
      <c r="D233" s="17">
        <v>1</v>
      </c>
      <c r="E233" t="s">
        <v>222</v>
      </c>
      <c r="F233" t="s">
        <v>251</v>
      </c>
      <c r="G233" t="s">
        <v>654</v>
      </c>
      <c r="H233" s="139">
        <v>8763</v>
      </c>
      <c r="I233" s="139">
        <v>10427.969999999999</v>
      </c>
      <c r="J233" s="140">
        <v>10427.969999999999</v>
      </c>
    </row>
    <row r="234" spans="1:10">
      <c r="A234" t="s">
        <v>546</v>
      </c>
      <c r="B234" t="s">
        <v>548</v>
      </c>
      <c r="C234" t="s">
        <v>655</v>
      </c>
      <c r="D234" s="17">
        <v>10</v>
      </c>
      <c r="E234" t="s">
        <v>222</v>
      </c>
      <c r="F234" t="s">
        <v>251</v>
      </c>
      <c r="G234" t="s">
        <v>654</v>
      </c>
      <c r="H234" s="139">
        <v>400</v>
      </c>
      <c r="I234" s="139">
        <v>476</v>
      </c>
      <c r="J234" s="140">
        <v>4760</v>
      </c>
    </row>
    <row r="235" spans="1:10">
      <c r="A235" t="s">
        <v>546</v>
      </c>
      <c r="B235" t="s">
        <v>548</v>
      </c>
      <c r="C235" t="s">
        <v>656</v>
      </c>
      <c r="D235" s="17">
        <v>10</v>
      </c>
      <c r="E235" t="s">
        <v>222</v>
      </c>
      <c r="F235" t="s">
        <v>251</v>
      </c>
      <c r="G235" t="s">
        <v>654</v>
      </c>
      <c r="H235" s="139">
        <v>450</v>
      </c>
      <c r="I235" s="139">
        <v>535.5</v>
      </c>
      <c r="J235" s="140">
        <v>5355</v>
      </c>
    </row>
    <row r="236" spans="1:10">
      <c r="A236" t="s">
        <v>546</v>
      </c>
      <c r="B236" t="s">
        <v>548</v>
      </c>
      <c r="C236" t="s">
        <v>657</v>
      </c>
      <c r="D236" s="17">
        <v>10</v>
      </c>
      <c r="E236" t="s">
        <v>222</v>
      </c>
      <c r="F236" t="s">
        <v>251</v>
      </c>
      <c r="G236" t="s">
        <v>654</v>
      </c>
      <c r="H236" s="139">
        <v>677</v>
      </c>
      <c r="I236" s="139">
        <v>805.63</v>
      </c>
      <c r="J236" s="140">
        <v>8056.3</v>
      </c>
    </row>
    <row r="237" spans="1:10">
      <c r="A237" t="s">
        <v>546</v>
      </c>
      <c r="B237" t="s">
        <v>548</v>
      </c>
      <c r="C237" t="s">
        <v>658</v>
      </c>
      <c r="D237" s="17">
        <v>10</v>
      </c>
      <c r="E237" t="s">
        <v>222</v>
      </c>
      <c r="F237" t="s">
        <v>251</v>
      </c>
      <c r="G237" t="s">
        <v>654</v>
      </c>
      <c r="H237" s="139">
        <v>1350</v>
      </c>
      <c r="I237" s="139">
        <v>1606.5</v>
      </c>
      <c r="J237" s="140">
        <v>16065</v>
      </c>
    </row>
    <row r="238" spans="1:10">
      <c r="A238" t="s">
        <v>546</v>
      </c>
      <c r="B238" t="s">
        <v>548</v>
      </c>
      <c r="C238" t="s">
        <v>659</v>
      </c>
      <c r="D238" s="17">
        <v>2</v>
      </c>
      <c r="E238" t="s">
        <v>222</v>
      </c>
      <c r="F238" t="s">
        <v>251</v>
      </c>
      <c r="G238" t="s">
        <v>654</v>
      </c>
      <c r="H238" s="139">
        <v>350</v>
      </c>
      <c r="I238" s="139">
        <v>416.5</v>
      </c>
      <c r="J238" s="140">
        <v>833</v>
      </c>
    </row>
    <row r="239" spans="1:10">
      <c r="A239" t="s">
        <v>546</v>
      </c>
      <c r="B239" t="s">
        <v>548</v>
      </c>
      <c r="C239" t="s">
        <v>660</v>
      </c>
      <c r="D239" s="17">
        <v>2</v>
      </c>
      <c r="E239" t="s">
        <v>222</v>
      </c>
      <c r="F239" t="s">
        <v>251</v>
      </c>
      <c r="G239" t="s">
        <v>654</v>
      </c>
      <c r="H239" s="139">
        <v>350</v>
      </c>
      <c r="I239" s="139">
        <v>416.5</v>
      </c>
      <c r="J239" s="140">
        <v>833</v>
      </c>
    </row>
    <row r="240" spans="1:10">
      <c r="A240" t="s">
        <v>546</v>
      </c>
      <c r="B240" t="s">
        <v>548</v>
      </c>
      <c r="C240" t="s">
        <v>661</v>
      </c>
      <c r="D240" s="17">
        <v>2</v>
      </c>
      <c r="E240" t="s">
        <v>222</v>
      </c>
      <c r="F240" t="s">
        <v>251</v>
      </c>
      <c r="G240" t="s">
        <v>654</v>
      </c>
      <c r="H240" s="139">
        <v>350</v>
      </c>
      <c r="I240" s="139">
        <v>416.5</v>
      </c>
      <c r="J240" s="140">
        <v>833</v>
      </c>
    </row>
    <row r="241" spans="1:10">
      <c r="A241" t="s">
        <v>546</v>
      </c>
      <c r="B241" t="s">
        <v>548</v>
      </c>
      <c r="C241" t="s">
        <v>662</v>
      </c>
      <c r="D241" s="17">
        <v>2</v>
      </c>
      <c r="E241" t="s">
        <v>222</v>
      </c>
      <c r="F241" t="s">
        <v>251</v>
      </c>
      <c r="G241" t="s">
        <v>654</v>
      </c>
      <c r="H241" s="139">
        <v>350</v>
      </c>
      <c r="I241" s="139">
        <v>416.5</v>
      </c>
      <c r="J241" s="140">
        <v>833</v>
      </c>
    </row>
    <row r="242" spans="1:10">
      <c r="A242" t="s">
        <v>546</v>
      </c>
      <c r="B242" t="s">
        <v>548</v>
      </c>
      <c r="C242" t="s">
        <v>663</v>
      </c>
      <c r="D242" s="17">
        <v>5</v>
      </c>
      <c r="E242" t="s">
        <v>222</v>
      </c>
      <c r="F242" t="s">
        <v>251</v>
      </c>
      <c r="G242" t="s">
        <v>654</v>
      </c>
      <c r="H242" s="139">
        <v>1750</v>
      </c>
      <c r="I242" s="139">
        <v>2082.5</v>
      </c>
      <c r="J242" s="140">
        <v>10412.5</v>
      </c>
    </row>
    <row r="243" spans="1:10">
      <c r="A243" t="s">
        <v>546</v>
      </c>
      <c r="B243" t="s">
        <v>548</v>
      </c>
      <c r="C243" t="s">
        <v>664</v>
      </c>
      <c r="D243" s="17">
        <v>4</v>
      </c>
      <c r="E243" t="s">
        <v>222</v>
      </c>
      <c r="F243" t="s">
        <v>251</v>
      </c>
      <c r="G243" t="s">
        <v>654</v>
      </c>
      <c r="H243" s="139">
        <v>350</v>
      </c>
      <c r="I243" s="139">
        <v>416.5</v>
      </c>
      <c r="J243" s="140">
        <v>1666</v>
      </c>
    </row>
    <row r="244" spans="1:10">
      <c r="A244" t="s">
        <v>546</v>
      </c>
      <c r="B244" t="s">
        <v>548</v>
      </c>
      <c r="C244" t="s">
        <v>665</v>
      </c>
      <c r="D244" s="17">
        <v>4</v>
      </c>
      <c r="E244" t="s">
        <v>222</v>
      </c>
      <c r="F244" t="s">
        <v>252</v>
      </c>
      <c r="G244" t="s">
        <v>654</v>
      </c>
      <c r="H244" s="139">
        <v>350</v>
      </c>
      <c r="I244" s="139">
        <v>416.5</v>
      </c>
      <c r="J244" s="140">
        <v>1666</v>
      </c>
    </row>
    <row r="245" spans="1:10">
      <c r="A245" t="s">
        <v>546</v>
      </c>
      <c r="B245" t="s">
        <v>548</v>
      </c>
      <c r="C245" t="s">
        <v>666</v>
      </c>
      <c r="D245" s="17">
        <v>4</v>
      </c>
      <c r="E245" t="s">
        <v>222</v>
      </c>
      <c r="F245" t="s">
        <v>251</v>
      </c>
      <c r="G245" t="s">
        <v>654</v>
      </c>
      <c r="H245" s="139">
        <v>350</v>
      </c>
      <c r="I245" s="139">
        <v>416.5</v>
      </c>
      <c r="J245" s="140">
        <v>1666</v>
      </c>
    </row>
    <row r="246" spans="1:10">
      <c r="A246" t="s">
        <v>546</v>
      </c>
      <c r="B246" t="s">
        <v>548</v>
      </c>
      <c r="C246" t="s">
        <v>667</v>
      </c>
      <c r="D246" s="17">
        <v>4</v>
      </c>
      <c r="E246" t="s">
        <v>222</v>
      </c>
      <c r="F246" t="s">
        <v>251</v>
      </c>
      <c r="G246" t="s">
        <v>654</v>
      </c>
      <c r="H246" s="139">
        <v>350</v>
      </c>
      <c r="I246" s="139">
        <v>416.5</v>
      </c>
      <c r="J246" s="140">
        <v>1666</v>
      </c>
    </row>
    <row r="247" spans="1:10">
      <c r="A247" t="s">
        <v>546</v>
      </c>
      <c r="B247" t="s">
        <v>548</v>
      </c>
      <c r="C247" t="s">
        <v>287</v>
      </c>
      <c r="D247" s="17">
        <v>4</v>
      </c>
      <c r="E247" t="s">
        <v>222</v>
      </c>
      <c r="F247" t="s">
        <v>251</v>
      </c>
      <c r="G247" t="s">
        <v>654</v>
      </c>
      <c r="H247" s="139">
        <v>350</v>
      </c>
      <c r="I247" s="139">
        <v>416.5</v>
      </c>
      <c r="J247" s="140">
        <v>1666</v>
      </c>
    </row>
    <row r="248" spans="1:10">
      <c r="A248" t="s">
        <v>546</v>
      </c>
      <c r="B248" t="s">
        <v>547</v>
      </c>
      <c r="C248" t="s">
        <v>668</v>
      </c>
      <c r="D248" s="17">
        <v>36</v>
      </c>
      <c r="E248" t="s">
        <v>222</v>
      </c>
      <c r="F248" t="s">
        <v>251</v>
      </c>
      <c r="G248" t="s">
        <v>669</v>
      </c>
      <c r="H248" s="139">
        <v>2500</v>
      </c>
      <c r="I248" s="139">
        <v>2975</v>
      </c>
      <c r="J248" s="140">
        <v>107100</v>
      </c>
    </row>
    <row r="249" spans="1:10">
      <c r="A249" t="s">
        <v>546</v>
      </c>
      <c r="B249" t="s">
        <v>548</v>
      </c>
      <c r="C249" t="s">
        <v>670</v>
      </c>
      <c r="D249" s="17">
        <v>2</v>
      </c>
      <c r="E249" t="s">
        <v>265</v>
      </c>
      <c r="F249" t="s">
        <v>251</v>
      </c>
      <c r="G249" t="s">
        <v>654</v>
      </c>
      <c r="H249" s="137">
        <v>2300</v>
      </c>
      <c r="I249" s="137">
        <v>2737</v>
      </c>
      <c r="J249" s="138">
        <v>5474</v>
      </c>
    </row>
    <row r="250" spans="1:10">
      <c r="A250" t="s">
        <v>546</v>
      </c>
      <c r="B250" t="s">
        <v>548</v>
      </c>
      <c r="C250" t="s">
        <v>671</v>
      </c>
      <c r="D250" s="17">
        <v>2</v>
      </c>
      <c r="E250" t="s">
        <v>223</v>
      </c>
      <c r="F250" t="s">
        <v>251</v>
      </c>
      <c r="G250" t="s">
        <v>654</v>
      </c>
      <c r="H250" s="137">
        <v>2300</v>
      </c>
      <c r="I250" s="137">
        <v>2737</v>
      </c>
      <c r="J250" s="138">
        <v>5474</v>
      </c>
    </row>
    <row r="251" spans="1:10">
      <c r="A251" t="s">
        <v>546</v>
      </c>
      <c r="B251" t="s">
        <v>548</v>
      </c>
      <c r="C251" t="s">
        <v>665</v>
      </c>
      <c r="D251" s="17">
        <v>50</v>
      </c>
      <c r="E251" t="s">
        <v>222</v>
      </c>
      <c r="F251" t="s">
        <v>251</v>
      </c>
      <c r="G251" t="s">
        <v>672</v>
      </c>
      <c r="H251" s="139">
        <v>349</v>
      </c>
      <c r="I251" s="139">
        <v>415.31</v>
      </c>
      <c r="J251" s="140">
        <v>20765.5</v>
      </c>
    </row>
    <row r="252" spans="1:10">
      <c r="A252" t="s">
        <v>546</v>
      </c>
      <c r="B252" t="s">
        <v>548</v>
      </c>
      <c r="C252" t="s">
        <v>673</v>
      </c>
      <c r="D252" s="17">
        <v>15</v>
      </c>
      <c r="E252" t="s">
        <v>674</v>
      </c>
      <c r="F252" t="s">
        <v>251</v>
      </c>
      <c r="G252" t="s">
        <v>672</v>
      </c>
      <c r="H252" s="141">
        <v>1990</v>
      </c>
      <c r="I252" s="139">
        <v>2368.1</v>
      </c>
      <c r="J252" s="140">
        <v>35521.5</v>
      </c>
    </row>
    <row r="253" spans="1:10">
      <c r="A253" t="s">
        <v>546</v>
      </c>
      <c r="B253" t="s">
        <v>548</v>
      </c>
      <c r="C253" t="s">
        <v>675</v>
      </c>
      <c r="D253" s="17">
        <v>5</v>
      </c>
      <c r="E253" t="s">
        <v>222</v>
      </c>
      <c r="F253" t="s">
        <v>251</v>
      </c>
      <c r="G253" t="s">
        <v>672</v>
      </c>
      <c r="H253" s="139">
        <v>1490</v>
      </c>
      <c r="I253" s="139">
        <v>1773.1</v>
      </c>
      <c r="J253" s="140">
        <v>8865.5</v>
      </c>
    </row>
    <row r="254" spans="1:10">
      <c r="A254" t="s">
        <v>546</v>
      </c>
      <c r="B254" t="s">
        <v>548</v>
      </c>
      <c r="C254" t="s">
        <v>676</v>
      </c>
      <c r="D254" s="17">
        <v>20</v>
      </c>
      <c r="E254" t="s">
        <v>222</v>
      </c>
      <c r="F254" t="s">
        <v>251</v>
      </c>
      <c r="G254" t="s">
        <v>672</v>
      </c>
      <c r="H254" s="139">
        <v>590</v>
      </c>
      <c r="I254" s="139">
        <v>702.1</v>
      </c>
      <c r="J254" s="140">
        <v>14042</v>
      </c>
    </row>
    <row r="255" spans="1:10">
      <c r="A255" t="s">
        <v>546</v>
      </c>
      <c r="B255" t="s">
        <v>548</v>
      </c>
      <c r="C255" t="s">
        <v>677</v>
      </c>
      <c r="D255" s="17">
        <v>3</v>
      </c>
      <c r="E255" t="s">
        <v>678</v>
      </c>
      <c r="F255" t="s">
        <v>251</v>
      </c>
      <c r="G255" t="s">
        <v>672</v>
      </c>
      <c r="H255" s="139">
        <v>500</v>
      </c>
      <c r="I255" s="139">
        <v>595</v>
      </c>
      <c r="J255" s="140">
        <v>1785</v>
      </c>
    </row>
    <row r="256" spans="1:10">
      <c r="A256" t="s">
        <v>546</v>
      </c>
      <c r="B256" t="s">
        <v>548</v>
      </c>
      <c r="C256" t="s">
        <v>679</v>
      </c>
      <c r="D256" s="17">
        <v>2</v>
      </c>
      <c r="E256" t="s">
        <v>678</v>
      </c>
      <c r="F256" t="s">
        <v>251</v>
      </c>
      <c r="G256" t="s">
        <v>672</v>
      </c>
      <c r="H256" s="139">
        <v>500</v>
      </c>
      <c r="I256" s="139">
        <v>595</v>
      </c>
      <c r="J256" s="140">
        <v>1190</v>
      </c>
    </row>
    <row r="257" spans="1:10">
      <c r="A257" t="s">
        <v>546</v>
      </c>
      <c r="B257" t="s">
        <v>548</v>
      </c>
      <c r="C257" t="s">
        <v>680</v>
      </c>
      <c r="D257" s="17">
        <v>10</v>
      </c>
      <c r="E257" t="s">
        <v>222</v>
      </c>
      <c r="F257" t="s">
        <v>251</v>
      </c>
      <c r="G257" t="s">
        <v>672</v>
      </c>
      <c r="H257" s="139">
        <v>430</v>
      </c>
      <c r="I257" s="139">
        <v>511.7</v>
      </c>
      <c r="J257" s="140">
        <v>5117</v>
      </c>
    </row>
    <row r="258" spans="1:10">
      <c r="A258" t="s">
        <v>546</v>
      </c>
      <c r="B258" t="s">
        <v>548</v>
      </c>
      <c r="C258" t="s">
        <v>681</v>
      </c>
      <c r="D258" s="17">
        <v>20</v>
      </c>
      <c r="E258" t="s">
        <v>335</v>
      </c>
      <c r="F258" t="s">
        <v>251</v>
      </c>
      <c r="G258" t="s">
        <v>672</v>
      </c>
      <c r="H258" s="139">
        <v>1290</v>
      </c>
      <c r="I258" s="139">
        <v>1535.1</v>
      </c>
      <c r="J258" s="140">
        <v>30702</v>
      </c>
    </row>
    <row r="259" spans="1:10">
      <c r="A259" t="s">
        <v>546</v>
      </c>
      <c r="B259" t="s">
        <v>548</v>
      </c>
      <c r="C259" t="s">
        <v>682</v>
      </c>
      <c r="D259" s="17">
        <v>2</v>
      </c>
      <c r="E259" t="s">
        <v>222</v>
      </c>
      <c r="F259" t="s">
        <v>251</v>
      </c>
      <c r="G259" t="s">
        <v>672</v>
      </c>
      <c r="H259" s="139">
        <v>10000</v>
      </c>
      <c r="I259" s="139">
        <v>11900</v>
      </c>
      <c r="J259" s="140">
        <v>23800</v>
      </c>
    </row>
    <row r="260" spans="1:10">
      <c r="A260" t="s">
        <v>546</v>
      </c>
      <c r="B260" t="s">
        <v>547</v>
      </c>
      <c r="C260" t="s">
        <v>683</v>
      </c>
      <c r="D260" s="17">
        <v>10</v>
      </c>
      <c r="E260" t="s">
        <v>222</v>
      </c>
      <c r="F260" t="s">
        <v>251</v>
      </c>
      <c r="G260" t="s">
        <v>273</v>
      </c>
      <c r="H260" s="139">
        <v>1000</v>
      </c>
      <c r="I260" s="139">
        <v>1190</v>
      </c>
      <c r="J260" s="140">
        <v>11900</v>
      </c>
    </row>
    <row r="261" spans="1:10">
      <c r="A261" t="s">
        <v>546</v>
      </c>
      <c r="B261" t="s">
        <v>547</v>
      </c>
      <c r="C261" t="s">
        <v>684</v>
      </c>
      <c r="D261" s="17">
        <v>10</v>
      </c>
      <c r="E261" t="s">
        <v>222</v>
      </c>
      <c r="F261" t="s">
        <v>251</v>
      </c>
      <c r="G261" t="s">
        <v>273</v>
      </c>
      <c r="H261" s="139">
        <v>1000</v>
      </c>
      <c r="I261" s="139">
        <v>1190</v>
      </c>
      <c r="J261" s="140">
        <v>11900</v>
      </c>
    </row>
    <row r="262" spans="1:10">
      <c r="A262" t="s">
        <v>546</v>
      </c>
      <c r="B262" t="s">
        <v>547</v>
      </c>
      <c r="C262" t="s">
        <v>685</v>
      </c>
      <c r="D262" s="17">
        <v>19</v>
      </c>
      <c r="E262" t="s">
        <v>222</v>
      </c>
      <c r="F262" t="s">
        <v>251</v>
      </c>
      <c r="G262" t="s">
        <v>273</v>
      </c>
      <c r="H262" s="139">
        <v>1000</v>
      </c>
      <c r="I262" s="139">
        <v>1190</v>
      </c>
      <c r="J262" s="140">
        <v>22610</v>
      </c>
    </row>
    <row r="263" spans="1:10">
      <c r="A263" t="s">
        <v>546</v>
      </c>
      <c r="B263" t="s">
        <v>548</v>
      </c>
      <c r="C263" t="s">
        <v>686</v>
      </c>
      <c r="D263" s="17">
        <v>2</v>
      </c>
      <c r="E263" t="s">
        <v>223</v>
      </c>
      <c r="F263" t="s">
        <v>251</v>
      </c>
      <c r="G263" t="s">
        <v>273</v>
      </c>
      <c r="H263" s="139">
        <v>6100</v>
      </c>
      <c r="I263" s="139">
        <v>7259</v>
      </c>
      <c r="J263" s="140">
        <v>14518</v>
      </c>
    </row>
    <row r="264" spans="1:10">
      <c r="A264" t="s">
        <v>546</v>
      </c>
      <c r="B264" t="s">
        <v>547</v>
      </c>
      <c r="C264" t="s">
        <v>687</v>
      </c>
      <c r="D264" s="17">
        <v>1000</v>
      </c>
      <c r="E264" t="s">
        <v>222</v>
      </c>
      <c r="F264" t="s">
        <v>251</v>
      </c>
      <c r="G264" t="s">
        <v>273</v>
      </c>
      <c r="H264" s="139">
        <v>300</v>
      </c>
      <c r="I264" s="139">
        <v>357</v>
      </c>
      <c r="J264" s="140">
        <v>357000</v>
      </c>
    </row>
    <row r="265" spans="1:10">
      <c r="A265" t="s">
        <v>546</v>
      </c>
      <c r="B265" t="s">
        <v>547</v>
      </c>
      <c r="C265" t="s">
        <v>688</v>
      </c>
      <c r="D265" s="17">
        <v>1000</v>
      </c>
      <c r="E265" t="s">
        <v>222</v>
      </c>
      <c r="F265" t="s">
        <v>251</v>
      </c>
      <c r="G265" t="s">
        <v>273</v>
      </c>
      <c r="H265" s="139">
        <v>250</v>
      </c>
      <c r="I265" s="139">
        <v>297.5</v>
      </c>
      <c r="J265" s="140">
        <v>297500</v>
      </c>
    </row>
    <row r="266" spans="1:10">
      <c r="A266" t="s">
        <v>546</v>
      </c>
      <c r="B266" t="s">
        <v>547</v>
      </c>
      <c r="C266" t="s">
        <v>689</v>
      </c>
      <c r="D266" s="17">
        <v>1000</v>
      </c>
      <c r="E266" t="s">
        <v>222</v>
      </c>
      <c r="F266" t="s">
        <v>251</v>
      </c>
      <c r="G266" t="s">
        <v>273</v>
      </c>
      <c r="H266" s="139">
        <v>250</v>
      </c>
      <c r="I266" s="139">
        <v>297.5</v>
      </c>
      <c r="J266" s="140">
        <v>297500</v>
      </c>
    </row>
    <row r="267" spans="1:10">
      <c r="A267" t="s">
        <v>546</v>
      </c>
      <c r="B267" t="s">
        <v>547</v>
      </c>
      <c r="C267" t="s">
        <v>690</v>
      </c>
      <c r="D267" s="17">
        <v>1000</v>
      </c>
      <c r="E267" t="s">
        <v>222</v>
      </c>
      <c r="F267" t="s">
        <v>251</v>
      </c>
      <c r="G267" t="s">
        <v>273</v>
      </c>
      <c r="H267" s="139">
        <v>300</v>
      </c>
      <c r="I267" s="139">
        <v>357</v>
      </c>
      <c r="J267" s="140">
        <v>357000</v>
      </c>
    </row>
    <row r="268" spans="1:10">
      <c r="A268" t="s">
        <v>546</v>
      </c>
      <c r="B268" t="s">
        <v>548</v>
      </c>
      <c r="C268" t="s">
        <v>691</v>
      </c>
      <c r="D268" s="17">
        <v>1</v>
      </c>
      <c r="E268" t="s">
        <v>678</v>
      </c>
      <c r="F268" t="s">
        <v>251</v>
      </c>
      <c r="G268" t="s">
        <v>273</v>
      </c>
      <c r="H268" s="139">
        <v>1000</v>
      </c>
      <c r="I268" s="139">
        <v>1190</v>
      </c>
      <c r="J268" s="140">
        <v>1190</v>
      </c>
    </row>
    <row r="269" spans="1:10">
      <c r="A269" t="s">
        <v>546</v>
      </c>
      <c r="B269" t="s">
        <v>547</v>
      </c>
      <c r="C269" t="s">
        <v>692</v>
      </c>
      <c r="D269" s="17">
        <v>30</v>
      </c>
      <c r="E269" t="s">
        <v>222</v>
      </c>
      <c r="F269" t="s">
        <v>251</v>
      </c>
      <c r="G269" t="s">
        <v>273</v>
      </c>
      <c r="H269" s="139">
        <v>3000</v>
      </c>
      <c r="I269" s="139">
        <v>3570</v>
      </c>
      <c r="J269" s="140">
        <v>107100</v>
      </c>
    </row>
    <row r="270" spans="1:10">
      <c r="A270" t="s">
        <v>546</v>
      </c>
      <c r="B270" t="s">
        <v>547</v>
      </c>
      <c r="C270" t="s">
        <v>574</v>
      </c>
      <c r="D270" s="17">
        <v>270</v>
      </c>
      <c r="E270" t="s">
        <v>222</v>
      </c>
      <c r="F270" t="s">
        <v>253</v>
      </c>
      <c r="G270" t="s">
        <v>575</v>
      </c>
      <c r="H270" s="139">
        <v>800</v>
      </c>
      <c r="I270" s="139">
        <v>952</v>
      </c>
      <c r="J270" s="140">
        <v>257040</v>
      </c>
    </row>
    <row r="271" spans="1:10">
      <c r="A271" t="s">
        <v>546</v>
      </c>
      <c r="B271" t="s">
        <v>547</v>
      </c>
      <c r="C271" t="s">
        <v>693</v>
      </c>
      <c r="D271" s="17">
        <v>270</v>
      </c>
      <c r="E271" t="s">
        <v>222</v>
      </c>
      <c r="F271" t="s">
        <v>253</v>
      </c>
      <c r="G271" t="s">
        <v>575</v>
      </c>
      <c r="H271" s="139">
        <v>1200</v>
      </c>
      <c r="I271" s="139">
        <v>1428</v>
      </c>
      <c r="J271" s="140">
        <v>385560</v>
      </c>
    </row>
    <row r="272" spans="1:10">
      <c r="A272" t="s">
        <v>546</v>
      </c>
      <c r="B272" t="s">
        <v>548</v>
      </c>
      <c r="C272" t="s">
        <v>694</v>
      </c>
      <c r="D272" s="17">
        <v>2</v>
      </c>
      <c r="E272" t="s">
        <v>223</v>
      </c>
      <c r="F272" t="s">
        <v>253</v>
      </c>
      <c r="G272" t="s">
        <v>274</v>
      </c>
      <c r="H272" s="139">
        <v>2300</v>
      </c>
      <c r="I272" s="139">
        <v>2737</v>
      </c>
      <c r="J272" s="140">
        <v>5474</v>
      </c>
    </row>
    <row r="273" spans="1:10">
      <c r="A273" t="s">
        <v>546</v>
      </c>
      <c r="B273" t="s">
        <v>548</v>
      </c>
      <c r="C273" t="s">
        <v>695</v>
      </c>
      <c r="D273" s="17">
        <v>2</v>
      </c>
      <c r="E273" t="s">
        <v>223</v>
      </c>
      <c r="F273" t="s">
        <v>253</v>
      </c>
      <c r="G273" t="s">
        <v>274</v>
      </c>
      <c r="H273" s="139">
        <v>2300</v>
      </c>
      <c r="I273" s="139">
        <v>2737</v>
      </c>
      <c r="J273" s="140">
        <v>5474</v>
      </c>
    </row>
    <row r="274" spans="1:10">
      <c r="A274" t="s">
        <v>546</v>
      </c>
      <c r="B274" t="s">
        <v>548</v>
      </c>
      <c r="C274" t="s">
        <v>696</v>
      </c>
      <c r="D274" s="17">
        <v>2</v>
      </c>
      <c r="E274" t="s">
        <v>223</v>
      </c>
      <c r="F274" t="s">
        <v>253</v>
      </c>
      <c r="G274" t="s">
        <v>274</v>
      </c>
      <c r="H274" s="139">
        <v>2300</v>
      </c>
      <c r="I274" s="139">
        <v>2737</v>
      </c>
      <c r="J274" s="140">
        <v>5474</v>
      </c>
    </row>
    <row r="275" spans="1:10">
      <c r="A275" t="s">
        <v>546</v>
      </c>
      <c r="B275" t="s">
        <v>548</v>
      </c>
      <c r="C275" t="s">
        <v>697</v>
      </c>
      <c r="D275" s="17">
        <v>1</v>
      </c>
      <c r="E275" t="s">
        <v>678</v>
      </c>
      <c r="F275" t="s">
        <v>253</v>
      </c>
      <c r="G275" t="s">
        <v>698</v>
      </c>
      <c r="H275" s="139">
        <v>1000</v>
      </c>
      <c r="I275" s="139">
        <v>1190</v>
      </c>
      <c r="J275" s="140">
        <v>1190</v>
      </c>
    </row>
    <row r="276" spans="1:10">
      <c r="A276" t="s">
        <v>546</v>
      </c>
      <c r="B276" t="s">
        <v>547</v>
      </c>
      <c r="C276" t="s">
        <v>699</v>
      </c>
      <c r="D276" s="17">
        <v>1</v>
      </c>
      <c r="E276" t="s">
        <v>222</v>
      </c>
      <c r="F276" t="s">
        <v>253</v>
      </c>
      <c r="G276" t="s">
        <v>700</v>
      </c>
      <c r="H276" s="139">
        <v>700</v>
      </c>
      <c r="I276" s="139">
        <v>833</v>
      </c>
      <c r="J276" s="140">
        <v>833</v>
      </c>
    </row>
    <row r="277" spans="1:10">
      <c r="A277" t="s">
        <v>546</v>
      </c>
      <c r="B277" t="s">
        <v>547</v>
      </c>
      <c r="C277" t="s">
        <v>701</v>
      </c>
      <c r="D277" s="17">
        <v>10</v>
      </c>
      <c r="E277" t="s">
        <v>222</v>
      </c>
      <c r="F277" t="s">
        <v>253</v>
      </c>
      <c r="G277" t="s">
        <v>702</v>
      </c>
      <c r="H277" s="139">
        <v>1200</v>
      </c>
      <c r="I277" s="139">
        <v>1428</v>
      </c>
      <c r="J277" s="140">
        <v>14280</v>
      </c>
    </row>
    <row r="278" spans="1:10">
      <c r="A278" t="s">
        <v>546</v>
      </c>
      <c r="B278" t="s">
        <v>547</v>
      </c>
      <c r="C278" t="s">
        <v>703</v>
      </c>
      <c r="D278" s="17">
        <v>10</v>
      </c>
      <c r="E278" t="s">
        <v>222</v>
      </c>
      <c r="F278" t="s">
        <v>253</v>
      </c>
      <c r="G278" t="s">
        <v>702</v>
      </c>
      <c r="H278" s="139">
        <v>500</v>
      </c>
      <c r="I278" s="139">
        <v>595</v>
      </c>
      <c r="J278" s="140">
        <v>5950</v>
      </c>
    </row>
    <row r="279" spans="1:10">
      <c r="A279" t="s">
        <v>546</v>
      </c>
      <c r="B279" t="s">
        <v>547</v>
      </c>
      <c r="C279" t="s">
        <v>704</v>
      </c>
      <c r="D279" s="17">
        <v>10</v>
      </c>
      <c r="E279" t="s">
        <v>222</v>
      </c>
      <c r="F279" t="s">
        <v>253</v>
      </c>
      <c r="G279" t="s">
        <v>702</v>
      </c>
      <c r="H279" s="139">
        <v>1000</v>
      </c>
      <c r="I279" s="139">
        <v>1190</v>
      </c>
      <c r="J279" s="140">
        <v>11900</v>
      </c>
    </row>
    <row r="280" spans="1:10">
      <c r="A280" t="s">
        <v>546</v>
      </c>
      <c r="B280" t="s">
        <v>547</v>
      </c>
      <c r="C280" t="s">
        <v>705</v>
      </c>
      <c r="D280" s="17">
        <v>10</v>
      </c>
      <c r="E280" t="s">
        <v>222</v>
      </c>
      <c r="F280" t="s">
        <v>253</v>
      </c>
      <c r="G280" t="s">
        <v>702</v>
      </c>
      <c r="H280" s="139">
        <v>500</v>
      </c>
      <c r="I280" s="139">
        <v>595</v>
      </c>
      <c r="J280" s="140">
        <v>5950</v>
      </c>
    </row>
    <row r="281" spans="1:10">
      <c r="A281" t="s">
        <v>546</v>
      </c>
      <c r="B281" t="s">
        <v>547</v>
      </c>
      <c r="C281" t="s">
        <v>706</v>
      </c>
      <c r="D281" s="17">
        <v>70</v>
      </c>
      <c r="E281" t="s">
        <v>222</v>
      </c>
      <c r="F281" t="s">
        <v>253</v>
      </c>
      <c r="G281" t="s">
        <v>702</v>
      </c>
      <c r="H281" s="139">
        <v>1000</v>
      </c>
      <c r="I281" s="139">
        <v>1190</v>
      </c>
      <c r="J281" s="140">
        <v>83300</v>
      </c>
    </row>
    <row r="282" spans="1:10">
      <c r="A282" t="s">
        <v>546</v>
      </c>
      <c r="B282" t="s">
        <v>547</v>
      </c>
      <c r="C282" t="s">
        <v>707</v>
      </c>
      <c r="D282" s="17">
        <v>90</v>
      </c>
      <c r="E282" t="s">
        <v>222</v>
      </c>
      <c r="F282" t="s">
        <v>253</v>
      </c>
      <c r="G282" t="s">
        <v>702</v>
      </c>
      <c r="H282" s="139">
        <v>1500</v>
      </c>
      <c r="I282" s="139">
        <v>1785</v>
      </c>
      <c r="J282" s="140">
        <v>160650</v>
      </c>
    </row>
    <row r="283" spans="1:10">
      <c r="A283" t="s">
        <v>546</v>
      </c>
      <c r="B283" t="s">
        <v>547</v>
      </c>
      <c r="C283" t="s">
        <v>708</v>
      </c>
      <c r="D283" s="17">
        <v>160</v>
      </c>
      <c r="E283" t="s">
        <v>222</v>
      </c>
      <c r="F283" t="s">
        <v>253</v>
      </c>
      <c r="G283" t="s">
        <v>702</v>
      </c>
      <c r="H283" s="139">
        <v>550</v>
      </c>
      <c r="I283" s="139">
        <v>654.5</v>
      </c>
      <c r="J283" s="140">
        <v>104720</v>
      </c>
    </row>
    <row r="284" spans="1:10">
      <c r="A284" t="s">
        <v>546</v>
      </c>
      <c r="B284" t="s">
        <v>547</v>
      </c>
      <c r="C284" t="s">
        <v>574</v>
      </c>
      <c r="D284" s="17">
        <v>270</v>
      </c>
      <c r="E284" t="s">
        <v>222</v>
      </c>
      <c r="F284" t="s">
        <v>253</v>
      </c>
      <c r="G284" t="s">
        <v>575</v>
      </c>
      <c r="H284" s="142">
        <v>800</v>
      </c>
      <c r="I284" s="142">
        <v>952</v>
      </c>
      <c r="J284" s="143">
        <v>257040</v>
      </c>
    </row>
    <row r="285" spans="1:10">
      <c r="A285" t="s">
        <v>546</v>
      </c>
      <c r="B285" t="s">
        <v>547</v>
      </c>
      <c r="C285" t="s">
        <v>576</v>
      </c>
      <c r="D285" s="17">
        <v>270</v>
      </c>
      <c r="E285" t="s">
        <v>222</v>
      </c>
      <c r="F285" t="s">
        <v>253</v>
      </c>
      <c r="G285" t="s">
        <v>575</v>
      </c>
      <c r="H285" s="142">
        <v>1200</v>
      </c>
      <c r="I285" s="142">
        <v>1428</v>
      </c>
      <c r="J285" s="143">
        <v>385560</v>
      </c>
    </row>
    <row r="286" spans="1:10">
      <c r="A286" t="s">
        <v>546</v>
      </c>
      <c r="B286" t="s">
        <v>548</v>
      </c>
      <c r="C286" t="s">
        <v>709</v>
      </c>
      <c r="D286" s="17">
        <v>1</v>
      </c>
      <c r="E286" t="s">
        <v>394</v>
      </c>
      <c r="F286" t="s">
        <v>253</v>
      </c>
      <c r="G286" t="s">
        <v>710</v>
      </c>
      <c r="H286" s="139">
        <v>18000</v>
      </c>
      <c r="I286" s="139">
        <v>21420</v>
      </c>
      <c r="J286" s="140">
        <v>21420</v>
      </c>
    </row>
    <row r="287" spans="1:10">
      <c r="A287" t="s">
        <v>546</v>
      </c>
      <c r="B287" t="s">
        <v>548</v>
      </c>
      <c r="C287" t="s">
        <v>711</v>
      </c>
      <c r="D287" s="17">
        <v>12</v>
      </c>
      <c r="E287" t="s">
        <v>222</v>
      </c>
      <c r="F287" t="s">
        <v>253</v>
      </c>
      <c r="G287" t="s">
        <v>712</v>
      </c>
      <c r="H287" s="144">
        <v>1290</v>
      </c>
      <c r="I287" s="139">
        <v>1535.1</v>
      </c>
      <c r="J287" s="140">
        <v>18421.199999999997</v>
      </c>
    </row>
    <row r="288" spans="1:10">
      <c r="A288" t="s">
        <v>546</v>
      </c>
      <c r="B288" t="s">
        <v>548</v>
      </c>
      <c r="C288" t="s">
        <v>713</v>
      </c>
      <c r="D288" s="17">
        <v>12</v>
      </c>
      <c r="E288" t="s">
        <v>222</v>
      </c>
      <c r="F288" t="s">
        <v>253</v>
      </c>
      <c r="G288" t="s">
        <v>712</v>
      </c>
      <c r="H288" s="144">
        <v>500</v>
      </c>
      <c r="I288" s="139">
        <v>595</v>
      </c>
      <c r="J288" s="140">
        <v>7140</v>
      </c>
    </row>
    <row r="289" spans="1:10">
      <c r="A289" t="s">
        <v>546</v>
      </c>
      <c r="B289" t="s">
        <v>547</v>
      </c>
      <c r="C289" t="s">
        <v>714</v>
      </c>
      <c r="D289" s="17">
        <v>100</v>
      </c>
      <c r="E289" t="s">
        <v>222</v>
      </c>
      <c r="F289" t="s">
        <v>253</v>
      </c>
      <c r="G289" t="s">
        <v>275</v>
      </c>
      <c r="H289" s="144">
        <v>1500</v>
      </c>
      <c r="I289" s="139">
        <v>1785</v>
      </c>
      <c r="J289" s="140">
        <v>178500</v>
      </c>
    </row>
    <row r="290" spans="1:10">
      <c r="A290" t="s">
        <v>546</v>
      </c>
      <c r="B290" t="s">
        <v>548</v>
      </c>
      <c r="C290" t="s">
        <v>549</v>
      </c>
      <c r="D290" s="17">
        <v>2</v>
      </c>
      <c r="E290" t="s">
        <v>223</v>
      </c>
      <c r="F290" t="s">
        <v>253</v>
      </c>
      <c r="G290" t="s">
        <v>712</v>
      </c>
      <c r="H290" s="144">
        <v>11500</v>
      </c>
      <c r="I290" s="139">
        <v>13685</v>
      </c>
      <c r="J290" s="140">
        <v>27370</v>
      </c>
    </row>
    <row r="291" spans="1:10">
      <c r="A291" t="s">
        <v>546</v>
      </c>
      <c r="B291" t="s">
        <v>547</v>
      </c>
      <c r="C291" t="s">
        <v>276</v>
      </c>
      <c r="D291" s="17">
        <v>1400</v>
      </c>
      <c r="E291" t="s">
        <v>222</v>
      </c>
      <c r="F291" t="s">
        <v>253</v>
      </c>
      <c r="G291" t="s">
        <v>275</v>
      </c>
      <c r="H291" s="144">
        <v>800</v>
      </c>
      <c r="I291" s="139">
        <v>952</v>
      </c>
      <c r="J291" s="140">
        <v>1332800</v>
      </c>
    </row>
    <row r="292" spans="1:10">
      <c r="A292" t="s">
        <v>546</v>
      </c>
      <c r="B292" t="s">
        <v>547</v>
      </c>
      <c r="C292" t="s">
        <v>715</v>
      </c>
      <c r="D292" s="17">
        <v>100</v>
      </c>
      <c r="E292" t="s">
        <v>222</v>
      </c>
      <c r="F292" t="s">
        <v>253</v>
      </c>
      <c r="G292" t="s">
        <v>716</v>
      </c>
      <c r="H292" s="139">
        <v>500</v>
      </c>
      <c r="I292" s="139">
        <v>595</v>
      </c>
      <c r="J292" s="140">
        <v>59500</v>
      </c>
    </row>
    <row r="293" spans="1:10">
      <c r="A293" t="s">
        <v>546</v>
      </c>
      <c r="B293" t="s">
        <v>547</v>
      </c>
      <c r="C293" t="s">
        <v>574</v>
      </c>
      <c r="D293" s="17">
        <v>270</v>
      </c>
      <c r="E293" t="s">
        <v>222</v>
      </c>
      <c r="F293" t="s">
        <v>717</v>
      </c>
      <c r="G293" t="s">
        <v>575</v>
      </c>
      <c r="H293" s="142">
        <v>800</v>
      </c>
      <c r="I293" s="142">
        <v>952</v>
      </c>
      <c r="J293" s="143">
        <v>257040</v>
      </c>
    </row>
    <row r="294" spans="1:10">
      <c r="A294" t="s">
        <v>546</v>
      </c>
      <c r="B294" t="s">
        <v>547</v>
      </c>
      <c r="C294" t="s">
        <v>576</v>
      </c>
      <c r="D294" s="17">
        <v>270</v>
      </c>
      <c r="E294" t="s">
        <v>222</v>
      </c>
      <c r="F294" t="s">
        <v>717</v>
      </c>
      <c r="G294" t="s">
        <v>575</v>
      </c>
      <c r="H294" s="142">
        <v>1200</v>
      </c>
      <c r="I294" s="142">
        <v>1428</v>
      </c>
      <c r="J294" s="143">
        <v>385560</v>
      </c>
    </row>
    <row r="295" spans="1:10">
      <c r="A295" t="s">
        <v>546</v>
      </c>
      <c r="B295" t="s">
        <v>547</v>
      </c>
      <c r="C295" t="s">
        <v>718</v>
      </c>
      <c r="D295" s="17">
        <v>135</v>
      </c>
      <c r="E295" t="s">
        <v>222</v>
      </c>
      <c r="F295" t="s">
        <v>379</v>
      </c>
      <c r="G295" t="s">
        <v>719</v>
      </c>
      <c r="H295" s="144">
        <v>2000</v>
      </c>
      <c r="I295" s="139">
        <v>2380</v>
      </c>
      <c r="J295" s="140">
        <v>321300</v>
      </c>
    </row>
    <row r="296" spans="1:10">
      <c r="A296" t="s">
        <v>546</v>
      </c>
      <c r="B296" t="s">
        <v>547</v>
      </c>
      <c r="C296" t="s">
        <v>720</v>
      </c>
      <c r="D296" s="17">
        <v>135</v>
      </c>
      <c r="E296" t="s">
        <v>222</v>
      </c>
      <c r="F296" t="s">
        <v>379</v>
      </c>
      <c r="G296" t="s">
        <v>719</v>
      </c>
      <c r="H296" s="144">
        <v>2000</v>
      </c>
      <c r="I296" s="139">
        <v>2380</v>
      </c>
      <c r="J296" s="140">
        <v>321300</v>
      </c>
    </row>
    <row r="297" spans="1:10">
      <c r="A297" t="s">
        <v>546</v>
      </c>
      <c r="B297" t="s">
        <v>547</v>
      </c>
      <c r="C297" t="s">
        <v>721</v>
      </c>
      <c r="D297" s="17">
        <v>135</v>
      </c>
      <c r="E297" t="s">
        <v>222</v>
      </c>
      <c r="F297" t="s">
        <v>379</v>
      </c>
      <c r="G297" t="s">
        <v>722</v>
      </c>
      <c r="H297" s="144">
        <v>2000</v>
      </c>
      <c r="I297" s="139">
        <v>2380</v>
      </c>
      <c r="J297" s="140">
        <v>321300</v>
      </c>
    </row>
    <row r="298" spans="1:10">
      <c r="A298" t="s">
        <v>546</v>
      </c>
      <c r="B298" t="s">
        <v>547</v>
      </c>
      <c r="C298" t="s">
        <v>723</v>
      </c>
      <c r="D298" s="17">
        <v>135</v>
      </c>
      <c r="E298" t="s">
        <v>222</v>
      </c>
      <c r="F298" t="s">
        <v>379</v>
      </c>
      <c r="G298" t="s">
        <v>722</v>
      </c>
      <c r="H298" s="139">
        <v>1000</v>
      </c>
      <c r="I298" s="139">
        <v>1190</v>
      </c>
      <c r="J298" s="140">
        <v>160650</v>
      </c>
    </row>
    <row r="299" spans="1:10">
      <c r="A299" t="s">
        <v>546</v>
      </c>
      <c r="B299" t="s">
        <v>547</v>
      </c>
      <c r="C299" t="s">
        <v>721</v>
      </c>
      <c r="D299" s="17">
        <v>135</v>
      </c>
      <c r="E299" t="s">
        <v>222</v>
      </c>
      <c r="F299" t="s">
        <v>379</v>
      </c>
      <c r="G299" t="s">
        <v>722</v>
      </c>
      <c r="H299" s="139">
        <v>1000</v>
      </c>
      <c r="I299" s="139">
        <v>1190</v>
      </c>
      <c r="J299" s="140">
        <v>160650</v>
      </c>
    </row>
    <row r="300" spans="1:10">
      <c r="A300" t="s">
        <v>546</v>
      </c>
      <c r="B300" t="s">
        <v>547</v>
      </c>
      <c r="C300" t="s">
        <v>723</v>
      </c>
      <c r="D300" s="17">
        <v>135</v>
      </c>
      <c r="E300" t="s">
        <v>222</v>
      </c>
      <c r="F300" t="s">
        <v>379</v>
      </c>
      <c r="G300" t="s">
        <v>722</v>
      </c>
      <c r="H300" s="139">
        <v>1000</v>
      </c>
      <c r="I300" s="139">
        <v>1190</v>
      </c>
      <c r="J300" s="140">
        <v>160650</v>
      </c>
    </row>
    <row r="301" spans="1:10">
      <c r="A301" t="s">
        <v>546</v>
      </c>
      <c r="B301" t="s">
        <v>548</v>
      </c>
      <c r="C301" t="s">
        <v>634</v>
      </c>
      <c r="D301" s="17">
        <v>40</v>
      </c>
      <c r="E301" t="s">
        <v>222</v>
      </c>
      <c r="F301" t="s">
        <v>379</v>
      </c>
      <c r="G301" t="s">
        <v>635</v>
      </c>
      <c r="H301" s="139">
        <v>75000</v>
      </c>
      <c r="I301" s="139">
        <v>89250</v>
      </c>
      <c r="J301" s="140">
        <v>3570000</v>
      </c>
    </row>
    <row r="302" spans="1:10">
      <c r="A302" t="s">
        <v>546</v>
      </c>
      <c r="B302" t="s">
        <v>547</v>
      </c>
      <c r="C302" t="s">
        <v>724</v>
      </c>
      <c r="D302" s="17">
        <v>10</v>
      </c>
      <c r="E302" t="s">
        <v>222</v>
      </c>
      <c r="F302" t="s">
        <v>379</v>
      </c>
      <c r="G302" t="s">
        <v>725</v>
      </c>
      <c r="H302" s="139">
        <v>5000</v>
      </c>
      <c r="I302" s="139">
        <v>5950</v>
      </c>
      <c r="J302" s="140">
        <v>59500</v>
      </c>
    </row>
    <row r="303" spans="1:10">
      <c r="A303" t="s">
        <v>546</v>
      </c>
      <c r="B303" t="s">
        <v>548</v>
      </c>
      <c r="C303" t="s">
        <v>726</v>
      </c>
      <c r="D303" s="17">
        <v>10</v>
      </c>
      <c r="E303" t="s">
        <v>222</v>
      </c>
      <c r="F303" t="s">
        <v>379</v>
      </c>
      <c r="G303" t="s">
        <v>725</v>
      </c>
      <c r="H303" s="139">
        <v>2000</v>
      </c>
      <c r="I303" s="139">
        <v>2380</v>
      </c>
      <c r="J303" s="140">
        <v>23800</v>
      </c>
    </row>
    <row r="304" spans="1:10">
      <c r="A304" t="s">
        <v>546</v>
      </c>
      <c r="B304" t="s">
        <v>548</v>
      </c>
      <c r="C304" t="s">
        <v>727</v>
      </c>
      <c r="D304" s="17">
        <v>10</v>
      </c>
      <c r="E304" t="s">
        <v>222</v>
      </c>
      <c r="F304" t="s">
        <v>379</v>
      </c>
      <c r="G304" t="s">
        <v>725</v>
      </c>
      <c r="H304" s="139">
        <v>1050</v>
      </c>
      <c r="I304" s="139">
        <v>1249.5</v>
      </c>
      <c r="J304" s="140">
        <v>12495</v>
      </c>
    </row>
    <row r="305" spans="1:10">
      <c r="A305" t="s">
        <v>546</v>
      </c>
      <c r="B305" t="s">
        <v>548</v>
      </c>
      <c r="C305" t="s">
        <v>728</v>
      </c>
      <c r="D305" s="17">
        <v>20</v>
      </c>
      <c r="E305" t="s">
        <v>277</v>
      </c>
      <c r="F305" t="s">
        <v>379</v>
      </c>
      <c r="G305" t="s">
        <v>725</v>
      </c>
      <c r="H305" s="139">
        <v>2500</v>
      </c>
      <c r="I305" s="139">
        <v>2975</v>
      </c>
      <c r="J305" s="140">
        <v>59500</v>
      </c>
    </row>
    <row r="306" spans="1:10">
      <c r="A306" t="s">
        <v>546</v>
      </c>
      <c r="B306" t="s">
        <v>548</v>
      </c>
      <c r="C306" t="s">
        <v>729</v>
      </c>
      <c r="D306" s="17">
        <v>20</v>
      </c>
      <c r="E306" t="s">
        <v>277</v>
      </c>
      <c r="F306" t="s">
        <v>379</v>
      </c>
      <c r="G306" t="s">
        <v>725</v>
      </c>
      <c r="H306" s="139">
        <v>2500</v>
      </c>
      <c r="I306" s="139">
        <v>2975</v>
      </c>
      <c r="J306" s="140">
        <v>59500</v>
      </c>
    </row>
    <row r="307" spans="1:10">
      <c r="A307" t="s">
        <v>546</v>
      </c>
      <c r="B307" t="s">
        <v>548</v>
      </c>
      <c r="C307" t="s">
        <v>730</v>
      </c>
      <c r="D307" s="17">
        <v>20</v>
      </c>
      <c r="E307" t="s">
        <v>277</v>
      </c>
      <c r="F307" t="s">
        <v>379</v>
      </c>
      <c r="G307" t="s">
        <v>725</v>
      </c>
      <c r="H307" s="139">
        <v>2500</v>
      </c>
      <c r="I307" s="139">
        <v>2975</v>
      </c>
      <c r="J307" s="140">
        <v>59500</v>
      </c>
    </row>
    <row r="308" spans="1:10">
      <c r="A308" t="s">
        <v>546</v>
      </c>
      <c r="B308" t="s">
        <v>548</v>
      </c>
      <c r="C308" t="s">
        <v>731</v>
      </c>
      <c r="D308" s="17">
        <v>20</v>
      </c>
      <c r="E308" t="s">
        <v>277</v>
      </c>
      <c r="F308" t="s">
        <v>379</v>
      </c>
      <c r="G308" t="s">
        <v>725</v>
      </c>
      <c r="H308" s="139">
        <v>2500</v>
      </c>
      <c r="I308" s="139">
        <v>2975</v>
      </c>
      <c r="J308" s="140">
        <v>59500</v>
      </c>
    </row>
    <row r="309" spans="1:10">
      <c r="A309" t="s">
        <v>546</v>
      </c>
      <c r="B309" t="s">
        <v>548</v>
      </c>
      <c r="C309" t="s">
        <v>732</v>
      </c>
      <c r="D309" s="17">
        <v>20</v>
      </c>
      <c r="E309" t="s">
        <v>277</v>
      </c>
      <c r="F309" t="s">
        <v>379</v>
      </c>
      <c r="G309" t="s">
        <v>725</v>
      </c>
      <c r="H309" s="139">
        <v>2500</v>
      </c>
      <c r="I309" s="139">
        <v>2975</v>
      </c>
      <c r="J309" s="140">
        <v>59500</v>
      </c>
    </row>
    <row r="310" spans="1:10">
      <c r="A310" t="s">
        <v>546</v>
      </c>
      <c r="B310" t="s">
        <v>548</v>
      </c>
      <c r="C310" t="s">
        <v>733</v>
      </c>
      <c r="D310" s="17">
        <v>20</v>
      </c>
      <c r="E310" t="s">
        <v>277</v>
      </c>
      <c r="F310" t="s">
        <v>379</v>
      </c>
      <c r="G310" t="s">
        <v>725</v>
      </c>
      <c r="H310" s="139">
        <v>2500</v>
      </c>
      <c r="I310" s="139">
        <v>2975</v>
      </c>
      <c r="J310" s="140">
        <v>59500</v>
      </c>
    </row>
    <row r="311" spans="1:10">
      <c r="A311" t="s">
        <v>546</v>
      </c>
      <c r="B311" t="s">
        <v>548</v>
      </c>
      <c r="C311" t="s">
        <v>734</v>
      </c>
      <c r="D311" s="17">
        <v>20</v>
      </c>
      <c r="E311" t="s">
        <v>277</v>
      </c>
      <c r="F311" t="s">
        <v>379</v>
      </c>
      <c r="G311" t="s">
        <v>725</v>
      </c>
      <c r="H311" s="139">
        <v>2500</v>
      </c>
      <c r="I311" s="139">
        <v>2975</v>
      </c>
      <c r="J311" s="140">
        <v>59500</v>
      </c>
    </row>
    <row r="312" spans="1:10">
      <c r="A312" t="s">
        <v>546</v>
      </c>
      <c r="B312" t="s">
        <v>548</v>
      </c>
      <c r="C312" t="s">
        <v>735</v>
      </c>
      <c r="D312" s="17">
        <v>50</v>
      </c>
      <c r="E312" t="s">
        <v>222</v>
      </c>
      <c r="F312" t="s">
        <v>379</v>
      </c>
      <c r="G312" t="s">
        <v>725</v>
      </c>
      <c r="H312" s="139">
        <v>1000</v>
      </c>
      <c r="I312" s="139">
        <v>1190</v>
      </c>
      <c r="J312" s="140">
        <v>59500</v>
      </c>
    </row>
    <row r="313" spans="1:10">
      <c r="A313" t="s">
        <v>546</v>
      </c>
      <c r="B313" t="s">
        <v>548</v>
      </c>
      <c r="C313" t="s">
        <v>446</v>
      </c>
      <c r="D313" s="17">
        <v>100</v>
      </c>
      <c r="E313" t="s">
        <v>222</v>
      </c>
      <c r="F313" t="s">
        <v>379</v>
      </c>
      <c r="G313" t="s">
        <v>725</v>
      </c>
      <c r="H313" s="139">
        <v>600</v>
      </c>
      <c r="I313" s="139">
        <v>714</v>
      </c>
      <c r="J313" s="140">
        <v>71400</v>
      </c>
    </row>
    <row r="314" spans="1:10">
      <c r="A314" t="s">
        <v>546</v>
      </c>
      <c r="B314" t="s">
        <v>548</v>
      </c>
      <c r="C314" t="s">
        <v>736</v>
      </c>
      <c r="D314" s="17">
        <v>50</v>
      </c>
      <c r="E314" t="s">
        <v>222</v>
      </c>
      <c r="F314" t="s">
        <v>379</v>
      </c>
      <c r="G314" t="s">
        <v>725</v>
      </c>
      <c r="H314" s="139">
        <v>300</v>
      </c>
      <c r="I314" s="139">
        <v>357</v>
      </c>
      <c r="J314" s="140">
        <v>17850</v>
      </c>
    </row>
    <row r="315" spans="1:10">
      <c r="A315" t="s">
        <v>546</v>
      </c>
      <c r="B315" t="s">
        <v>548</v>
      </c>
      <c r="C315" t="s">
        <v>737</v>
      </c>
      <c r="D315" s="17">
        <v>40</v>
      </c>
      <c r="E315" t="s">
        <v>222</v>
      </c>
      <c r="F315" t="s">
        <v>379</v>
      </c>
      <c r="G315" t="s">
        <v>725</v>
      </c>
      <c r="H315" s="139">
        <v>500</v>
      </c>
      <c r="I315" s="139">
        <v>595</v>
      </c>
      <c r="J315" s="140">
        <v>23800</v>
      </c>
    </row>
    <row r="316" spans="1:10">
      <c r="A316" t="s">
        <v>546</v>
      </c>
      <c r="B316" t="s">
        <v>548</v>
      </c>
      <c r="C316" t="s">
        <v>738</v>
      </c>
      <c r="D316" s="17">
        <v>40</v>
      </c>
      <c r="E316" t="s">
        <v>222</v>
      </c>
      <c r="F316" t="s">
        <v>379</v>
      </c>
      <c r="G316" t="s">
        <v>725</v>
      </c>
      <c r="H316" s="139">
        <v>500</v>
      </c>
      <c r="I316" s="139">
        <v>595</v>
      </c>
      <c r="J316" s="140">
        <v>23800</v>
      </c>
    </row>
    <row r="317" spans="1:10">
      <c r="A317" t="s">
        <v>546</v>
      </c>
      <c r="B317" t="s">
        <v>548</v>
      </c>
      <c r="C317" t="s">
        <v>739</v>
      </c>
      <c r="D317" s="17">
        <v>12</v>
      </c>
      <c r="E317" t="s">
        <v>222</v>
      </c>
      <c r="F317" t="s">
        <v>379</v>
      </c>
      <c r="G317" t="s">
        <v>725</v>
      </c>
      <c r="H317" s="139">
        <v>1500</v>
      </c>
      <c r="I317" s="139">
        <v>1785</v>
      </c>
      <c r="J317" s="140">
        <v>21420</v>
      </c>
    </row>
    <row r="318" spans="1:10">
      <c r="A318" t="s">
        <v>546</v>
      </c>
      <c r="B318" t="s">
        <v>547</v>
      </c>
      <c r="C318" t="s">
        <v>740</v>
      </c>
      <c r="D318" s="17">
        <v>12</v>
      </c>
      <c r="E318" t="s">
        <v>227</v>
      </c>
      <c r="F318" t="s">
        <v>379</v>
      </c>
      <c r="G318" t="s">
        <v>725</v>
      </c>
      <c r="H318" s="144">
        <v>550</v>
      </c>
      <c r="I318" s="139">
        <v>654.5</v>
      </c>
      <c r="J318" s="140">
        <v>7854</v>
      </c>
    </row>
    <row r="319" spans="1:10">
      <c r="A319" t="s">
        <v>546</v>
      </c>
      <c r="B319" t="s">
        <v>548</v>
      </c>
      <c r="C319" t="s">
        <v>741</v>
      </c>
      <c r="D319" s="17">
        <v>10</v>
      </c>
      <c r="E319" t="s">
        <v>222</v>
      </c>
      <c r="F319" t="s">
        <v>379</v>
      </c>
      <c r="G319" t="s">
        <v>725</v>
      </c>
      <c r="H319" s="144">
        <v>480</v>
      </c>
      <c r="I319" s="139">
        <v>571.19999999999993</v>
      </c>
      <c r="J319" s="140">
        <v>5711.9999999999991</v>
      </c>
    </row>
    <row r="320" spans="1:10">
      <c r="A320" t="s">
        <v>546</v>
      </c>
      <c r="B320" t="s">
        <v>548</v>
      </c>
      <c r="C320" t="s">
        <v>742</v>
      </c>
      <c r="D320" s="17">
        <v>1</v>
      </c>
      <c r="E320" t="s">
        <v>222</v>
      </c>
      <c r="F320" t="s">
        <v>379</v>
      </c>
      <c r="G320" t="s">
        <v>725</v>
      </c>
      <c r="H320" s="144">
        <v>30000</v>
      </c>
      <c r="I320" s="139">
        <v>35700</v>
      </c>
      <c r="J320" s="140">
        <v>35700</v>
      </c>
    </row>
    <row r="321" spans="1:10">
      <c r="A321" t="s">
        <v>546</v>
      </c>
      <c r="B321" t="s">
        <v>547</v>
      </c>
      <c r="C321" t="s">
        <v>743</v>
      </c>
      <c r="D321" s="17">
        <v>8</v>
      </c>
      <c r="E321" t="s">
        <v>222</v>
      </c>
      <c r="F321" t="s">
        <v>379</v>
      </c>
      <c r="G321" t="s">
        <v>725</v>
      </c>
      <c r="H321" s="144">
        <v>5000</v>
      </c>
      <c r="I321" s="139">
        <v>5950</v>
      </c>
      <c r="J321" s="140">
        <v>47600</v>
      </c>
    </row>
    <row r="322" spans="1:10">
      <c r="A322" t="s">
        <v>546</v>
      </c>
      <c r="B322" t="s">
        <v>547</v>
      </c>
      <c r="C322" t="s">
        <v>278</v>
      </c>
      <c r="D322" s="17">
        <v>12</v>
      </c>
      <c r="E322" t="s">
        <v>222</v>
      </c>
      <c r="F322" t="s">
        <v>379</v>
      </c>
      <c r="G322" t="s">
        <v>725</v>
      </c>
      <c r="H322" s="144">
        <v>3000</v>
      </c>
      <c r="I322" s="139">
        <v>3570</v>
      </c>
      <c r="J322" s="140">
        <v>42840</v>
      </c>
    </row>
    <row r="323" spans="1:10">
      <c r="A323" t="s">
        <v>546</v>
      </c>
      <c r="B323" t="s">
        <v>547</v>
      </c>
      <c r="C323" t="s">
        <v>744</v>
      </c>
      <c r="D323" s="17">
        <v>14</v>
      </c>
      <c r="E323" t="s">
        <v>222</v>
      </c>
      <c r="F323" t="s">
        <v>379</v>
      </c>
      <c r="G323" t="s">
        <v>725</v>
      </c>
      <c r="H323" s="144">
        <v>1500</v>
      </c>
      <c r="I323" s="139">
        <v>1785</v>
      </c>
      <c r="J323" s="140">
        <v>24990</v>
      </c>
    </row>
    <row r="324" spans="1:10">
      <c r="A324" t="s">
        <v>546</v>
      </c>
      <c r="B324" t="s">
        <v>547</v>
      </c>
      <c r="C324" t="s">
        <v>279</v>
      </c>
      <c r="D324" s="17">
        <v>4</v>
      </c>
      <c r="E324" t="s">
        <v>222</v>
      </c>
      <c r="F324" t="s">
        <v>379</v>
      </c>
      <c r="G324" t="s">
        <v>725</v>
      </c>
      <c r="H324" s="144">
        <v>2000</v>
      </c>
      <c r="I324" s="139">
        <v>2380</v>
      </c>
      <c r="J324" s="140">
        <v>9520</v>
      </c>
    </row>
    <row r="325" spans="1:10">
      <c r="A325" t="s">
        <v>546</v>
      </c>
      <c r="B325" t="s">
        <v>547</v>
      </c>
      <c r="C325" t="s">
        <v>745</v>
      </c>
      <c r="D325" s="17">
        <v>140</v>
      </c>
      <c r="E325" t="s">
        <v>222</v>
      </c>
      <c r="F325" t="s">
        <v>380</v>
      </c>
      <c r="G325" t="s">
        <v>746</v>
      </c>
      <c r="H325" s="139">
        <v>1000</v>
      </c>
      <c r="I325" s="139">
        <v>1190</v>
      </c>
      <c r="J325" s="140">
        <v>166600</v>
      </c>
    </row>
    <row r="326" spans="1:10">
      <c r="A326" t="s">
        <v>546</v>
      </c>
      <c r="B326" t="s">
        <v>547</v>
      </c>
      <c r="C326" t="s">
        <v>747</v>
      </c>
      <c r="D326" s="17">
        <v>140</v>
      </c>
      <c r="E326" t="s">
        <v>222</v>
      </c>
      <c r="F326" t="s">
        <v>380</v>
      </c>
      <c r="G326" t="s">
        <v>746</v>
      </c>
      <c r="H326" s="139">
        <v>1000</v>
      </c>
      <c r="I326" s="139">
        <v>1190</v>
      </c>
      <c r="J326" s="140">
        <v>166600</v>
      </c>
    </row>
    <row r="327" spans="1:10">
      <c r="A327" t="s">
        <v>546</v>
      </c>
      <c r="B327" t="s">
        <v>547</v>
      </c>
      <c r="C327" t="s">
        <v>748</v>
      </c>
      <c r="D327" s="17">
        <v>140</v>
      </c>
      <c r="E327" t="s">
        <v>222</v>
      </c>
      <c r="F327" t="s">
        <v>380</v>
      </c>
      <c r="G327" t="s">
        <v>722</v>
      </c>
      <c r="H327" s="139">
        <v>1000</v>
      </c>
      <c r="I327" s="139">
        <v>1190</v>
      </c>
      <c r="J327" s="140">
        <v>166600</v>
      </c>
    </row>
    <row r="328" spans="1:10">
      <c r="A328" t="s">
        <v>546</v>
      </c>
      <c r="B328" t="s">
        <v>547</v>
      </c>
      <c r="C328" t="s">
        <v>749</v>
      </c>
      <c r="D328" s="17">
        <v>140</v>
      </c>
      <c r="E328" t="s">
        <v>222</v>
      </c>
      <c r="F328" t="s">
        <v>380</v>
      </c>
      <c r="G328" t="s">
        <v>722</v>
      </c>
      <c r="H328" s="139">
        <v>1000</v>
      </c>
      <c r="I328" s="139">
        <v>1190</v>
      </c>
      <c r="J328" s="140">
        <v>166600</v>
      </c>
    </row>
    <row r="329" spans="1:10">
      <c r="A329" t="s">
        <v>546</v>
      </c>
      <c r="B329" t="s">
        <v>547</v>
      </c>
      <c r="C329" t="s">
        <v>748</v>
      </c>
      <c r="D329" s="17">
        <v>140</v>
      </c>
      <c r="E329" t="s">
        <v>222</v>
      </c>
      <c r="F329" t="s">
        <v>380</v>
      </c>
      <c r="G329" t="s">
        <v>722</v>
      </c>
      <c r="H329" s="139">
        <v>1000</v>
      </c>
      <c r="I329" s="139">
        <v>1190</v>
      </c>
      <c r="J329" s="140">
        <v>166600</v>
      </c>
    </row>
    <row r="330" spans="1:10">
      <c r="A330" t="s">
        <v>546</v>
      </c>
      <c r="B330" t="s">
        <v>547</v>
      </c>
      <c r="C330" t="s">
        <v>750</v>
      </c>
      <c r="D330" s="17">
        <v>140</v>
      </c>
      <c r="E330" t="s">
        <v>222</v>
      </c>
      <c r="F330" t="s">
        <v>380</v>
      </c>
      <c r="G330" t="s">
        <v>722</v>
      </c>
      <c r="H330" s="139">
        <v>1000</v>
      </c>
      <c r="I330" s="139">
        <v>1190</v>
      </c>
      <c r="J330" s="140">
        <v>166600</v>
      </c>
    </row>
    <row r="331" spans="1:10">
      <c r="A331" t="s">
        <v>546</v>
      </c>
      <c r="B331" t="s">
        <v>547</v>
      </c>
      <c r="C331" t="s">
        <v>748</v>
      </c>
      <c r="D331" s="17">
        <v>1</v>
      </c>
      <c r="E331" t="s">
        <v>222</v>
      </c>
      <c r="F331" t="s">
        <v>380</v>
      </c>
      <c r="G331" t="s">
        <v>722</v>
      </c>
      <c r="H331" s="139">
        <v>1050</v>
      </c>
      <c r="I331" s="139">
        <v>1249.5</v>
      </c>
      <c r="J331" s="140">
        <v>1249.5</v>
      </c>
    </row>
    <row r="332" spans="1:10">
      <c r="A332" t="s">
        <v>546</v>
      </c>
      <c r="B332" t="s">
        <v>548</v>
      </c>
      <c r="C332" t="s">
        <v>750</v>
      </c>
      <c r="D332" s="17">
        <v>1</v>
      </c>
      <c r="E332" t="s">
        <v>222</v>
      </c>
      <c r="F332" t="s">
        <v>380</v>
      </c>
      <c r="G332" t="s">
        <v>722</v>
      </c>
      <c r="H332" s="139">
        <v>1050</v>
      </c>
      <c r="I332" s="139">
        <v>1249.5</v>
      </c>
      <c r="J332" s="140">
        <v>1249.5</v>
      </c>
    </row>
    <row r="333" spans="1:10">
      <c r="A333" t="s">
        <v>546</v>
      </c>
      <c r="B333" t="s">
        <v>548</v>
      </c>
      <c r="C333" t="s">
        <v>751</v>
      </c>
      <c r="D333" s="17">
        <v>1</v>
      </c>
      <c r="E333" t="s">
        <v>222</v>
      </c>
      <c r="F333" t="s">
        <v>380</v>
      </c>
      <c r="G333" t="s">
        <v>722</v>
      </c>
      <c r="H333" s="139">
        <v>1050</v>
      </c>
      <c r="I333" s="139">
        <v>1249.5</v>
      </c>
      <c r="J333" s="140">
        <v>1249.5</v>
      </c>
    </row>
    <row r="334" spans="1:10">
      <c r="A334" t="s">
        <v>546</v>
      </c>
      <c r="B334" t="s">
        <v>548</v>
      </c>
      <c r="C334" t="s">
        <v>752</v>
      </c>
      <c r="D334" s="17">
        <v>1</v>
      </c>
      <c r="E334" t="s">
        <v>222</v>
      </c>
      <c r="F334" t="s">
        <v>380</v>
      </c>
      <c r="G334" t="s">
        <v>722</v>
      </c>
      <c r="H334" s="139">
        <v>1050</v>
      </c>
      <c r="I334" s="139">
        <v>1249.5</v>
      </c>
      <c r="J334" s="140">
        <v>1249.5</v>
      </c>
    </row>
    <row r="335" spans="1:10">
      <c r="A335" t="s">
        <v>546</v>
      </c>
      <c r="B335" t="s">
        <v>548</v>
      </c>
      <c r="C335" t="s">
        <v>753</v>
      </c>
      <c r="D335" s="17">
        <v>1</v>
      </c>
      <c r="E335" t="s">
        <v>222</v>
      </c>
      <c r="F335" t="s">
        <v>380</v>
      </c>
      <c r="G335" t="s">
        <v>722</v>
      </c>
      <c r="H335" s="139">
        <v>1050</v>
      </c>
      <c r="I335" s="139">
        <v>1249.5</v>
      </c>
      <c r="J335" s="140">
        <v>1249.5</v>
      </c>
    </row>
    <row r="336" spans="1:10">
      <c r="A336" t="s">
        <v>546</v>
      </c>
      <c r="B336" t="s">
        <v>548</v>
      </c>
      <c r="C336" t="s">
        <v>754</v>
      </c>
      <c r="D336" s="17">
        <v>10</v>
      </c>
      <c r="E336" t="s">
        <v>222</v>
      </c>
      <c r="F336" t="s">
        <v>380</v>
      </c>
      <c r="G336" t="s">
        <v>722</v>
      </c>
      <c r="H336" s="139">
        <v>600</v>
      </c>
      <c r="I336" s="139">
        <v>714</v>
      </c>
      <c r="J336" s="140">
        <v>7140</v>
      </c>
    </row>
    <row r="337" spans="1:10">
      <c r="A337" t="s">
        <v>546</v>
      </c>
      <c r="B337" t="s">
        <v>547</v>
      </c>
      <c r="C337" t="s">
        <v>686</v>
      </c>
      <c r="D337" s="17">
        <v>1</v>
      </c>
      <c r="E337" t="s">
        <v>229</v>
      </c>
      <c r="F337" t="s">
        <v>380</v>
      </c>
      <c r="G337" t="s">
        <v>755</v>
      </c>
      <c r="H337" s="144">
        <v>11500</v>
      </c>
      <c r="I337" s="139">
        <v>13685</v>
      </c>
      <c r="J337" s="140">
        <v>13685</v>
      </c>
    </row>
    <row r="338" spans="1:10">
      <c r="A338" t="s">
        <v>546</v>
      </c>
      <c r="B338" t="s">
        <v>547</v>
      </c>
      <c r="C338" t="s">
        <v>756</v>
      </c>
      <c r="D338" s="17">
        <v>1</v>
      </c>
      <c r="E338" t="s">
        <v>222</v>
      </c>
      <c r="F338" t="s">
        <v>380</v>
      </c>
      <c r="G338" t="s">
        <v>757</v>
      </c>
      <c r="H338" s="144">
        <v>18000</v>
      </c>
      <c r="I338" s="139">
        <v>21420</v>
      </c>
      <c r="J338" s="140">
        <v>21420</v>
      </c>
    </row>
    <row r="339" spans="1:10">
      <c r="A339" t="s">
        <v>546</v>
      </c>
      <c r="B339" t="s">
        <v>547</v>
      </c>
      <c r="C339" t="s">
        <v>758</v>
      </c>
      <c r="D339" s="17">
        <v>140</v>
      </c>
      <c r="E339" t="s">
        <v>222</v>
      </c>
      <c r="F339" t="s">
        <v>380</v>
      </c>
      <c r="G339" t="s">
        <v>759</v>
      </c>
      <c r="H339" s="139">
        <v>1200</v>
      </c>
      <c r="I339" s="139">
        <v>1428</v>
      </c>
      <c r="J339" s="140">
        <v>199920</v>
      </c>
    </row>
    <row r="340" spans="1:10">
      <c r="A340" t="s">
        <v>546</v>
      </c>
      <c r="B340" t="s">
        <v>547</v>
      </c>
      <c r="C340" t="s">
        <v>760</v>
      </c>
      <c r="D340" s="17">
        <v>140</v>
      </c>
      <c r="E340" t="s">
        <v>222</v>
      </c>
      <c r="F340" t="s">
        <v>380</v>
      </c>
      <c r="G340" t="s">
        <v>761</v>
      </c>
      <c r="H340" s="144">
        <v>5590</v>
      </c>
      <c r="I340" s="139">
        <v>6652.0999999999995</v>
      </c>
      <c r="J340" s="140">
        <v>931293.99999999988</v>
      </c>
    </row>
    <row r="341" spans="1:10">
      <c r="A341" t="s">
        <v>546</v>
      </c>
      <c r="B341" t="s">
        <v>548</v>
      </c>
      <c r="C341" t="s">
        <v>762</v>
      </c>
      <c r="D341" s="17">
        <v>7</v>
      </c>
      <c r="E341" t="s">
        <v>222</v>
      </c>
      <c r="F341" t="s">
        <v>380</v>
      </c>
      <c r="G341" t="s">
        <v>763</v>
      </c>
      <c r="H341" s="144">
        <v>2000</v>
      </c>
      <c r="I341" s="139">
        <v>2380</v>
      </c>
      <c r="J341" s="140">
        <v>16660</v>
      </c>
    </row>
    <row r="342" spans="1:10">
      <c r="A342" t="s">
        <v>546</v>
      </c>
      <c r="B342" t="s">
        <v>547</v>
      </c>
      <c r="C342" t="s">
        <v>280</v>
      </c>
      <c r="D342" s="17">
        <v>140</v>
      </c>
      <c r="E342" t="s">
        <v>222</v>
      </c>
      <c r="F342" t="s">
        <v>380</v>
      </c>
      <c r="G342" t="s">
        <v>761</v>
      </c>
      <c r="H342" s="144">
        <v>800</v>
      </c>
      <c r="I342" s="139">
        <v>952</v>
      </c>
      <c r="J342" s="140">
        <v>133280</v>
      </c>
    </row>
    <row r="343" spans="1:10">
      <c r="A343" t="s">
        <v>546</v>
      </c>
      <c r="B343" t="s">
        <v>547</v>
      </c>
      <c r="C343" t="s">
        <v>764</v>
      </c>
      <c r="D343" s="17">
        <v>140</v>
      </c>
      <c r="E343" t="s">
        <v>222</v>
      </c>
      <c r="F343" t="s">
        <v>380</v>
      </c>
      <c r="G343" t="s">
        <v>761</v>
      </c>
      <c r="H343" s="144">
        <v>700</v>
      </c>
      <c r="I343" s="139">
        <v>833</v>
      </c>
      <c r="J343" s="140">
        <v>116620</v>
      </c>
    </row>
    <row r="344" spans="1:10">
      <c r="A344" t="s">
        <v>546</v>
      </c>
      <c r="B344" t="s">
        <v>548</v>
      </c>
      <c r="C344" t="s">
        <v>281</v>
      </c>
      <c r="D344" s="17">
        <v>10</v>
      </c>
      <c r="E344" t="s">
        <v>222</v>
      </c>
      <c r="F344" t="s">
        <v>380</v>
      </c>
      <c r="G344" t="s">
        <v>282</v>
      </c>
      <c r="H344" s="144">
        <v>600</v>
      </c>
      <c r="I344" s="139">
        <v>714</v>
      </c>
      <c r="J344" s="140">
        <v>7140</v>
      </c>
    </row>
    <row r="345" spans="1:10">
      <c r="A345" t="s">
        <v>546</v>
      </c>
      <c r="B345" t="s">
        <v>548</v>
      </c>
      <c r="C345" t="s">
        <v>283</v>
      </c>
      <c r="D345" s="17">
        <v>10</v>
      </c>
      <c r="E345" t="s">
        <v>222</v>
      </c>
      <c r="F345" t="s">
        <v>380</v>
      </c>
      <c r="G345" t="s">
        <v>282</v>
      </c>
      <c r="H345" s="144">
        <v>600</v>
      </c>
      <c r="I345" s="139">
        <v>714</v>
      </c>
      <c r="J345" s="140">
        <v>7140</v>
      </c>
    </row>
    <row r="346" spans="1:10">
      <c r="A346" t="s">
        <v>546</v>
      </c>
      <c r="B346" t="s">
        <v>548</v>
      </c>
      <c r="C346" t="s">
        <v>284</v>
      </c>
      <c r="D346" s="17">
        <v>10</v>
      </c>
      <c r="E346" t="s">
        <v>222</v>
      </c>
      <c r="F346" t="s">
        <v>380</v>
      </c>
      <c r="G346" t="s">
        <v>282</v>
      </c>
      <c r="H346" s="144">
        <v>600</v>
      </c>
      <c r="I346" s="139">
        <v>714</v>
      </c>
      <c r="J346" s="140">
        <v>7140</v>
      </c>
    </row>
    <row r="347" spans="1:10">
      <c r="A347" t="s">
        <v>546</v>
      </c>
      <c r="B347" t="s">
        <v>548</v>
      </c>
      <c r="C347" t="s">
        <v>285</v>
      </c>
      <c r="D347" s="17">
        <v>10</v>
      </c>
      <c r="E347" t="s">
        <v>222</v>
      </c>
      <c r="F347" t="s">
        <v>380</v>
      </c>
      <c r="G347" t="s">
        <v>282</v>
      </c>
      <c r="H347" s="144">
        <v>600</v>
      </c>
      <c r="I347" s="139">
        <v>714</v>
      </c>
      <c r="J347" s="140">
        <v>7140</v>
      </c>
    </row>
    <row r="348" spans="1:10">
      <c r="A348" t="s">
        <v>546</v>
      </c>
      <c r="B348" t="s">
        <v>548</v>
      </c>
      <c r="C348" t="s">
        <v>286</v>
      </c>
      <c r="D348" s="17">
        <v>10</v>
      </c>
      <c r="E348" t="s">
        <v>222</v>
      </c>
      <c r="F348" t="s">
        <v>380</v>
      </c>
      <c r="G348" t="s">
        <v>282</v>
      </c>
      <c r="H348" s="144">
        <v>600</v>
      </c>
      <c r="I348" s="139">
        <v>714</v>
      </c>
      <c r="J348" s="140">
        <v>7140</v>
      </c>
    </row>
    <row r="349" spans="1:10">
      <c r="A349" t="s">
        <v>546</v>
      </c>
      <c r="B349" t="s">
        <v>548</v>
      </c>
      <c r="C349" t="s">
        <v>287</v>
      </c>
      <c r="D349" s="17">
        <v>10</v>
      </c>
      <c r="E349" t="s">
        <v>222</v>
      </c>
      <c r="F349" t="s">
        <v>380</v>
      </c>
      <c r="G349" t="s">
        <v>282</v>
      </c>
      <c r="H349" s="144">
        <v>600</v>
      </c>
      <c r="I349" s="139">
        <v>714</v>
      </c>
      <c r="J349" s="140">
        <v>7140</v>
      </c>
    </row>
    <row r="350" spans="1:10">
      <c r="A350" t="s">
        <v>546</v>
      </c>
      <c r="B350" t="s">
        <v>548</v>
      </c>
      <c r="C350" t="s">
        <v>288</v>
      </c>
      <c r="D350" s="17">
        <v>10</v>
      </c>
      <c r="E350" t="s">
        <v>222</v>
      </c>
      <c r="F350" t="s">
        <v>380</v>
      </c>
      <c r="G350" t="s">
        <v>282</v>
      </c>
      <c r="H350" s="144">
        <v>600</v>
      </c>
      <c r="I350" s="139">
        <v>714</v>
      </c>
      <c r="J350" s="140">
        <v>7140</v>
      </c>
    </row>
    <row r="351" spans="1:10">
      <c r="A351" t="s">
        <v>546</v>
      </c>
      <c r="B351" t="s">
        <v>548</v>
      </c>
      <c r="C351" t="s">
        <v>289</v>
      </c>
      <c r="D351" s="17">
        <v>10</v>
      </c>
      <c r="E351" t="s">
        <v>222</v>
      </c>
      <c r="F351" t="s">
        <v>380</v>
      </c>
      <c r="G351" t="s">
        <v>282</v>
      </c>
      <c r="H351" s="144">
        <v>800</v>
      </c>
      <c r="I351" s="139">
        <v>952</v>
      </c>
      <c r="J351" s="140">
        <v>9520</v>
      </c>
    </row>
    <row r="352" spans="1:10">
      <c r="A352" t="s">
        <v>546</v>
      </c>
      <c r="B352" t="s">
        <v>548</v>
      </c>
      <c r="C352" t="s">
        <v>290</v>
      </c>
      <c r="D352" s="17">
        <v>10</v>
      </c>
      <c r="E352" t="s">
        <v>258</v>
      </c>
      <c r="F352" t="s">
        <v>380</v>
      </c>
      <c r="G352" t="s">
        <v>282</v>
      </c>
      <c r="H352" s="144">
        <v>1000</v>
      </c>
      <c r="I352" s="139">
        <v>1190</v>
      </c>
      <c r="J352" s="140">
        <v>11900</v>
      </c>
    </row>
    <row r="353" spans="1:10">
      <c r="A353" t="s">
        <v>546</v>
      </c>
      <c r="B353" t="s">
        <v>548</v>
      </c>
      <c r="C353" t="s">
        <v>291</v>
      </c>
      <c r="D353" s="17">
        <v>15</v>
      </c>
      <c r="E353" t="s">
        <v>258</v>
      </c>
      <c r="F353" t="s">
        <v>380</v>
      </c>
      <c r="G353" t="s">
        <v>282</v>
      </c>
      <c r="H353" s="144">
        <v>900</v>
      </c>
      <c r="I353" s="139">
        <v>1071</v>
      </c>
      <c r="J353" s="140">
        <v>16065</v>
      </c>
    </row>
    <row r="354" spans="1:10">
      <c r="A354" t="s">
        <v>546</v>
      </c>
      <c r="B354" t="s">
        <v>548</v>
      </c>
      <c r="C354" t="s">
        <v>292</v>
      </c>
      <c r="D354" s="17">
        <v>15</v>
      </c>
      <c r="E354" t="s">
        <v>222</v>
      </c>
      <c r="F354" t="s">
        <v>380</v>
      </c>
      <c r="G354" t="s">
        <v>282</v>
      </c>
      <c r="H354" s="144">
        <v>780</v>
      </c>
      <c r="I354" s="139">
        <v>928.19999999999993</v>
      </c>
      <c r="J354" s="140">
        <v>13922.999999999998</v>
      </c>
    </row>
    <row r="355" spans="1:10">
      <c r="A355" t="s">
        <v>546</v>
      </c>
      <c r="B355" t="s">
        <v>547</v>
      </c>
      <c r="C355" t="s">
        <v>293</v>
      </c>
      <c r="D355" s="17">
        <v>3</v>
      </c>
      <c r="E355" t="s">
        <v>222</v>
      </c>
      <c r="F355" t="s">
        <v>380</v>
      </c>
      <c r="G355" t="s">
        <v>761</v>
      </c>
      <c r="H355" s="144">
        <v>3000</v>
      </c>
      <c r="I355" s="139">
        <v>3570</v>
      </c>
      <c r="J355" s="140">
        <v>10710</v>
      </c>
    </row>
    <row r="356" spans="1:10">
      <c r="A356" t="s">
        <v>546</v>
      </c>
      <c r="B356" t="s">
        <v>547</v>
      </c>
      <c r="C356" t="s">
        <v>574</v>
      </c>
      <c r="D356" s="17">
        <v>270</v>
      </c>
      <c r="E356" t="s">
        <v>222</v>
      </c>
      <c r="F356" t="s">
        <v>380</v>
      </c>
      <c r="G356" t="s">
        <v>575</v>
      </c>
      <c r="H356" s="139">
        <v>800</v>
      </c>
      <c r="I356" s="139">
        <v>952</v>
      </c>
      <c r="J356" s="140">
        <v>257040</v>
      </c>
    </row>
    <row r="357" spans="1:10">
      <c r="A357" t="s">
        <v>546</v>
      </c>
      <c r="B357" t="s">
        <v>547</v>
      </c>
      <c r="C357" t="s">
        <v>765</v>
      </c>
      <c r="D357" s="17">
        <v>270</v>
      </c>
      <c r="E357" t="s">
        <v>222</v>
      </c>
      <c r="F357" t="s">
        <v>380</v>
      </c>
      <c r="G357" t="s">
        <v>575</v>
      </c>
      <c r="H357" s="139">
        <v>1200</v>
      </c>
      <c r="I357" s="139">
        <v>1428</v>
      </c>
      <c r="J357" s="140">
        <v>385560</v>
      </c>
    </row>
    <row r="358" spans="1:10">
      <c r="A358" t="s">
        <v>546</v>
      </c>
      <c r="B358" t="s">
        <v>547</v>
      </c>
      <c r="C358" t="s">
        <v>766</v>
      </c>
      <c r="D358" s="17">
        <v>2</v>
      </c>
      <c r="E358" t="s">
        <v>222</v>
      </c>
      <c r="F358" t="s">
        <v>380</v>
      </c>
      <c r="G358" t="s">
        <v>767</v>
      </c>
      <c r="H358" s="139">
        <v>18000</v>
      </c>
      <c r="I358" s="139">
        <v>21420</v>
      </c>
      <c r="J358" s="140">
        <v>42840</v>
      </c>
    </row>
    <row r="359" spans="1:10">
      <c r="A359" t="s">
        <v>546</v>
      </c>
      <c r="B359" t="s">
        <v>547</v>
      </c>
      <c r="C359" t="s">
        <v>768</v>
      </c>
      <c r="D359" s="17">
        <v>2</v>
      </c>
      <c r="E359" t="s">
        <v>222</v>
      </c>
      <c r="F359" t="s">
        <v>380</v>
      </c>
      <c r="G359" t="s">
        <v>769</v>
      </c>
      <c r="H359" s="139">
        <v>18000</v>
      </c>
      <c r="I359" s="139">
        <v>21420</v>
      </c>
      <c r="J359" s="140">
        <v>42840</v>
      </c>
    </row>
    <row r="360" spans="1:10">
      <c r="A360" t="s">
        <v>546</v>
      </c>
      <c r="B360" t="s">
        <v>547</v>
      </c>
      <c r="C360" t="s">
        <v>770</v>
      </c>
      <c r="D360" s="17">
        <v>2</v>
      </c>
      <c r="E360" t="s">
        <v>222</v>
      </c>
      <c r="F360" t="s">
        <v>380</v>
      </c>
      <c r="G360" t="s">
        <v>771</v>
      </c>
      <c r="H360" s="139">
        <v>18000</v>
      </c>
      <c r="I360" s="139">
        <v>21420</v>
      </c>
      <c r="J360" s="140">
        <v>42840</v>
      </c>
    </row>
    <row r="361" spans="1:10">
      <c r="A361" t="s">
        <v>546</v>
      </c>
      <c r="B361" t="s">
        <v>772</v>
      </c>
      <c r="C361" t="s">
        <v>773</v>
      </c>
      <c r="D361" s="17">
        <v>20</v>
      </c>
      <c r="E361" t="s">
        <v>222</v>
      </c>
      <c r="F361" t="s">
        <v>537</v>
      </c>
      <c r="G361" t="s">
        <v>774</v>
      </c>
      <c r="H361" s="139">
        <v>250</v>
      </c>
      <c r="I361" s="139">
        <v>297.5</v>
      </c>
      <c r="J361" s="140">
        <v>5950</v>
      </c>
    </row>
    <row r="362" spans="1:10">
      <c r="A362" t="s">
        <v>546</v>
      </c>
      <c r="B362" t="s">
        <v>772</v>
      </c>
      <c r="C362" t="s">
        <v>666</v>
      </c>
      <c r="D362" s="17">
        <v>20</v>
      </c>
      <c r="E362" t="s">
        <v>222</v>
      </c>
      <c r="F362" t="s">
        <v>537</v>
      </c>
      <c r="G362" t="s">
        <v>774</v>
      </c>
      <c r="H362" s="139">
        <v>250</v>
      </c>
      <c r="I362" s="139">
        <v>297.5</v>
      </c>
      <c r="J362" s="140">
        <v>5950</v>
      </c>
    </row>
    <row r="363" spans="1:10">
      <c r="A363" t="s">
        <v>546</v>
      </c>
      <c r="B363" t="s">
        <v>772</v>
      </c>
      <c r="C363" t="s">
        <v>775</v>
      </c>
      <c r="D363" s="17">
        <v>20</v>
      </c>
      <c r="E363" t="s">
        <v>222</v>
      </c>
      <c r="F363" t="s">
        <v>537</v>
      </c>
      <c r="G363" t="s">
        <v>774</v>
      </c>
      <c r="H363" s="139">
        <v>250</v>
      </c>
      <c r="I363" s="139">
        <v>297.5</v>
      </c>
      <c r="J363" s="140">
        <v>5950</v>
      </c>
    </row>
    <row r="364" spans="1:10">
      <c r="A364" t="s">
        <v>546</v>
      </c>
      <c r="B364" t="s">
        <v>772</v>
      </c>
      <c r="C364" t="s">
        <v>776</v>
      </c>
      <c r="D364" s="17">
        <v>20</v>
      </c>
      <c r="E364" t="s">
        <v>222</v>
      </c>
      <c r="F364" t="s">
        <v>537</v>
      </c>
      <c r="G364" t="s">
        <v>774</v>
      </c>
      <c r="H364" s="139">
        <v>250</v>
      </c>
      <c r="I364" s="139">
        <v>297.5</v>
      </c>
      <c r="J364" s="140">
        <v>5950</v>
      </c>
    </row>
    <row r="365" spans="1:10">
      <c r="A365" t="s">
        <v>546</v>
      </c>
      <c r="B365" t="s">
        <v>772</v>
      </c>
      <c r="C365" t="s">
        <v>777</v>
      </c>
      <c r="D365" s="17">
        <v>20</v>
      </c>
      <c r="E365" t="s">
        <v>222</v>
      </c>
      <c r="F365" t="s">
        <v>537</v>
      </c>
      <c r="G365" t="s">
        <v>774</v>
      </c>
      <c r="H365" s="139">
        <v>349</v>
      </c>
      <c r="I365" s="139">
        <v>415.31</v>
      </c>
      <c r="J365" s="140">
        <v>8306.2000000000007</v>
      </c>
    </row>
    <row r="366" spans="1:10">
      <c r="A366" t="s">
        <v>546</v>
      </c>
      <c r="B366" t="s">
        <v>772</v>
      </c>
      <c r="C366" t="s">
        <v>778</v>
      </c>
      <c r="D366" s="17">
        <v>20</v>
      </c>
      <c r="E366" t="s">
        <v>222</v>
      </c>
      <c r="F366" t="s">
        <v>537</v>
      </c>
      <c r="G366" t="s">
        <v>774</v>
      </c>
      <c r="H366" s="139">
        <v>349</v>
      </c>
      <c r="I366" s="139">
        <v>415.31</v>
      </c>
      <c r="J366" s="140">
        <v>8306.2000000000007</v>
      </c>
    </row>
    <row r="367" spans="1:10">
      <c r="A367" t="s">
        <v>546</v>
      </c>
      <c r="B367" t="s">
        <v>772</v>
      </c>
      <c r="C367" t="s">
        <v>779</v>
      </c>
      <c r="D367" s="17">
        <v>2</v>
      </c>
      <c r="E367" t="s">
        <v>223</v>
      </c>
      <c r="F367" t="s">
        <v>537</v>
      </c>
      <c r="G367" t="s">
        <v>774</v>
      </c>
      <c r="H367" s="139">
        <v>11500</v>
      </c>
      <c r="I367" s="139">
        <v>13685</v>
      </c>
      <c r="J367" s="140">
        <v>27370</v>
      </c>
    </row>
    <row r="368" spans="1:10">
      <c r="A368" t="s">
        <v>546</v>
      </c>
      <c r="B368" t="s">
        <v>772</v>
      </c>
      <c r="C368" t="s">
        <v>676</v>
      </c>
      <c r="D368" s="17">
        <v>20</v>
      </c>
      <c r="E368" t="s">
        <v>222</v>
      </c>
      <c r="F368" t="s">
        <v>537</v>
      </c>
      <c r="G368" t="s">
        <v>774</v>
      </c>
      <c r="H368" s="139">
        <v>590</v>
      </c>
      <c r="I368" s="139">
        <v>702.1</v>
      </c>
      <c r="J368" s="140">
        <v>14042</v>
      </c>
    </row>
    <row r="369" spans="1:10">
      <c r="A369" t="s">
        <v>546</v>
      </c>
      <c r="B369" t="s">
        <v>772</v>
      </c>
      <c r="C369" t="s">
        <v>675</v>
      </c>
      <c r="D369" s="17">
        <v>5</v>
      </c>
      <c r="E369" t="s">
        <v>222</v>
      </c>
      <c r="F369" t="s">
        <v>537</v>
      </c>
      <c r="G369" t="s">
        <v>774</v>
      </c>
      <c r="H369" s="139">
        <v>1490</v>
      </c>
      <c r="I369" s="139">
        <v>1773.1</v>
      </c>
      <c r="J369" s="140">
        <v>8865.5</v>
      </c>
    </row>
    <row r="370" spans="1:10">
      <c r="A370" t="s">
        <v>546</v>
      </c>
      <c r="B370" t="s">
        <v>772</v>
      </c>
      <c r="C370" t="s">
        <v>780</v>
      </c>
      <c r="D370" s="17">
        <v>12</v>
      </c>
      <c r="E370" t="s">
        <v>222</v>
      </c>
      <c r="F370" t="s">
        <v>537</v>
      </c>
      <c r="G370" t="s">
        <v>774</v>
      </c>
      <c r="H370" s="139">
        <v>500</v>
      </c>
      <c r="I370" s="139">
        <v>595</v>
      </c>
      <c r="J370" s="140">
        <v>7140</v>
      </c>
    </row>
    <row r="371" spans="1:10">
      <c r="A371" t="s">
        <v>546</v>
      </c>
      <c r="B371" t="s">
        <v>772</v>
      </c>
      <c r="C371" t="s">
        <v>781</v>
      </c>
      <c r="D371" s="17">
        <v>12</v>
      </c>
      <c r="E371" t="s">
        <v>222</v>
      </c>
      <c r="F371" t="s">
        <v>537</v>
      </c>
      <c r="G371" t="s">
        <v>774</v>
      </c>
      <c r="H371" s="139">
        <v>500</v>
      </c>
      <c r="I371" s="139">
        <v>595</v>
      </c>
      <c r="J371" s="140">
        <v>7140</v>
      </c>
    </row>
    <row r="372" spans="1:10">
      <c r="A372" t="s">
        <v>546</v>
      </c>
      <c r="B372" t="s">
        <v>772</v>
      </c>
      <c r="C372" t="s">
        <v>711</v>
      </c>
      <c r="D372" s="17">
        <v>12</v>
      </c>
      <c r="E372" t="s">
        <v>222</v>
      </c>
      <c r="F372" t="s">
        <v>537</v>
      </c>
      <c r="G372" t="s">
        <v>774</v>
      </c>
      <c r="H372" s="139">
        <v>1290</v>
      </c>
      <c r="I372" s="139">
        <v>1535.1</v>
      </c>
      <c r="J372" s="140">
        <v>18421.199999999997</v>
      </c>
    </row>
    <row r="373" spans="1:10">
      <c r="A373" t="s">
        <v>546</v>
      </c>
      <c r="B373" t="s">
        <v>772</v>
      </c>
      <c r="C373" t="s">
        <v>713</v>
      </c>
      <c r="D373" s="17">
        <v>12</v>
      </c>
      <c r="E373" t="s">
        <v>222</v>
      </c>
      <c r="F373" t="s">
        <v>537</v>
      </c>
      <c r="G373" t="s">
        <v>774</v>
      </c>
      <c r="H373" s="139">
        <v>500</v>
      </c>
      <c r="I373" s="139">
        <v>595</v>
      </c>
      <c r="J373" s="140">
        <v>7140</v>
      </c>
    </row>
    <row r="374" spans="1:10">
      <c r="A374" t="s">
        <v>546</v>
      </c>
      <c r="B374" t="s">
        <v>772</v>
      </c>
      <c r="C374" t="s">
        <v>782</v>
      </c>
      <c r="D374" s="17">
        <v>5</v>
      </c>
      <c r="E374" t="s">
        <v>222</v>
      </c>
      <c r="F374" t="s">
        <v>537</v>
      </c>
      <c r="G374" t="s">
        <v>774</v>
      </c>
      <c r="H374" s="139">
        <v>990</v>
      </c>
      <c r="I374" s="139">
        <v>1178.0999999999999</v>
      </c>
      <c r="J374" s="140">
        <v>5890.5</v>
      </c>
    </row>
    <row r="375" spans="1:10">
      <c r="A375" t="s">
        <v>546</v>
      </c>
      <c r="B375" t="s">
        <v>772</v>
      </c>
      <c r="C375" t="s">
        <v>645</v>
      </c>
      <c r="D375" s="17">
        <v>5</v>
      </c>
      <c r="E375" t="s">
        <v>222</v>
      </c>
      <c r="F375" t="s">
        <v>537</v>
      </c>
      <c r="G375" t="s">
        <v>774</v>
      </c>
      <c r="H375" s="139">
        <v>320</v>
      </c>
      <c r="I375" s="139">
        <v>380.79999999999995</v>
      </c>
      <c r="J375" s="140">
        <v>1903.9999999999998</v>
      </c>
    </row>
    <row r="376" spans="1:10">
      <c r="A376" t="s">
        <v>546</v>
      </c>
      <c r="B376" t="s">
        <v>772</v>
      </c>
      <c r="C376" t="s">
        <v>783</v>
      </c>
      <c r="D376" s="17">
        <v>5</v>
      </c>
      <c r="E376" t="s">
        <v>222</v>
      </c>
      <c r="F376" t="s">
        <v>537</v>
      </c>
      <c r="G376" t="s">
        <v>774</v>
      </c>
      <c r="H376" s="139">
        <v>3000</v>
      </c>
      <c r="I376" s="139">
        <v>3570</v>
      </c>
      <c r="J376" s="140">
        <v>17850</v>
      </c>
    </row>
    <row r="377" spans="1:10">
      <c r="A377" t="s">
        <v>546</v>
      </c>
      <c r="B377" t="s">
        <v>546</v>
      </c>
      <c r="C377" t="s">
        <v>784</v>
      </c>
      <c r="D377" s="17">
        <v>5</v>
      </c>
      <c r="E377" t="s">
        <v>222</v>
      </c>
      <c r="F377" t="s">
        <v>537</v>
      </c>
      <c r="G377" t="s">
        <v>785</v>
      </c>
      <c r="H377" s="139">
        <v>8000</v>
      </c>
      <c r="I377" s="139">
        <v>9520</v>
      </c>
      <c r="J377" s="140">
        <v>47600</v>
      </c>
    </row>
    <row r="378" spans="1:10">
      <c r="A378" t="s">
        <v>546</v>
      </c>
      <c r="B378" t="s">
        <v>577</v>
      </c>
      <c r="C378" t="s">
        <v>786</v>
      </c>
      <c r="D378" s="17">
        <v>10</v>
      </c>
      <c r="E378" t="s">
        <v>223</v>
      </c>
      <c r="F378" t="s">
        <v>537</v>
      </c>
      <c r="G378" t="s">
        <v>787</v>
      </c>
      <c r="H378" s="139">
        <v>2000</v>
      </c>
      <c r="I378" s="139">
        <v>2380</v>
      </c>
      <c r="J378" s="140">
        <v>23800</v>
      </c>
    </row>
    <row r="379" spans="1:10">
      <c r="A379" t="s">
        <v>546</v>
      </c>
      <c r="B379" t="s">
        <v>577</v>
      </c>
      <c r="C379" t="s">
        <v>788</v>
      </c>
      <c r="D379" s="17">
        <v>5</v>
      </c>
      <c r="E379" t="s">
        <v>222</v>
      </c>
      <c r="F379" t="s">
        <v>537</v>
      </c>
      <c r="G379" t="s">
        <v>789</v>
      </c>
      <c r="H379" s="139">
        <v>600</v>
      </c>
      <c r="I379" s="139">
        <v>714</v>
      </c>
      <c r="J379" s="140">
        <v>3570</v>
      </c>
    </row>
    <row r="380" spans="1:10">
      <c r="A380" t="s">
        <v>546</v>
      </c>
      <c r="B380" t="s">
        <v>577</v>
      </c>
      <c r="C380" t="s">
        <v>790</v>
      </c>
      <c r="D380" s="17">
        <v>5</v>
      </c>
      <c r="E380" t="s">
        <v>222</v>
      </c>
      <c r="F380" t="s">
        <v>537</v>
      </c>
      <c r="G380" t="s">
        <v>789</v>
      </c>
      <c r="H380" s="139">
        <v>600</v>
      </c>
      <c r="I380" s="139">
        <v>714</v>
      </c>
      <c r="J380" s="140">
        <v>3570</v>
      </c>
    </row>
    <row r="381" spans="1:10">
      <c r="A381" t="s">
        <v>546</v>
      </c>
      <c r="B381" t="s">
        <v>577</v>
      </c>
      <c r="C381" t="s">
        <v>791</v>
      </c>
      <c r="D381" s="17">
        <v>5</v>
      </c>
      <c r="E381" t="s">
        <v>222</v>
      </c>
      <c r="F381" t="s">
        <v>537</v>
      </c>
      <c r="G381" t="s">
        <v>774</v>
      </c>
      <c r="H381" s="139">
        <v>1200</v>
      </c>
      <c r="I381" s="139">
        <v>1428</v>
      </c>
      <c r="J381" s="140">
        <v>7140</v>
      </c>
    </row>
    <row r="382" spans="1:10">
      <c r="A382" t="s">
        <v>546</v>
      </c>
      <c r="B382" t="s">
        <v>772</v>
      </c>
      <c r="C382" t="s">
        <v>792</v>
      </c>
      <c r="D382" s="17">
        <v>10</v>
      </c>
      <c r="E382" t="s">
        <v>222</v>
      </c>
      <c r="F382" t="s">
        <v>537</v>
      </c>
      <c r="G382" t="s">
        <v>774</v>
      </c>
      <c r="H382" s="139">
        <v>1300</v>
      </c>
      <c r="I382" s="139">
        <v>1547</v>
      </c>
      <c r="J382" s="140">
        <v>15470</v>
      </c>
    </row>
    <row r="383" spans="1:10">
      <c r="A383" t="s">
        <v>546</v>
      </c>
      <c r="B383" t="s">
        <v>772</v>
      </c>
      <c r="C383" t="s">
        <v>793</v>
      </c>
      <c r="D383" s="17">
        <v>10</v>
      </c>
      <c r="E383" t="s">
        <v>222</v>
      </c>
      <c r="F383" t="s">
        <v>537</v>
      </c>
      <c r="G383" t="s">
        <v>774</v>
      </c>
      <c r="H383" s="139">
        <v>1300</v>
      </c>
      <c r="I383" s="139">
        <v>1547</v>
      </c>
      <c r="J383" s="140">
        <v>15470</v>
      </c>
    </row>
    <row r="384" spans="1:10">
      <c r="A384" t="s">
        <v>546</v>
      </c>
      <c r="B384" t="s">
        <v>548</v>
      </c>
      <c r="C384" t="s">
        <v>794</v>
      </c>
      <c r="D384" s="17">
        <v>4</v>
      </c>
      <c r="E384" t="s">
        <v>223</v>
      </c>
      <c r="F384" t="s">
        <v>537</v>
      </c>
      <c r="G384" t="s">
        <v>795</v>
      </c>
      <c r="H384" s="141">
        <v>5000</v>
      </c>
      <c r="I384" s="139">
        <v>5950</v>
      </c>
      <c r="J384" s="140">
        <v>23800</v>
      </c>
    </row>
    <row r="385" spans="1:10">
      <c r="A385" t="s">
        <v>546</v>
      </c>
      <c r="B385" t="s">
        <v>547</v>
      </c>
      <c r="C385" t="s">
        <v>796</v>
      </c>
      <c r="D385" s="17">
        <v>72</v>
      </c>
      <c r="E385" t="s">
        <v>222</v>
      </c>
      <c r="F385" t="s">
        <v>537</v>
      </c>
      <c r="G385" t="s">
        <v>797</v>
      </c>
      <c r="H385" s="139">
        <v>4613</v>
      </c>
      <c r="I385" s="139">
        <v>5489.4699999999993</v>
      </c>
      <c r="J385" s="140">
        <v>395241.83999999997</v>
      </c>
    </row>
    <row r="386" spans="1:10">
      <c r="A386" t="s">
        <v>546</v>
      </c>
      <c r="B386" t="s">
        <v>547</v>
      </c>
      <c r="C386" t="s">
        <v>798</v>
      </c>
      <c r="D386" s="17">
        <v>92</v>
      </c>
      <c r="E386" t="s">
        <v>222</v>
      </c>
      <c r="F386" t="s">
        <v>537</v>
      </c>
      <c r="G386" t="s">
        <v>797</v>
      </c>
      <c r="H386" s="139">
        <v>4613</v>
      </c>
      <c r="I386" s="139">
        <v>5489.4699999999993</v>
      </c>
      <c r="J386" s="140">
        <v>505031.23999999993</v>
      </c>
    </row>
    <row r="387" spans="1:10">
      <c r="A387" t="s">
        <v>546</v>
      </c>
      <c r="B387" t="s">
        <v>547</v>
      </c>
      <c r="C387" t="s">
        <v>799</v>
      </c>
      <c r="D387" s="17">
        <v>72</v>
      </c>
      <c r="E387" t="s">
        <v>222</v>
      </c>
      <c r="F387" t="s">
        <v>537</v>
      </c>
      <c r="G387" t="s">
        <v>797</v>
      </c>
      <c r="H387" s="139">
        <v>4613</v>
      </c>
      <c r="I387" s="139">
        <v>5489.4699999999993</v>
      </c>
      <c r="J387" s="140">
        <v>395241.83999999997</v>
      </c>
    </row>
    <row r="388" spans="1:10">
      <c r="A388" t="s">
        <v>546</v>
      </c>
      <c r="B388" t="s">
        <v>547</v>
      </c>
      <c r="C388" t="s">
        <v>800</v>
      </c>
      <c r="D388" s="17">
        <v>92</v>
      </c>
      <c r="E388" t="s">
        <v>222</v>
      </c>
      <c r="F388" t="s">
        <v>537</v>
      </c>
      <c r="G388" t="s">
        <v>797</v>
      </c>
      <c r="H388" s="139">
        <v>4613</v>
      </c>
      <c r="I388" s="139">
        <v>5489.4699999999993</v>
      </c>
      <c r="J388" s="140">
        <v>505031.23999999993</v>
      </c>
    </row>
    <row r="389" spans="1:10">
      <c r="A389" t="s">
        <v>546</v>
      </c>
      <c r="B389" t="s">
        <v>548</v>
      </c>
      <c r="C389" t="s">
        <v>801</v>
      </c>
      <c r="D389" s="17">
        <v>1</v>
      </c>
      <c r="E389" t="s">
        <v>222</v>
      </c>
      <c r="F389" t="s">
        <v>537</v>
      </c>
      <c r="G389" t="s">
        <v>802</v>
      </c>
      <c r="H389" s="139">
        <v>4300</v>
      </c>
      <c r="I389" s="139">
        <v>5117</v>
      </c>
      <c r="J389" s="140">
        <v>5117</v>
      </c>
    </row>
    <row r="390" spans="1:10">
      <c r="A390" t="s">
        <v>546</v>
      </c>
      <c r="B390" t="s">
        <v>547</v>
      </c>
      <c r="C390" t="s">
        <v>803</v>
      </c>
      <c r="D390" s="17">
        <v>72</v>
      </c>
      <c r="E390" t="s">
        <v>222</v>
      </c>
      <c r="F390" t="s">
        <v>537</v>
      </c>
      <c r="G390" t="s">
        <v>797</v>
      </c>
      <c r="H390" s="139">
        <v>5874</v>
      </c>
      <c r="I390" s="139">
        <v>6990.0599999999995</v>
      </c>
      <c r="J390" s="140">
        <v>503284.31999999995</v>
      </c>
    </row>
    <row r="391" spans="1:10">
      <c r="A391" t="s">
        <v>546</v>
      </c>
      <c r="B391" t="s">
        <v>548</v>
      </c>
      <c r="C391" t="s">
        <v>804</v>
      </c>
      <c r="D391" s="17">
        <v>1</v>
      </c>
      <c r="E391" t="s">
        <v>222</v>
      </c>
      <c r="F391" t="s">
        <v>537</v>
      </c>
      <c r="G391" t="s">
        <v>802</v>
      </c>
      <c r="H391" s="139">
        <v>4300</v>
      </c>
      <c r="I391" s="139">
        <v>5117</v>
      </c>
      <c r="J391" s="140">
        <v>5117</v>
      </c>
    </row>
    <row r="392" spans="1:10">
      <c r="A392" t="s">
        <v>546</v>
      </c>
      <c r="B392" t="s">
        <v>547</v>
      </c>
      <c r="C392" t="s">
        <v>805</v>
      </c>
      <c r="D392" s="17">
        <v>92</v>
      </c>
      <c r="E392" t="s">
        <v>222</v>
      </c>
      <c r="F392" t="s">
        <v>537</v>
      </c>
      <c r="G392" t="s">
        <v>797</v>
      </c>
      <c r="H392" s="139">
        <v>5874</v>
      </c>
      <c r="I392" s="139">
        <v>6990.0599999999995</v>
      </c>
      <c r="J392" s="140">
        <v>643085.5199999999</v>
      </c>
    </row>
    <row r="393" spans="1:10">
      <c r="A393" t="s">
        <v>546</v>
      </c>
      <c r="B393" t="s">
        <v>547</v>
      </c>
      <c r="C393" t="s">
        <v>806</v>
      </c>
      <c r="D393" s="17">
        <v>150</v>
      </c>
      <c r="E393" t="s">
        <v>222</v>
      </c>
      <c r="F393" t="s">
        <v>537</v>
      </c>
      <c r="G393" t="s">
        <v>797</v>
      </c>
      <c r="H393" s="139">
        <v>3600</v>
      </c>
      <c r="I393" s="139">
        <v>4284</v>
      </c>
      <c r="J393" s="140">
        <v>642600</v>
      </c>
    </row>
    <row r="394" spans="1:10">
      <c r="A394" t="s">
        <v>546</v>
      </c>
      <c r="B394" t="s">
        <v>547</v>
      </c>
      <c r="C394" t="s">
        <v>807</v>
      </c>
      <c r="D394" s="17">
        <v>150</v>
      </c>
      <c r="E394" t="s">
        <v>222</v>
      </c>
      <c r="F394" t="s">
        <v>537</v>
      </c>
      <c r="G394" t="s">
        <v>797</v>
      </c>
      <c r="H394" s="139">
        <v>3600</v>
      </c>
      <c r="I394" s="139">
        <v>4284</v>
      </c>
      <c r="J394" s="140">
        <v>642600</v>
      </c>
    </row>
    <row r="395" spans="1:10">
      <c r="A395" t="s">
        <v>546</v>
      </c>
      <c r="B395" t="s">
        <v>548</v>
      </c>
      <c r="C395" t="s">
        <v>808</v>
      </c>
      <c r="D395" s="17">
        <v>28</v>
      </c>
      <c r="E395" t="s">
        <v>222</v>
      </c>
      <c r="F395" t="s">
        <v>537</v>
      </c>
      <c r="G395" t="s">
        <v>809</v>
      </c>
      <c r="H395" s="139">
        <v>5042</v>
      </c>
      <c r="I395" s="139">
        <v>5999.98</v>
      </c>
      <c r="J395" s="140">
        <v>167999.44</v>
      </c>
    </row>
    <row r="396" spans="1:10">
      <c r="A396" t="s">
        <v>546</v>
      </c>
      <c r="B396" t="s">
        <v>548</v>
      </c>
      <c r="C396" t="s">
        <v>565</v>
      </c>
      <c r="D396" s="17">
        <v>1</v>
      </c>
      <c r="E396" t="s">
        <v>222</v>
      </c>
      <c r="F396" t="s">
        <v>537</v>
      </c>
      <c r="G396" t="s">
        <v>566</v>
      </c>
      <c r="H396" s="139">
        <v>30000</v>
      </c>
      <c r="I396" s="139">
        <v>35700</v>
      </c>
      <c r="J396" s="140">
        <v>35700</v>
      </c>
    </row>
    <row r="397" spans="1:10">
      <c r="A397" t="s">
        <v>546</v>
      </c>
      <c r="B397" t="s">
        <v>547</v>
      </c>
      <c r="C397" t="s">
        <v>810</v>
      </c>
      <c r="D397" s="17">
        <v>17</v>
      </c>
      <c r="E397" t="s">
        <v>227</v>
      </c>
      <c r="F397" t="s">
        <v>537</v>
      </c>
      <c r="G397" t="s">
        <v>260</v>
      </c>
      <c r="H397" s="139">
        <v>2500</v>
      </c>
      <c r="I397" s="139">
        <v>2975</v>
      </c>
      <c r="J397" s="140">
        <v>50575</v>
      </c>
    </row>
    <row r="398" spans="1:10">
      <c r="A398" t="s">
        <v>546</v>
      </c>
      <c r="B398" t="s">
        <v>548</v>
      </c>
      <c r="C398" t="s">
        <v>549</v>
      </c>
      <c r="D398" s="17">
        <v>2</v>
      </c>
      <c r="E398" t="s">
        <v>223</v>
      </c>
      <c r="F398" t="s">
        <v>537</v>
      </c>
      <c r="G398" t="s">
        <v>260</v>
      </c>
      <c r="H398" s="139">
        <v>11500</v>
      </c>
      <c r="I398" s="139">
        <v>13685</v>
      </c>
      <c r="J398" s="140">
        <v>27370</v>
      </c>
    </row>
    <row r="399" spans="1:10">
      <c r="A399" t="s">
        <v>546</v>
      </c>
      <c r="B399" t="s">
        <v>547</v>
      </c>
      <c r="C399" t="s">
        <v>811</v>
      </c>
      <c r="D399" s="17">
        <v>100</v>
      </c>
      <c r="E399" t="s">
        <v>222</v>
      </c>
      <c r="F399" t="s">
        <v>537</v>
      </c>
      <c r="G399" t="s">
        <v>812</v>
      </c>
      <c r="H399" s="139">
        <v>2990</v>
      </c>
      <c r="I399" s="139">
        <v>3558.1</v>
      </c>
      <c r="J399" s="140">
        <v>355810</v>
      </c>
    </row>
    <row r="400" spans="1:10">
      <c r="A400" t="s">
        <v>546</v>
      </c>
      <c r="B400" t="s">
        <v>547</v>
      </c>
      <c r="C400" t="s">
        <v>813</v>
      </c>
      <c r="D400" s="17">
        <v>100</v>
      </c>
      <c r="E400" t="s">
        <v>222</v>
      </c>
      <c r="F400" t="s">
        <v>537</v>
      </c>
      <c r="G400" t="s">
        <v>812</v>
      </c>
      <c r="H400" s="139">
        <v>490</v>
      </c>
      <c r="I400" s="139">
        <v>583.1</v>
      </c>
      <c r="J400" s="140">
        <v>58310</v>
      </c>
    </row>
    <row r="401" spans="1:10">
      <c r="A401" t="s">
        <v>546</v>
      </c>
      <c r="B401" t="s">
        <v>546</v>
      </c>
      <c r="C401" t="s">
        <v>814</v>
      </c>
      <c r="D401" s="17">
        <v>20</v>
      </c>
      <c r="E401" t="s">
        <v>222</v>
      </c>
      <c r="F401" t="s">
        <v>537</v>
      </c>
      <c r="G401" t="s">
        <v>815</v>
      </c>
      <c r="H401" s="139">
        <v>1600</v>
      </c>
      <c r="I401" s="139">
        <v>1904</v>
      </c>
      <c r="J401" s="140">
        <v>38080</v>
      </c>
    </row>
    <row r="402" spans="1:10">
      <c r="A402" t="s">
        <v>546</v>
      </c>
      <c r="B402" t="s">
        <v>546</v>
      </c>
      <c r="C402" t="s">
        <v>816</v>
      </c>
      <c r="D402" s="17">
        <v>100</v>
      </c>
      <c r="E402" t="s">
        <v>222</v>
      </c>
      <c r="F402" t="s">
        <v>537</v>
      </c>
      <c r="G402" t="s">
        <v>817</v>
      </c>
      <c r="H402" s="139">
        <v>138</v>
      </c>
      <c r="I402" s="139">
        <v>164.22</v>
      </c>
      <c r="J402" s="140">
        <v>16422</v>
      </c>
    </row>
    <row r="403" spans="1:10">
      <c r="A403" t="s">
        <v>546</v>
      </c>
      <c r="B403" t="s">
        <v>546</v>
      </c>
      <c r="C403" t="s">
        <v>818</v>
      </c>
      <c r="D403" s="17">
        <v>50</v>
      </c>
      <c r="E403" t="s">
        <v>222</v>
      </c>
      <c r="F403" t="s">
        <v>537</v>
      </c>
      <c r="G403" t="s">
        <v>819</v>
      </c>
      <c r="H403" s="139">
        <v>653</v>
      </c>
      <c r="I403" s="139">
        <v>777.06999999999994</v>
      </c>
      <c r="J403" s="140">
        <v>38853.5</v>
      </c>
    </row>
    <row r="404" spans="1:10">
      <c r="A404" t="s">
        <v>546</v>
      </c>
      <c r="B404" t="s">
        <v>548</v>
      </c>
      <c r="C404" t="s">
        <v>820</v>
      </c>
      <c r="D404" s="17">
        <v>200</v>
      </c>
      <c r="E404" t="s">
        <v>222</v>
      </c>
      <c r="F404" t="s">
        <v>537</v>
      </c>
      <c r="G404" t="s">
        <v>819</v>
      </c>
      <c r="H404" s="139">
        <v>140</v>
      </c>
      <c r="I404" s="139">
        <v>166.6</v>
      </c>
      <c r="J404" s="140">
        <v>33320</v>
      </c>
    </row>
    <row r="405" spans="1:10">
      <c r="A405" t="s">
        <v>546</v>
      </c>
      <c r="B405" t="s">
        <v>548</v>
      </c>
      <c r="C405" t="s">
        <v>821</v>
      </c>
      <c r="D405" s="17">
        <v>300</v>
      </c>
      <c r="E405" t="s">
        <v>222</v>
      </c>
      <c r="F405" t="s">
        <v>537</v>
      </c>
      <c r="G405" t="s">
        <v>822</v>
      </c>
      <c r="H405" s="139">
        <v>142</v>
      </c>
      <c r="I405" s="139">
        <v>168.98</v>
      </c>
      <c r="J405" s="140">
        <v>50694</v>
      </c>
    </row>
    <row r="406" spans="1:10">
      <c r="A406" t="s">
        <v>546</v>
      </c>
      <c r="B406" t="s">
        <v>823</v>
      </c>
      <c r="C406" t="s">
        <v>824</v>
      </c>
      <c r="D406" s="17">
        <v>10</v>
      </c>
      <c r="E406" t="s">
        <v>265</v>
      </c>
      <c r="F406" t="s">
        <v>537</v>
      </c>
      <c r="G406" t="s">
        <v>822</v>
      </c>
      <c r="H406" s="139">
        <v>617</v>
      </c>
      <c r="I406" s="139">
        <v>734.23</v>
      </c>
      <c r="J406" s="140">
        <v>7342.3</v>
      </c>
    </row>
    <row r="407" spans="1:10">
      <c r="A407" t="s">
        <v>546</v>
      </c>
      <c r="B407" t="s">
        <v>546</v>
      </c>
      <c r="C407" t="s">
        <v>709</v>
      </c>
      <c r="D407" s="17">
        <v>1</v>
      </c>
      <c r="E407" t="s">
        <v>641</v>
      </c>
      <c r="F407" t="s">
        <v>537</v>
      </c>
      <c r="G407" t="s">
        <v>822</v>
      </c>
      <c r="H407" s="139">
        <v>18000</v>
      </c>
      <c r="I407" s="139">
        <v>21420</v>
      </c>
      <c r="J407" s="140">
        <v>21420</v>
      </c>
    </row>
    <row r="408" spans="1:10">
      <c r="A408" t="s">
        <v>546</v>
      </c>
      <c r="B408" t="s">
        <v>548</v>
      </c>
      <c r="C408" t="s">
        <v>825</v>
      </c>
      <c r="D408" s="17">
        <v>80</v>
      </c>
      <c r="E408" t="s">
        <v>222</v>
      </c>
      <c r="F408" t="s">
        <v>537</v>
      </c>
      <c r="G408" t="s">
        <v>822</v>
      </c>
      <c r="H408" s="144">
        <v>500</v>
      </c>
      <c r="I408" s="139">
        <v>595</v>
      </c>
      <c r="J408" s="140">
        <v>47600</v>
      </c>
    </row>
    <row r="409" spans="1:10">
      <c r="A409" t="s">
        <v>546</v>
      </c>
      <c r="B409" t="s">
        <v>548</v>
      </c>
      <c r="C409" t="s">
        <v>826</v>
      </c>
      <c r="D409" s="17">
        <v>80</v>
      </c>
      <c r="E409" t="s">
        <v>222</v>
      </c>
      <c r="F409" t="s">
        <v>537</v>
      </c>
      <c r="G409" t="s">
        <v>822</v>
      </c>
      <c r="H409" s="139">
        <v>500</v>
      </c>
      <c r="I409" s="139">
        <v>595</v>
      </c>
      <c r="J409" s="140">
        <v>47600</v>
      </c>
    </row>
    <row r="410" spans="1:10">
      <c r="A410" t="s">
        <v>546</v>
      </c>
      <c r="B410" t="s">
        <v>548</v>
      </c>
      <c r="C410" t="s">
        <v>827</v>
      </c>
      <c r="D410" s="17">
        <v>80</v>
      </c>
      <c r="E410" t="s">
        <v>222</v>
      </c>
      <c r="F410" t="s">
        <v>537</v>
      </c>
      <c r="G410" t="s">
        <v>822</v>
      </c>
      <c r="H410" s="144">
        <v>500</v>
      </c>
      <c r="I410" s="139">
        <v>595</v>
      </c>
      <c r="J410" s="140">
        <v>47600</v>
      </c>
    </row>
    <row r="411" spans="1:10">
      <c r="A411" t="s">
        <v>546</v>
      </c>
      <c r="B411" t="s">
        <v>548</v>
      </c>
      <c r="C411" t="s">
        <v>828</v>
      </c>
      <c r="D411" s="17">
        <v>80</v>
      </c>
      <c r="E411" t="s">
        <v>222</v>
      </c>
      <c r="F411" t="s">
        <v>537</v>
      </c>
      <c r="G411" t="s">
        <v>822</v>
      </c>
      <c r="H411" s="139">
        <v>1690</v>
      </c>
      <c r="I411" s="139">
        <v>2011.1</v>
      </c>
      <c r="J411" s="140">
        <v>160888</v>
      </c>
    </row>
    <row r="412" spans="1:10">
      <c r="A412" t="s">
        <v>546</v>
      </c>
      <c r="B412" t="s">
        <v>548</v>
      </c>
      <c r="C412" t="s">
        <v>829</v>
      </c>
      <c r="D412" s="17">
        <v>300</v>
      </c>
      <c r="E412" t="s">
        <v>222</v>
      </c>
      <c r="F412" t="s">
        <v>537</v>
      </c>
      <c r="G412" t="s">
        <v>830</v>
      </c>
      <c r="H412" s="139">
        <v>800</v>
      </c>
      <c r="I412" s="139">
        <v>952</v>
      </c>
      <c r="J412" s="140">
        <v>285600</v>
      </c>
    </row>
    <row r="413" spans="1:10">
      <c r="A413" t="s">
        <v>546</v>
      </c>
      <c r="B413" t="s">
        <v>548</v>
      </c>
      <c r="C413" t="s">
        <v>831</v>
      </c>
      <c r="D413" s="17">
        <v>50</v>
      </c>
      <c r="E413" t="s">
        <v>222</v>
      </c>
      <c r="F413" t="s">
        <v>537</v>
      </c>
      <c r="G413" t="s">
        <v>832</v>
      </c>
      <c r="H413" s="139">
        <v>590</v>
      </c>
      <c r="I413" s="139">
        <v>702.1</v>
      </c>
      <c r="J413" s="140">
        <v>35105</v>
      </c>
    </row>
    <row r="414" spans="1:10">
      <c r="A414" t="s">
        <v>546</v>
      </c>
      <c r="B414" t="s">
        <v>546</v>
      </c>
      <c r="C414" t="s">
        <v>833</v>
      </c>
      <c r="D414" s="17">
        <v>2</v>
      </c>
      <c r="E414" t="s">
        <v>222</v>
      </c>
      <c r="F414" t="s">
        <v>537</v>
      </c>
      <c r="G414" t="s">
        <v>832</v>
      </c>
      <c r="H414" s="139">
        <v>692</v>
      </c>
      <c r="I414" s="139">
        <v>823.48</v>
      </c>
      <c r="J414" s="140">
        <v>1646.96</v>
      </c>
    </row>
    <row r="415" spans="1:10">
      <c r="A415" t="s">
        <v>546</v>
      </c>
      <c r="B415" t="s">
        <v>546</v>
      </c>
      <c r="C415" t="s">
        <v>834</v>
      </c>
      <c r="D415" s="17">
        <v>20</v>
      </c>
      <c r="E415" t="s">
        <v>222</v>
      </c>
      <c r="F415" t="s">
        <v>537</v>
      </c>
      <c r="G415" t="s">
        <v>832</v>
      </c>
      <c r="H415" s="139">
        <v>778</v>
      </c>
      <c r="I415" s="139">
        <v>925.81999999999994</v>
      </c>
      <c r="J415" s="140">
        <v>18516.399999999998</v>
      </c>
    </row>
    <row r="416" spans="1:10">
      <c r="A416" t="s">
        <v>546</v>
      </c>
      <c r="B416" t="s">
        <v>548</v>
      </c>
      <c r="C416" t="s">
        <v>713</v>
      </c>
      <c r="D416" s="17">
        <v>30</v>
      </c>
      <c r="E416" t="s">
        <v>222</v>
      </c>
      <c r="F416" t="s">
        <v>537</v>
      </c>
      <c r="G416" t="s">
        <v>835</v>
      </c>
      <c r="H416" s="144">
        <v>500</v>
      </c>
      <c r="I416" s="139">
        <v>595</v>
      </c>
      <c r="J416" s="140">
        <v>17850</v>
      </c>
    </row>
    <row r="417" spans="1:10">
      <c r="A417" t="s">
        <v>546</v>
      </c>
      <c r="B417" t="s">
        <v>548</v>
      </c>
      <c r="C417" t="s">
        <v>780</v>
      </c>
      <c r="D417" s="17">
        <v>30</v>
      </c>
      <c r="E417" t="s">
        <v>222</v>
      </c>
      <c r="F417" t="s">
        <v>537</v>
      </c>
      <c r="G417" t="s">
        <v>835</v>
      </c>
      <c r="H417" s="139">
        <v>500</v>
      </c>
      <c r="I417" s="139">
        <v>595</v>
      </c>
      <c r="J417" s="140">
        <v>17850</v>
      </c>
    </row>
    <row r="418" spans="1:10">
      <c r="A418" t="s">
        <v>546</v>
      </c>
      <c r="B418" t="s">
        <v>548</v>
      </c>
      <c r="C418" t="s">
        <v>781</v>
      </c>
      <c r="D418" s="17">
        <v>30</v>
      </c>
      <c r="E418" t="s">
        <v>222</v>
      </c>
      <c r="F418" t="s">
        <v>537</v>
      </c>
      <c r="G418" t="s">
        <v>835</v>
      </c>
      <c r="H418" s="144">
        <v>500</v>
      </c>
      <c r="I418" s="139">
        <v>595</v>
      </c>
      <c r="J418" s="140">
        <v>17850</v>
      </c>
    </row>
    <row r="419" spans="1:10">
      <c r="A419" t="s">
        <v>546</v>
      </c>
      <c r="B419" t="s">
        <v>548</v>
      </c>
      <c r="C419" t="s">
        <v>836</v>
      </c>
      <c r="D419" s="17">
        <v>10</v>
      </c>
      <c r="E419" t="s">
        <v>222</v>
      </c>
      <c r="F419" t="s">
        <v>537</v>
      </c>
      <c r="G419" t="s">
        <v>835</v>
      </c>
      <c r="H419" s="139">
        <v>349</v>
      </c>
      <c r="I419" s="139">
        <v>415.31</v>
      </c>
      <c r="J419" s="140">
        <v>4153.1000000000004</v>
      </c>
    </row>
    <row r="420" spans="1:10">
      <c r="A420" t="s">
        <v>546</v>
      </c>
      <c r="B420" t="s">
        <v>548</v>
      </c>
      <c r="C420" t="s">
        <v>773</v>
      </c>
      <c r="D420" s="17">
        <v>10</v>
      </c>
      <c r="E420" t="s">
        <v>222</v>
      </c>
      <c r="F420" t="s">
        <v>537</v>
      </c>
      <c r="G420" t="s">
        <v>835</v>
      </c>
      <c r="H420" s="139">
        <v>349</v>
      </c>
      <c r="I420" s="139">
        <v>415.31</v>
      </c>
      <c r="J420" s="140">
        <v>4153.1000000000004</v>
      </c>
    </row>
    <row r="421" spans="1:10">
      <c r="A421" t="s">
        <v>546</v>
      </c>
      <c r="B421" t="s">
        <v>548</v>
      </c>
      <c r="C421" t="s">
        <v>837</v>
      </c>
      <c r="D421" s="17">
        <v>10</v>
      </c>
      <c r="E421" t="s">
        <v>222</v>
      </c>
      <c r="F421" t="s">
        <v>537</v>
      </c>
      <c r="G421" t="s">
        <v>835</v>
      </c>
      <c r="H421" s="139">
        <v>349</v>
      </c>
      <c r="I421" s="139">
        <v>415.31</v>
      </c>
      <c r="J421" s="140">
        <v>4153.1000000000004</v>
      </c>
    </row>
    <row r="422" spans="1:10">
      <c r="A422" t="s">
        <v>546</v>
      </c>
      <c r="B422" t="s">
        <v>548</v>
      </c>
      <c r="C422" t="s">
        <v>838</v>
      </c>
      <c r="D422" s="17">
        <v>10</v>
      </c>
      <c r="E422" t="s">
        <v>222</v>
      </c>
      <c r="F422" t="s">
        <v>537</v>
      </c>
      <c r="G422" t="s">
        <v>835</v>
      </c>
      <c r="H422" s="139">
        <v>349</v>
      </c>
      <c r="I422" s="139">
        <v>415.31</v>
      </c>
      <c r="J422" s="140">
        <v>4153.1000000000004</v>
      </c>
    </row>
    <row r="423" spans="1:10">
      <c r="A423" t="s">
        <v>546</v>
      </c>
      <c r="B423" t="s">
        <v>548</v>
      </c>
      <c r="C423" t="s">
        <v>777</v>
      </c>
      <c r="D423" s="17">
        <v>10</v>
      </c>
      <c r="E423" t="s">
        <v>222</v>
      </c>
      <c r="F423" t="s">
        <v>537</v>
      </c>
      <c r="G423" t="s">
        <v>835</v>
      </c>
      <c r="H423" s="139">
        <v>349</v>
      </c>
      <c r="I423" s="139">
        <v>415.31</v>
      </c>
      <c r="J423" s="140">
        <v>4153.1000000000004</v>
      </c>
    </row>
    <row r="424" spans="1:10">
      <c r="A424" t="s">
        <v>839</v>
      </c>
      <c r="B424" t="s">
        <v>840</v>
      </c>
      <c r="C424" t="s">
        <v>841</v>
      </c>
      <c r="D424" s="17">
        <v>40</v>
      </c>
      <c r="E424" t="s">
        <v>222</v>
      </c>
      <c r="F424" t="s">
        <v>332</v>
      </c>
      <c r="G424" t="s">
        <v>843</v>
      </c>
      <c r="H424" s="134">
        <v>2000</v>
      </c>
      <c r="I424" s="135">
        <v>2380</v>
      </c>
      <c r="J424" s="136">
        <v>95200</v>
      </c>
    </row>
    <row r="425" spans="1:10">
      <c r="A425" t="s">
        <v>839</v>
      </c>
      <c r="B425" t="s">
        <v>840</v>
      </c>
      <c r="C425" t="s">
        <v>234</v>
      </c>
      <c r="D425" s="17">
        <v>20</v>
      </c>
      <c r="E425" t="s">
        <v>229</v>
      </c>
      <c r="F425" t="s">
        <v>332</v>
      </c>
      <c r="G425" t="s">
        <v>843</v>
      </c>
      <c r="H425" s="134">
        <v>1500</v>
      </c>
      <c r="I425" s="135">
        <v>1785</v>
      </c>
      <c r="J425" s="136">
        <v>35700</v>
      </c>
    </row>
    <row r="426" spans="1:10">
      <c r="A426" t="s">
        <v>839</v>
      </c>
      <c r="B426" t="s">
        <v>840</v>
      </c>
      <c r="C426" t="s">
        <v>844</v>
      </c>
      <c r="D426" s="17">
        <v>2</v>
      </c>
      <c r="E426" t="s">
        <v>222</v>
      </c>
      <c r="F426" t="s">
        <v>332</v>
      </c>
      <c r="G426" t="s">
        <v>840</v>
      </c>
      <c r="H426" s="134">
        <v>4500</v>
      </c>
      <c r="I426" s="135">
        <v>5355</v>
      </c>
      <c r="J426" s="136">
        <v>10710</v>
      </c>
    </row>
    <row r="427" spans="1:10">
      <c r="A427" t="s">
        <v>839</v>
      </c>
      <c r="B427" t="s">
        <v>840</v>
      </c>
      <c r="C427" t="s">
        <v>845</v>
      </c>
      <c r="D427" s="17">
        <v>4</v>
      </c>
      <c r="E427" t="s">
        <v>222</v>
      </c>
      <c r="F427" t="s">
        <v>332</v>
      </c>
      <c r="G427" t="s">
        <v>840</v>
      </c>
      <c r="H427" s="134">
        <v>4500</v>
      </c>
      <c r="I427" s="135">
        <v>5355</v>
      </c>
      <c r="J427" s="136">
        <v>21420</v>
      </c>
    </row>
    <row r="428" spans="1:10">
      <c r="A428" t="s">
        <v>839</v>
      </c>
      <c r="B428" t="s">
        <v>840</v>
      </c>
      <c r="C428" t="s">
        <v>846</v>
      </c>
      <c r="D428" s="17">
        <v>20</v>
      </c>
      <c r="E428" t="s">
        <v>222</v>
      </c>
      <c r="F428" t="s">
        <v>332</v>
      </c>
      <c r="G428" t="s">
        <v>840</v>
      </c>
      <c r="H428" s="134">
        <v>800</v>
      </c>
      <c r="I428" s="135">
        <v>952</v>
      </c>
      <c r="J428" s="136">
        <v>19040</v>
      </c>
    </row>
    <row r="429" spans="1:10">
      <c r="A429" t="s">
        <v>839</v>
      </c>
      <c r="B429" t="s">
        <v>840</v>
      </c>
      <c r="C429" t="s">
        <v>847</v>
      </c>
      <c r="D429" s="17">
        <v>15</v>
      </c>
      <c r="E429" t="s">
        <v>222</v>
      </c>
      <c r="F429" t="s">
        <v>332</v>
      </c>
      <c r="G429" t="s">
        <v>840</v>
      </c>
      <c r="H429" s="134">
        <v>800</v>
      </c>
      <c r="I429" s="135">
        <v>952</v>
      </c>
      <c r="J429" s="136">
        <v>14280</v>
      </c>
    </row>
    <row r="430" spans="1:10">
      <c r="A430" t="s">
        <v>839</v>
      </c>
      <c r="B430" t="s">
        <v>840</v>
      </c>
      <c r="C430" t="s">
        <v>294</v>
      </c>
      <c r="D430" s="17">
        <v>20</v>
      </c>
      <c r="E430" t="s">
        <v>222</v>
      </c>
      <c r="F430" t="s">
        <v>332</v>
      </c>
      <c r="G430" t="s">
        <v>840</v>
      </c>
      <c r="H430" s="134">
        <v>1500</v>
      </c>
      <c r="I430" s="135">
        <v>1785</v>
      </c>
      <c r="J430" s="136">
        <v>35700</v>
      </c>
    </row>
    <row r="431" spans="1:10">
      <c r="A431" t="s">
        <v>839</v>
      </c>
      <c r="B431" t="s">
        <v>840</v>
      </c>
      <c r="C431" t="s">
        <v>295</v>
      </c>
      <c r="D431" s="17">
        <v>100</v>
      </c>
      <c r="E431" t="s">
        <v>222</v>
      </c>
      <c r="F431" t="s">
        <v>332</v>
      </c>
      <c r="G431" t="s">
        <v>840</v>
      </c>
      <c r="H431" s="134">
        <v>2000</v>
      </c>
      <c r="I431" s="135">
        <v>2380</v>
      </c>
      <c r="J431" s="136">
        <v>238000</v>
      </c>
    </row>
    <row r="432" spans="1:10">
      <c r="A432" t="s">
        <v>839</v>
      </c>
      <c r="B432" t="s">
        <v>840</v>
      </c>
      <c r="C432" t="s">
        <v>296</v>
      </c>
      <c r="D432" s="17">
        <v>60</v>
      </c>
      <c r="E432" t="s">
        <v>222</v>
      </c>
      <c r="F432" t="s">
        <v>332</v>
      </c>
      <c r="G432" t="s">
        <v>849</v>
      </c>
      <c r="H432" s="134">
        <v>800</v>
      </c>
      <c r="I432" s="135">
        <v>952</v>
      </c>
      <c r="J432" s="136">
        <v>57120</v>
      </c>
    </row>
    <row r="433" spans="1:10">
      <c r="A433" t="s">
        <v>839</v>
      </c>
      <c r="B433" t="s">
        <v>840</v>
      </c>
      <c r="C433" t="s">
        <v>297</v>
      </c>
      <c r="D433" s="17">
        <v>600</v>
      </c>
      <c r="E433" t="s">
        <v>222</v>
      </c>
      <c r="F433" t="s">
        <v>332</v>
      </c>
      <c r="G433" t="s">
        <v>849</v>
      </c>
      <c r="H433" s="134">
        <v>10</v>
      </c>
      <c r="I433" s="135">
        <v>11.899999999999999</v>
      </c>
      <c r="J433" s="136">
        <v>7139.9999999999991</v>
      </c>
    </row>
    <row r="434" spans="1:10">
      <c r="A434" t="s">
        <v>839</v>
      </c>
      <c r="B434" t="s">
        <v>840</v>
      </c>
      <c r="C434" t="s">
        <v>850</v>
      </c>
      <c r="D434" s="17">
        <v>15</v>
      </c>
      <c r="E434" t="s">
        <v>298</v>
      </c>
      <c r="F434" t="s">
        <v>332</v>
      </c>
      <c r="G434" t="s">
        <v>851</v>
      </c>
      <c r="H434" s="134">
        <v>5000</v>
      </c>
      <c r="I434" s="135">
        <v>5950</v>
      </c>
      <c r="J434" s="136">
        <v>89250</v>
      </c>
    </row>
    <row r="435" spans="1:10">
      <c r="A435" t="s">
        <v>839</v>
      </c>
      <c r="B435" t="s">
        <v>840</v>
      </c>
      <c r="C435" t="s">
        <v>852</v>
      </c>
      <c r="D435" s="17">
        <v>60</v>
      </c>
      <c r="E435" t="s">
        <v>222</v>
      </c>
      <c r="F435" t="s">
        <v>332</v>
      </c>
      <c r="G435" t="s">
        <v>851</v>
      </c>
      <c r="H435" s="134">
        <v>3000</v>
      </c>
      <c r="I435" s="135">
        <v>3570</v>
      </c>
      <c r="J435" s="136">
        <v>214200</v>
      </c>
    </row>
    <row r="436" spans="1:10">
      <c r="A436" t="s">
        <v>839</v>
      </c>
      <c r="B436" t="s">
        <v>840</v>
      </c>
      <c r="C436" t="s">
        <v>853</v>
      </c>
      <c r="D436" s="17">
        <v>30</v>
      </c>
      <c r="E436" t="s">
        <v>222</v>
      </c>
      <c r="F436" t="s">
        <v>332</v>
      </c>
      <c r="G436" t="s">
        <v>854</v>
      </c>
      <c r="H436" s="134">
        <v>20000</v>
      </c>
      <c r="I436" s="135">
        <v>23800</v>
      </c>
      <c r="J436" s="136">
        <v>714000</v>
      </c>
    </row>
    <row r="437" spans="1:10">
      <c r="A437" t="s">
        <v>839</v>
      </c>
      <c r="B437" t="s">
        <v>840</v>
      </c>
      <c r="C437" t="s">
        <v>855</v>
      </c>
      <c r="D437" s="17">
        <v>30</v>
      </c>
      <c r="E437" t="s">
        <v>222</v>
      </c>
      <c r="F437" t="s">
        <v>332</v>
      </c>
      <c r="G437" t="s">
        <v>856</v>
      </c>
      <c r="H437" s="134">
        <v>15000</v>
      </c>
      <c r="I437" s="135">
        <v>17850</v>
      </c>
      <c r="J437" s="136">
        <v>535500</v>
      </c>
    </row>
    <row r="438" spans="1:10">
      <c r="A438" t="s">
        <v>839</v>
      </c>
      <c r="B438" t="s">
        <v>840</v>
      </c>
      <c r="C438" t="s">
        <v>857</v>
      </c>
      <c r="D438" s="17">
        <v>90</v>
      </c>
      <c r="E438" t="s">
        <v>222</v>
      </c>
      <c r="F438" t="s">
        <v>332</v>
      </c>
      <c r="G438" t="s">
        <v>858</v>
      </c>
      <c r="H438" s="134">
        <v>3000</v>
      </c>
      <c r="I438" s="135">
        <v>3570</v>
      </c>
      <c r="J438" s="136">
        <v>321300</v>
      </c>
    </row>
    <row r="439" spans="1:10">
      <c r="A439" t="s">
        <v>839</v>
      </c>
      <c r="B439" t="s">
        <v>840</v>
      </c>
      <c r="C439" t="s">
        <v>859</v>
      </c>
      <c r="D439" s="17">
        <v>30</v>
      </c>
      <c r="E439" t="s">
        <v>222</v>
      </c>
      <c r="F439" t="s">
        <v>332</v>
      </c>
      <c r="G439" t="s">
        <v>329</v>
      </c>
      <c r="H439" s="134">
        <v>3000</v>
      </c>
      <c r="I439" s="135">
        <v>3570</v>
      </c>
      <c r="J439" s="136">
        <v>107100</v>
      </c>
    </row>
    <row r="440" spans="1:10">
      <c r="A440" t="s">
        <v>839</v>
      </c>
      <c r="B440" t="s">
        <v>840</v>
      </c>
      <c r="C440" t="s">
        <v>299</v>
      </c>
      <c r="D440" s="17">
        <v>20</v>
      </c>
      <c r="E440" t="s">
        <v>222</v>
      </c>
      <c r="F440" t="s">
        <v>332</v>
      </c>
      <c r="G440" t="s">
        <v>329</v>
      </c>
      <c r="H440" s="134">
        <v>5000</v>
      </c>
      <c r="I440" s="135">
        <v>5950</v>
      </c>
      <c r="J440" s="136">
        <v>119000</v>
      </c>
    </row>
    <row r="441" spans="1:10">
      <c r="A441" t="s">
        <v>839</v>
      </c>
      <c r="B441" t="s">
        <v>840</v>
      </c>
      <c r="C441" t="s">
        <v>860</v>
      </c>
      <c r="D441" s="17">
        <v>10</v>
      </c>
      <c r="E441" t="s">
        <v>222</v>
      </c>
      <c r="F441" t="s">
        <v>332</v>
      </c>
      <c r="G441" t="s">
        <v>329</v>
      </c>
      <c r="H441" s="134">
        <v>80000</v>
      </c>
      <c r="I441" s="135">
        <v>95200</v>
      </c>
      <c r="J441" s="136">
        <v>952000</v>
      </c>
    </row>
    <row r="442" spans="1:10">
      <c r="A442" t="s">
        <v>839</v>
      </c>
      <c r="B442" t="s">
        <v>840</v>
      </c>
      <c r="C442" t="s">
        <v>300</v>
      </c>
      <c r="D442" s="17">
        <v>4</v>
      </c>
      <c r="E442" t="s">
        <v>222</v>
      </c>
      <c r="F442" t="s">
        <v>332</v>
      </c>
      <c r="G442" t="s">
        <v>329</v>
      </c>
      <c r="H442" s="134">
        <v>120000</v>
      </c>
      <c r="I442" s="135">
        <v>142800</v>
      </c>
      <c r="J442" s="136">
        <v>571200</v>
      </c>
    </row>
    <row r="443" spans="1:10">
      <c r="A443" t="s">
        <v>839</v>
      </c>
      <c r="B443" t="s">
        <v>840</v>
      </c>
      <c r="C443" t="s">
        <v>861</v>
      </c>
      <c r="D443" s="17">
        <v>30</v>
      </c>
      <c r="E443" t="s">
        <v>222</v>
      </c>
      <c r="F443" t="s">
        <v>332</v>
      </c>
      <c r="G443" t="s">
        <v>862</v>
      </c>
      <c r="H443" s="134">
        <v>3500</v>
      </c>
      <c r="I443" s="135">
        <v>4165</v>
      </c>
      <c r="J443" s="136">
        <v>124950</v>
      </c>
    </row>
    <row r="444" spans="1:10">
      <c r="A444" t="s">
        <v>839</v>
      </c>
      <c r="B444" t="s">
        <v>840</v>
      </c>
      <c r="C444" t="s">
        <v>301</v>
      </c>
      <c r="D444" s="17">
        <v>40</v>
      </c>
      <c r="E444" t="s">
        <v>298</v>
      </c>
      <c r="F444" t="s">
        <v>332</v>
      </c>
      <c r="G444" t="s">
        <v>329</v>
      </c>
      <c r="H444" s="134">
        <v>3000</v>
      </c>
      <c r="I444" s="135">
        <v>3570</v>
      </c>
      <c r="J444" s="136">
        <v>142800</v>
      </c>
    </row>
    <row r="445" spans="1:10">
      <c r="A445" t="s">
        <v>839</v>
      </c>
      <c r="B445" t="s">
        <v>840</v>
      </c>
      <c r="C445" t="s">
        <v>302</v>
      </c>
      <c r="D445" s="17">
        <v>2</v>
      </c>
      <c r="E445" t="s">
        <v>222</v>
      </c>
      <c r="F445" t="s">
        <v>332</v>
      </c>
      <c r="G445" t="s">
        <v>329</v>
      </c>
      <c r="H445" s="134">
        <v>25000</v>
      </c>
      <c r="I445" s="135">
        <v>29750</v>
      </c>
      <c r="J445" s="136">
        <v>59500</v>
      </c>
    </row>
    <row r="446" spans="1:10">
      <c r="A446" t="s">
        <v>839</v>
      </c>
      <c r="B446" t="s">
        <v>840</v>
      </c>
      <c r="C446" t="s">
        <v>303</v>
      </c>
      <c r="D446" s="17">
        <v>100</v>
      </c>
      <c r="E446" t="s">
        <v>222</v>
      </c>
      <c r="F446" t="s">
        <v>332</v>
      </c>
      <c r="G446" t="s">
        <v>863</v>
      </c>
      <c r="H446" s="134">
        <v>800</v>
      </c>
      <c r="I446" s="135">
        <v>952</v>
      </c>
      <c r="J446" s="136">
        <v>95200</v>
      </c>
    </row>
    <row r="447" spans="1:10">
      <c r="A447" t="s">
        <v>839</v>
      </c>
      <c r="B447" t="s">
        <v>840</v>
      </c>
      <c r="C447" t="s">
        <v>864</v>
      </c>
      <c r="D447" s="17">
        <v>2</v>
      </c>
      <c r="E447" t="s">
        <v>222</v>
      </c>
      <c r="F447" t="s">
        <v>332</v>
      </c>
      <c r="G447" t="s">
        <v>865</v>
      </c>
      <c r="H447" s="134">
        <v>110000</v>
      </c>
      <c r="I447" s="135">
        <v>130900</v>
      </c>
      <c r="J447" s="136">
        <v>261800</v>
      </c>
    </row>
    <row r="448" spans="1:10">
      <c r="A448" t="s">
        <v>839</v>
      </c>
      <c r="B448" t="s">
        <v>840</v>
      </c>
      <c r="C448" t="s">
        <v>304</v>
      </c>
      <c r="D448" s="17">
        <v>8</v>
      </c>
      <c r="E448" t="s">
        <v>222</v>
      </c>
      <c r="F448" t="s">
        <v>332</v>
      </c>
      <c r="G448" t="s">
        <v>866</v>
      </c>
      <c r="H448" s="134">
        <v>20000</v>
      </c>
      <c r="I448" s="135">
        <v>23800</v>
      </c>
      <c r="J448" s="136">
        <v>190400</v>
      </c>
    </row>
    <row r="449" spans="1:10">
      <c r="A449" t="s">
        <v>839</v>
      </c>
      <c r="B449" t="s">
        <v>840</v>
      </c>
      <c r="C449" t="s">
        <v>305</v>
      </c>
      <c r="D449" s="17">
        <v>4</v>
      </c>
      <c r="E449" t="s">
        <v>222</v>
      </c>
      <c r="F449" t="s">
        <v>332</v>
      </c>
      <c r="G449" t="s">
        <v>866</v>
      </c>
      <c r="H449" s="134">
        <v>40000</v>
      </c>
      <c r="I449" s="135">
        <v>47600</v>
      </c>
      <c r="J449" s="136">
        <v>190400</v>
      </c>
    </row>
    <row r="450" spans="1:10">
      <c r="A450" t="s">
        <v>839</v>
      </c>
      <c r="B450" t="s">
        <v>840</v>
      </c>
      <c r="C450" t="s">
        <v>306</v>
      </c>
      <c r="D450" s="17">
        <v>10</v>
      </c>
      <c r="E450" t="s">
        <v>867</v>
      </c>
      <c r="F450" t="s">
        <v>332</v>
      </c>
      <c r="G450" t="s">
        <v>866</v>
      </c>
      <c r="H450" s="134">
        <v>30000</v>
      </c>
      <c r="I450" s="135">
        <v>35700</v>
      </c>
      <c r="J450" s="136">
        <v>357000</v>
      </c>
    </row>
    <row r="451" spans="1:10">
      <c r="A451" t="s">
        <v>839</v>
      </c>
      <c r="B451" t="s">
        <v>840</v>
      </c>
      <c r="C451" t="s">
        <v>868</v>
      </c>
      <c r="D451" s="17">
        <v>6</v>
      </c>
      <c r="E451" t="s">
        <v>298</v>
      </c>
      <c r="F451" t="s">
        <v>332</v>
      </c>
      <c r="G451" t="s">
        <v>866</v>
      </c>
      <c r="H451" s="134">
        <v>15000</v>
      </c>
      <c r="I451" s="135">
        <v>17850</v>
      </c>
      <c r="J451" s="136">
        <v>107100</v>
      </c>
    </row>
    <row r="452" spans="1:10">
      <c r="A452" t="s">
        <v>839</v>
      </c>
      <c r="B452" t="s">
        <v>840</v>
      </c>
      <c r="C452" t="s">
        <v>869</v>
      </c>
      <c r="D452" s="17">
        <v>6</v>
      </c>
      <c r="E452" t="s">
        <v>298</v>
      </c>
      <c r="F452" t="s">
        <v>332</v>
      </c>
      <c r="G452" t="s">
        <v>866</v>
      </c>
      <c r="H452" s="134">
        <v>15000</v>
      </c>
      <c r="I452" s="135">
        <v>17850</v>
      </c>
      <c r="J452" s="136">
        <v>107100</v>
      </c>
    </row>
    <row r="453" spans="1:10">
      <c r="A453" t="s">
        <v>839</v>
      </c>
      <c r="B453" t="s">
        <v>840</v>
      </c>
      <c r="C453" t="s">
        <v>307</v>
      </c>
      <c r="D453" s="17">
        <v>30</v>
      </c>
      <c r="E453" t="s">
        <v>222</v>
      </c>
      <c r="F453" t="s">
        <v>332</v>
      </c>
      <c r="G453" t="s">
        <v>316</v>
      </c>
      <c r="H453" s="134">
        <v>800</v>
      </c>
      <c r="I453" s="135">
        <v>952</v>
      </c>
      <c r="J453" s="136">
        <v>28560</v>
      </c>
    </row>
    <row r="454" spans="1:10">
      <c r="A454" t="s">
        <v>839</v>
      </c>
      <c r="B454" t="s">
        <v>840</v>
      </c>
      <c r="C454" t="s">
        <v>308</v>
      </c>
      <c r="D454" s="17">
        <v>40</v>
      </c>
      <c r="E454" t="s">
        <v>222</v>
      </c>
      <c r="F454" t="s">
        <v>332</v>
      </c>
      <c r="G454" t="s">
        <v>316</v>
      </c>
      <c r="H454" s="134">
        <v>200</v>
      </c>
      <c r="I454" s="135">
        <v>238</v>
      </c>
      <c r="J454" s="136">
        <v>9520</v>
      </c>
    </row>
    <row r="455" spans="1:10">
      <c r="A455" t="s">
        <v>839</v>
      </c>
      <c r="B455" t="s">
        <v>840</v>
      </c>
      <c r="C455" t="s">
        <v>309</v>
      </c>
      <c r="D455" s="17">
        <v>40</v>
      </c>
      <c r="E455" t="s">
        <v>223</v>
      </c>
      <c r="F455" t="s">
        <v>332</v>
      </c>
      <c r="G455" t="s">
        <v>316</v>
      </c>
      <c r="H455" s="134">
        <v>400</v>
      </c>
      <c r="I455" s="135">
        <v>476</v>
      </c>
      <c r="J455" s="136">
        <v>19040</v>
      </c>
    </row>
    <row r="456" spans="1:10">
      <c r="A456" t="s">
        <v>839</v>
      </c>
      <c r="B456" t="s">
        <v>840</v>
      </c>
      <c r="C456" t="s">
        <v>310</v>
      </c>
      <c r="D456" s="17">
        <v>8</v>
      </c>
      <c r="E456" t="s">
        <v>223</v>
      </c>
      <c r="F456" t="s">
        <v>332</v>
      </c>
      <c r="G456" t="s">
        <v>316</v>
      </c>
      <c r="H456" s="134">
        <v>500</v>
      </c>
      <c r="I456" s="135">
        <v>595</v>
      </c>
      <c r="J456" s="136">
        <v>4760</v>
      </c>
    </row>
    <row r="457" spans="1:10">
      <c r="A457" t="s">
        <v>839</v>
      </c>
      <c r="B457" t="s">
        <v>840</v>
      </c>
      <c r="C457" t="s">
        <v>311</v>
      </c>
      <c r="D457" s="17">
        <v>8</v>
      </c>
      <c r="E457" t="s">
        <v>223</v>
      </c>
      <c r="F457" t="s">
        <v>332</v>
      </c>
      <c r="G457" t="s">
        <v>316</v>
      </c>
      <c r="H457" s="134">
        <v>500</v>
      </c>
      <c r="I457" s="135">
        <v>595</v>
      </c>
      <c r="J457" s="136">
        <v>4760</v>
      </c>
    </row>
    <row r="458" spans="1:10">
      <c r="A458" t="s">
        <v>839</v>
      </c>
      <c r="B458" t="s">
        <v>840</v>
      </c>
      <c r="C458" t="s">
        <v>870</v>
      </c>
      <c r="D458" s="17">
        <v>40</v>
      </c>
      <c r="E458" t="s">
        <v>222</v>
      </c>
      <c r="F458" t="s">
        <v>332</v>
      </c>
      <c r="G458" t="s">
        <v>316</v>
      </c>
      <c r="H458" s="134">
        <v>400</v>
      </c>
      <c r="I458" s="135">
        <v>476</v>
      </c>
      <c r="J458" s="136">
        <v>19040</v>
      </c>
    </row>
    <row r="459" spans="1:10">
      <c r="A459" t="s">
        <v>839</v>
      </c>
      <c r="B459" t="s">
        <v>840</v>
      </c>
      <c r="C459" t="s">
        <v>312</v>
      </c>
      <c r="D459" s="17">
        <v>3</v>
      </c>
      <c r="E459" t="s">
        <v>223</v>
      </c>
      <c r="F459" t="s">
        <v>332</v>
      </c>
      <c r="G459" t="s">
        <v>316</v>
      </c>
      <c r="H459" s="134">
        <v>800</v>
      </c>
      <c r="I459" s="135">
        <v>952</v>
      </c>
      <c r="J459" s="136">
        <v>2856</v>
      </c>
    </row>
    <row r="460" spans="1:10">
      <c r="A460" t="s">
        <v>839</v>
      </c>
      <c r="B460" t="s">
        <v>840</v>
      </c>
      <c r="C460" t="s">
        <v>313</v>
      </c>
      <c r="D460" s="17">
        <v>3</v>
      </c>
      <c r="E460" t="s">
        <v>222</v>
      </c>
      <c r="F460" t="s">
        <v>332</v>
      </c>
      <c r="G460" t="s">
        <v>316</v>
      </c>
      <c r="H460" s="134">
        <v>1000</v>
      </c>
      <c r="I460" s="135">
        <v>1190</v>
      </c>
      <c r="J460" s="136">
        <v>3570</v>
      </c>
    </row>
    <row r="461" spans="1:10">
      <c r="A461" t="s">
        <v>839</v>
      </c>
      <c r="B461" t="s">
        <v>840</v>
      </c>
      <c r="C461" t="s">
        <v>314</v>
      </c>
      <c r="D461" s="17">
        <v>2</v>
      </c>
      <c r="E461" t="s">
        <v>222</v>
      </c>
      <c r="F461" t="s">
        <v>332</v>
      </c>
      <c r="G461" t="s">
        <v>316</v>
      </c>
      <c r="H461" s="134">
        <v>2500</v>
      </c>
      <c r="I461" s="135">
        <v>2975</v>
      </c>
      <c r="J461" s="136">
        <v>5950</v>
      </c>
    </row>
    <row r="462" spans="1:10">
      <c r="A462" t="s">
        <v>839</v>
      </c>
      <c r="B462" t="s">
        <v>840</v>
      </c>
      <c r="C462" t="s">
        <v>315</v>
      </c>
      <c r="D462" s="17">
        <v>2</v>
      </c>
      <c r="E462" t="s">
        <v>222</v>
      </c>
      <c r="F462" t="s">
        <v>332</v>
      </c>
      <c r="G462" t="s">
        <v>316</v>
      </c>
      <c r="H462" s="134">
        <v>25000</v>
      </c>
      <c r="I462" s="135">
        <v>29750</v>
      </c>
      <c r="J462" s="136">
        <v>59500</v>
      </c>
    </row>
    <row r="463" spans="1:10">
      <c r="A463" t="s">
        <v>839</v>
      </c>
      <c r="B463" t="s">
        <v>840</v>
      </c>
      <c r="C463" t="s">
        <v>317</v>
      </c>
      <c r="D463" s="17">
        <v>40</v>
      </c>
      <c r="E463" t="s">
        <v>222</v>
      </c>
      <c r="F463" t="s">
        <v>332</v>
      </c>
      <c r="G463" t="s">
        <v>316</v>
      </c>
      <c r="H463" s="134">
        <v>2000</v>
      </c>
      <c r="I463" s="135">
        <v>2380</v>
      </c>
      <c r="J463" s="136">
        <v>95200</v>
      </c>
    </row>
    <row r="464" spans="1:10">
      <c r="A464" t="s">
        <v>839</v>
      </c>
      <c r="B464" t="s">
        <v>840</v>
      </c>
      <c r="C464" t="s">
        <v>318</v>
      </c>
      <c r="D464" s="17">
        <v>40</v>
      </c>
      <c r="E464" t="s">
        <v>222</v>
      </c>
      <c r="F464" t="s">
        <v>332</v>
      </c>
      <c r="G464" t="s">
        <v>316</v>
      </c>
      <c r="H464" s="134">
        <v>200</v>
      </c>
      <c r="I464" s="135">
        <v>238</v>
      </c>
      <c r="J464" s="136">
        <v>9520</v>
      </c>
    </row>
    <row r="465" spans="1:10">
      <c r="A465" t="s">
        <v>839</v>
      </c>
      <c r="B465" t="s">
        <v>840</v>
      </c>
      <c r="C465" t="s">
        <v>319</v>
      </c>
      <c r="D465" s="17">
        <v>60</v>
      </c>
      <c r="E465" t="s">
        <v>222</v>
      </c>
      <c r="F465" t="s">
        <v>332</v>
      </c>
      <c r="G465" t="s">
        <v>316</v>
      </c>
      <c r="H465" s="134">
        <v>1500</v>
      </c>
      <c r="I465" s="135">
        <v>1785</v>
      </c>
      <c r="J465" s="136">
        <v>107100</v>
      </c>
    </row>
    <row r="466" spans="1:10">
      <c r="A466" t="s">
        <v>839</v>
      </c>
      <c r="B466" t="s">
        <v>840</v>
      </c>
      <c r="C466" t="s">
        <v>320</v>
      </c>
      <c r="D466" s="17">
        <v>40</v>
      </c>
      <c r="E466" t="s">
        <v>222</v>
      </c>
      <c r="F466" t="s">
        <v>332</v>
      </c>
      <c r="G466" t="s">
        <v>316</v>
      </c>
      <c r="H466" s="134">
        <v>4000</v>
      </c>
      <c r="I466" s="135">
        <v>4760</v>
      </c>
      <c r="J466" s="136">
        <v>190400</v>
      </c>
    </row>
    <row r="467" spans="1:10">
      <c r="A467" t="s">
        <v>839</v>
      </c>
      <c r="B467" t="s">
        <v>840</v>
      </c>
      <c r="C467" t="s">
        <v>321</v>
      </c>
      <c r="D467" s="17">
        <v>200</v>
      </c>
      <c r="E467" t="s">
        <v>222</v>
      </c>
      <c r="F467" t="s">
        <v>332</v>
      </c>
      <c r="G467" t="s">
        <v>316</v>
      </c>
      <c r="H467" s="134">
        <v>1500</v>
      </c>
      <c r="I467" s="135">
        <v>1785</v>
      </c>
      <c r="J467" s="136">
        <v>357000</v>
      </c>
    </row>
    <row r="468" spans="1:10">
      <c r="A468" t="s">
        <v>839</v>
      </c>
      <c r="B468" t="s">
        <v>840</v>
      </c>
      <c r="C468" t="s">
        <v>322</v>
      </c>
      <c r="D468" s="17">
        <v>6</v>
      </c>
      <c r="E468" t="s">
        <v>222</v>
      </c>
      <c r="F468" t="s">
        <v>332</v>
      </c>
      <c r="G468" t="s">
        <v>316</v>
      </c>
      <c r="H468" s="134">
        <v>1500</v>
      </c>
      <c r="I468" s="135">
        <v>1785</v>
      </c>
      <c r="J468" s="136">
        <v>10710</v>
      </c>
    </row>
    <row r="469" spans="1:10">
      <c r="A469" t="s">
        <v>839</v>
      </c>
      <c r="B469" t="s">
        <v>840</v>
      </c>
      <c r="C469" t="s">
        <v>871</v>
      </c>
      <c r="D469" s="17">
        <v>40</v>
      </c>
      <c r="E469" t="s">
        <v>222</v>
      </c>
      <c r="F469" t="s">
        <v>332</v>
      </c>
      <c r="G469" t="s">
        <v>316</v>
      </c>
      <c r="H469" s="134">
        <v>1000</v>
      </c>
      <c r="I469" s="135">
        <v>1190</v>
      </c>
      <c r="J469" s="136">
        <v>47600</v>
      </c>
    </row>
    <row r="470" spans="1:10">
      <c r="A470" t="s">
        <v>839</v>
      </c>
      <c r="B470" t="s">
        <v>840</v>
      </c>
      <c r="C470" t="s">
        <v>872</v>
      </c>
      <c r="D470" s="17">
        <v>20</v>
      </c>
      <c r="E470" t="s">
        <v>222</v>
      </c>
      <c r="F470" t="s">
        <v>332</v>
      </c>
      <c r="G470" t="s">
        <v>316</v>
      </c>
      <c r="H470" s="134">
        <v>1500</v>
      </c>
      <c r="I470" s="135">
        <v>1785</v>
      </c>
      <c r="J470" s="136">
        <v>35700</v>
      </c>
    </row>
    <row r="471" spans="1:10">
      <c r="A471" t="s">
        <v>839</v>
      </c>
      <c r="B471" t="s">
        <v>840</v>
      </c>
      <c r="C471" t="s">
        <v>873</v>
      </c>
      <c r="D471" s="17">
        <v>20</v>
      </c>
      <c r="E471" t="s">
        <v>298</v>
      </c>
      <c r="F471" t="s">
        <v>332</v>
      </c>
      <c r="G471" t="s">
        <v>316</v>
      </c>
      <c r="H471" s="134">
        <v>2000</v>
      </c>
      <c r="I471" s="135">
        <v>2380</v>
      </c>
      <c r="J471" s="136">
        <v>47600</v>
      </c>
    </row>
    <row r="472" spans="1:10">
      <c r="A472" t="s">
        <v>839</v>
      </c>
      <c r="B472" t="s">
        <v>840</v>
      </c>
      <c r="C472" t="s">
        <v>323</v>
      </c>
      <c r="D472" s="17">
        <v>30</v>
      </c>
      <c r="E472" t="s">
        <v>222</v>
      </c>
      <c r="F472" t="s">
        <v>332</v>
      </c>
      <c r="G472" t="s">
        <v>316</v>
      </c>
      <c r="H472" s="134">
        <v>2500</v>
      </c>
      <c r="I472" s="135">
        <v>2975</v>
      </c>
      <c r="J472" s="136">
        <v>89250</v>
      </c>
    </row>
    <row r="473" spans="1:10">
      <c r="A473" t="s">
        <v>839</v>
      </c>
      <c r="B473" t="s">
        <v>840</v>
      </c>
      <c r="C473" t="s">
        <v>324</v>
      </c>
      <c r="D473" s="17">
        <v>2</v>
      </c>
      <c r="E473" t="s">
        <v>222</v>
      </c>
      <c r="F473" t="s">
        <v>332</v>
      </c>
      <c r="G473" t="s">
        <v>874</v>
      </c>
      <c r="H473" s="134">
        <v>60000</v>
      </c>
      <c r="I473" s="135">
        <v>71400</v>
      </c>
      <c r="J473" s="136">
        <v>142800</v>
      </c>
    </row>
    <row r="474" spans="1:10">
      <c r="A474" t="s">
        <v>839</v>
      </c>
      <c r="B474" t="s">
        <v>840</v>
      </c>
      <c r="C474" t="s">
        <v>325</v>
      </c>
      <c r="D474" s="17">
        <v>2</v>
      </c>
      <c r="E474" t="s">
        <v>222</v>
      </c>
      <c r="F474" t="s">
        <v>332</v>
      </c>
      <c r="G474" t="s">
        <v>874</v>
      </c>
      <c r="H474" s="134">
        <v>50000</v>
      </c>
      <c r="I474" s="135">
        <v>59500</v>
      </c>
      <c r="J474" s="136">
        <v>119000</v>
      </c>
    </row>
    <row r="475" spans="1:10">
      <c r="A475" t="s">
        <v>839</v>
      </c>
      <c r="B475" t="s">
        <v>840</v>
      </c>
      <c r="C475" t="s">
        <v>326</v>
      </c>
      <c r="D475" s="17">
        <v>2</v>
      </c>
      <c r="E475" t="s">
        <v>327</v>
      </c>
      <c r="F475" t="s">
        <v>332</v>
      </c>
      <c r="G475" t="s">
        <v>874</v>
      </c>
      <c r="H475" s="134">
        <v>50000</v>
      </c>
      <c r="I475" s="135">
        <v>59500</v>
      </c>
      <c r="J475" s="136">
        <v>119000</v>
      </c>
    </row>
    <row r="476" spans="1:10">
      <c r="A476" t="s">
        <v>839</v>
      </c>
      <c r="B476" t="s">
        <v>840</v>
      </c>
      <c r="C476" t="s">
        <v>875</v>
      </c>
      <c r="D476" s="17">
        <v>10</v>
      </c>
      <c r="E476" t="s">
        <v>222</v>
      </c>
      <c r="F476" t="s">
        <v>332</v>
      </c>
      <c r="G476" t="s">
        <v>876</v>
      </c>
      <c r="H476" s="134">
        <v>9000</v>
      </c>
      <c r="I476" s="135">
        <v>10710</v>
      </c>
      <c r="J476" s="136">
        <v>107100</v>
      </c>
    </row>
    <row r="477" spans="1:10">
      <c r="A477" t="s">
        <v>839</v>
      </c>
      <c r="B477" t="s">
        <v>840</v>
      </c>
      <c r="C477" t="s">
        <v>877</v>
      </c>
      <c r="D477" s="17">
        <v>2</v>
      </c>
      <c r="E477" t="s">
        <v>222</v>
      </c>
      <c r="F477" t="s">
        <v>332</v>
      </c>
      <c r="G477" t="s">
        <v>876</v>
      </c>
      <c r="H477" s="134">
        <v>9000</v>
      </c>
      <c r="I477" s="135">
        <v>10710</v>
      </c>
      <c r="J477" s="136">
        <v>21420</v>
      </c>
    </row>
    <row r="478" spans="1:10">
      <c r="A478" t="s">
        <v>839</v>
      </c>
      <c r="B478" t="s">
        <v>840</v>
      </c>
      <c r="C478" t="s">
        <v>878</v>
      </c>
      <c r="D478" s="17">
        <v>8</v>
      </c>
      <c r="E478" t="s">
        <v>222</v>
      </c>
      <c r="F478" t="s">
        <v>332</v>
      </c>
      <c r="G478" t="s">
        <v>876</v>
      </c>
      <c r="H478" s="134">
        <v>25000</v>
      </c>
      <c r="I478" s="135">
        <v>29750</v>
      </c>
      <c r="J478" s="136">
        <v>238000</v>
      </c>
    </row>
    <row r="479" spans="1:10">
      <c r="A479" t="s">
        <v>839</v>
      </c>
      <c r="B479" t="s">
        <v>840</v>
      </c>
      <c r="C479" t="s">
        <v>879</v>
      </c>
      <c r="D479" s="17">
        <v>1</v>
      </c>
      <c r="E479" t="s">
        <v>222</v>
      </c>
      <c r="F479" t="s">
        <v>332</v>
      </c>
      <c r="G479" t="s">
        <v>876</v>
      </c>
      <c r="H479" s="134">
        <v>300000</v>
      </c>
      <c r="I479" s="135">
        <v>357000</v>
      </c>
      <c r="J479" s="136">
        <v>357000</v>
      </c>
    </row>
    <row r="480" spans="1:10">
      <c r="A480" t="s">
        <v>839</v>
      </c>
      <c r="B480" t="s">
        <v>840</v>
      </c>
      <c r="C480" t="s">
        <v>880</v>
      </c>
      <c r="D480" s="17">
        <v>10</v>
      </c>
      <c r="E480" t="s">
        <v>222</v>
      </c>
      <c r="F480" t="s">
        <v>332</v>
      </c>
      <c r="G480" t="s">
        <v>876</v>
      </c>
      <c r="H480" s="134">
        <v>10000</v>
      </c>
      <c r="I480" s="135">
        <v>11900</v>
      </c>
      <c r="J480" s="136">
        <v>119000</v>
      </c>
    </row>
    <row r="481" spans="1:10">
      <c r="A481" t="s">
        <v>839</v>
      </c>
      <c r="B481" t="s">
        <v>840</v>
      </c>
      <c r="C481" t="s">
        <v>881</v>
      </c>
      <c r="D481" s="17">
        <v>2</v>
      </c>
      <c r="E481" t="s">
        <v>222</v>
      </c>
      <c r="F481" t="s">
        <v>332</v>
      </c>
      <c r="G481" t="s">
        <v>876</v>
      </c>
      <c r="H481" s="134">
        <v>25000</v>
      </c>
      <c r="I481" s="135">
        <v>29750</v>
      </c>
      <c r="J481" s="136">
        <v>59500</v>
      </c>
    </row>
    <row r="482" spans="1:10">
      <c r="A482" t="s">
        <v>839</v>
      </c>
      <c r="B482" t="s">
        <v>840</v>
      </c>
      <c r="C482" t="s">
        <v>882</v>
      </c>
      <c r="D482" s="17">
        <v>4</v>
      </c>
      <c r="E482" t="s">
        <v>222</v>
      </c>
      <c r="F482" t="s">
        <v>332</v>
      </c>
      <c r="G482" t="s">
        <v>876</v>
      </c>
      <c r="H482" s="134">
        <v>10000</v>
      </c>
      <c r="I482" s="135">
        <v>11900</v>
      </c>
      <c r="J482" s="136">
        <v>47600</v>
      </c>
    </row>
    <row r="483" spans="1:10">
      <c r="A483" t="s">
        <v>839</v>
      </c>
      <c r="B483" t="s">
        <v>840</v>
      </c>
      <c r="C483" t="s">
        <v>328</v>
      </c>
      <c r="D483" s="17">
        <v>2</v>
      </c>
      <c r="E483" t="s">
        <v>298</v>
      </c>
      <c r="F483" t="s">
        <v>332</v>
      </c>
      <c r="G483" t="s">
        <v>329</v>
      </c>
      <c r="H483" s="134">
        <v>30000</v>
      </c>
      <c r="I483" s="135">
        <v>35700</v>
      </c>
      <c r="J483" s="136">
        <v>71400</v>
      </c>
    </row>
    <row r="484" spans="1:10">
      <c r="A484" t="s">
        <v>839</v>
      </c>
      <c r="B484" t="s">
        <v>840</v>
      </c>
      <c r="C484" t="s">
        <v>883</v>
      </c>
      <c r="D484" s="17">
        <v>1</v>
      </c>
      <c r="E484" t="s">
        <v>222</v>
      </c>
      <c r="F484" t="s">
        <v>332</v>
      </c>
      <c r="G484" t="s">
        <v>329</v>
      </c>
      <c r="H484" s="134">
        <v>35000</v>
      </c>
      <c r="I484" s="135">
        <v>41650</v>
      </c>
      <c r="J484" s="136">
        <v>41650</v>
      </c>
    </row>
    <row r="485" spans="1:10">
      <c r="A485" t="s">
        <v>839</v>
      </c>
      <c r="B485" t="s">
        <v>840</v>
      </c>
      <c r="C485" t="s">
        <v>330</v>
      </c>
      <c r="D485" s="17">
        <v>2</v>
      </c>
      <c r="E485" t="s">
        <v>222</v>
      </c>
      <c r="F485" t="s">
        <v>332</v>
      </c>
      <c r="G485" t="s">
        <v>884</v>
      </c>
      <c r="H485" s="134">
        <v>25000</v>
      </c>
      <c r="I485" s="135">
        <v>29750</v>
      </c>
      <c r="J485" s="136">
        <v>59500</v>
      </c>
    </row>
    <row r="486" spans="1:10">
      <c r="A486" t="s">
        <v>839</v>
      </c>
      <c r="B486" t="s">
        <v>885</v>
      </c>
      <c r="C486" t="s">
        <v>886</v>
      </c>
      <c r="D486" s="17">
        <v>1</v>
      </c>
      <c r="E486" t="s">
        <v>222</v>
      </c>
      <c r="F486" t="s">
        <v>332</v>
      </c>
      <c r="G486" t="s">
        <v>885</v>
      </c>
      <c r="H486" s="134">
        <v>150000</v>
      </c>
      <c r="I486" s="135">
        <v>178500</v>
      </c>
      <c r="J486" s="136">
        <v>178500</v>
      </c>
    </row>
    <row r="487" spans="1:10">
      <c r="A487" t="s">
        <v>839</v>
      </c>
      <c r="B487" t="s">
        <v>885</v>
      </c>
      <c r="C487" t="s">
        <v>887</v>
      </c>
      <c r="D487" s="17">
        <v>10</v>
      </c>
      <c r="E487" t="s">
        <v>222</v>
      </c>
      <c r="F487" t="s">
        <v>332</v>
      </c>
      <c r="G487" t="s">
        <v>885</v>
      </c>
      <c r="H487" s="134">
        <v>2000</v>
      </c>
      <c r="I487" s="135">
        <v>2380</v>
      </c>
      <c r="J487" s="136">
        <v>23800</v>
      </c>
    </row>
    <row r="488" spans="1:10">
      <c r="A488" t="s">
        <v>839</v>
      </c>
      <c r="B488" t="s">
        <v>885</v>
      </c>
      <c r="C488" t="s">
        <v>888</v>
      </c>
      <c r="D488" s="17">
        <v>10</v>
      </c>
      <c r="E488" t="s">
        <v>222</v>
      </c>
      <c r="F488" t="s">
        <v>332</v>
      </c>
      <c r="G488" t="s">
        <v>885</v>
      </c>
      <c r="H488" s="134">
        <v>2000</v>
      </c>
      <c r="I488" s="135">
        <v>2380</v>
      </c>
      <c r="J488" s="136">
        <v>23800</v>
      </c>
    </row>
    <row r="489" spans="1:10">
      <c r="A489" t="s">
        <v>839</v>
      </c>
      <c r="B489" t="s">
        <v>885</v>
      </c>
      <c r="C489" t="s">
        <v>331</v>
      </c>
      <c r="D489" s="17">
        <v>5</v>
      </c>
      <c r="E489" t="s">
        <v>222</v>
      </c>
      <c r="F489" t="s">
        <v>332</v>
      </c>
      <c r="G489" t="s">
        <v>885</v>
      </c>
      <c r="H489" s="134">
        <v>2000</v>
      </c>
      <c r="I489" s="135">
        <v>2380</v>
      </c>
      <c r="J489" s="136">
        <v>11900</v>
      </c>
    </row>
    <row r="490" spans="1:10">
      <c r="A490" t="s">
        <v>839</v>
      </c>
      <c r="B490" t="s">
        <v>885</v>
      </c>
      <c r="C490" t="s">
        <v>333</v>
      </c>
      <c r="D490" s="17">
        <v>5</v>
      </c>
      <c r="E490" t="s">
        <v>222</v>
      </c>
      <c r="F490" t="s">
        <v>332</v>
      </c>
      <c r="G490" t="s">
        <v>885</v>
      </c>
      <c r="H490" s="134">
        <v>2690</v>
      </c>
      <c r="I490" s="135">
        <v>3201.1</v>
      </c>
      <c r="J490" s="136">
        <v>16005.5</v>
      </c>
    </row>
    <row r="491" spans="1:10">
      <c r="A491" t="s">
        <v>839</v>
      </c>
      <c r="B491" t="s">
        <v>885</v>
      </c>
      <c r="C491" t="s">
        <v>334</v>
      </c>
      <c r="D491" s="17">
        <v>1</v>
      </c>
      <c r="E491" t="s">
        <v>335</v>
      </c>
      <c r="F491" t="s">
        <v>332</v>
      </c>
      <c r="G491" t="s">
        <v>885</v>
      </c>
      <c r="H491" s="134">
        <v>10000</v>
      </c>
      <c r="I491" s="135">
        <v>11900</v>
      </c>
      <c r="J491" s="136">
        <v>11900</v>
      </c>
    </row>
    <row r="492" spans="1:10">
      <c r="A492" t="s">
        <v>839</v>
      </c>
      <c r="B492" t="s">
        <v>885</v>
      </c>
      <c r="C492" t="s">
        <v>889</v>
      </c>
      <c r="D492" s="17">
        <v>1</v>
      </c>
      <c r="E492" t="s">
        <v>335</v>
      </c>
      <c r="F492" t="s">
        <v>332</v>
      </c>
      <c r="G492" t="s">
        <v>885</v>
      </c>
      <c r="H492" s="134">
        <v>12000</v>
      </c>
      <c r="I492" s="135">
        <v>14280</v>
      </c>
      <c r="J492" s="136">
        <v>14280</v>
      </c>
    </row>
    <row r="493" spans="1:10">
      <c r="A493" t="s">
        <v>839</v>
      </c>
      <c r="B493" t="s">
        <v>885</v>
      </c>
      <c r="C493" t="s">
        <v>336</v>
      </c>
      <c r="D493" s="17">
        <v>1</v>
      </c>
      <c r="E493" t="s">
        <v>335</v>
      </c>
      <c r="F493" t="s">
        <v>332</v>
      </c>
      <c r="G493" t="s">
        <v>885</v>
      </c>
      <c r="H493" s="134">
        <v>19900</v>
      </c>
      <c r="I493" s="135">
        <v>23681</v>
      </c>
      <c r="J493" s="136">
        <v>23681</v>
      </c>
    </row>
    <row r="494" spans="1:10">
      <c r="A494" t="s">
        <v>839</v>
      </c>
      <c r="B494" t="s">
        <v>885</v>
      </c>
      <c r="C494" t="s">
        <v>337</v>
      </c>
      <c r="D494" s="17">
        <v>1</v>
      </c>
      <c r="E494" t="s">
        <v>335</v>
      </c>
      <c r="F494" t="s">
        <v>332</v>
      </c>
      <c r="G494" t="s">
        <v>885</v>
      </c>
      <c r="H494" s="134">
        <v>5990</v>
      </c>
      <c r="I494" s="135">
        <v>7128.0999999999995</v>
      </c>
      <c r="J494" s="136">
        <v>7128.0999999999995</v>
      </c>
    </row>
    <row r="495" spans="1:10">
      <c r="A495" t="s">
        <v>839</v>
      </c>
      <c r="B495" t="s">
        <v>885</v>
      </c>
      <c r="C495" t="s">
        <v>338</v>
      </c>
      <c r="D495" s="17">
        <v>1</v>
      </c>
      <c r="E495" t="s">
        <v>335</v>
      </c>
      <c r="F495" t="s">
        <v>332</v>
      </c>
      <c r="G495" t="s">
        <v>885</v>
      </c>
      <c r="H495" s="134">
        <v>2000</v>
      </c>
      <c r="I495" s="135">
        <v>2380</v>
      </c>
      <c r="J495" s="136">
        <v>2380</v>
      </c>
    </row>
    <row r="496" spans="1:10">
      <c r="A496" t="s">
        <v>839</v>
      </c>
      <c r="B496" t="s">
        <v>885</v>
      </c>
      <c r="C496" t="s">
        <v>339</v>
      </c>
      <c r="D496" s="17">
        <v>1</v>
      </c>
      <c r="E496" t="s">
        <v>335</v>
      </c>
      <c r="F496" t="s">
        <v>332</v>
      </c>
      <c r="G496" t="s">
        <v>885</v>
      </c>
      <c r="H496" s="134">
        <v>3900</v>
      </c>
      <c r="I496" s="135">
        <v>4641</v>
      </c>
      <c r="J496" s="136">
        <v>4641</v>
      </c>
    </row>
    <row r="497" spans="1:10">
      <c r="A497" t="s">
        <v>839</v>
      </c>
      <c r="B497" t="s">
        <v>885</v>
      </c>
      <c r="C497" t="s">
        <v>340</v>
      </c>
      <c r="D497" s="17">
        <v>1</v>
      </c>
      <c r="E497" t="s">
        <v>335</v>
      </c>
      <c r="F497" t="s">
        <v>332</v>
      </c>
      <c r="G497" t="s">
        <v>885</v>
      </c>
      <c r="H497" s="134">
        <v>6990</v>
      </c>
      <c r="I497" s="135">
        <v>8318.1</v>
      </c>
      <c r="J497" s="136">
        <v>8318.1</v>
      </c>
    </row>
    <row r="498" spans="1:10">
      <c r="A498" t="s">
        <v>839</v>
      </c>
      <c r="B498" t="s">
        <v>885</v>
      </c>
      <c r="C498" t="s">
        <v>341</v>
      </c>
      <c r="D498" s="17">
        <v>1</v>
      </c>
      <c r="E498" t="s">
        <v>222</v>
      </c>
      <c r="F498" t="s">
        <v>332</v>
      </c>
      <c r="G498" t="s">
        <v>885</v>
      </c>
      <c r="H498" s="134">
        <v>16990</v>
      </c>
      <c r="I498" s="135">
        <v>20218.099999999999</v>
      </c>
      <c r="J498" s="136">
        <v>20218.099999999999</v>
      </c>
    </row>
    <row r="499" spans="1:10">
      <c r="A499" t="s">
        <v>839</v>
      </c>
      <c r="B499" t="s">
        <v>885</v>
      </c>
      <c r="C499" t="s">
        <v>342</v>
      </c>
      <c r="D499" s="17">
        <v>1</v>
      </c>
      <c r="E499" t="s">
        <v>222</v>
      </c>
      <c r="F499" t="s">
        <v>332</v>
      </c>
      <c r="G499" t="s">
        <v>885</v>
      </c>
      <c r="H499" s="134">
        <v>12000</v>
      </c>
      <c r="I499" s="135">
        <v>14280</v>
      </c>
      <c r="J499" s="136">
        <v>14280</v>
      </c>
    </row>
    <row r="500" spans="1:10">
      <c r="A500" t="s">
        <v>839</v>
      </c>
      <c r="B500" t="s">
        <v>885</v>
      </c>
      <c r="C500" t="s">
        <v>343</v>
      </c>
      <c r="D500" s="17">
        <v>1</v>
      </c>
      <c r="E500" t="s">
        <v>222</v>
      </c>
      <c r="F500" t="s">
        <v>332</v>
      </c>
      <c r="G500" t="s">
        <v>885</v>
      </c>
      <c r="H500" s="134">
        <v>1590</v>
      </c>
      <c r="I500" s="135">
        <v>1892.1</v>
      </c>
      <c r="J500" s="136">
        <v>1892.1</v>
      </c>
    </row>
    <row r="501" spans="1:10">
      <c r="A501" t="s">
        <v>839</v>
      </c>
      <c r="B501" t="s">
        <v>885</v>
      </c>
      <c r="C501" t="s">
        <v>344</v>
      </c>
      <c r="D501" s="17">
        <v>1</v>
      </c>
      <c r="E501" t="s">
        <v>222</v>
      </c>
      <c r="F501" t="s">
        <v>332</v>
      </c>
      <c r="G501" t="s">
        <v>885</v>
      </c>
      <c r="H501" s="134">
        <v>2000</v>
      </c>
      <c r="I501" s="135">
        <v>2380</v>
      </c>
      <c r="J501" s="136">
        <v>2380</v>
      </c>
    </row>
    <row r="502" spans="1:10">
      <c r="A502" t="s">
        <v>839</v>
      </c>
      <c r="B502" t="s">
        <v>885</v>
      </c>
      <c r="C502" t="s">
        <v>345</v>
      </c>
      <c r="D502" s="17">
        <v>1</v>
      </c>
      <c r="E502" t="s">
        <v>222</v>
      </c>
      <c r="F502" t="s">
        <v>332</v>
      </c>
      <c r="G502" t="s">
        <v>885</v>
      </c>
      <c r="H502" s="134">
        <v>6590</v>
      </c>
      <c r="I502" s="135">
        <v>7842.0999999999995</v>
      </c>
      <c r="J502" s="136">
        <v>7842.0999999999995</v>
      </c>
    </row>
    <row r="503" spans="1:10">
      <c r="A503" t="s">
        <v>839</v>
      </c>
      <c r="B503" t="s">
        <v>885</v>
      </c>
      <c r="C503" t="s">
        <v>346</v>
      </c>
      <c r="D503" s="17">
        <v>1</v>
      </c>
      <c r="E503" t="s">
        <v>222</v>
      </c>
      <c r="F503" t="s">
        <v>332</v>
      </c>
      <c r="G503" t="s">
        <v>885</v>
      </c>
      <c r="H503" s="134">
        <v>5790</v>
      </c>
      <c r="I503" s="135">
        <v>6890.0999999999995</v>
      </c>
      <c r="J503" s="136">
        <v>6890.0999999999995</v>
      </c>
    </row>
    <row r="504" spans="1:10">
      <c r="A504" t="s">
        <v>839</v>
      </c>
      <c r="B504" t="s">
        <v>885</v>
      </c>
      <c r="C504" t="s">
        <v>890</v>
      </c>
      <c r="D504" s="17">
        <v>4</v>
      </c>
      <c r="E504" t="s">
        <v>347</v>
      </c>
      <c r="F504" t="s">
        <v>332</v>
      </c>
      <c r="G504" t="s">
        <v>885</v>
      </c>
      <c r="H504" s="134">
        <v>5000</v>
      </c>
      <c r="I504" s="135">
        <v>5950</v>
      </c>
      <c r="J504" s="136">
        <v>27560</v>
      </c>
    </row>
    <row r="505" spans="1:10">
      <c r="A505" t="s">
        <v>839</v>
      </c>
      <c r="B505" t="s">
        <v>885</v>
      </c>
      <c r="C505" t="s">
        <v>348</v>
      </c>
      <c r="D505" s="17">
        <v>2</v>
      </c>
      <c r="E505" t="s">
        <v>222</v>
      </c>
      <c r="F505" t="s">
        <v>332</v>
      </c>
      <c r="G505" t="s">
        <v>885</v>
      </c>
      <c r="H505" s="134">
        <v>250000</v>
      </c>
      <c r="I505" s="135">
        <v>297500</v>
      </c>
      <c r="J505" s="136">
        <v>595000</v>
      </c>
    </row>
    <row r="506" spans="1:10">
      <c r="A506" t="s">
        <v>839</v>
      </c>
      <c r="B506" t="s">
        <v>891</v>
      </c>
      <c r="C506" t="s">
        <v>892</v>
      </c>
      <c r="D506" s="17">
        <v>1</v>
      </c>
      <c r="E506" t="s">
        <v>222</v>
      </c>
      <c r="F506" t="s">
        <v>332</v>
      </c>
      <c r="G506" t="s">
        <v>893</v>
      </c>
      <c r="H506" s="134">
        <v>40000</v>
      </c>
      <c r="I506" s="135">
        <v>47600</v>
      </c>
      <c r="J506" s="136">
        <v>47600</v>
      </c>
    </row>
    <row r="507" spans="1:10">
      <c r="A507" t="s">
        <v>839</v>
      </c>
      <c r="B507" t="s">
        <v>891</v>
      </c>
      <c r="C507" t="s">
        <v>894</v>
      </c>
      <c r="D507" s="17">
        <v>2</v>
      </c>
      <c r="E507" t="s">
        <v>222</v>
      </c>
      <c r="F507" t="s">
        <v>332</v>
      </c>
      <c r="G507" t="s">
        <v>895</v>
      </c>
      <c r="H507" s="134">
        <v>6000</v>
      </c>
      <c r="I507" s="135">
        <v>7140</v>
      </c>
      <c r="J507" s="136">
        <v>14280</v>
      </c>
    </row>
    <row r="508" spans="1:10">
      <c r="A508" t="s">
        <v>839</v>
      </c>
      <c r="B508" t="s">
        <v>891</v>
      </c>
      <c r="C508" t="s">
        <v>896</v>
      </c>
      <c r="D508" s="17">
        <v>10</v>
      </c>
      <c r="E508" t="s">
        <v>222</v>
      </c>
      <c r="F508" t="s">
        <v>332</v>
      </c>
      <c r="G508" t="s">
        <v>895</v>
      </c>
      <c r="H508" s="134">
        <v>1500</v>
      </c>
      <c r="I508" s="135">
        <v>1785</v>
      </c>
      <c r="J508" s="136">
        <v>17850</v>
      </c>
    </row>
    <row r="509" spans="1:10">
      <c r="A509" t="s">
        <v>839</v>
      </c>
      <c r="B509" t="s">
        <v>891</v>
      </c>
      <c r="C509" t="s">
        <v>897</v>
      </c>
      <c r="D509" s="17">
        <v>6</v>
      </c>
      <c r="E509" t="s">
        <v>222</v>
      </c>
      <c r="F509" t="s">
        <v>332</v>
      </c>
      <c r="G509" t="s">
        <v>895</v>
      </c>
      <c r="H509" s="134">
        <v>4000</v>
      </c>
      <c r="I509" s="135">
        <v>4760</v>
      </c>
      <c r="J509" s="136">
        <v>28560</v>
      </c>
    </row>
    <row r="510" spans="1:10">
      <c r="A510" t="s">
        <v>839</v>
      </c>
      <c r="B510" t="s">
        <v>891</v>
      </c>
      <c r="C510" t="s">
        <v>898</v>
      </c>
      <c r="D510" s="17">
        <v>8</v>
      </c>
      <c r="E510" t="s">
        <v>222</v>
      </c>
      <c r="F510" t="s">
        <v>332</v>
      </c>
      <c r="G510" t="s">
        <v>895</v>
      </c>
      <c r="H510" s="134">
        <v>3000</v>
      </c>
      <c r="I510" s="135">
        <v>3570</v>
      </c>
      <c r="J510" s="136">
        <v>28560</v>
      </c>
    </row>
    <row r="511" spans="1:10">
      <c r="A511" t="s">
        <v>839</v>
      </c>
      <c r="B511" t="s">
        <v>891</v>
      </c>
      <c r="C511" t="s">
        <v>899</v>
      </c>
      <c r="D511" s="17">
        <v>10</v>
      </c>
      <c r="E511" t="s">
        <v>227</v>
      </c>
      <c r="F511" t="s">
        <v>332</v>
      </c>
      <c r="G511" t="s">
        <v>895</v>
      </c>
      <c r="H511" s="134">
        <v>3000</v>
      </c>
      <c r="I511" s="135">
        <v>3570</v>
      </c>
      <c r="J511" s="136">
        <v>35700</v>
      </c>
    </row>
    <row r="512" spans="1:10">
      <c r="A512" t="s">
        <v>839</v>
      </c>
      <c r="B512" t="s">
        <v>891</v>
      </c>
      <c r="C512" t="s">
        <v>900</v>
      </c>
      <c r="D512" s="17">
        <v>10</v>
      </c>
      <c r="E512" t="s">
        <v>222</v>
      </c>
      <c r="F512" t="s">
        <v>332</v>
      </c>
      <c r="G512" t="s">
        <v>895</v>
      </c>
      <c r="H512" s="134">
        <v>2500</v>
      </c>
      <c r="I512" s="135">
        <v>2975</v>
      </c>
      <c r="J512" s="136">
        <v>29750</v>
      </c>
    </row>
    <row r="513" spans="1:10">
      <c r="A513" t="s">
        <v>839</v>
      </c>
      <c r="B513" t="s">
        <v>891</v>
      </c>
      <c r="C513" t="s">
        <v>901</v>
      </c>
      <c r="D513" s="17">
        <v>20</v>
      </c>
      <c r="E513" t="s">
        <v>222</v>
      </c>
      <c r="F513" t="s">
        <v>332</v>
      </c>
      <c r="G513" t="s">
        <v>895</v>
      </c>
      <c r="H513" s="134">
        <v>1000</v>
      </c>
      <c r="I513" s="135">
        <v>1190</v>
      </c>
      <c r="J513" s="136">
        <v>23800</v>
      </c>
    </row>
    <row r="514" spans="1:10">
      <c r="A514" t="s">
        <v>839</v>
      </c>
      <c r="B514" t="s">
        <v>891</v>
      </c>
      <c r="C514" t="s">
        <v>902</v>
      </c>
      <c r="D514" s="17">
        <v>10</v>
      </c>
      <c r="E514" t="s">
        <v>227</v>
      </c>
      <c r="F514" t="s">
        <v>332</v>
      </c>
      <c r="G514" t="s">
        <v>895</v>
      </c>
      <c r="H514" s="134">
        <v>2300</v>
      </c>
      <c r="I514" s="135">
        <v>2737</v>
      </c>
      <c r="J514" s="136">
        <v>27370</v>
      </c>
    </row>
    <row r="515" spans="1:10">
      <c r="A515" t="s">
        <v>839</v>
      </c>
      <c r="B515" t="s">
        <v>891</v>
      </c>
      <c r="C515" t="s">
        <v>903</v>
      </c>
      <c r="D515" s="17">
        <v>20</v>
      </c>
      <c r="E515" t="s">
        <v>222</v>
      </c>
      <c r="F515" t="s">
        <v>332</v>
      </c>
      <c r="G515" t="s">
        <v>895</v>
      </c>
      <c r="H515" s="134">
        <v>2000</v>
      </c>
      <c r="I515" s="135">
        <v>2380</v>
      </c>
      <c r="J515" s="136">
        <v>47600</v>
      </c>
    </row>
    <row r="516" spans="1:10">
      <c r="A516" t="s">
        <v>839</v>
      </c>
      <c r="B516" t="s">
        <v>891</v>
      </c>
      <c r="C516" t="s">
        <v>904</v>
      </c>
      <c r="D516" s="17">
        <v>3</v>
      </c>
      <c r="E516" t="s">
        <v>227</v>
      </c>
      <c r="F516" t="s">
        <v>332</v>
      </c>
      <c r="G516" t="s">
        <v>895</v>
      </c>
      <c r="H516" s="134">
        <v>3800</v>
      </c>
      <c r="I516" s="135">
        <v>4522</v>
      </c>
      <c r="J516" s="136">
        <v>13566</v>
      </c>
    </row>
    <row r="517" spans="1:10">
      <c r="A517" t="s">
        <v>839</v>
      </c>
      <c r="B517" t="s">
        <v>891</v>
      </c>
      <c r="C517" t="s">
        <v>905</v>
      </c>
      <c r="D517" s="17">
        <v>6</v>
      </c>
      <c r="E517" t="s">
        <v>222</v>
      </c>
      <c r="F517" t="s">
        <v>332</v>
      </c>
      <c r="G517" t="s">
        <v>895</v>
      </c>
      <c r="H517" s="134">
        <v>1500</v>
      </c>
      <c r="I517" s="135">
        <v>1785</v>
      </c>
      <c r="J517" s="136">
        <v>10710</v>
      </c>
    </row>
    <row r="518" spans="1:10">
      <c r="A518" t="s">
        <v>839</v>
      </c>
      <c r="B518" t="s">
        <v>891</v>
      </c>
      <c r="C518" t="s">
        <v>906</v>
      </c>
      <c r="D518" s="17">
        <v>5</v>
      </c>
      <c r="E518" t="s">
        <v>222</v>
      </c>
      <c r="F518" t="s">
        <v>332</v>
      </c>
      <c r="G518" t="s">
        <v>895</v>
      </c>
      <c r="H518" s="134">
        <v>4990</v>
      </c>
      <c r="I518" s="135">
        <v>5938.0999999999995</v>
      </c>
      <c r="J518" s="136">
        <v>29690.499999999996</v>
      </c>
    </row>
    <row r="519" spans="1:10">
      <c r="A519" t="s">
        <v>839</v>
      </c>
      <c r="B519" t="s">
        <v>891</v>
      </c>
      <c r="C519" t="s">
        <v>907</v>
      </c>
      <c r="D519" s="17">
        <v>20</v>
      </c>
      <c r="E519" t="s">
        <v>222</v>
      </c>
      <c r="F519" t="s">
        <v>332</v>
      </c>
      <c r="G519" t="s">
        <v>895</v>
      </c>
      <c r="H519" s="134">
        <v>2000</v>
      </c>
      <c r="I519" s="135">
        <v>2380</v>
      </c>
      <c r="J519" s="136">
        <v>47600</v>
      </c>
    </row>
    <row r="520" spans="1:10">
      <c r="A520" t="s">
        <v>839</v>
      </c>
      <c r="B520" t="s">
        <v>891</v>
      </c>
      <c r="C520" t="s">
        <v>908</v>
      </c>
      <c r="D520" s="17">
        <v>30</v>
      </c>
      <c r="E520" t="s">
        <v>227</v>
      </c>
      <c r="F520" t="s">
        <v>332</v>
      </c>
      <c r="G520" t="s">
        <v>895</v>
      </c>
      <c r="H520" s="134">
        <v>2000</v>
      </c>
      <c r="I520" s="135">
        <v>2380</v>
      </c>
      <c r="J520" s="136">
        <v>71400</v>
      </c>
    </row>
    <row r="521" spans="1:10">
      <c r="A521" t="s">
        <v>839</v>
      </c>
      <c r="B521" t="s">
        <v>891</v>
      </c>
      <c r="C521" t="s">
        <v>909</v>
      </c>
      <c r="D521" s="17">
        <v>5</v>
      </c>
      <c r="E521" t="s">
        <v>222</v>
      </c>
      <c r="F521" t="s">
        <v>332</v>
      </c>
      <c r="G521" t="s">
        <v>895</v>
      </c>
      <c r="H521" s="134">
        <v>2000</v>
      </c>
      <c r="I521" s="135">
        <v>2380</v>
      </c>
      <c r="J521" s="136">
        <v>11900</v>
      </c>
    </row>
    <row r="522" spans="1:10">
      <c r="A522" t="s">
        <v>839</v>
      </c>
      <c r="B522" t="s">
        <v>891</v>
      </c>
      <c r="C522" t="s">
        <v>910</v>
      </c>
      <c r="D522" s="17">
        <v>5</v>
      </c>
      <c r="E522" t="s">
        <v>222</v>
      </c>
      <c r="F522" t="s">
        <v>332</v>
      </c>
      <c r="G522" t="s">
        <v>895</v>
      </c>
      <c r="H522" s="134">
        <v>2000</v>
      </c>
      <c r="I522" s="135">
        <v>2380</v>
      </c>
      <c r="J522" s="136">
        <v>11900</v>
      </c>
    </row>
    <row r="523" spans="1:10">
      <c r="A523" t="s">
        <v>839</v>
      </c>
      <c r="B523" t="s">
        <v>891</v>
      </c>
      <c r="C523" t="s">
        <v>911</v>
      </c>
      <c r="D523" s="17">
        <v>2</v>
      </c>
      <c r="E523" t="s">
        <v>222</v>
      </c>
      <c r="F523" t="s">
        <v>332</v>
      </c>
      <c r="G523" t="s">
        <v>895</v>
      </c>
      <c r="H523" s="134">
        <v>3000</v>
      </c>
      <c r="I523" s="135">
        <v>3570</v>
      </c>
      <c r="J523" s="136">
        <v>7140</v>
      </c>
    </row>
    <row r="524" spans="1:10">
      <c r="A524" t="s">
        <v>839</v>
      </c>
      <c r="B524" t="s">
        <v>891</v>
      </c>
      <c r="C524" t="s">
        <v>912</v>
      </c>
      <c r="D524" s="17">
        <v>1</v>
      </c>
      <c r="E524" t="s">
        <v>222</v>
      </c>
      <c r="F524" t="s">
        <v>332</v>
      </c>
      <c r="G524" t="s">
        <v>895</v>
      </c>
      <c r="H524" s="134">
        <v>8000</v>
      </c>
      <c r="I524" s="135">
        <v>9520</v>
      </c>
      <c r="J524" s="136">
        <v>9520</v>
      </c>
    </row>
    <row r="525" spans="1:10">
      <c r="A525" t="s">
        <v>839</v>
      </c>
      <c r="B525" t="s">
        <v>891</v>
      </c>
      <c r="C525" t="s">
        <v>913</v>
      </c>
      <c r="D525" s="17">
        <v>10</v>
      </c>
      <c r="E525" t="s">
        <v>227</v>
      </c>
      <c r="F525" t="s">
        <v>332</v>
      </c>
      <c r="G525" t="s">
        <v>895</v>
      </c>
      <c r="H525" s="134">
        <v>3500</v>
      </c>
      <c r="I525" s="135">
        <v>4165</v>
      </c>
      <c r="J525" s="136">
        <v>41650</v>
      </c>
    </row>
    <row r="526" spans="1:10">
      <c r="A526" t="s">
        <v>839</v>
      </c>
      <c r="B526" t="s">
        <v>891</v>
      </c>
      <c r="C526" t="s">
        <v>914</v>
      </c>
      <c r="D526" s="17">
        <v>5</v>
      </c>
      <c r="E526" t="s">
        <v>227</v>
      </c>
      <c r="F526" t="s">
        <v>332</v>
      </c>
      <c r="G526" t="s">
        <v>895</v>
      </c>
      <c r="H526" s="134">
        <v>2000</v>
      </c>
      <c r="I526" s="135">
        <v>2380</v>
      </c>
      <c r="J526" s="136">
        <v>11900</v>
      </c>
    </row>
    <row r="527" spans="1:10">
      <c r="A527" t="s">
        <v>839</v>
      </c>
      <c r="B527" t="s">
        <v>891</v>
      </c>
      <c r="C527" t="s">
        <v>915</v>
      </c>
      <c r="D527" s="17">
        <v>5</v>
      </c>
      <c r="E527" t="s">
        <v>222</v>
      </c>
      <c r="F527" t="s">
        <v>332</v>
      </c>
      <c r="G527" t="s">
        <v>895</v>
      </c>
      <c r="H527" s="134">
        <v>1450</v>
      </c>
      <c r="I527" s="135">
        <v>1725.5</v>
      </c>
      <c r="J527" s="136">
        <v>8627.5</v>
      </c>
    </row>
    <row r="528" spans="1:10">
      <c r="A528" t="s">
        <v>839</v>
      </c>
      <c r="B528" t="s">
        <v>891</v>
      </c>
      <c r="C528" t="s">
        <v>916</v>
      </c>
      <c r="D528" s="17">
        <v>10</v>
      </c>
      <c r="E528" t="s">
        <v>222</v>
      </c>
      <c r="F528" t="s">
        <v>332</v>
      </c>
      <c r="G528" t="s">
        <v>895</v>
      </c>
      <c r="H528" s="134">
        <v>3000</v>
      </c>
      <c r="I528" s="135">
        <v>3570</v>
      </c>
      <c r="J528" s="136">
        <v>35700</v>
      </c>
    </row>
    <row r="529" spans="1:10">
      <c r="A529" t="s">
        <v>839</v>
      </c>
      <c r="B529" t="s">
        <v>891</v>
      </c>
      <c r="C529" t="s">
        <v>917</v>
      </c>
      <c r="D529" s="17">
        <v>1</v>
      </c>
      <c r="E529" t="s">
        <v>222</v>
      </c>
      <c r="F529" t="s">
        <v>332</v>
      </c>
      <c r="G529" t="s">
        <v>895</v>
      </c>
      <c r="H529" s="134">
        <v>7000</v>
      </c>
      <c r="I529" s="135">
        <v>8330</v>
      </c>
      <c r="J529" s="136">
        <v>8330</v>
      </c>
    </row>
    <row r="530" spans="1:10">
      <c r="A530" t="s">
        <v>839</v>
      </c>
      <c r="B530" t="s">
        <v>918</v>
      </c>
      <c r="C530" t="s">
        <v>919</v>
      </c>
      <c r="D530" s="17">
        <v>32</v>
      </c>
      <c r="E530" t="s">
        <v>222</v>
      </c>
      <c r="F530" t="s">
        <v>332</v>
      </c>
      <c r="G530" t="s">
        <v>920</v>
      </c>
      <c r="H530" s="134">
        <v>5500</v>
      </c>
      <c r="I530" s="135">
        <v>6545</v>
      </c>
      <c r="J530" s="136">
        <v>209440</v>
      </c>
    </row>
    <row r="531" spans="1:10">
      <c r="A531" t="s">
        <v>839</v>
      </c>
      <c r="B531" t="s">
        <v>918</v>
      </c>
      <c r="C531" t="s">
        <v>921</v>
      </c>
      <c r="D531" s="17">
        <v>1</v>
      </c>
      <c r="E531" t="s">
        <v>222</v>
      </c>
      <c r="F531" t="s">
        <v>332</v>
      </c>
      <c r="G531" t="s">
        <v>349</v>
      </c>
      <c r="H531" s="134">
        <v>50000</v>
      </c>
      <c r="I531" s="135">
        <v>59500</v>
      </c>
      <c r="J531" s="136">
        <v>59500</v>
      </c>
    </row>
    <row r="532" spans="1:10">
      <c r="A532" t="s">
        <v>839</v>
      </c>
      <c r="B532" t="s">
        <v>918</v>
      </c>
      <c r="C532" t="s">
        <v>922</v>
      </c>
      <c r="D532" s="17">
        <v>250</v>
      </c>
      <c r="E532" t="s">
        <v>222</v>
      </c>
      <c r="F532" t="s">
        <v>332</v>
      </c>
      <c r="G532" t="s">
        <v>350</v>
      </c>
      <c r="H532" s="134">
        <v>2000</v>
      </c>
      <c r="I532" s="135">
        <v>2380</v>
      </c>
      <c r="J532" s="136">
        <v>595000</v>
      </c>
    </row>
    <row r="533" spans="1:10">
      <c r="A533" t="s">
        <v>839</v>
      </c>
      <c r="B533" t="s">
        <v>918</v>
      </c>
      <c r="C533" t="s">
        <v>923</v>
      </c>
      <c r="D533" s="17">
        <v>30</v>
      </c>
      <c r="E533" t="s">
        <v>222</v>
      </c>
      <c r="F533" t="s">
        <v>332</v>
      </c>
      <c r="G533" t="s">
        <v>351</v>
      </c>
      <c r="H533" s="134">
        <v>2500</v>
      </c>
      <c r="I533" s="135">
        <v>2975</v>
      </c>
      <c r="J533" s="136">
        <v>89250</v>
      </c>
    </row>
    <row r="534" spans="1:10">
      <c r="A534" t="s">
        <v>839</v>
      </c>
      <c r="B534" t="s">
        <v>918</v>
      </c>
      <c r="C534" t="s">
        <v>924</v>
      </c>
      <c r="D534" s="17">
        <v>42</v>
      </c>
      <c r="E534" t="s">
        <v>352</v>
      </c>
      <c r="F534" t="s">
        <v>332</v>
      </c>
      <c r="G534" t="s">
        <v>353</v>
      </c>
      <c r="H534" s="134">
        <v>4000</v>
      </c>
      <c r="I534" s="135">
        <v>4760</v>
      </c>
      <c r="J534" s="136">
        <v>199920</v>
      </c>
    </row>
    <row r="535" spans="1:10">
      <c r="A535" t="s">
        <v>839</v>
      </c>
      <c r="B535" t="s">
        <v>918</v>
      </c>
      <c r="C535" t="s">
        <v>925</v>
      </c>
      <c r="D535" s="17">
        <v>30</v>
      </c>
      <c r="E535" t="s">
        <v>222</v>
      </c>
      <c r="F535" t="s">
        <v>332</v>
      </c>
      <c r="G535" t="s">
        <v>351</v>
      </c>
      <c r="H535" s="134">
        <v>3000</v>
      </c>
      <c r="I535" s="135">
        <v>3570</v>
      </c>
      <c r="J535" s="136">
        <v>107100</v>
      </c>
    </row>
    <row r="536" spans="1:10">
      <c r="A536" t="s">
        <v>839</v>
      </c>
      <c r="B536" t="s">
        <v>918</v>
      </c>
      <c r="C536" t="s">
        <v>926</v>
      </c>
      <c r="D536" s="17">
        <v>30</v>
      </c>
      <c r="E536" t="s">
        <v>223</v>
      </c>
      <c r="F536" t="s">
        <v>332</v>
      </c>
      <c r="G536" t="s">
        <v>354</v>
      </c>
      <c r="H536" s="134">
        <v>3100</v>
      </c>
      <c r="I536" s="135">
        <v>3689</v>
      </c>
      <c r="J536" s="136">
        <v>110670</v>
      </c>
    </row>
    <row r="537" spans="1:10">
      <c r="A537" t="s">
        <v>839</v>
      </c>
      <c r="B537" t="s">
        <v>918</v>
      </c>
      <c r="C537" t="s">
        <v>927</v>
      </c>
      <c r="D537" s="17">
        <v>2</v>
      </c>
      <c r="E537" t="s">
        <v>222</v>
      </c>
      <c r="F537" t="s">
        <v>332</v>
      </c>
      <c r="G537" t="s">
        <v>353</v>
      </c>
      <c r="H537" s="134">
        <v>15000</v>
      </c>
      <c r="I537" s="135">
        <v>17850</v>
      </c>
      <c r="J537" s="136">
        <v>35700</v>
      </c>
    </row>
    <row r="538" spans="1:10">
      <c r="A538" t="s">
        <v>839</v>
      </c>
      <c r="B538" t="s">
        <v>918</v>
      </c>
      <c r="C538" t="s">
        <v>928</v>
      </c>
      <c r="D538" s="17">
        <v>15</v>
      </c>
      <c r="E538" t="s">
        <v>222</v>
      </c>
      <c r="F538" t="s">
        <v>332</v>
      </c>
      <c r="G538" t="s">
        <v>355</v>
      </c>
      <c r="H538" s="134">
        <v>20000</v>
      </c>
      <c r="I538" s="135">
        <v>23800</v>
      </c>
      <c r="J538" s="136">
        <v>357000</v>
      </c>
    </row>
    <row r="539" spans="1:10">
      <c r="A539" t="s">
        <v>839</v>
      </c>
      <c r="B539" t="s">
        <v>918</v>
      </c>
      <c r="C539" t="s">
        <v>929</v>
      </c>
      <c r="D539" s="17">
        <v>2</v>
      </c>
      <c r="E539" t="s">
        <v>222</v>
      </c>
      <c r="F539" t="s">
        <v>332</v>
      </c>
      <c r="G539" t="s">
        <v>356</v>
      </c>
      <c r="H539" s="134">
        <v>2500</v>
      </c>
      <c r="I539" s="135">
        <v>2975</v>
      </c>
      <c r="J539" s="136">
        <v>5950</v>
      </c>
    </row>
    <row r="540" spans="1:10">
      <c r="A540" t="s">
        <v>839</v>
      </c>
      <c r="B540" t="s">
        <v>918</v>
      </c>
      <c r="C540" t="s">
        <v>930</v>
      </c>
      <c r="D540" s="17">
        <v>2</v>
      </c>
      <c r="E540" t="s">
        <v>222</v>
      </c>
      <c r="F540" t="s">
        <v>332</v>
      </c>
      <c r="G540" t="s">
        <v>357</v>
      </c>
      <c r="H540" s="134">
        <v>25000</v>
      </c>
      <c r="I540" s="135">
        <v>29750</v>
      </c>
      <c r="J540" s="136">
        <v>59500</v>
      </c>
    </row>
    <row r="541" spans="1:10">
      <c r="A541" t="s">
        <v>839</v>
      </c>
      <c r="B541" t="s">
        <v>918</v>
      </c>
      <c r="C541" t="s">
        <v>931</v>
      </c>
      <c r="D541" s="17">
        <v>2</v>
      </c>
      <c r="E541" t="s">
        <v>222</v>
      </c>
      <c r="F541" t="s">
        <v>332</v>
      </c>
      <c r="G541" t="s">
        <v>357</v>
      </c>
      <c r="H541" s="134">
        <v>25000</v>
      </c>
      <c r="I541" s="135">
        <v>29750</v>
      </c>
      <c r="J541" s="136">
        <v>59500</v>
      </c>
    </row>
    <row r="542" spans="1:10">
      <c r="A542" t="s">
        <v>839</v>
      </c>
      <c r="B542" t="s">
        <v>918</v>
      </c>
      <c r="C542" t="s">
        <v>932</v>
      </c>
      <c r="D542" s="17">
        <v>1</v>
      </c>
      <c r="E542" t="s">
        <v>222</v>
      </c>
      <c r="F542" t="s">
        <v>332</v>
      </c>
      <c r="G542" t="s">
        <v>358</v>
      </c>
      <c r="H542" s="134">
        <v>40000</v>
      </c>
      <c r="I542" s="135">
        <v>47600</v>
      </c>
      <c r="J542" s="136">
        <v>47600</v>
      </c>
    </row>
    <row r="543" spans="1:10">
      <c r="A543" t="s">
        <v>839</v>
      </c>
      <c r="B543" t="s">
        <v>918</v>
      </c>
      <c r="C543" t="s">
        <v>933</v>
      </c>
      <c r="D543" s="17">
        <v>100</v>
      </c>
      <c r="E543" t="s">
        <v>222</v>
      </c>
      <c r="F543" t="s">
        <v>332</v>
      </c>
      <c r="G543" t="s">
        <v>357</v>
      </c>
      <c r="H543" s="134">
        <v>400</v>
      </c>
      <c r="I543" s="135">
        <v>476</v>
      </c>
      <c r="J543" s="136">
        <v>47600</v>
      </c>
    </row>
    <row r="544" spans="1:10">
      <c r="A544" t="s">
        <v>839</v>
      </c>
      <c r="B544" t="s">
        <v>918</v>
      </c>
      <c r="C544" t="s">
        <v>934</v>
      </c>
      <c r="D544" s="17">
        <v>530</v>
      </c>
      <c r="E544" t="s">
        <v>222</v>
      </c>
      <c r="F544" t="s">
        <v>332</v>
      </c>
      <c r="G544" t="s">
        <v>357</v>
      </c>
      <c r="H544" s="134">
        <v>450</v>
      </c>
      <c r="I544" s="135">
        <v>535.5</v>
      </c>
      <c r="J544" s="136">
        <v>283815</v>
      </c>
    </row>
    <row r="545" spans="1:10">
      <c r="A545" t="s">
        <v>839</v>
      </c>
      <c r="B545" t="s">
        <v>918</v>
      </c>
      <c r="C545" t="s">
        <v>935</v>
      </c>
      <c r="D545" s="17">
        <v>35</v>
      </c>
      <c r="E545" t="s">
        <v>227</v>
      </c>
      <c r="F545" t="s">
        <v>332</v>
      </c>
      <c r="G545" t="s">
        <v>356</v>
      </c>
      <c r="H545" s="134">
        <v>600</v>
      </c>
      <c r="I545" s="135">
        <v>714</v>
      </c>
      <c r="J545" s="136">
        <v>24990</v>
      </c>
    </row>
    <row r="546" spans="1:10">
      <c r="A546" t="s">
        <v>839</v>
      </c>
      <c r="B546" t="s">
        <v>918</v>
      </c>
      <c r="C546" t="s">
        <v>936</v>
      </c>
      <c r="D546" s="17">
        <v>5</v>
      </c>
      <c r="E546" t="s">
        <v>222</v>
      </c>
      <c r="F546" t="s">
        <v>332</v>
      </c>
      <c r="G546" t="s">
        <v>937</v>
      </c>
      <c r="H546" s="134">
        <v>35000</v>
      </c>
      <c r="I546" s="135">
        <v>41650</v>
      </c>
      <c r="J546" s="136">
        <v>208250</v>
      </c>
    </row>
    <row r="547" spans="1:10">
      <c r="A547" t="s">
        <v>839</v>
      </c>
      <c r="B547" t="s">
        <v>918</v>
      </c>
      <c r="C547" t="s">
        <v>938</v>
      </c>
      <c r="D547" s="17">
        <v>28</v>
      </c>
      <c r="E547" t="s">
        <v>222</v>
      </c>
      <c r="F547" t="s">
        <v>332</v>
      </c>
      <c r="G547" t="s">
        <v>359</v>
      </c>
      <c r="H547" s="134">
        <v>4000</v>
      </c>
      <c r="I547" s="135">
        <v>4760</v>
      </c>
      <c r="J547" s="136">
        <v>133280</v>
      </c>
    </row>
    <row r="548" spans="1:10">
      <c r="A548" t="s">
        <v>839</v>
      </c>
      <c r="B548" t="s">
        <v>918</v>
      </c>
      <c r="C548" t="s">
        <v>939</v>
      </c>
      <c r="D548" s="17">
        <v>30</v>
      </c>
      <c r="E548" t="s">
        <v>223</v>
      </c>
      <c r="F548" t="s">
        <v>332</v>
      </c>
      <c r="G548" t="s">
        <v>940</v>
      </c>
      <c r="H548" s="134">
        <v>800</v>
      </c>
      <c r="I548" s="135">
        <v>952</v>
      </c>
      <c r="J548" s="136">
        <v>28560</v>
      </c>
    </row>
    <row r="549" spans="1:10">
      <c r="A549" t="s">
        <v>839</v>
      </c>
      <c r="B549" t="s">
        <v>918</v>
      </c>
      <c r="C549" t="s">
        <v>363</v>
      </c>
      <c r="D549" s="17">
        <v>5</v>
      </c>
      <c r="E549" t="s">
        <v>227</v>
      </c>
      <c r="F549" t="s">
        <v>332</v>
      </c>
      <c r="G549" t="s">
        <v>941</v>
      </c>
      <c r="H549" s="134">
        <v>2000</v>
      </c>
      <c r="I549" s="135">
        <v>2380</v>
      </c>
      <c r="J549" s="136">
        <v>11900</v>
      </c>
    </row>
    <row r="550" spans="1:10">
      <c r="A550" t="s">
        <v>839</v>
      </c>
      <c r="B550" t="s">
        <v>918</v>
      </c>
      <c r="C550" t="s">
        <v>942</v>
      </c>
      <c r="D550" s="17">
        <v>750</v>
      </c>
      <c r="E550" t="s">
        <v>222</v>
      </c>
      <c r="F550" t="s">
        <v>332</v>
      </c>
      <c r="G550" t="s">
        <v>941</v>
      </c>
      <c r="H550" s="134">
        <v>50</v>
      </c>
      <c r="I550" s="135">
        <v>59.5</v>
      </c>
      <c r="J550" s="136">
        <v>44625</v>
      </c>
    </row>
    <row r="551" spans="1:10">
      <c r="A551" t="s">
        <v>839</v>
      </c>
      <c r="B551" t="s">
        <v>918</v>
      </c>
      <c r="C551" t="s">
        <v>361</v>
      </c>
      <c r="D551" s="17">
        <v>5</v>
      </c>
      <c r="E551" t="s">
        <v>244</v>
      </c>
      <c r="F551" t="s">
        <v>332</v>
      </c>
      <c r="G551" t="s">
        <v>941</v>
      </c>
      <c r="H551" s="134">
        <v>600</v>
      </c>
      <c r="I551" s="135">
        <v>714</v>
      </c>
      <c r="J551" s="136">
        <v>3570</v>
      </c>
    </row>
    <row r="552" spans="1:10">
      <c r="A552" t="s">
        <v>839</v>
      </c>
      <c r="B552" t="s">
        <v>918</v>
      </c>
      <c r="C552" t="s">
        <v>943</v>
      </c>
      <c r="D552" s="17">
        <v>10</v>
      </c>
      <c r="E552" t="s">
        <v>222</v>
      </c>
      <c r="F552" t="s">
        <v>332</v>
      </c>
      <c r="G552" t="s">
        <v>941</v>
      </c>
      <c r="H552" s="134">
        <v>1800</v>
      </c>
      <c r="I552" s="135">
        <v>2142</v>
      </c>
      <c r="J552" s="136">
        <v>21420</v>
      </c>
    </row>
    <row r="553" spans="1:10">
      <c r="A553" t="s">
        <v>839</v>
      </c>
      <c r="B553" t="s">
        <v>918</v>
      </c>
      <c r="C553" t="s">
        <v>944</v>
      </c>
      <c r="D553" s="17">
        <v>2</v>
      </c>
      <c r="E553" t="s">
        <v>222</v>
      </c>
      <c r="F553" t="s">
        <v>332</v>
      </c>
      <c r="G553" t="s">
        <v>945</v>
      </c>
      <c r="H553" s="134">
        <v>9000</v>
      </c>
      <c r="I553" s="135">
        <v>10710</v>
      </c>
      <c r="J553" s="136">
        <v>21420</v>
      </c>
    </row>
    <row r="554" spans="1:10">
      <c r="A554" t="s">
        <v>839</v>
      </c>
      <c r="B554" t="s">
        <v>918</v>
      </c>
      <c r="C554" t="s">
        <v>946</v>
      </c>
      <c r="D554" s="17">
        <v>400</v>
      </c>
      <c r="E554" t="s">
        <v>223</v>
      </c>
      <c r="F554" t="s">
        <v>332</v>
      </c>
      <c r="G554" t="s">
        <v>940</v>
      </c>
      <c r="H554" s="134">
        <v>1000</v>
      </c>
      <c r="I554" s="135">
        <v>1190</v>
      </c>
      <c r="J554" s="136">
        <v>476000</v>
      </c>
    </row>
    <row r="555" spans="1:10">
      <c r="A555" t="s">
        <v>839</v>
      </c>
      <c r="B555" t="s">
        <v>918</v>
      </c>
      <c r="C555" t="s">
        <v>947</v>
      </c>
      <c r="D555" s="17">
        <v>5</v>
      </c>
      <c r="E555" t="s">
        <v>222</v>
      </c>
      <c r="F555" t="s">
        <v>332</v>
      </c>
      <c r="G555" t="s">
        <v>941</v>
      </c>
      <c r="H555" s="134">
        <v>4500</v>
      </c>
      <c r="I555" s="135">
        <v>5355</v>
      </c>
      <c r="J555" s="136">
        <v>26775</v>
      </c>
    </row>
    <row r="556" spans="1:10">
      <c r="A556" t="s">
        <v>839</v>
      </c>
      <c r="B556" t="s">
        <v>918</v>
      </c>
      <c r="C556" t="s">
        <v>948</v>
      </c>
      <c r="D556" s="17">
        <v>4</v>
      </c>
      <c r="E556" t="s">
        <v>428</v>
      </c>
      <c r="F556" t="s">
        <v>332</v>
      </c>
      <c r="G556" t="s">
        <v>949</v>
      </c>
      <c r="H556" s="134">
        <v>2000</v>
      </c>
      <c r="I556" s="135">
        <v>2380</v>
      </c>
      <c r="J556" s="136">
        <v>9520</v>
      </c>
    </row>
    <row r="557" spans="1:10">
      <c r="A557" t="s">
        <v>839</v>
      </c>
      <c r="B557" t="s">
        <v>918</v>
      </c>
      <c r="C557" t="s">
        <v>950</v>
      </c>
      <c r="D557" s="17">
        <v>12</v>
      </c>
      <c r="E557" t="s">
        <v>222</v>
      </c>
      <c r="F557" t="s">
        <v>332</v>
      </c>
      <c r="G557" t="s">
        <v>941</v>
      </c>
      <c r="H557" s="134">
        <v>2000</v>
      </c>
      <c r="I557" s="135">
        <v>2380</v>
      </c>
      <c r="J557" s="136">
        <v>28560</v>
      </c>
    </row>
    <row r="558" spans="1:10">
      <c r="A558" t="s">
        <v>839</v>
      </c>
      <c r="B558" t="s">
        <v>918</v>
      </c>
      <c r="C558" t="s">
        <v>510</v>
      </c>
      <c r="D558" s="17">
        <v>20</v>
      </c>
      <c r="E558" t="s">
        <v>222</v>
      </c>
      <c r="F558" t="s">
        <v>332</v>
      </c>
      <c r="G558" t="s">
        <v>951</v>
      </c>
      <c r="H558" s="134">
        <v>1000</v>
      </c>
      <c r="I558" s="135">
        <v>1190</v>
      </c>
      <c r="J558" s="136">
        <v>23800</v>
      </c>
    </row>
    <row r="559" spans="1:10">
      <c r="A559" t="s">
        <v>839</v>
      </c>
      <c r="B559" t="s">
        <v>918</v>
      </c>
      <c r="C559" t="s">
        <v>952</v>
      </c>
      <c r="D559" s="17">
        <v>15</v>
      </c>
      <c r="E559" t="s">
        <v>223</v>
      </c>
      <c r="F559" t="s">
        <v>332</v>
      </c>
      <c r="G559" t="s">
        <v>951</v>
      </c>
      <c r="H559" s="134">
        <v>2000</v>
      </c>
      <c r="I559" s="135">
        <v>2380</v>
      </c>
      <c r="J559" s="136">
        <v>35700</v>
      </c>
    </row>
    <row r="560" spans="1:10">
      <c r="A560" t="s">
        <v>839</v>
      </c>
      <c r="B560" t="s">
        <v>918</v>
      </c>
      <c r="C560" t="s">
        <v>953</v>
      </c>
      <c r="D560" s="17">
        <v>40</v>
      </c>
      <c r="E560" t="s">
        <v>222</v>
      </c>
      <c r="F560" t="s">
        <v>332</v>
      </c>
      <c r="G560" t="s">
        <v>951</v>
      </c>
      <c r="H560" s="134">
        <v>600</v>
      </c>
      <c r="I560" s="135">
        <v>714</v>
      </c>
      <c r="J560" s="136">
        <v>28560</v>
      </c>
    </row>
    <row r="561" spans="1:10">
      <c r="A561" t="s">
        <v>839</v>
      </c>
      <c r="B561" t="s">
        <v>918</v>
      </c>
      <c r="C561" t="s">
        <v>954</v>
      </c>
      <c r="D561" s="17">
        <v>5</v>
      </c>
      <c r="E561" t="s">
        <v>227</v>
      </c>
      <c r="F561" t="s">
        <v>332</v>
      </c>
      <c r="G561" t="s">
        <v>951</v>
      </c>
      <c r="H561" s="134">
        <v>1500</v>
      </c>
      <c r="I561" s="135">
        <v>1785</v>
      </c>
      <c r="J561" s="136">
        <v>8925</v>
      </c>
    </row>
    <row r="562" spans="1:10">
      <c r="A562" t="s">
        <v>839</v>
      </c>
      <c r="B562" t="s">
        <v>918</v>
      </c>
      <c r="C562" t="s">
        <v>955</v>
      </c>
      <c r="D562" s="17">
        <v>30</v>
      </c>
      <c r="E562" t="s">
        <v>222</v>
      </c>
      <c r="F562" t="s">
        <v>332</v>
      </c>
      <c r="G562" t="s">
        <v>951</v>
      </c>
      <c r="H562" s="134">
        <v>2000</v>
      </c>
      <c r="I562" s="135">
        <v>2380</v>
      </c>
      <c r="J562" s="136">
        <v>71400</v>
      </c>
    </row>
    <row r="563" spans="1:10">
      <c r="A563" t="s">
        <v>839</v>
      </c>
      <c r="B563" t="s">
        <v>918</v>
      </c>
      <c r="C563" t="s">
        <v>956</v>
      </c>
      <c r="D563" s="17">
        <v>50</v>
      </c>
      <c r="E563" t="s">
        <v>222</v>
      </c>
      <c r="F563" t="s">
        <v>332</v>
      </c>
      <c r="G563" t="s">
        <v>951</v>
      </c>
      <c r="H563" s="134">
        <v>700</v>
      </c>
      <c r="I563" s="135">
        <v>833</v>
      </c>
      <c r="J563" s="136">
        <v>41650</v>
      </c>
    </row>
    <row r="564" spans="1:10">
      <c r="A564" t="s">
        <v>839</v>
      </c>
      <c r="B564" t="s">
        <v>918</v>
      </c>
      <c r="C564" t="s">
        <v>957</v>
      </c>
      <c r="D564" s="17">
        <v>40</v>
      </c>
      <c r="E564" t="s">
        <v>222</v>
      </c>
      <c r="F564" t="s">
        <v>332</v>
      </c>
      <c r="G564" t="s">
        <v>951</v>
      </c>
      <c r="H564" s="134">
        <v>500</v>
      </c>
      <c r="I564" s="135">
        <v>595</v>
      </c>
      <c r="J564" s="136">
        <v>23800</v>
      </c>
    </row>
    <row r="565" spans="1:10">
      <c r="A565" t="s">
        <v>839</v>
      </c>
      <c r="B565" t="s">
        <v>918</v>
      </c>
      <c r="C565" t="s">
        <v>958</v>
      </c>
      <c r="D565" s="17">
        <v>3</v>
      </c>
      <c r="E565" t="s">
        <v>227</v>
      </c>
      <c r="F565" t="s">
        <v>332</v>
      </c>
      <c r="G565" t="s">
        <v>951</v>
      </c>
      <c r="H565" s="134">
        <v>5000</v>
      </c>
      <c r="I565" s="135">
        <v>5950</v>
      </c>
      <c r="J565" s="136">
        <v>17850</v>
      </c>
    </row>
    <row r="566" spans="1:10">
      <c r="A566" t="s">
        <v>839</v>
      </c>
      <c r="B566" t="s">
        <v>918</v>
      </c>
      <c r="C566" t="s">
        <v>959</v>
      </c>
      <c r="D566" s="17">
        <v>3</v>
      </c>
      <c r="E566" t="s">
        <v>227</v>
      </c>
      <c r="F566" t="s">
        <v>332</v>
      </c>
      <c r="G566" t="s">
        <v>951</v>
      </c>
      <c r="H566" s="134">
        <v>5000</v>
      </c>
      <c r="I566" s="135">
        <v>5950</v>
      </c>
      <c r="J566" s="136">
        <v>17850</v>
      </c>
    </row>
    <row r="567" spans="1:10">
      <c r="A567" t="s">
        <v>839</v>
      </c>
      <c r="B567" t="s">
        <v>918</v>
      </c>
      <c r="C567" t="s">
        <v>960</v>
      </c>
      <c r="D567" s="17">
        <v>10</v>
      </c>
      <c r="E567" t="s">
        <v>227</v>
      </c>
      <c r="F567" t="s">
        <v>332</v>
      </c>
      <c r="G567" t="s">
        <v>951</v>
      </c>
      <c r="H567" s="134">
        <v>5000</v>
      </c>
      <c r="I567" s="135">
        <v>5950</v>
      </c>
      <c r="J567" s="136">
        <v>59500</v>
      </c>
    </row>
    <row r="568" spans="1:10">
      <c r="A568" t="s">
        <v>839</v>
      </c>
      <c r="B568" t="s">
        <v>918</v>
      </c>
      <c r="C568" t="s">
        <v>961</v>
      </c>
      <c r="D568" s="17">
        <v>1</v>
      </c>
      <c r="E568" t="s">
        <v>227</v>
      </c>
      <c r="F568" t="s">
        <v>332</v>
      </c>
      <c r="G568" t="s">
        <v>951</v>
      </c>
      <c r="H568" s="134">
        <v>3000</v>
      </c>
      <c r="I568" s="135">
        <v>3570</v>
      </c>
      <c r="J568" s="136">
        <v>3570</v>
      </c>
    </row>
    <row r="569" spans="1:10">
      <c r="A569" t="s">
        <v>839</v>
      </c>
      <c r="B569" t="s">
        <v>918</v>
      </c>
      <c r="C569" t="s">
        <v>962</v>
      </c>
      <c r="D569" s="17">
        <v>10</v>
      </c>
      <c r="E569" t="s">
        <v>222</v>
      </c>
      <c r="F569" t="s">
        <v>332</v>
      </c>
      <c r="G569" t="s">
        <v>951</v>
      </c>
      <c r="H569" s="134">
        <v>1500</v>
      </c>
      <c r="I569" s="135">
        <v>1785</v>
      </c>
      <c r="J569" s="136">
        <v>17850</v>
      </c>
    </row>
    <row r="570" spans="1:10">
      <c r="A570" t="s">
        <v>839</v>
      </c>
      <c r="B570" t="s">
        <v>918</v>
      </c>
      <c r="C570" t="s">
        <v>963</v>
      </c>
      <c r="D570" s="17">
        <v>40</v>
      </c>
      <c r="E570" t="s">
        <v>222</v>
      </c>
      <c r="F570" t="s">
        <v>332</v>
      </c>
      <c r="G570" t="s">
        <v>951</v>
      </c>
      <c r="H570" s="134">
        <v>600</v>
      </c>
      <c r="I570" s="135">
        <v>714</v>
      </c>
      <c r="J570" s="136">
        <v>28560</v>
      </c>
    </row>
    <row r="571" spans="1:10">
      <c r="A571" t="s">
        <v>839</v>
      </c>
      <c r="B571" t="s">
        <v>918</v>
      </c>
      <c r="C571" t="s">
        <v>964</v>
      </c>
      <c r="D571" s="17">
        <v>40</v>
      </c>
      <c r="E571" t="s">
        <v>222</v>
      </c>
      <c r="F571" t="s">
        <v>332</v>
      </c>
      <c r="G571" t="s">
        <v>951</v>
      </c>
      <c r="H571" s="134">
        <v>500</v>
      </c>
      <c r="I571" s="135">
        <v>595</v>
      </c>
      <c r="J571" s="136">
        <v>23800</v>
      </c>
    </row>
    <row r="572" spans="1:10">
      <c r="A572" t="s">
        <v>839</v>
      </c>
      <c r="B572" t="s">
        <v>918</v>
      </c>
      <c r="C572" t="s">
        <v>965</v>
      </c>
      <c r="D572" s="17">
        <v>30</v>
      </c>
      <c r="E572" t="s">
        <v>222</v>
      </c>
      <c r="F572" t="s">
        <v>332</v>
      </c>
      <c r="G572" t="s">
        <v>951</v>
      </c>
      <c r="H572" s="134">
        <v>600</v>
      </c>
      <c r="I572" s="135">
        <v>714</v>
      </c>
      <c r="J572" s="136">
        <v>21420</v>
      </c>
    </row>
    <row r="573" spans="1:10">
      <c r="A573" t="s">
        <v>839</v>
      </c>
      <c r="B573" t="s">
        <v>918</v>
      </c>
      <c r="C573" t="s">
        <v>966</v>
      </c>
      <c r="D573" s="17">
        <v>10</v>
      </c>
      <c r="E573" t="s">
        <v>222</v>
      </c>
      <c r="F573" t="s">
        <v>332</v>
      </c>
      <c r="G573" t="s">
        <v>951</v>
      </c>
      <c r="H573" s="134">
        <v>900</v>
      </c>
      <c r="I573" s="135">
        <v>1071</v>
      </c>
      <c r="J573" s="136">
        <v>10710</v>
      </c>
    </row>
    <row r="574" spans="1:10">
      <c r="A574" t="s">
        <v>839</v>
      </c>
      <c r="B574" t="s">
        <v>918</v>
      </c>
      <c r="C574" t="s">
        <v>967</v>
      </c>
      <c r="D574" s="17">
        <v>9</v>
      </c>
      <c r="E574" t="s">
        <v>227</v>
      </c>
      <c r="F574" t="s">
        <v>332</v>
      </c>
      <c r="G574" t="s">
        <v>951</v>
      </c>
      <c r="H574" s="134">
        <v>3000</v>
      </c>
      <c r="I574" s="135">
        <v>3570</v>
      </c>
      <c r="J574" s="136">
        <v>32130</v>
      </c>
    </row>
    <row r="575" spans="1:10">
      <c r="A575" t="s">
        <v>839</v>
      </c>
      <c r="B575" t="s">
        <v>918</v>
      </c>
      <c r="C575" t="s">
        <v>968</v>
      </c>
      <c r="D575" s="17">
        <v>7</v>
      </c>
      <c r="E575" t="s">
        <v>227</v>
      </c>
      <c r="F575" t="s">
        <v>332</v>
      </c>
      <c r="G575" t="s">
        <v>951</v>
      </c>
      <c r="H575" s="134">
        <v>2000</v>
      </c>
      <c r="I575" s="135">
        <v>2380</v>
      </c>
      <c r="J575" s="136">
        <v>16660</v>
      </c>
    </row>
    <row r="576" spans="1:10">
      <c r="A576" t="s">
        <v>839</v>
      </c>
      <c r="B576" t="s">
        <v>918</v>
      </c>
      <c r="C576" t="s">
        <v>969</v>
      </c>
      <c r="D576" s="17">
        <v>10</v>
      </c>
      <c r="E576" t="s">
        <v>222</v>
      </c>
      <c r="F576" t="s">
        <v>332</v>
      </c>
      <c r="G576" t="s">
        <v>951</v>
      </c>
      <c r="H576" s="134">
        <v>500</v>
      </c>
      <c r="I576" s="135">
        <v>595</v>
      </c>
      <c r="J576" s="136">
        <v>5950</v>
      </c>
    </row>
    <row r="577" spans="1:10">
      <c r="A577" t="s">
        <v>839</v>
      </c>
      <c r="B577" t="s">
        <v>918</v>
      </c>
      <c r="C577" t="s">
        <v>970</v>
      </c>
      <c r="D577" s="17">
        <v>40</v>
      </c>
      <c r="E577" t="s">
        <v>222</v>
      </c>
      <c r="F577" t="s">
        <v>332</v>
      </c>
      <c r="G577" t="s">
        <v>951</v>
      </c>
      <c r="H577" s="134">
        <v>500</v>
      </c>
      <c r="I577" s="135">
        <v>595</v>
      </c>
      <c r="J577" s="136">
        <v>23800</v>
      </c>
    </row>
    <row r="578" spans="1:10">
      <c r="A578" t="s">
        <v>839</v>
      </c>
      <c r="B578" t="s">
        <v>918</v>
      </c>
      <c r="C578" t="s">
        <v>391</v>
      </c>
      <c r="D578" s="17">
        <v>5</v>
      </c>
      <c r="E578" t="s">
        <v>222</v>
      </c>
      <c r="F578" t="s">
        <v>332</v>
      </c>
      <c r="G578" t="s">
        <v>951</v>
      </c>
      <c r="H578" s="134">
        <v>2000</v>
      </c>
      <c r="I578" s="135">
        <v>2380</v>
      </c>
      <c r="J578" s="136">
        <v>11900</v>
      </c>
    </row>
    <row r="579" spans="1:10">
      <c r="A579" t="s">
        <v>839</v>
      </c>
      <c r="B579" t="s">
        <v>918</v>
      </c>
      <c r="C579" t="s">
        <v>971</v>
      </c>
      <c r="D579" s="17">
        <v>100</v>
      </c>
      <c r="E579" t="s">
        <v>222</v>
      </c>
      <c r="F579" t="s">
        <v>332</v>
      </c>
      <c r="G579" t="s">
        <v>951</v>
      </c>
      <c r="H579" s="134">
        <v>700</v>
      </c>
      <c r="I579" s="135">
        <v>833</v>
      </c>
      <c r="J579" s="136">
        <v>83300</v>
      </c>
    </row>
    <row r="580" spans="1:10">
      <c r="A580" t="s">
        <v>839</v>
      </c>
      <c r="B580" t="s">
        <v>918</v>
      </c>
      <c r="C580" t="s">
        <v>455</v>
      </c>
      <c r="D580" s="17">
        <v>200</v>
      </c>
      <c r="E580" t="s">
        <v>222</v>
      </c>
      <c r="F580" t="s">
        <v>332</v>
      </c>
      <c r="G580" t="s">
        <v>951</v>
      </c>
      <c r="H580" s="134">
        <v>2000</v>
      </c>
      <c r="I580" s="135">
        <v>2380</v>
      </c>
      <c r="J580" s="136">
        <v>476000</v>
      </c>
    </row>
    <row r="581" spans="1:10">
      <c r="A581" t="s">
        <v>839</v>
      </c>
      <c r="B581" t="s">
        <v>918</v>
      </c>
      <c r="C581" t="s">
        <v>972</v>
      </c>
      <c r="D581" s="17">
        <v>1000</v>
      </c>
      <c r="E581" t="s">
        <v>222</v>
      </c>
      <c r="F581" t="s">
        <v>332</v>
      </c>
      <c r="G581" t="s">
        <v>951</v>
      </c>
      <c r="H581" s="134">
        <v>200</v>
      </c>
      <c r="I581" s="135">
        <v>238</v>
      </c>
      <c r="J581" s="136">
        <v>238000</v>
      </c>
    </row>
    <row r="582" spans="1:10">
      <c r="A582" t="s">
        <v>839</v>
      </c>
      <c r="B582" t="s">
        <v>918</v>
      </c>
      <c r="C582" t="s">
        <v>973</v>
      </c>
      <c r="D582" s="17">
        <v>8</v>
      </c>
      <c r="E582" t="s">
        <v>974</v>
      </c>
      <c r="F582" t="s">
        <v>332</v>
      </c>
      <c r="G582" t="s">
        <v>951</v>
      </c>
      <c r="H582" s="134">
        <v>2000</v>
      </c>
      <c r="I582" s="135">
        <v>2380</v>
      </c>
      <c r="J582" s="136">
        <v>19040</v>
      </c>
    </row>
    <row r="583" spans="1:10">
      <c r="A583" t="s">
        <v>839</v>
      </c>
      <c r="B583" t="s">
        <v>918</v>
      </c>
      <c r="C583" t="s">
        <v>975</v>
      </c>
      <c r="D583" s="17">
        <v>2</v>
      </c>
      <c r="E583" t="s">
        <v>222</v>
      </c>
      <c r="F583" t="s">
        <v>332</v>
      </c>
      <c r="G583" t="s">
        <v>951</v>
      </c>
      <c r="H583" s="134">
        <v>2500</v>
      </c>
      <c r="I583" s="135">
        <v>2975</v>
      </c>
      <c r="J583" s="136">
        <v>5950</v>
      </c>
    </row>
    <row r="584" spans="1:10">
      <c r="A584" t="s">
        <v>839</v>
      </c>
      <c r="B584" t="s">
        <v>918</v>
      </c>
      <c r="C584" t="s">
        <v>976</v>
      </c>
      <c r="D584" s="17">
        <v>100</v>
      </c>
      <c r="E584" t="s">
        <v>222</v>
      </c>
      <c r="F584" t="s">
        <v>332</v>
      </c>
      <c r="G584" t="s">
        <v>951</v>
      </c>
      <c r="H584" s="134">
        <v>200</v>
      </c>
      <c r="I584" s="135">
        <v>238</v>
      </c>
      <c r="J584" s="136">
        <v>23800</v>
      </c>
    </row>
    <row r="585" spans="1:10">
      <c r="A585" t="s">
        <v>839</v>
      </c>
      <c r="B585" t="s">
        <v>918</v>
      </c>
      <c r="C585" t="s">
        <v>977</v>
      </c>
      <c r="D585" s="17">
        <v>6</v>
      </c>
      <c r="E585" t="s">
        <v>222</v>
      </c>
      <c r="F585" t="s">
        <v>332</v>
      </c>
      <c r="G585" t="s">
        <v>951</v>
      </c>
      <c r="H585" s="134">
        <v>1500</v>
      </c>
      <c r="I585" s="135">
        <v>1785</v>
      </c>
      <c r="J585" s="136">
        <v>10710</v>
      </c>
    </row>
    <row r="586" spans="1:10">
      <c r="A586" t="s">
        <v>839</v>
      </c>
      <c r="B586" t="s">
        <v>918</v>
      </c>
      <c r="C586" t="s">
        <v>978</v>
      </c>
      <c r="D586" s="17">
        <v>20</v>
      </c>
      <c r="E586" t="s">
        <v>223</v>
      </c>
      <c r="F586" t="s">
        <v>332</v>
      </c>
      <c r="G586" t="s">
        <v>951</v>
      </c>
      <c r="H586" s="134">
        <v>5000</v>
      </c>
      <c r="I586" s="135">
        <v>5950</v>
      </c>
      <c r="J586" s="136">
        <v>119000</v>
      </c>
    </row>
    <row r="587" spans="1:10">
      <c r="A587" t="s">
        <v>839</v>
      </c>
      <c r="B587" t="s">
        <v>918</v>
      </c>
      <c r="C587" t="s">
        <v>979</v>
      </c>
      <c r="D587" s="17">
        <v>20</v>
      </c>
      <c r="E587" t="s">
        <v>223</v>
      </c>
      <c r="F587" t="s">
        <v>332</v>
      </c>
      <c r="G587" t="s">
        <v>951</v>
      </c>
      <c r="H587" s="134">
        <v>5000</v>
      </c>
      <c r="I587" s="135">
        <v>5950</v>
      </c>
      <c r="J587" s="136">
        <v>119000</v>
      </c>
    </row>
    <row r="588" spans="1:10">
      <c r="A588" t="s">
        <v>839</v>
      </c>
      <c r="B588" t="s">
        <v>918</v>
      </c>
      <c r="C588" t="s">
        <v>980</v>
      </c>
      <c r="D588" s="17">
        <v>5</v>
      </c>
      <c r="E588" t="s">
        <v>223</v>
      </c>
      <c r="F588" t="s">
        <v>332</v>
      </c>
      <c r="G588" t="s">
        <v>951</v>
      </c>
      <c r="H588" s="134">
        <v>3000</v>
      </c>
      <c r="I588" s="135">
        <v>3570</v>
      </c>
      <c r="J588" s="136">
        <v>17850</v>
      </c>
    </row>
    <row r="589" spans="1:10">
      <c r="A589" t="s">
        <v>839</v>
      </c>
      <c r="B589" t="s">
        <v>918</v>
      </c>
      <c r="C589" t="s">
        <v>981</v>
      </c>
      <c r="D589" s="17">
        <v>10</v>
      </c>
      <c r="E589" t="s">
        <v>222</v>
      </c>
      <c r="F589" t="s">
        <v>332</v>
      </c>
      <c r="G589" t="s">
        <v>951</v>
      </c>
      <c r="H589" s="134">
        <v>1500</v>
      </c>
      <c r="I589" s="135">
        <v>1785</v>
      </c>
      <c r="J589" s="136">
        <v>17850</v>
      </c>
    </row>
    <row r="590" spans="1:10">
      <c r="A590" t="s">
        <v>839</v>
      </c>
      <c r="B590" t="s">
        <v>918</v>
      </c>
      <c r="C590" t="s">
        <v>982</v>
      </c>
      <c r="D590" s="17">
        <v>30</v>
      </c>
      <c r="E590" t="s">
        <v>222</v>
      </c>
      <c r="F590" t="s">
        <v>332</v>
      </c>
      <c r="G590" t="s">
        <v>951</v>
      </c>
      <c r="H590" s="134">
        <v>980</v>
      </c>
      <c r="I590" s="135">
        <v>1166.2</v>
      </c>
      <c r="J590" s="136">
        <v>34986</v>
      </c>
    </row>
    <row r="591" spans="1:10">
      <c r="A591" t="s">
        <v>839</v>
      </c>
      <c r="B591" t="s">
        <v>918</v>
      </c>
      <c r="C591" t="s">
        <v>983</v>
      </c>
      <c r="D591" s="17">
        <v>30</v>
      </c>
      <c r="E591" t="s">
        <v>222</v>
      </c>
      <c r="F591" t="s">
        <v>332</v>
      </c>
      <c r="G591" t="s">
        <v>951</v>
      </c>
      <c r="H591" s="134">
        <v>800</v>
      </c>
      <c r="I591" s="135">
        <v>952</v>
      </c>
      <c r="J591" s="136">
        <v>28560</v>
      </c>
    </row>
    <row r="592" spans="1:10">
      <c r="A592" t="s">
        <v>839</v>
      </c>
      <c r="B592" t="s">
        <v>918</v>
      </c>
      <c r="C592" t="s">
        <v>984</v>
      </c>
      <c r="D592" s="17">
        <v>2</v>
      </c>
      <c r="E592" t="s">
        <v>222</v>
      </c>
      <c r="F592" t="s">
        <v>332</v>
      </c>
      <c r="G592" t="s">
        <v>985</v>
      </c>
      <c r="H592" s="134">
        <v>2000</v>
      </c>
      <c r="I592" s="135">
        <v>2380</v>
      </c>
      <c r="J592" s="136">
        <v>4760</v>
      </c>
    </row>
    <row r="593" spans="1:10">
      <c r="A593" t="s">
        <v>839</v>
      </c>
      <c r="B593" t="s">
        <v>918</v>
      </c>
      <c r="C593" t="s">
        <v>986</v>
      </c>
      <c r="D593" s="17">
        <v>10</v>
      </c>
      <c r="E593" t="s">
        <v>223</v>
      </c>
      <c r="F593" t="s">
        <v>332</v>
      </c>
      <c r="G593" t="s">
        <v>951</v>
      </c>
      <c r="H593" s="134">
        <v>5000</v>
      </c>
      <c r="I593" s="135">
        <v>5950</v>
      </c>
      <c r="J593" s="136">
        <v>59500</v>
      </c>
    </row>
    <row r="594" spans="1:10">
      <c r="A594" t="s">
        <v>839</v>
      </c>
      <c r="B594" t="s">
        <v>918</v>
      </c>
      <c r="C594" t="s">
        <v>987</v>
      </c>
      <c r="D594" s="17">
        <v>10</v>
      </c>
      <c r="E594" t="s">
        <v>223</v>
      </c>
      <c r="F594" t="s">
        <v>332</v>
      </c>
      <c r="G594" t="s">
        <v>951</v>
      </c>
      <c r="H594" s="134">
        <v>5000</v>
      </c>
      <c r="I594" s="135">
        <v>5950</v>
      </c>
      <c r="J594" s="136">
        <v>59500</v>
      </c>
    </row>
    <row r="595" spans="1:10">
      <c r="A595" t="s">
        <v>839</v>
      </c>
      <c r="B595" t="s">
        <v>918</v>
      </c>
      <c r="C595" t="s">
        <v>988</v>
      </c>
      <c r="D595" s="17">
        <v>28</v>
      </c>
      <c r="E595" t="s">
        <v>222</v>
      </c>
      <c r="F595" t="s">
        <v>332</v>
      </c>
      <c r="G595" t="s">
        <v>920</v>
      </c>
      <c r="H595" s="134">
        <v>2500</v>
      </c>
      <c r="I595" s="135">
        <v>2975</v>
      </c>
      <c r="J595" s="136">
        <v>83300</v>
      </c>
    </row>
    <row r="596" spans="1:10">
      <c r="A596" t="s">
        <v>839</v>
      </c>
      <c r="B596" t="s">
        <v>918</v>
      </c>
      <c r="C596" t="s">
        <v>989</v>
      </c>
      <c r="D596" s="17">
        <v>28</v>
      </c>
      <c r="E596" t="s">
        <v>222</v>
      </c>
      <c r="F596" t="s">
        <v>332</v>
      </c>
      <c r="G596" t="s">
        <v>920</v>
      </c>
      <c r="H596" s="134">
        <v>2500</v>
      </c>
      <c r="I596" s="135">
        <v>2975</v>
      </c>
      <c r="J596" s="136">
        <v>83300</v>
      </c>
    </row>
    <row r="597" spans="1:10">
      <c r="A597" t="s">
        <v>839</v>
      </c>
      <c r="B597" t="s">
        <v>918</v>
      </c>
      <c r="C597" t="s">
        <v>990</v>
      </c>
      <c r="D597" s="17">
        <v>30</v>
      </c>
      <c r="E597" t="s">
        <v>222</v>
      </c>
      <c r="F597" t="s">
        <v>332</v>
      </c>
      <c r="G597" t="s">
        <v>991</v>
      </c>
      <c r="H597" s="134">
        <v>2000</v>
      </c>
      <c r="I597" s="135">
        <v>2380</v>
      </c>
      <c r="J597" s="136">
        <v>71400</v>
      </c>
    </row>
    <row r="598" spans="1:10">
      <c r="A598" t="s">
        <v>839</v>
      </c>
      <c r="B598" t="s">
        <v>918</v>
      </c>
      <c r="C598" t="s">
        <v>992</v>
      </c>
      <c r="D598" s="17">
        <v>4</v>
      </c>
      <c r="E598" t="s">
        <v>222</v>
      </c>
      <c r="F598" t="s">
        <v>332</v>
      </c>
      <c r="G598" t="s">
        <v>941</v>
      </c>
      <c r="H598" s="134">
        <v>5000</v>
      </c>
      <c r="I598" s="135">
        <v>5950</v>
      </c>
      <c r="J598" s="136">
        <v>23800</v>
      </c>
    </row>
    <row r="599" spans="1:10">
      <c r="A599" t="s">
        <v>839</v>
      </c>
      <c r="B599" t="s">
        <v>918</v>
      </c>
      <c r="C599" t="s">
        <v>993</v>
      </c>
      <c r="D599" s="17">
        <v>15</v>
      </c>
      <c r="E599" t="s">
        <v>222</v>
      </c>
      <c r="F599" t="s">
        <v>332</v>
      </c>
      <c r="G599" t="s">
        <v>951</v>
      </c>
      <c r="H599" s="134">
        <v>1500</v>
      </c>
      <c r="I599" s="135">
        <v>1785</v>
      </c>
      <c r="J599" s="136">
        <v>26775</v>
      </c>
    </row>
    <row r="600" spans="1:10">
      <c r="A600" t="s">
        <v>839</v>
      </c>
      <c r="B600" t="s">
        <v>918</v>
      </c>
      <c r="C600" t="s">
        <v>994</v>
      </c>
      <c r="D600" s="17">
        <v>30</v>
      </c>
      <c r="E600" t="s">
        <v>223</v>
      </c>
      <c r="F600" t="s">
        <v>332</v>
      </c>
      <c r="G600" t="s">
        <v>951</v>
      </c>
      <c r="H600" s="134">
        <v>2700</v>
      </c>
      <c r="I600" s="135">
        <v>3213</v>
      </c>
      <c r="J600" s="136">
        <v>96390</v>
      </c>
    </row>
    <row r="601" spans="1:10">
      <c r="A601" t="s">
        <v>839</v>
      </c>
      <c r="B601" t="s">
        <v>918</v>
      </c>
      <c r="C601" t="s">
        <v>995</v>
      </c>
      <c r="D601" s="17">
        <v>2</v>
      </c>
      <c r="E601" t="s">
        <v>222</v>
      </c>
      <c r="F601" t="s">
        <v>332</v>
      </c>
      <c r="G601" t="s">
        <v>941</v>
      </c>
      <c r="H601" s="134">
        <v>8000</v>
      </c>
      <c r="I601" s="135">
        <v>9520</v>
      </c>
      <c r="J601" s="136">
        <v>19040</v>
      </c>
    </row>
    <row r="602" spans="1:10">
      <c r="A602" t="s">
        <v>839</v>
      </c>
      <c r="B602" t="s">
        <v>918</v>
      </c>
      <c r="C602" t="s">
        <v>996</v>
      </c>
      <c r="D602" s="17">
        <v>25</v>
      </c>
      <c r="E602" t="s">
        <v>227</v>
      </c>
      <c r="F602" t="s">
        <v>332</v>
      </c>
      <c r="G602" t="s">
        <v>941</v>
      </c>
      <c r="H602" s="134">
        <v>3000</v>
      </c>
      <c r="I602" s="135">
        <v>3570</v>
      </c>
      <c r="J602" s="136">
        <v>89250</v>
      </c>
    </row>
    <row r="603" spans="1:10">
      <c r="A603" t="s">
        <v>839</v>
      </c>
      <c r="B603" t="s">
        <v>918</v>
      </c>
      <c r="C603" t="s">
        <v>997</v>
      </c>
      <c r="D603" s="17">
        <v>2</v>
      </c>
      <c r="E603" t="s">
        <v>227</v>
      </c>
      <c r="F603" t="s">
        <v>332</v>
      </c>
      <c r="G603" t="s">
        <v>951</v>
      </c>
      <c r="H603" s="134">
        <v>4000</v>
      </c>
      <c r="I603" s="135">
        <v>4760</v>
      </c>
      <c r="J603" s="136">
        <v>9520</v>
      </c>
    </row>
    <row r="604" spans="1:10">
      <c r="A604" t="s">
        <v>839</v>
      </c>
      <c r="B604" t="s">
        <v>918</v>
      </c>
      <c r="C604" t="s">
        <v>998</v>
      </c>
      <c r="D604" s="17">
        <v>1</v>
      </c>
      <c r="E604" t="s">
        <v>222</v>
      </c>
      <c r="F604" t="s">
        <v>332</v>
      </c>
      <c r="G604" t="s">
        <v>891</v>
      </c>
      <c r="H604" s="134">
        <v>12000</v>
      </c>
      <c r="I604" s="135">
        <v>14280</v>
      </c>
      <c r="J604" s="136">
        <v>14280</v>
      </c>
    </row>
    <row r="605" spans="1:10">
      <c r="A605" t="s">
        <v>839</v>
      </c>
      <c r="B605" t="s">
        <v>918</v>
      </c>
      <c r="C605" t="s">
        <v>999</v>
      </c>
      <c r="D605" s="17">
        <v>3</v>
      </c>
      <c r="E605" t="s">
        <v>222</v>
      </c>
      <c r="F605" t="s">
        <v>332</v>
      </c>
      <c r="G605" t="s">
        <v>951</v>
      </c>
      <c r="H605" s="134">
        <v>3000</v>
      </c>
      <c r="I605" s="135">
        <v>3570</v>
      </c>
      <c r="J605" s="136">
        <v>10710</v>
      </c>
    </row>
    <row r="606" spans="1:10">
      <c r="A606" t="s">
        <v>839</v>
      </c>
      <c r="B606" t="s">
        <v>918</v>
      </c>
      <c r="C606" t="s">
        <v>1000</v>
      </c>
      <c r="D606" s="17">
        <v>4</v>
      </c>
      <c r="E606" t="s">
        <v>227</v>
      </c>
      <c r="F606" t="s">
        <v>332</v>
      </c>
      <c r="G606" t="s">
        <v>951</v>
      </c>
      <c r="H606" s="134">
        <v>4000</v>
      </c>
      <c r="I606" s="135">
        <v>4760</v>
      </c>
      <c r="J606" s="136">
        <v>19040</v>
      </c>
    </row>
    <row r="607" spans="1:10">
      <c r="A607" t="s">
        <v>839</v>
      </c>
      <c r="B607" t="s">
        <v>918</v>
      </c>
      <c r="C607" t="s">
        <v>1001</v>
      </c>
      <c r="D607" s="17">
        <v>20</v>
      </c>
      <c r="E607" t="s">
        <v>223</v>
      </c>
      <c r="F607" t="s">
        <v>332</v>
      </c>
      <c r="G607" t="s">
        <v>951</v>
      </c>
      <c r="H607" s="134">
        <v>2500</v>
      </c>
      <c r="I607" s="135">
        <v>2975</v>
      </c>
      <c r="J607" s="136">
        <v>59500</v>
      </c>
    </row>
    <row r="608" spans="1:10">
      <c r="A608" t="s">
        <v>839</v>
      </c>
      <c r="B608" t="s">
        <v>918</v>
      </c>
      <c r="C608" t="s">
        <v>1002</v>
      </c>
      <c r="D608" s="17">
        <v>20</v>
      </c>
      <c r="E608" t="s">
        <v>223</v>
      </c>
      <c r="F608" t="s">
        <v>332</v>
      </c>
      <c r="G608" t="s">
        <v>951</v>
      </c>
      <c r="H608" s="134">
        <v>2000</v>
      </c>
      <c r="I608" s="135">
        <v>2380</v>
      </c>
      <c r="J608" s="136">
        <v>47600</v>
      </c>
    </row>
    <row r="609" spans="1:10">
      <c r="A609" t="s">
        <v>839</v>
      </c>
      <c r="B609" t="s">
        <v>918</v>
      </c>
      <c r="C609" t="s">
        <v>1003</v>
      </c>
      <c r="D609" s="17">
        <v>200</v>
      </c>
      <c r="E609" t="s">
        <v>222</v>
      </c>
      <c r="F609" t="s">
        <v>332</v>
      </c>
      <c r="G609" t="s">
        <v>951</v>
      </c>
      <c r="H609" s="134">
        <v>300</v>
      </c>
      <c r="I609" s="135">
        <v>357</v>
      </c>
      <c r="J609" s="136">
        <v>71400</v>
      </c>
    </row>
    <row r="610" spans="1:10">
      <c r="A610" t="s">
        <v>839</v>
      </c>
      <c r="B610" t="s">
        <v>918</v>
      </c>
      <c r="C610" t="s">
        <v>1004</v>
      </c>
      <c r="D610" s="17">
        <v>4</v>
      </c>
      <c r="E610" t="s">
        <v>222</v>
      </c>
      <c r="F610" t="s">
        <v>332</v>
      </c>
      <c r="G610" t="s">
        <v>360</v>
      </c>
      <c r="H610" s="134">
        <v>5000</v>
      </c>
      <c r="I610" s="135">
        <v>5950</v>
      </c>
      <c r="J610" s="136">
        <v>23800</v>
      </c>
    </row>
    <row r="611" spans="1:10">
      <c r="A611" t="s">
        <v>839</v>
      </c>
      <c r="B611" t="s">
        <v>918</v>
      </c>
      <c r="C611" t="s">
        <v>1005</v>
      </c>
      <c r="D611" s="17">
        <v>200</v>
      </c>
      <c r="E611" t="s">
        <v>222</v>
      </c>
      <c r="F611" t="s">
        <v>332</v>
      </c>
      <c r="G611" t="s">
        <v>951</v>
      </c>
      <c r="H611" s="134">
        <v>50</v>
      </c>
      <c r="I611" s="135">
        <v>59.5</v>
      </c>
      <c r="J611" s="136">
        <v>11900</v>
      </c>
    </row>
    <row r="612" spans="1:10">
      <c r="A612" t="s">
        <v>839</v>
      </c>
      <c r="B612" t="s">
        <v>918</v>
      </c>
      <c r="C612" t="s">
        <v>1006</v>
      </c>
      <c r="D612" s="17">
        <v>20</v>
      </c>
      <c r="E612" t="s">
        <v>227</v>
      </c>
      <c r="F612" t="s">
        <v>332</v>
      </c>
      <c r="G612" t="s">
        <v>940</v>
      </c>
      <c r="H612" s="134">
        <v>2000</v>
      </c>
      <c r="I612" s="135">
        <v>2380</v>
      </c>
      <c r="J612" s="136">
        <v>47600</v>
      </c>
    </row>
    <row r="613" spans="1:10">
      <c r="A613" t="s">
        <v>839</v>
      </c>
      <c r="B613" t="s">
        <v>918</v>
      </c>
      <c r="C613" t="s">
        <v>1007</v>
      </c>
      <c r="D613" s="17">
        <v>10</v>
      </c>
      <c r="E613" t="s">
        <v>222</v>
      </c>
      <c r="F613" t="s">
        <v>332</v>
      </c>
      <c r="G613" t="s">
        <v>941</v>
      </c>
      <c r="H613" s="134">
        <v>1000</v>
      </c>
      <c r="I613" s="135">
        <v>1190</v>
      </c>
      <c r="J613" s="136">
        <v>11900</v>
      </c>
    </row>
    <row r="614" spans="1:10">
      <c r="A614" t="s">
        <v>839</v>
      </c>
      <c r="B614" t="s">
        <v>918</v>
      </c>
      <c r="C614" t="s">
        <v>1008</v>
      </c>
      <c r="D614" s="17">
        <v>2</v>
      </c>
      <c r="E614" t="s">
        <v>222</v>
      </c>
      <c r="F614" t="s">
        <v>332</v>
      </c>
      <c r="G614" t="s">
        <v>941</v>
      </c>
      <c r="H614" s="134">
        <v>3000</v>
      </c>
      <c r="I614" s="135">
        <v>3570</v>
      </c>
      <c r="J614" s="136">
        <v>7140</v>
      </c>
    </row>
    <row r="615" spans="1:10">
      <c r="A615" t="s">
        <v>839</v>
      </c>
      <c r="B615" t="s">
        <v>918</v>
      </c>
      <c r="C615" t="s">
        <v>1009</v>
      </c>
      <c r="D615" s="17">
        <v>10</v>
      </c>
      <c r="E615" t="s">
        <v>222</v>
      </c>
      <c r="F615" t="s">
        <v>332</v>
      </c>
      <c r="G615" t="s">
        <v>941</v>
      </c>
      <c r="H615" s="134">
        <v>1500</v>
      </c>
      <c r="I615" s="135">
        <v>1785</v>
      </c>
      <c r="J615" s="136">
        <v>17850</v>
      </c>
    </row>
    <row r="616" spans="1:10">
      <c r="A616" t="s">
        <v>839</v>
      </c>
      <c r="B616" t="s">
        <v>918</v>
      </c>
      <c r="C616" t="s">
        <v>1010</v>
      </c>
      <c r="D616" s="17">
        <v>10</v>
      </c>
      <c r="E616" t="s">
        <v>222</v>
      </c>
      <c r="F616" t="s">
        <v>332</v>
      </c>
      <c r="G616" t="s">
        <v>839</v>
      </c>
      <c r="H616" s="134">
        <v>1500</v>
      </c>
      <c r="I616" s="135">
        <v>1785</v>
      </c>
      <c r="J616" s="136">
        <v>17850</v>
      </c>
    </row>
    <row r="617" spans="1:10">
      <c r="A617" t="s">
        <v>839</v>
      </c>
      <c r="B617" t="s">
        <v>918</v>
      </c>
      <c r="C617" t="s">
        <v>1011</v>
      </c>
      <c r="D617" s="17">
        <v>1</v>
      </c>
      <c r="E617" t="s">
        <v>222</v>
      </c>
      <c r="F617" t="s">
        <v>332</v>
      </c>
      <c r="G617" t="s">
        <v>839</v>
      </c>
      <c r="H617" s="134">
        <v>50000</v>
      </c>
      <c r="I617" s="135">
        <v>59500</v>
      </c>
      <c r="J617" s="136">
        <v>59500</v>
      </c>
    </row>
    <row r="618" spans="1:10">
      <c r="A618" t="s">
        <v>839</v>
      </c>
      <c r="B618" t="s">
        <v>918</v>
      </c>
      <c r="C618" t="s">
        <v>1012</v>
      </c>
      <c r="D618" s="17">
        <v>24</v>
      </c>
      <c r="E618" t="s">
        <v>222</v>
      </c>
      <c r="F618" t="s">
        <v>332</v>
      </c>
      <c r="G618" t="s">
        <v>839</v>
      </c>
      <c r="H618" s="134">
        <v>10000</v>
      </c>
      <c r="I618" s="135">
        <v>11900</v>
      </c>
      <c r="J618" s="136">
        <v>11900</v>
      </c>
    </row>
    <row r="619" spans="1:10">
      <c r="A619" t="s">
        <v>839</v>
      </c>
      <c r="B619" t="s">
        <v>918</v>
      </c>
      <c r="C619" t="s">
        <v>1013</v>
      </c>
      <c r="D619" s="17">
        <v>2</v>
      </c>
      <c r="E619" t="s">
        <v>223</v>
      </c>
      <c r="F619" t="s">
        <v>332</v>
      </c>
      <c r="G619" t="s">
        <v>839</v>
      </c>
      <c r="H619" s="134">
        <v>1500</v>
      </c>
      <c r="I619" s="135">
        <v>1785</v>
      </c>
      <c r="J619" s="136">
        <v>3570</v>
      </c>
    </row>
    <row r="620" spans="1:10">
      <c r="A620" t="s">
        <v>839</v>
      </c>
      <c r="B620" t="s">
        <v>918</v>
      </c>
      <c r="C620" t="s">
        <v>1014</v>
      </c>
      <c r="D620" s="17">
        <v>72</v>
      </c>
      <c r="E620" t="s">
        <v>222</v>
      </c>
      <c r="F620" t="s">
        <v>332</v>
      </c>
      <c r="G620" t="s">
        <v>1015</v>
      </c>
      <c r="H620" s="134">
        <v>1250</v>
      </c>
      <c r="I620" s="135">
        <v>1487.5</v>
      </c>
      <c r="J620" s="136">
        <v>107100</v>
      </c>
    </row>
    <row r="621" spans="1:10">
      <c r="A621" t="s">
        <v>839</v>
      </c>
      <c r="B621" t="s">
        <v>918</v>
      </c>
      <c r="C621" t="s">
        <v>361</v>
      </c>
      <c r="D621" s="17">
        <v>8</v>
      </c>
      <c r="E621" t="s">
        <v>222</v>
      </c>
      <c r="F621" t="s">
        <v>332</v>
      </c>
      <c r="G621" t="s">
        <v>1015</v>
      </c>
      <c r="H621" s="134">
        <v>1100</v>
      </c>
      <c r="I621" s="135">
        <v>1309</v>
      </c>
      <c r="J621" s="136">
        <v>10472</v>
      </c>
    </row>
    <row r="622" spans="1:10">
      <c r="A622" t="s">
        <v>839</v>
      </c>
      <c r="B622" t="s">
        <v>918</v>
      </c>
      <c r="C622" t="s">
        <v>362</v>
      </c>
      <c r="D622" s="17">
        <v>8</v>
      </c>
      <c r="E622" t="s">
        <v>222</v>
      </c>
      <c r="F622" t="s">
        <v>332</v>
      </c>
      <c r="G622" t="s">
        <v>1015</v>
      </c>
      <c r="H622" s="134">
        <v>10000</v>
      </c>
      <c r="I622" s="135">
        <v>11900</v>
      </c>
      <c r="J622" s="136">
        <v>95200</v>
      </c>
    </row>
    <row r="623" spans="1:10">
      <c r="A623" t="s">
        <v>839</v>
      </c>
      <c r="B623" t="s">
        <v>918</v>
      </c>
      <c r="C623" t="s">
        <v>363</v>
      </c>
      <c r="D623" s="17">
        <v>8</v>
      </c>
      <c r="E623" t="s">
        <v>222</v>
      </c>
      <c r="F623" t="s">
        <v>332</v>
      </c>
      <c r="G623" t="s">
        <v>1015</v>
      </c>
      <c r="H623" s="134">
        <v>5000</v>
      </c>
      <c r="I623" s="135">
        <v>5950</v>
      </c>
      <c r="J623" s="136">
        <v>47600</v>
      </c>
    </row>
    <row r="624" spans="1:10">
      <c r="A624" t="s">
        <v>839</v>
      </c>
      <c r="B624" t="s">
        <v>918</v>
      </c>
      <c r="C624" t="s">
        <v>364</v>
      </c>
      <c r="D624" s="17">
        <v>8</v>
      </c>
      <c r="E624" t="s">
        <v>223</v>
      </c>
      <c r="F624" t="s">
        <v>332</v>
      </c>
      <c r="G624" t="s">
        <v>1015</v>
      </c>
      <c r="H624" s="134">
        <v>3500</v>
      </c>
      <c r="I624" s="135">
        <v>4165</v>
      </c>
      <c r="J624" s="136">
        <v>33320</v>
      </c>
    </row>
    <row r="625" spans="1:10">
      <c r="A625" t="s">
        <v>839</v>
      </c>
      <c r="B625" t="s">
        <v>918</v>
      </c>
      <c r="C625" t="s">
        <v>365</v>
      </c>
      <c r="D625" s="17">
        <v>2</v>
      </c>
      <c r="E625" t="s">
        <v>222</v>
      </c>
      <c r="F625" t="s">
        <v>332</v>
      </c>
      <c r="G625" t="s">
        <v>1015</v>
      </c>
      <c r="H625" s="134">
        <v>21000</v>
      </c>
      <c r="I625" s="135">
        <v>24990</v>
      </c>
      <c r="J625" s="136">
        <v>49980</v>
      </c>
    </row>
    <row r="626" spans="1:10">
      <c r="A626" t="s">
        <v>839</v>
      </c>
      <c r="B626" t="s">
        <v>918</v>
      </c>
      <c r="C626" t="s">
        <v>366</v>
      </c>
      <c r="D626" s="17">
        <v>400</v>
      </c>
      <c r="E626" t="s">
        <v>222</v>
      </c>
      <c r="F626" t="s">
        <v>332</v>
      </c>
      <c r="G626" t="s">
        <v>1015</v>
      </c>
      <c r="H626" s="134">
        <v>10000</v>
      </c>
      <c r="I626" s="135">
        <v>11900</v>
      </c>
      <c r="J626" s="136">
        <v>47600</v>
      </c>
    </row>
    <row r="627" spans="1:10">
      <c r="A627" t="s">
        <v>839</v>
      </c>
      <c r="B627" t="s">
        <v>840</v>
      </c>
      <c r="C627" t="s">
        <v>1016</v>
      </c>
      <c r="D627" s="17">
        <v>15</v>
      </c>
      <c r="E627" t="s">
        <v>222</v>
      </c>
      <c r="F627" t="s">
        <v>842</v>
      </c>
      <c r="G627" t="s">
        <v>840</v>
      </c>
      <c r="H627" s="134">
        <v>30000</v>
      </c>
      <c r="I627" s="135">
        <v>35700</v>
      </c>
      <c r="J627" s="136">
        <v>535500</v>
      </c>
    </row>
    <row r="628" spans="1:10">
      <c r="A628" t="s">
        <v>839</v>
      </c>
      <c r="B628" t="s">
        <v>840</v>
      </c>
      <c r="C628" t="s">
        <v>1017</v>
      </c>
      <c r="D628" s="17">
        <v>100</v>
      </c>
      <c r="E628" t="s">
        <v>222</v>
      </c>
      <c r="F628" t="s">
        <v>848</v>
      </c>
      <c r="G628" t="s">
        <v>849</v>
      </c>
      <c r="H628" s="134">
        <v>200</v>
      </c>
      <c r="I628" s="135">
        <v>238</v>
      </c>
      <c r="J628" s="136">
        <v>23800</v>
      </c>
    </row>
    <row r="629" spans="1:10">
      <c r="A629" t="s">
        <v>839</v>
      </c>
      <c r="B629" t="s">
        <v>918</v>
      </c>
      <c r="C629" t="s">
        <v>1018</v>
      </c>
      <c r="D629" s="17">
        <v>135</v>
      </c>
      <c r="E629" t="s">
        <v>222</v>
      </c>
      <c r="F629" t="s">
        <v>220</v>
      </c>
      <c r="G629" t="s">
        <v>1019</v>
      </c>
      <c r="H629" s="134">
        <v>2000</v>
      </c>
      <c r="I629" s="135">
        <v>2380</v>
      </c>
      <c r="J629" s="136">
        <v>321300</v>
      </c>
    </row>
    <row r="630" spans="1:10">
      <c r="A630" t="s">
        <v>839</v>
      </c>
      <c r="B630" t="s">
        <v>918</v>
      </c>
      <c r="C630" t="s">
        <v>1020</v>
      </c>
      <c r="D630" s="17">
        <v>135</v>
      </c>
      <c r="E630" t="s">
        <v>222</v>
      </c>
      <c r="F630" t="s">
        <v>242</v>
      </c>
      <c r="G630" t="s">
        <v>1019</v>
      </c>
      <c r="H630" s="134">
        <v>2000</v>
      </c>
      <c r="I630" s="135">
        <v>2380</v>
      </c>
      <c r="J630" s="136">
        <v>321300</v>
      </c>
    </row>
    <row r="631" spans="1:10">
      <c r="A631" t="s">
        <v>839</v>
      </c>
      <c r="B631" t="s">
        <v>840</v>
      </c>
      <c r="C631" t="s">
        <v>367</v>
      </c>
      <c r="D631" s="17">
        <v>300</v>
      </c>
      <c r="E631" t="s">
        <v>222</v>
      </c>
      <c r="F631" t="s">
        <v>242</v>
      </c>
      <c r="G631" t="s">
        <v>1021</v>
      </c>
      <c r="H631" s="134">
        <v>2000</v>
      </c>
      <c r="I631" s="135">
        <v>2380</v>
      </c>
      <c r="J631" s="136">
        <v>714000</v>
      </c>
    </row>
    <row r="632" spans="1:10">
      <c r="A632" t="s">
        <v>839</v>
      </c>
      <c r="B632" t="s">
        <v>840</v>
      </c>
      <c r="C632" t="s">
        <v>368</v>
      </c>
      <c r="D632" s="17">
        <v>2</v>
      </c>
      <c r="E632" t="s">
        <v>222</v>
      </c>
      <c r="F632" t="s">
        <v>242</v>
      </c>
      <c r="G632" t="s">
        <v>1021</v>
      </c>
      <c r="H632" s="134">
        <v>60000</v>
      </c>
      <c r="I632" s="135">
        <v>71400</v>
      </c>
      <c r="J632" s="136">
        <v>142800</v>
      </c>
    </row>
    <row r="633" spans="1:10">
      <c r="A633" t="s">
        <v>839</v>
      </c>
      <c r="B633" t="s">
        <v>840</v>
      </c>
      <c r="C633" t="s">
        <v>1022</v>
      </c>
      <c r="D633" s="17">
        <v>4</v>
      </c>
      <c r="E633" t="s">
        <v>867</v>
      </c>
      <c r="F633" t="s">
        <v>242</v>
      </c>
      <c r="G633" t="s">
        <v>1021</v>
      </c>
      <c r="H633" s="134">
        <v>50000</v>
      </c>
      <c r="I633" s="135">
        <v>59500</v>
      </c>
      <c r="J633" s="136">
        <v>238000</v>
      </c>
    </row>
    <row r="634" spans="1:10">
      <c r="A634" t="s">
        <v>839</v>
      </c>
      <c r="B634" t="s">
        <v>840</v>
      </c>
      <c r="C634" t="s">
        <v>369</v>
      </c>
      <c r="D634" s="17">
        <v>20</v>
      </c>
      <c r="E634" t="s">
        <v>223</v>
      </c>
      <c r="F634" t="s">
        <v>242</v>
      </c>
      <c r="G634" t="s">
        <v>1021</v>
      </c>
      <c r="H634" s="134">
        <v>3000</v>
      </c>
      <c r="I634" s="135">
        <v>3570</v>
      </c>
      <c r="J634" s="136">
        <v>71400</v>
      </c>
    </row>
    <row r="635" spans="1:10">
      <c r="A635" t="s">
        <v>839</v>
      </c>
      <c r="B635" t="s">
        <v>840</v>
      </c>
      <c r="C635" t="s">
        <v>1023</v>
      </c>
      <c r="D635" s="17">
        <v>2</v>
      </c>
      <c r="E635" t="s">
        <v>370</v>
      </c>
      <c r="F635" t="s">
        <v>242</v>
      </c>
      <c r="G635" t="s">
        <v>1021</v>
      </c>
      <c r="H635" s="134">
        <v>60000</v>
      </c>
      <c r="I635" s="135">
        <v>71400</v>
      </c>
      <c r="J635" s="136">
        <v>142800</v>
      </c>
    </row>
    <row r="636" spans="1:10">
      <c r="A636" t="s">
        <v>839</v>
      </c>
      <c r="B636" t="s">
        <v>918</v>
      </c>
      <c r="C636" t="s">
        <v>1024</v>
      </c>
      <c r="D636" s="17">
        <v>135</v>
      </c>
      <c r="E636" t="s">
        <v>222</v>
      </c>
      <c r="F636" t="s">
        <v>245</v>
      </c>
      <c r="G636" t="s">
        <v>1019</v>
      </c>
      <c r="H636" s="134">
        <v>2000</v>
      </c>
      <c r="I636" s="135">
        <v>2380</v>
      </c>
      <c r="J636" s="136">
        <v>321300</v>
      </c>
    </row>
    <row r="637" spans="1:10">
      <c r="A637" t="s">
        <v>839</v>
      </c>
      <c r="B637" t="s">
        <v>918</v>
      </c>
      <c r="C637" t="s">
        <v>1025</v>
      </c>
      <c r="D637" s="17">
        <v>400</v>
      </c>
      <c r="E637" t="s">
        <v>222</v>
      </c>
      <c r="F637" t="s">
        <v>245</v>
      </c>
      <c r="G637" t="s">
        <v>1026</v>
      </c>
      <c r="H637" s="134">
        <v>200000</v>
      </c>
      <c r="I637" s="135">
        <v>38000</v>
      </c>
      <c r="J637" s="136">
        <v>238000</v>
      </c>
    </row>
    <row r="638" spans="1:10">
      <c r="A638" t="s">
        <v>839</v>
      </c>
      <c r="B638" t="s">
        <v>840</v>
      </c>
      <c r="C638" t="s">
        <v>1027</v>
      </c>
      <c r="D638" s="17">
        <v>200</v>
      </c>
      <c r="E638" t="s">
        <v>222</v>
      </c>
      <c r="F638" t="s">
        <v>245</v>
      </c>
      <c r="G638" t="s">
        <v>1028</v>
      </c>
      <c r="H638" s="134">
        <v>250</v>
      </c>
      <c r="I638" s="135">
        <v>297.5</v>
      </c>
      <c r="J638" s="136">
        <v>59500</v>
      </c>
    </row>
    <row r="639" spans="1:10">
      <c r="A639" t="s">
        <v>839</v>
      </c>
      <c r="B639" t="s">
        <v>840</v>
      </c>
      <c r="C639" t="s">
        <v>1029</v>
      </c>
      <c r="D639" s="17">
        <v>200</v>
      </c>
      <c r="E639" t="s">
        <v>222</v>
      </c>
      <c r="F639" t="s">
        <v>245</v>
      </c>
      <c r="G639" t="s">
        <v>1028</v>
      </c>
      <c r="H639" s="134">
        <v>250</v>
      </c>
      <c r="I639" s="135">
        <v>297.5</v>
      </c>
      <c r="J639" s="136">
        <v>59500</v>
      </c>
    </row>
    <row r="640" spans="1:10">
      <c r="A640" t="s">
        <v>839</v>
      </c>
      <c r="B640" t="s">
        <v>840</v>
      </c>
      <c r="C640" t="s">
        <v>1030</v>
      </c>
      <c r="D640" s="17">
        <v>200</v>
      </c>
      <c r="E640" t="s">
        <v>258</v>
      </c>
      <c r="F640" t="s">
        <v>245</v>
      </c>
      <c r="G640" t="s">
        <v>1028</v>
      </c>
      <c r="H640" s="134">
        <v>250</v>
      </c>
      <c r="I640" s="135">
        <v>297.5</v>
      </c>
      <c r="J640" s="136">
        <v>59500</v>
      </c>
    </row>
    <row r="641" spans="1:10">
      <c r="A641" t="s">
        <v>839</v>
      </c>
      <c r="B641" t="s">
        <v>840</v>
      </c>
      <c r="C641" t="s">
        <v>371</v>
      </c>
      <c r="D641" s="17">
        <v>1</v>
      </c>
      <c r="E641" t="s">
        <v>222</v>
      </c>
      <c r="F641" t="s">
        <v>245</v>
      </c>
      <c r="G641" t="s">
        <v>1031</v>
      </c>
      <c r="H641" s="134">
        <v>180000</v>
      </c>
      <c r="I641" s="135">
        <v>214200</v>
      </c>
      <c r="J641" s="136">
        <v>214200</v>
      </c>
    </row>
    <row r="642" spans="1:10">
      <c r="A642" t="s">
        <v>839</v>
      </c>
      <c r="B642" t="s">
        <v>840</v>
      </c>
      <c r="C642" t="s">
        <v>372</v>
      </c>
      <c r="D642" s="17">
        <v>3</v>
      </c>
      <c r="E642" t="s">
        <v>258</v>
      </c>
      <c r="F642" t="s">
        <v>245</v>
      </c>
      <c r="G642" t="s">
        <v>1031</v>
      </c>
      <c r="H642" s="134">
        <v>70000</v>
      </c>
      <c r="I642" s="135">
        <v>83300</v>
      </c>
      <c r="J642" s="136">
        <v>249900</v>
      </c>
    </row>
    <row r="643" spans="1:10">
      <c r="A643" t="s">
        <v>839</v>
      </c>
      <c r="B643" t="s">
        <v>840</v>
      </c>
      <c r="C643" t="s">
        <v>1027</v>
      </c>
      <c r="D643" s="17">
        <v>135</v>
      </c>
      <c r="E643" t="s">
        <v>222</v>
      </c>
      <c r="F643" t="s">
        <v>245</v>
      </c>
      <c r="G643" t="s">
        <v>1031</v>
      </c>
      <c r="H643" s="134">
        <v>250</v>
      </c>
      <c r="I643" s="135">
        <v>297.5</v>
      </c>
      <c r="J643" s="136">
        <v>40162.5</v>
      </c>
    </row>
    <row r="644" spans="1:10">
      <c r="A644" t="s">
        <v>839</v>
      </c>
      <c r="B644" t="s">
        <v>840</v>
      </c>
      <c r="C644" t="s">
        <v>1029</v>
      </c>
      <c r="D644" s="17">
        <v>135</v>
      </c>
      <c r="E644" t="s">
        <v>222</v>
      </c>
      <c r="F644" t="s">
        <v>245</v>
      </c>
      <c r="G644" t="s">
        <v>1031</v>
      </c>
      <c r="H644" s="134">
        <v>250</v>
      </c>
      <c r="I644" s="135">
        <v>297.5</v>
      </c>
      <c r="J644" s="136">
        <v>40162.5</v>
      </c>
    </row>
    <row r="645" spans="1:10">
      <c r="A645" t="s">
        <v>839</v>
      </c>
      <c r="B645" t="s">
        <v>840</v>
      </c>
      <c r="C645" t="s">
        <v>1030</v>
      </c>
      <c r="D645" s="17">
        <v>135</v>
      </c>
      <c r="E645" t="s">
        <v>258</v>
      </c>
      <c r="F645" t="s">
        <v>245</v>
      </c>
      <c r="G645" t="s">
        <v>1031</v>
      </c>
      <c r="H645" s="134">
        <v>250</v>
      </c>
      <c r="I645" s="135">
        <v>297.5</v>
      </c>
      <c r="J645" s="136">
        <v>40162.5</v>
      </c>
    </row>
    <row r="646" spans="1:10">
      <c r="A646" t="s">
        <v>839</v>
      </c>
      <c r="B646" t="s">
        <v>1032</v>
      </c>
      <c r="C646" t="s">
        <v>896</v>
      </c>
      <c r="D646" s="17">
        <v>5</v>
      </c>
      <c r="E646" t="s">
        <v>222</v>
      </c>
      <c r="F646" t="s">
        <v>251</v>
      </c>
      <c r="G646" t="s">
        <v>839</v>
      </c>
      <c r="H646" s="134">
        <v>1500</v>
      </c>
      <c r="I646" s="135">
        <v>1785</v>
      </c>
      <c r="J646" s="136">
        <v>8925</v>
      </c>
    </row>
    <row r="647" spans="1:10">
      <c r="A647" t="s">
        <v>839</v>
      </c>
      <c r="B647" t="s">
        <v>1032</v>
      </c>
      <c r="C647" t="s">
        <v>897</v>
      </c>
      <c r="D647" s="17">
        <v>3</v>
      </c>
      <c r="E647" t="s">
        <v>222</v>
      </c>
      <c r="F647" t="s">
        <v>251</v>
      </c>
      <c r="G647" t="s">
        <v>839</v>
      </c>
      <c r="H647" s="134">
        <v>4000</v>
      </c>
      <c r="I647" s="135">
        <v>4760</v>
      </c>
      <c r="J647" s="136">
        <v>14280</v>
      </c>
    </row>
    <row r="648" spans="1:10">
      <c r="A648" t="s">
        <v>839</v>
      </c>
      <c r="B648" t="s">
        <v>1032</v>
      </c>
      <c r="C648" t="s">
        <v>898</v>
      </c>
      <c r="D648" s="17">
        <v>8</v>
      </c>
      <c r="E648" t="s">
        <v>222</v>
      </c>
      <c r="F648" t="s">
        <v>251</v>
      </c>
      <c r="G648" t="s">
        <v>839</v>
      </c>
      <c r="H648" s="134">
        <v>3000</v>
      </c>
      <c r="I648" s="135">
        <v>3570</v>
      </c>
      <c r="J648" s="136">
        <v>28560</v>
      </c>
    </row>
    <row r="649" spans="1:10">
      <c r="A649" t="s">
        <v>839</v>
      </c>
      <c r="B649" t="s">
        <v>1032</v>
      </c>
      <c r="C649" t="s">
        <v>899</v>
      </c>
      <c r="D649" s="17">
        <v>10</v>
      </c>
      <c r="E649" t="s">
        <v>227</v>
      </c>
      <c r="F649" t="s">
        <v>251</v>
      </c>
      <c r="G649" t="s">
        <v>839</v>
      </c>
      <c r="H649" s="134">
        <v>3000</v>
      </c>
      <c r="I649" s="135">
        <v>3570</v>
      </c>
      <c r="J649" s="136">
        <v>35700</v>
      </c>
    </row>
    <row r="650" spans="1:10">
      <c r="A650" t="s">
        <v>839</v>
      </c>
      <c r="B650" t="s">
        <v>1032</v>
      </c>
      <c r="C650" t="s">
        <v>900</v>
      </c>
      <c r="D650" s="17">
        <v>5</v>
      </c>
      <c r="E650" t="s">
        <v>222</v>
      </c>
      <c r="F650" t="s">
        <v>251</v>
      </c>
      <c r="G650" t="s">
        <v>839</v>
      </c>
      <c r="H650" s="134">
        <v>2500</v>
      </c>
      <c r="I650" s="135">
        <v>2975</v>
      </c>
      <c r="J650" s="136">
        <v>14875</v>
      </c>
    </row>
    <row r="651" spans="1:10">
      <c r="A651" t="s">
        <v>839</v>
      </c>
      <c r="B651" t="s">
        <v>1032</v>
      </c>
      <c r="C651" t="s">
        <v>901</v>
      </c>
      <c r="D651" s="17">
        <v>10</v>
      </c>
      <c r="E651" t="s">
        <v>222</v>
      </c>
      <c r="F651" t="s">
        <v>251</v>
      </c>
      <c r="G651" t="s">
        <v>839</v>
      </c>
      <c r="H651" s="134">
        <v>1000</v>
      </c>
      <c r="I651" s="135">
        <v>1190</v>
      </c>
      <c r="J651" s="136">
        <v>11900</v>
      </c>
    </row>
    <row r="652" spans="1:10">
      <c r="A652" t="s">
        <v>839</v>
      </c>
      <c r="B652" t="s">
        <v>1032</v>
      </c>
      <c r="C652" t="s">
        <v>902</v>
      </c>
      <c r="D652" s="17">
        <v>10</v>
      </c>
      <c r="E652" t="s">
        <v>227</v>
      </c>
      <c r="F652" t="s">
        <v>251</v>
      </c>
      <c r="G652" t="s">
        <v>839</v>
      </c>
      <c r="H652" s="134">
        <v>2300</v>
      </c>
      <c r="I652" s="135">
        <v>2737</v>
      </c>
      <c r="J652" s="136">
        <v>27370</v>
      </c>
    </row>
    <row r="653" spans="1:10">
      <c r="A653" t="s">
        <v>839</v>
      </c>
      <c r="B653" t="s">
        <v>1032</v>
      </c>
      <c r="C653" t="s">
        <v>903</v>
      </c>
      <c r="D653" s="17">
        <v>20</v>
      </c>
      <c r="E653" t="s">
        <v>222</v>
      </c>
      <c r="F653" t="s">
        <v>251</v>
      </c>
      <c r="G653" t="s">
        <v>839</v>
      </c>
      <c r="H653" s="134">
        <v>2000</v>
      </c>
      <c r="I653" s="135">
        <v>2380</v>
      </c>
      <c r="J653" s="136">
        <v>47600</v>
      </c>
    </row>
    <row r="654" spans="1:10">
      <c r="A654" t="s">
        <v>839</v>
      </c>
      <c r="B654" t="s">
        <v>1032</v>
      </c>
      <c r="C654" t="s">
        <v>904</v>
      </c>
      <c r="D654" s="17">
        <v>3</v>
      </c>
      <c r="E654" t="s">
        <v>227</v>
      </c>
      <c r="F654" t="s">
        <v>251</v>
      </c>
      <c r="G654" t="s">
        <v>839</v>
      </c>
      <c r="H654" s="134">
        <v>3800</v>
      </c>
      <c r="I654" s="135">
        <v>4522</v>
      </c>
      <c r="J654" s="136">
        <v>13566</v>
      </c>
    </row>
    <row r="655" spans="1:10">
      <c r="A655" t="s">
        <v>839</v>
      </c>
      <c r="B655" t="s">
        <v>1032</v>
      </c>
      <c r="C655" t="s">
        <v>905</v>
      </c>
      <c r="D655" s="17">
        <v>6</v>
      </c>
      <c r="E655" t="s">
        <v>222</v>
      </c>
      <c r="F655" t="s">
        <v>251</v>
      </c>
      <c r="G655" t="s">
        <v>839</v>
      </c>
      <c r="H655" s="134">
        <v>1500</v>
      </c>
      <c r="I655" s="135">
        <v>1785</v>
      </c>
      <c r="J655" s="136">
        <v>10710</v>
      </c>
    </row>
    <row r="656" spans="1:10">
      <c r="A656" t="s">
        <v>839</v>
      </c>
      <c r="B656" t="s">
        <v>1032</v>
      </c>
      <c r="C656" t="s">
        <v>906</v>
      </c>
      <c r="D656" s="17">
        <v>5</v>
      </c>
      <c r="E656" t="s">
        <v>222</v>
      </c>
      <c r="F656" t="s">
        <v>251</v>
      </c>
      <c r="G656" t="s">
        <v>839</v>
      </c>
      <c r="H656" s="134">
        <v>4990</v>
      </c>
      <c r="I656" s="135">
        <v>5938.0999999999995</v>
      </c>
      <c r="J656" s="136">
        <v>29690.499999999996</v>
      </c>
    </row>
    <row r="657" spans="1:10">
      <c r="A657" t="s">
        <v>839</v>
      </c>
      <c r="B657" t="s">
        <v>1032</v>
      </c>
      <c r="C657" t="s">
        <v>907</v>
      </c>
      <c r="D657" s="17">
        <v>20</v>
      </c>
      <c r="E657" t="s">
        <v>222</v>
      </c>
      <c r="F657" t="s">
        <v>251</v>
      </c>
      <c r="G657" t="s">
        <v>839</v>
      </c>
      <c r="H657" s="134">
        <v>2000</v>
      </c>
      <c r="I657" s="135">
        <v>2380</v>
      </c>
      <c r="J657" s="136">
        <v>47600</v>
      </c>
    </row>
    <row r="658" spans="1:10">
      <c r="A658" t="s">
        <v>839</v>
      </c>
      <c r="B658" t="s">
        <v>1032</v>
      </c>
      <c r="C658" t="s">
        <v>908</v>
      </c>
      <c r="D658" s="17">
        <v>30</v>
      </c>
      <c r="E658" t="s">
        <v>227</v>
      </c>
      <c r="F658" t="s">
        <v>251</v>
      </c>
      <c r="G658" t="s">
        <v>839</v>
      </c>
      <c r="H658" s="134">
        <v>2000</v>
      </c>
      <c r="I658" s="135">
        <v>2380</v>
      </c>
      <c r="J658" s="136">
        <v>71400</v>
      </c>
    </row>
    <row r="659" spans="1:10">
      <c r="A659" t="s">
        <v>839</v>
      </c>
      <c r="B659" t="s">
        <v>1032</v>
      </c>
      <c r="C659" t="s">
        <v>913</v>
      </c>
      <c r="D659" s="17">
        <v>10</v>
      </c>
      <c r="E659" t="s">
        <v>227</v>
      </c>
      <c r="F659" t="s">
        <v>251</v>
      </c>
      <c r="G659" t="s">
        <v>839</v>
      </c>
      <c r="H659" s="134">
        <v>3500</v>
      </c>
      <c r="I659" s="135">
        <v>4165</v>
      </c>
      <c r="J659" s="136">
        <v>41650</v>
      </c>
    </row>
    <row r="660" spans="1:10">
      <c r="A660" t="s">
        <v>839</v>
      </c>
      <c r="B660" t="s">
        <v>1032</v>
      </c>
      <c r="C660" t="s">
        <v>915</v>
      </c>
      <c r="D660" s="17">
        <v>5</v>
      </c>
      <c r="E660" t="s">
        <v>222</v>
      </c>
      <c r="F660" t="s">
        <v>251</v>
      </c>
      <c r="G660" t="s">
        <v>839</v>
      </c>
      <c r="H660" s="134">
        <v>1450</v>
      </c>
      <c r="I660" s="135">
        <v>1725.5</v>
      </c>
      <c r="J660" s="136">
        <v>8627.5</v>
      </c>
    </row>
    <row r="661" spans="1:10">
      <c r="A661" t="s">
        <v>839</v>
      </c>
      <c r="B661" t="s">
        <v>918</v>
      </c>
      <c r="C661" t="s">
        <v>1033</v>
      </c>
      <c r="D661" s="17">
        <v>10</v>
      </c>
      <c r="E661" t="s">
        <v>222</v>
      </c>
      <c r="F661" t="s">
        <v>251</v>
      </c>
      <c r="G661" t="s">
        <v>839</v>
      </c>
      <c r="H661" s="134">
        <v>600</v>
      </c>
      <c r="I661" s="135">
        <v>714</v>
      </c>
      <c r="J661" s="136">
        <v>7140</v>
      </c>
    </row>
    <row r="662" spans="1:10">
      <c r="A662" t="s">
        <v>839</v>
      </c>
      <c r="B662" t="s">
        <v>918</v>
      </c>
      <c r="C662" t="s">
        <v>960</v>
      </c>
      <c r="D662" s="17">
        <v>6</v>
      </c>
      <c r="E662" t="s">
        <v>227</v>
      </c>
      <c r="F662" t="s">
        <v>251</v>
      </c>
      <c r="G662" t="s">
        <v>839</v>
      </c>
      <c r="H662" s="134">
        <v>3000</v>
      </c>
      <c r="I662" s="135">
        <v>3570</v>
      </c>
      <c r="J662" s="136">
        <v>21420</v>
      </c>
    </row>
    <row r="663" spans="1:10">
      <c r="A663" t="s">
        <v>839</v>
      </c>
      <c r="B663" t="s">
        <v>918</v>
      </c>
      <c r="C663" t="s">
        <v>1034</v>
      </c>
      <c r="D663" s="17">
        <v>16</v>
      </c>
      <c r="E663" t="s">
        <v>222</v>
      </c>
      <c r="F663" t="s">
        <v>251</v>
      </c>
      <c r="G663" t="s">
        <v>839</v>
      </c>
      <c r="H663" s="134">
        <v>2200</v>
      </c>
      <c r="I663" s="135">
        <v>2618</v>
      </c>
      <c r="J663" s="136">
        <v>41888</v>
      </c>
    </row>
    <row r="664" spans="1:10">
      <c r="A664" t="s">
        <v>839</v>
      </c>
      <c r="B664" t="s">
        <v>918</v>
      </c>
      <c r="C664" t="s">
        <v>1035</v>
      </c>
      <c r="D664" s="17">
        <v>15</v>
      </c>
      <c r="E664" t="s">
        <v>265</v>
      </c>
      <c r="F664" t="s">
        <v>251</v>
      </c>
      <c r="G664" t="s">
        <v>839</v>
      </c>
      <c r="H664" s="134">
        <v>5000</v>
      </c>
      <c r="I664" s="135">
        <v>5950</v>
      </c>
      <c r="J664" s="136">
        <v>89250</v>
      </c>
    </row>
    <row r="665" spans="1:10">
      <c r="A665" t="s">
        <v>839</v>
      </c>
      <c r="B665" t="s">
        <v>918</v>
      </c>
      <c r="C665" t="s">
        <v>1036</v>
      </c>
      <c r="D665" s="17">
        <v>135</v>
      </c>
      <c r="E665" t="s">
        <v>222</v>
      </c>
      <c r="F665" t="s">
        <v>251</v>
      </c>
      <c r="G665" t="s">
        <v>1019</v>
      </c>
      <c r="H665" s="134">
        <v>2000</v>
      </c>
      <c r="I665" s="135">
        <v>2380</v>
      </c>
      <c r="J665" s="136">
        <v>321300</v>
      </c>
    </row>
    <row r="666" spans="1:10">
      <c r="A666" t="s">
        <v>839</v>
      </c>
      <c r="B666" t="s">
        <v>918</v>
      </c>
      <c r="C666" t="s">
        <v>972</v>
      </c>
      <c r="D666" s="17">
        <v>500</v>
      </c>
      <c r="E666" t="s">
        <v>222</v>
      </c>
      <c r="F666" t="s">
        <v>251</v>
      </c>
      <c r="G666" t="s">
        <v>839</v>
      </c>
      <c r="H666" s="134">
        <v>200</v>
      </c>
      <c r="I666" s="135">
        <v>238</v>
      </c>
      <c r="J666" s="136">
        <v>119000</v>
      </c>
    </row>
    <row r="667" spans="1:10">
      <c r="A667" t="s">
        <v>839</v>
      </c>
      <c r="B667" t="s">
        <v>918</v>
      </c>
      <c r="C667" t="s">
        <v>936</v>
      </c>
      <c r="D667" s="17">
        <v>5</v>
      </c>
      <c r="E667" t="s">
        <v>222</v>
      </c>
      <c r="F667" t="s">
        <v>251</v>
      </c>
      <c r="G667" t="s">
        <v>839</v>
      </c>
      <c r="H667" s="134">
        <v>40000</v>
      </c>
      <c r="I667" s="135">
        <v>47600</v>
      </c>
      <c r="J667" s="136">
        <v>238000</v>
      </c>
    </row>
    <row r="668" spans="1:10">
      <c r="A668" t="s">
        <v>839</v>
      </c>
      <c r="B668" t="s">
        <v>918</v>
      </c>
      <c r="C668" t="s">
        <v>1037</v>
      </c>
      <c r="D668" s="17">
        <v>15</v>
      </c>
      <c r="E668" t="s">
        <v>227</v>
      </c>
      <c r="F668" t="s">
        <v>251</v>
      </c>
      <c r="G668" t="s">
        <v>839</v>
      </c>
      <c r="H668" s="134">
        <v>2000</v>
      </c>
      <c r="I668" s="135">
        <v>2380</v>
      </c>
      <c r="J668" s="136">
        <v>35700</v>
      </c>
    </row>
    <row r="669" spans="1:10">
      <c r="A669" t="s">
        <v>839</v>
      </c>
      <c r="B669" t="s">
        <v>918</v>
      </c>
      <c r="C669" t="s">
        <v>1038</v>
      </c>
      <c r="D669" s="17">
        <v>15</v>
      </c>
      <c r="E669" t="s">
        <v>222</v>
      </c>
      <c r="F669" t="s">
        <v>252</v>
      </c>
      <c r="G669" t="s">
        <v>839</v>
      </c>
      <c r="H669" s="134">
        <v>2500</v>
      </c>
      <c r="I669" s="135">
        <v>2975</v>
      </c>
      <c r="J669" s="136">
        <v>44625</v>
      </c>
    </row>
    <row r="670" spans="1:10">
      <c r="A670" t="s">
        <v>839</v>
      </c>
      <c r="B670" t="s">
        <v>918</v>
      </c>
      <c r="C670" t="s">
        <v>1039</v>
      </c>
      <c r="D670" s="17">
        <v>20</v>
      </c>
      <c r="E670" t="s">
        <v>222</v>
      </c>
      <c r="F670" t="s">
        <v>252</v>
      </c>
      <c r="G670" t="s">
        <v>1040</v>
      </c>
      <c r="H670" s="134">
        <v>2500</v>
      </c>
      <c r="I670" s="135">
        <v>2975</v>
      </c>
      <c r="J670" s="136">
        <v>59500</v>
      </c>
    </row>
    <row r="671" spans="1:10">
      <c r="A671" t="s">
        <v>839</v>
      </c>
      <c r="B671" t="s">
        <v>918</v>
      </c>
      <c r="C671" t="s">
        <v>1041</v>
      </c>
      <c r="D671" s="17">
        <v>20</v>
      </c>
      <c r="E671" t="s">
        <v>222</v>
      </c>
      <c r="F671" t="s">
        <v>252</v>
      </c>
      <c r="G671" t="s">
        <v>1040</v>
      </c>
      <c r="H671" s="134">
        <v>4000</v>
      </c>
      <c r="I671" s="135">
        <v>4760</v>
      </c>
      <c r="J671" s="136">
        <v>95200</v>
      </c>
    </row>
    <row r="672" spans="1:10">
      <c r="A672" t="s">
        <v>839</v>
      </c>
      <c r="B672" t="s">
        <v>918</v>
      </c>
      <c r="C672" t="s">
        <v>1042</v>
      </c>
      <c r="D672" s="17">
        <v>8</v>
      </c>
      <c r="E672" t="s">
        <v>1043</v>
      </c>
      <c r="F672" t="s">
        <v>252</v>
      </c>
      <c r="G672" t="s">
        <v>1040</v>
      </c>
      <c r="H672" s="134">
        <v>6000</v>
      </c>
      <c r="I672" s="135">
        <v>7140</v>
      </c>
      <c r="J672" s="136">
        <v>57120</v>
      </c>
    </row>
    <row r="673" spans="1:10">
      <c r="A673" t="s">
        <v>839</v>
      </c>
      <c r="B673" t="s">
        <v>918</v>
      </c>
      <c r="C673" t="s">
        <v>1044</v>
      </c>
      <c r="D673" s="17">
        <v>45</v>
      </c>
      <c r="E673" t="s">
        <v>373</v>
      </c>
      <c r="F673" t="s">
        <v>252</v>
      </c>
      <c r="G673" t="s">
        <v>1045</v>
      </c>
      <c r="H673" s="134">
        <v>1000</v>
      </c>
      <c r="I673" s="135">
        <v>1190</v>
      </c>
      <c r="J673" s="136">
        <v>53550</v>
      </c>
    </row>
    <row r="674" spans="1:10">
      <c r="A674" t="s">
        <v>839</v>
      </c>
      <c r="B674" t="s">
        <v>918</v>
      </c>
      <c r="C674" t="s">
        <v>1046</v>
      </c>
      <c r="D674" s="17">
        <v>30</v>
      </c>
      <c r="E674" t="s">
        <v>222</v>
      </c>
      <c r="F674" t="s">
        <v>252</v>
      </c>
      <c r="G674" t="s">
        <v>1040</v>
      </c>
      <c r="H674" s="134">
        <v>1500</v>
      </c>
      <c r="I674" s="135">
        <v>1785</v>
      </c>
      <c r="J674" s="136">
        <v>53550</v>
      </c>
    </row>
    <row r="675" spans="1:10">
      <c r="A675" t="s">
        <v>839</v>
      </c>
      <c r="B675" t="s">
        <v>918</v>
      </c>
      <c r="C675" t="s">
        <v>1047</v>
      </c>
      <c r="D675" s="17">
        <v>3</v>
      </c>
      <c r="E675" t="s">
        <v>222</v>
      </c>
      <c r="F675" t="s">
        <v>252</v>
      </c>
      <c r="G675" t="s">
        <v>1048</v>
      </c>
      <c r="H675" s="134">
        <v>25000</v>
      </c>
      <c r="I675" s="135">
        <v>29750</v>
      </c>
      <c r="J675" s="136">
        <v>89250</v>
      </c>
    </row>
    <row r="676" spans="1:10">
      <c r="A676" t="s">
        <v>839</v>
      </c>
      <c r="B676" t="s">
        <v>918</v>
      </c>
      <c r="C676" t="s">
        <v>1049</v>
      </c>
      <c r="D676" s="17">
        <v>33</v>
      </c>
      <c r="E676" t="s">
        <v>222</v>
      </c>
      <c r="F676" t="s">
        <v>252</v>
      </c>
      <c r="G676" t="s">
        <v>1040</v>
      </c>
      <c r="H676" s="134">
        <v>2000</v>
      </c>
      <c r="I676" s="135">
        <v>2380</v>
      </c>
      <c r="J676" s="136">
        <v>78540</v>
      </c>
    </row>
    <row r="677" spans="1:10">
      <c r="A677" t="s">
        <v>839</v>
      </c>
      <c r="B677" t="s">
        <v>918</v>
      </c>
      <c r="C677" t="s">
        <v>1050</v>
      </c>
      <c r="D677" s="17">
        <v>60</v>
      </c>
      <c r="E677" t="s">
        <v>222</v>
      </c>
      <c r="F677" t="s">
        <v>252</v>
      </c>
      <c r="G677" t="s">
        <v>839</v>
      </c>
      <c r="H677" s="134">
        <v>600</v>
      </c>
      <c r="I677" s="135">
        <v>714</v>
      </c>
      <c r="J677" s="136">
        <v>42840</v>
      </c>
    </row>
    <row r="678" spans="1:10">
      <c r="A678" t="s">
        <v>839</v>
      </c>
      <c r="B678" t="s">
        <v>918</v>
      </c>
      <c r="C678" t="s">
        <v>1051</v>
      </c>
      <c r="D678" s="17">
        <v>84</v>
      </c>
      <c r="E678" t="s">
        <v>222</v>
      </c>
      <c r="F678" t="s">
        <v>252</v>
      </c>
      <c r="G678" t="s">
        <v>839</v>
      </c>
      <c r="H678" s="134">
        <v>500</v>
      </c>
      <c r="I678" s="135">
        <v>595</v>
      </c>
      <c r="J678" s="136">
        <v>49980</v>
      </c>
    </row>
    <row r="679" spans="1:10">
      <c r="A679" t="s">
        <v>839</v>
      </c>
      <c r="B679" t="s">
        <v>918</v>
      </c>
      <c r="C679" t="s">
        <v>1013</v>
      </c>
      <c r="D679" s="17">
        <v>2</v>
      </c>
      <c r="E679" t="s">
        <v>223</v>
      </c>
      <c r="F679" t="s">
        <v>252</v>
      </c>
      <c r="G679" t="s">
        <v>839</v>
      </c>
      <c r="H679" s="134">
        <v>1500</v>
      </c>
      <c r="I679" s="135">
        <v>1785</v>
      </c>
      <c r="J679" s="136">
        <v>3570</v>
      </c>
    </row>
    <row r="680" spans="1:10">
      <c r="A680" t="s">
        <v>839</v>
      </c>
      <c r="B680" t="s">
        <v>918</v>
      </c>
      <c r="C680" t="s">
        <v>1014</v>
      </c>
      <c r="D680" s="17">
        <v>72</v>
      </c>
      <c r="E680" t="s">
        <v>222</v>
      </c>
      <c r="F680" t="s">
        <v>252</v>
      </c>
      <c r="G680" t="s">
        <v>1015</v>
      </c>
      <c r="H680" s="134">
        <v>1250</v>
      </c>
      <c r="I680" s="135">
        <v>1487.5</v>
      </c>
      <c r="J680" s="136">
        <v>107100</v>
      </c>
    </row>
    <row r="681" spans="1:10">
      <c r="A681" t="s">
        <v>839</v>
      </c>
      <c r="B681" t="s">
        <v>918</v>
      </c>
      <c r="C681" t="s">
        <v>361</v>
      </c>
      <c r="D681" s="17">
        <v>8</v>
      </c>
      <c r="E681" t="s">
        <v>222</v>
      </c>
      <c r="F681" t="s">
        <v>252</v>
      </c>
      <c r="G681" t="s">
        <v>1015</v>
      </c>
      <c r="H681" s="134">
        <v>1100</v>
      </c>
      <c r="I681" s="135">
        <v>1309</v>
      </c>
      <c r="J681" s="136">
        <v>10472</v>
      </c>
    </row>
    <row r="682" spans="1:10">
      <c r="A682" t="s">
        <v>839</v>
      </c>
      <c r="B682" t="s">
        <v>918</v>
      </c>
      <c r="C682" t="s">
        <v>362</v>
      </c>
      <c r="D682" s="17">
        <v>8</v>
      </c>
      <c r="E682" t="s">
        <v>222</v>
      </c>
      <c r="F682" t="s">
        <v>252</v>
      </c>
      <c r="G682" t="s">
        <v>1015</v>
      </c>
      <c r="H682" s="134">
        <v>10000</v>
      </c>
      <c r="I682" s="135">
        <v>11900</v>
      </c>
      <c r="J682" s="136">
        <v>95200</v>
      </c>
    </row>
    <row r="683" spans="1:10">
      <c r="A683" t="s">
        <v>839</v>
      </c>
      <c r="B683" t="s">
        <v>918</v>
      </c>
      <c r="C683" t="s">
        <v>363</v>
      </c>
      <c r="D683" s="17">
        <v>8</v>
      </c>
      <c r="E683" t="s">
        <v>222</v>
      </c>
      <c r="F683" t="s">
        <v>252</v>
      </c>
      <c r="G683" t="s">
        <v>1015</v>
      </c>
      <c r="H683" s="134">
        <v>5000</v>
      </c>
      <c r="I683" s="135">
        <v>5950</v>
      </c>
      <c r="J683" s="136">
        <v>47600</v>
      </c>
    </row>
    <row r="684" spans="1:10">
      <c r="A684" t="s">
        <v>839</v>
      </c>
      <c r="B684" t="s">
        <v>918</v>
      </c>
      <c r="C684" t="s">
        <v>364</v>
      </c>
      <c r="D684" s="17">
        <v>8</v>
      </c>
      <c r="E684" t="s">
        <v>223</v>
      </c>
      <c r="F684" t="s">
        <v>252</v>
      </c>
      <c r="G684" t="s">
        <v>1015</v>
      </c>
      <c r="H684" s="134">
        <v>3500</v>
      </c>
      <c r="I684" s="135">
        <v>4165</v>
      </c>
      <c r="J684" s="136">
        <v>33320</v>
      </c>
    </row>
    <row r="685" spans="1:10">
      <c r="A685" t="s">
        <v>839</v>
      </c>
      <c r="B685" t="s">
        <v>918</v>
      </c>
      <c r="C685" t="s">
        <v>366</v>
      </c>
      <c r="D685" s="17">
        <v>400</v>
      </c>
      <c r="E685" t="s">
        <v>222</v>
      </c>
      <c r="F685" t="s">
        <v>252</v>
      </c>
      <c r="G685" t="s">
        <v>1015</v>
      </c>
      <c r="H685" s="134">
        <v>10000</v>
      </c>
      <c r="I685" s="135">
        <v>11900</v>
      </c>
      <c r="J685" s="136">
        <v>47600</v>
      </c>
    </row>
    <row r="686" spans="1:10">
      <c r="A686" t="s">
        <v>839</v>
      </c>
      <c r="B686" t="s">
        <v>918</v>
      </c>
      <c r="C686" t="s">
        <v>1052</v>
      </c>
      <c r="D686" s="17">
        <v>135</v>
      </c>
      <c r="E686" t="s">
        <v>222</v>
      </c>
      <c r="F686" t="s">
        <v>253</v>
      </c>
      <c r="G686" t="s">
        <v>1019</v>
      </c>
      <c r="H686" s="134">
        <v>2000</v>
      </c>
      <c r="I686" s="135">
        <v>2380</v>
      </c>
      <c r="J686" s="136">
        <v>321300</v>
      </c>
    </row>
    <row r="687" spans="1:10">
      <c r="A687" t="s">
        <v>839</v>
      </c>
      <c r="B687" t="s">
        <v>840</v>
      </c>
      <c r="C687" t="s">
        <v>374</v>
      </c>
      <c r="D687" s="17">
        <v>3</v>
      </c>
      <c r="E687" t="s">
        <v>222</v>
      </c>
      <c r="F687" t="s">
        <v>253</v>
      </c>
      <c r="G687" t="s">
        <v>376</v>
      </c>
      <c r="H687" s="134">
        <v>30000</v>
      </c>
      <c r="I687" s="135">
        <v>35700</v>
      </c>
      <c r="J687" s="136">
        <v>107100</v>
      </c>
    </row>
    <row r="688" spans="1:10">
      <c r="A688" t="s">
        <v>839</v>
      </c>
      <c r="B688" t="s">
        <v>840</v>
      </c>
      <c r="C688" t="s">
        <v>1053</v>
      </c>
      <c r="D688" s="17">
        <v>10</v>
      </c>
      <c r="E688" t="s">
        <v>222</v>
      </c>
      <c r="F688" t="s">
        <v>253</v>
      </c>
      <c r="G688" t="s">
        <v>376</v>
      </c>
      <c r="H688" s="134">
        <v>2500</v>
      </c>
      <c r="I688" s="135">
        <v>2975</v>
      </c>
      <c r="J688" s="136">
        <v>29750</v>
      </c>
    </row>
    <row r="689" spans="1:10">
      <c r="A689" t="s">
        <v>839</v>
      </c>
      <c r="B689" t="s">
        <v>840</v>
      </c>
      <c r="C689" t="s">
        <v>377</v>
      </c>
      <c r="D689" s="17">
        <v>15</v>
      </c>
      <c r="E689" t="s">
        <v>222</v>
      </c>
      <c r="F689" t="s">
        <v>253</v>
      </c>
      <c r="G689" t="s">
        <v>376</v>
      </c>
      <c r="H689" s="134">
        <v>5000</v>
      </c>
      <c r="I689" s="135">
        <v>5950</v>
      </c>
      <c r="J689" s="136">
        <v>89250</v>
      </c>
    </row>
    <row r="690" spans="1:10">
      <c r="A690" t="s">
        <v>839</v>
      </c>
      <c r="B690" t="s">
        <v>840</v>
      </c>
      <c r="C690" t="s">
        <v>378</v>
      </c>
      <c r="D690" s="17">
        <v>15</v>
      </c>
      <c r="E690" t="s">
        <v>222</v>
      </c>
      <c r="F690" t="s">
        <v>253</v>
      </c>
      <c r="G690" t="s">
        <v>376</v>
      </c>
      <c r="H690" s="134">
        <v>5000</v>
      </c>
      <c r="I690" s="135">
        <v>5950</v>
      </c>
      <c r="J690" s="136">
        <v>89250</v>
      </c>
    </row>
    <row r="691" spans="1:10">
      <c r="A691" t="s">
        <v>839</v>
      </c>
      <c r="B691" t="s">
        <v>918</v>
      </c>
      <c r="C691" t="s">
        <v>1054</v>
      </c>
      <c r="D691" s="17">
        <v>135</v>
      </c>
      <c r="E691" t="s">
        <v>222</v>
      </c>
      <c r="F691" t="s">
        <v>375</v>
      </c>
      <c r="G691" t="s">
        <v>1019</v>
      </c>
      <c r="H691" s="134">
        <v>2000</v>
      </c>
      <c r="I691" s="135">
        <v>2380</v>
      </c>
      <c r="J691" s="136">
        <v>321300</v>
      </c>
    </row>
    <row r="692" spans="1:10">
      <c r="A692" t="s">
        <v>839</v>
      </c>
      <c r="B692" t="s">
        <v>840</v>
      </c>
      <c r="C692" t="s">
        <v>1055</v>
      </c>
      <c r="D692" s="17">
        <v>1</v>
      </c>
      <c r="E692" t="s">
        <v>222</v>
      </c>
      <c r="F692" t="s">
        <v>379</v>
      </c>
      <c r="G692" t="s">
        <v>1056</v>
      </c>
      <c r="H692" s="134">
        <v>250000</v>
      </c>
      <c r="I692" s="135">
        <v>297500</v>
      </c>
      <c r="J692" s="136">
        <v>297500</v>
      </c>
    </row>
    <row r="693" spans="1:10">
      <c r="A693" t="s">
        <v>839</v>
      </c>
      <c r="B693" t="s">
        <v>840</v>
      </c>
      <c r="C693" t="s">
        <v>1057</v>
      </c>
      <c r="D693" s="17">
        <v>900</v>
      </c>
      <c r="E693" t="s">
        <v>222</v>
      </c>
      <c r="F693" t="s">
        <v>379</v>
      </c>
      <c r="G693" t="s">
        <v>1056</v>
      </c>
      <c r="H693" s="134">
        <v>300</v>
      </c>
      <c r="I693" s="135">
        <v>357</v>
      </c>
      <c r="J693" s="136">
        <v>321300</v>
      </c>
    </row>
    <row r="694" spans="1:10">
      <c r="A694" t="s">
        <v>839</v>
      </c>
      <c r="B694" t="s">
        <v>840</v>
      </c>
      <c r="C694" t="s">
        <v>381</v>
      </c>
      <c r="D694" s="17">
        <v>900</v>
      </c>
      <c r="E694" t="s">
        <v>222</v>
      </c>
      <c r="F694" t="s">
        <v>379</v>
      </c>
      <c r="G694" t="s">
        <v>1056</v>
      </c>
      <c r="H694" s="134">
        <v>200</v>
      </c>
      <c r="I694" s="135">
        <v>238</v>
      </c>
      <c r="J694" s="136">
        <v>214200</v>
      </c>
    </row>
    <row r="695" spans="1:10">
      <c r="A695" t="s">
        <v>839</v>
      </c>
      <c r="B695" t="s">
        <v>840</v>
      </c>
      <c r="C695" t="s">
        <v>1058</v>
      </c>
      <c r="D695" s="17">
        <v>900</v>
      </c>
      <c r="E695" t="s">
        <v>222</v>
      </c>
      <c r="F695" t="s">
        <v>379</v>
      </c>
      <c r="G695" t="s">
        <v>1056</v>
      </c>
      <c r="H695" s="134">
        <v>250</v>
      </c>
      <c r="I695" s="135">
        <v>297.5</v>
      </c>
      <c r="J695" s="136">
        <v>267750</v>
      </c>
    </row>
    <row r="696" spans="1:10">
      <c r="A696" t="s">
        <v>839</v>
      </c>
      <c r="B696" t="s">
        <v>840</v>
      </c>
      <c r="C696" t="s">
        <v>382</v>
      </c>
      <c r="D696" s="17">
        <v>2</v>
      </c>
      <c r="E696" t="s">
        <v>222</v>
      </c>
      <c r="F696" t="s">
        <v>379</v>
      </c>
      <c r="G696" t="s">
        <v>1056</v>
      </c>
      <c r="H696" s="134">
        <v>10000</v>
      </c>
      <c r="I696" s="135">
        <v>11900</v>
      </c>
      <c r="J696" s="136">
        <v>23800</v>
      </c>
    </row>
    <row r="697" spans="1:10">
      <c r="A697" t="s">
        <v>839</v>
      </c>
      <c r="B697" t="s">
        <v>840</v>
      </c>
      <c r="C697" t="s">
        <v>1059</v>
      </c>
      <c r="D697" s="17">
        <v>1</v>
      </c>
      <c r="E697" t="s">
        <v>222</v>
      </c>
      <c r="F697" t="s">
        <v>379</v>
      </c>
      <c r="G697" t="s">
        <v>1056</v>
      </c>
      <c r="H697" s="134">
        <v>60000</v>
      </c>
      <c r="I697" s="135">
        <v>71400</v>
      </c>
      <c r="J697" s="136">
        <v>71400</v>
      </c>
    </row>
    <row r="698" spans="1:10">
      <c r="A698" t="s">
        <v>839</v>
      </c>
      <c r="B698" t="s">
        <v>840</v>
      </c>
      <c r="C698" t="s">
        <v>1060</v>
      </c>
      <c r="D698" s="17">
        <v>2</v>
      </c>
      <c r="E698" t="s">
        <v>222</v>
      </c>
      <c r="F698" t="s">
        <v>379</v>
      </c>
      <c r="G698" t="s">
        <v>1056</v>
      </c>
      <c r="H698" s="134">
        <v>20000</v>
      </c>
      <c r="I698" s="135">
        <v>23800</v>
      </c>
      <c r="J698" s="136">
        <v>47600</v>
      </c>
    </row>
    <row r="699" spans="1:10">
      <c r="A699" t="s">
        <v>839</v>
      </c>
      <c r="B699" t="s">
        <v>918</v>
      </c>
      <c r="C699" t="s">
        <v>1061</v>
      </c>
      <c r="D699" s="17">
        <v>135</v>
      </c>
      <c r="E699" t="s">
        <v>222</v>
      </c>
      <c r="F699" t="s">
        <v>379</v>
      </c>
      <c r="G699" t="s">
        <v>1019</v>
      </c>
      <c r="H699" s="134">
        <v>2000</v>
      </c>
      <c r="I699" s="135">
        <v>2380</v>
      </c>
      <c r="J699" s="136">
        <v>321300</v>
      </c>
    </row>
    <row r="700" spans="1:10">
      <c r="A700" t="s">
        <v>839</v>
      </c>
      <c r="B700" t="s">
        <v>918</v>
      </c>
      <c r="C700" t="s">
        <v>1062</v>
      </c>
      <c r="D700" s="17">
        <v>135</v>
      </c>
      <c r="E700" t="s">
        <v>222</v>
      </c>
      <c r="F700" t="s">
        <v>380</v>
      </c>
      <c r="G700" t="s">
        <v>1019</v>
      </c>
      <c r="H700" s="134">
        <v>2000</v>
      </c>
      <c r="I700" s="135">
        <v>2380</v>
      </c>
      <c r="J700" s="136">
        <v>321300</v>
      </c>
    </row>
    <row r="701" spans="1:10">
      <c r="A701" t="s">
        <v>839</v>
      </c>
      <c r="B701" t="s">
        <v>918</v>
      </c>
      <c r="C701" t="s">
        <v>1063</v>
      </c>
      <c r="D701" s="17">
        <v>92</v>
      </c>
      <c r="E701" t="s">
        <v>222</v>
      </c>
      <c r="F701" t="s">
        <v>380</v>
      </c>
      <c r="G701" t="s">
        <v>839</v>
      </c>
      <c r="H701" s="134">
        <v>800</v>
      </c>
      <c r="I701" s="135">
        <v>952</v>
      </c>
      <c r="J701" s="136">
        <v>87584</v>
      </c>
    </row>
    <row r="702" spans="1:10">
      <c r="A702" t="s">
        <v>839</v>
      </c>
      <c r="B702" t="s">
        <v>918</v>
      </c>
      <c r="C702" t="s">
        <v>1064</v>
      </c>
      <c r="D702" s="17">
        <v>45</v>
      </c>
      <c r="E702" t="s">
        <v>222</v>
      </c>
      <c r="F702" t="s">
        <v>380</v>
      </c>
      <c r="G702" t="s">
        <v>839</v>
      </c>
      <c r="H702" s="134">
        <v>5000</v>
      </c>
      <c r="I702" s="135">
        <v>5950</v>
      </c>
      <c r="J702" s="136">
        <v>267750</v>
      </c>
    </row>
    <row r="703" spans="1:10">
      <c r="A703" t="s">
        <v>839</v>
      </c>
      <c r="B703" t="s">
        <v>918</v>
      </c>
      <c r="C703" t="s">
        <v>1065</v>
      </c>
      <c r="D703" s="17">
        <v>2</v>
      </c>
      <c r="E703" t="s">
        <v>222</v>
      </c>
      <c r="F703" t="s">
        <v>380</v>
      </c>
      <c r="G703" t="s">
        <v>839</v>
      </c>
      <c r="H703" s="134">
        <v>35000</v>
      </c>
      <c r="I703" s="135">
        <v>41650</v>
      </c>
      <c r="J703" s="136">
        <v>83300</v>
      </c>
    </row>
    <row r="704" spans="1:10">
      <c r="A704" t="s">
        <v>839</v>
      </c>
      <c r="B704" t="s">
        <v>918</v>
      </c>
      <c r="C704" t="s">
        <v>1066</v>
      </c>
      <c r="D704" s="17">
        <v>2</v>
      </c>
      <c r="E704" t="s">
        <v>222</v>
      </c>
      <c r="F704" t="s">
        <v>380</v>
      </c>
      <c r="G704" t="s">
        <v>839</v>
      </c>
      <c r="H704" s="134">
        <v>2000</v>
      </c>
      <c r="I704" s="135">
        <v>2380</v>
      </c>
      <c r="J704" s="136">
        <v>4760</v>
      </c>
    </row>
    <row r="705" spans="1:10">
      <c r="A705" t="s">
        <v>839</v>
      </c>
      <c r="B705" t="s">
        <v>918</v>
      </c>
      <c r="C705" t="s">
        <v>1067</v>
      </c>
      <c r="D705" s="17">
        <v>9</v>
      </c>
      <c r="E705" t="s">
        <v>222</v>
      </c>
      <c r="F705" t="s">
        <v>537</v>
      </c>
      <c r="G705" t="s">
        <v>1068</v>
      </c>
      <c r="H705" s="134">
        <v>15000</v>
      </c>
      <c r="I705" s="135">
        <v>17850</v>
      </c>
      <c r="J705" s="136">
        <v>160650</v>
      </c>
    </row>
    <row r="706" spans="1:10">
      <c r="A706" t="s">
        <v>839</v>
      </c>
      <c r="B706" t="s">
        <v>918</v>
      </c>
      <c r="C706" t="s">
        <v>1069</v>
      </c>
      <c r="D706" s="17">
        <v>170</v>
      </c>
      <c r="E706" t="s">
        <v>222</v>
      </c>
      <c r="F706" t="s">
        <v>537</v>
      </c>
      <c r="G706" t="s">
        <v>839</v>
      </c>
      <c r="H706" s="134">
        <v>10000</v>
      </c>
      <c r="I706" s="135">
        <v>11900</v>
      </c>
      <c r="J706" s="136">
        <v>2023000</v>
      </c>
    </row>
    <row r="707" spans="1:10">
      <c r="A707" t="s">
        <v>839</v>
      </c>
      <c r="B707" t="s">
        <v>918</v>
      </c>
      <c r="C707" t="s">
        <v>1070</v>
      </c>
      <c r="D707" s="17">
        <v>80</v>
      </c>
      <c r="E707" t="s">
        <v>222</v>
      </c>
      <c r="F707" t="s">
        <v>537</v>
      </c>
      <c r="G707" t="s">
        <v>839</v>
      </c>
      <c r="H707" s="134">
        <v>13000</v>
      </c>
      <c r="I707" s="135">
        <v>15470</v>
      </c>
      <c r="J707" s="136">
        <v>1237600</v>
      </c>
    </row>
    <row r="708" spans="1:10">
      <c r="A708" t="s">
        <v>1071</v>
      </c>
      <c r="B708" t="s">
        <v>1072</v>
      </c>
      <c r="C708" t="s">
        <v>1073</v>
      </c>
      <c r="D708" s="17">
        <v>1</v>
      </c>
      <c r="E708" t="s">
        <v>1074</v>
      </c>
      <c r="F708" t="s">
        <v>375</v>
      </c>
      <c r="G708" t="s">
        <v>1075</v>
      </c>
      <c r="H708" s="134">
        <v>280000</v>
      </c>
      <c r="I708" s="134">
        <v>333200</v>
      </c>
      <c r="J708" s="134">
        <v>333200</v>
      </c>
    </row>
    <row r="709" spans="1:10">
      <c r="A709" t="s">
        <v>1071</v>
      </c>
      <c r="B709" t="s">
        <v>1072</v>
      </c>
      <c r="C709" t="s">
        <v>1076</v>
      </c>
      <c r="D709" s="17">
        <v>2</v>
      </c>
      <c r="E709" t="s">
        <v>1077</v>
      </c>
      <c r="F709" t="s">
        <v>375</v>
      </c>
      <c r="G709" t="s">
        <v>1075</v>
      </c>
      <c r="H709" s="134">
        <v>27272</v>
      </c>
      <c r="I709" s="134">
        <v>32453.68</v>
      </c>
      <c r="J709" s="134">
        <v>64907.360000000001</v>
      </c>
    </row>
    <row r="710" spans="1:10">
      <c r="A710" t="s">
        <v>1071</v>
      </c>
      <c r="B710" t="s">
        <v>1072</v>
      </c>
      <c r="C710" t="s">
        <v>1078</v>
      </c>
      <c r="D710" s="17">
        <v>9</v>
      </c>
      <c r="E710" t="s">
        <v>222</v>
      </c>
      <c r="F710" t="s">
        <v>375</v>
      </c>
      <c r="G710" t="s">
        <v>1075</v>
      </c>
      <c r="H710" s="134">
        <v>29328</v>
      </c>
      <c r="I710" s="134">
        <v>34900.32</v>
      </c>
      <c r="J710" s="134">
        <v>314102.88</v>
      </c>
    </row>
    <row r="711" spans="1:10">
      <c r="A711" t="s">
        <v>1071</v>
      </c>
      <c r="B711" t="s">
        <v>1072</v>
      </c>
      <c r="C711" t="s">
        <v>1079</v>
      </c>
      <c r="D711" s="17">
        <v>2</v>
      </c>
      <c r="E711" t="s">
        <v>674</v>
      </c>
      <c r="F711" t="s">
        <v>375</v>
      </c>
      <c r="G711" t="s">
        <v>1075</v>
      </c>
      <c r="H711" s="145">
        <v>84025</v>
      </c>
      <c r="I711" s="134">
        <v>99989.75</v>
      </c>
      <c r="J711" s="134">
        <v>199979.5</v>
      </c>
    </row>
    <row r="712" spans="1:10">
      <c r="A712" t="s">
        <v>1071</v>
      </c>
      <c r="B712" t="s">
        <v>1072</v>
      </c>
      <c r="C712" t="s">
        <v>1080</v>
      </c>
      <c r="D712" s="17">
        <v>2</v>
      </c>
      <c r="E712" t="s">
        <v>674</v>
      </c>
      <c r="F712" t="s">
        <v>375</v>
      </c>
      <c r="G712" t="s">
        <v>1075</v>
      </c>
      <c r="H712" s="145">
        <v>84025</v>
      </c>
      <c r="I712" s="134">
        <v>99989.75</v>
      </c>
      <c r="J712" s="134">
        <v>199979.5</v>
      </c>
    </row>
    <row r="713" spans="1:10">
      <c r="A713" t="s">
        <v>1071</v>
      </c>
      <c r="B713" t="s">
        <v>1072</v>
      </c>
      <c r="C713" t="s">
        <v>1081</v>
      </c>
      <c r="D713" s="17">
        <v>2</v>
      </c>
      <c r="E713" t="s">
        <v>674</v>
      </c>
      <c r="F713" t="s">
        <v>375</v>
      </c>
      <c r="G713" t="s">
        <v>1075</v>
      </c>
      <c r="H713" s="145">
        <v>84025</v>
      </c>
      <c r="I713" s="134">
        <v>99989.75</v>
      </c>
      <c r="J713" s="134">
        <v>199979.5</v>
      </c>
    </row>
    <row r="714" spans="1:10">
      <c r="A714" t="s">
        <v>1071</v>
      </c>
      <c r="B714" t="s">
        <v>1072</v>
      </c>
      <c r="C714" t="s">
        <v>1082</v>
      </c>
      <c r="D714" s="17">
        <v>2</v>
      </c>
      <c r="E714" t="s">
        <v>674</v>
      </c>
      <c r="F714" t="s">
        <v>375</v>
      </c>
      <c r="G714" t="s">
        <v>1075</v>
      </c>
      <c r="H714" s="145">
        <v>84025</v>
      </c>
      <c r="I714" s="134">
        <v>99989.75</v>
      </c>
      <c r="J714" s="134">
        <v>199979.5</v>
      </c>
    </row>
    <row r="715" spans="1:10">
      <c r="A715" t="s">
        <v>1071</v>
      </c>
      <c r="B715" t="s">
        <v>1072</v>
      </c>
      <c r="C715" t="s">
        <v>1083</v>
      </c>
      <c r="D715" s="17">
        <v>2</v>
      </c>
      <c r="E715" t="s">
        <v>674</v>
      </c>
      <c r="F715" t="s">
        <v>375</v>
      </c>
      <c r="G715" t="s">
        <v>1075</v>
      </c>
      <c r="H715" s="145">
        <v>84025</v>
      </c>
      <c r="I715" s="134">
        <v>99989.75</v>
      </c>
      <c r="J715" s="134">
        <v>199979.5</v>
      </c>
    </row>
    <row r="716" spans="1:10">
      <c r="A716" t="s">
        <v>1071</v>
      </c>
      <c r="B716" t="s">
        <v>1072</v>
      </c>
      <c r="C716" t="s">
        <v>1084</v>
      </c>
      <c r="D716" s="17">
        <v>2</v>
      </c>
      <c r="E716" t="s">
        <v>674</v>
      </c>
      <c r="F716" t="s">
        <v>375</v>
      </c>
      <c r="G716" t="s">
        <v>1075</v>
      </c>
      <c r="H716" s="145">
        <v>84025</v>
      </c>
      <c r="I716" s="134">
        <v>99989.75</v>
      </c>
      <c r="J716" s="134">
        <v>199979.5</v>
      </c>
    </row>
    <row r="717" spans="1:10">
      <c r="A717" t="s">
        <v>1071</v>
      </c>
      <c r="B717" t="s">
        <v>1072</v>
      </c>
      <c r="C717" t="s">
        <v>1085</v>
      </c>
      <c r="D717" s="17">
        <v>2</v>
      </c>
      <c r="E717" t="s">
        <v>674</v>
      </c>
      <c r="F717" t="s">
        <v>375</v>
      </c>
      <c r="G717" t="s">
        <v>1075</v>
      </c>
      <c r="H717" s="145">
        <v>84025</v>
      </c>
      <c r="I717" s="134">
        <v>99989.75</v>
      </c>
      <c r="J717" s="134">
        <v>199979.5</v>
      </c>
    </row>
    <row r="718" spans="1:10">
      <c r="A718" t="s">
        <v>1071</v>
      </c>
      <c r="B718" t="s">
        <v>1072</v>
      </c>
      <c r="C718" t="s">
        <v>1086</v>
      </c>
      <c r="D718" s="17">
        <v>2</v>
      </c>
      <c r="E718" t="s">
        <v>674</v>
      </c>
      <c r="F718" t="s">
        <v>375</v>
      </c>
      <c r="G718" t="s">
        <v>1075</v>
      </c>
      <c r="H718" s="145">
        <v>84025</v>
      </c>
      <c r="I718" s="134">
        <v>99989.75</v>
      </c>
      <c r="J718" s="134">
        <v>199979.5</v>
      </c>
    </row>
    <row r="719" spans="1:10">
      <c r="A719" t="s">
        <v>1071</v>
      </c>
      <c r="B719" t="s">
        <v>1072</v>
      </c>
      <c r="C719" t="s">
        <v>1087</v>
      </c>
      <c r="D719" s="17">
        <v>2</v>
      </c>
      <c r="E719" t="s">
        <v>674</v>
      </c>
      <c r="F719" t="s">
        <v>375</v>
      </c>
      <c r="G719" t="s">
        <v>1075</v>
      </c>
      <c r="H719" s="145">
        <v>84025</v>
      </c>
      <c r="I719" s="134">
        <v>99989.75</v>
      </c>
      <c r="J719" s="134">
        <v>199979.5</v>
      </c>
    </row>
    <row r="720" spans="1:10">
      <c r="A720" t="s">
        <v>1071</v>
      </c>
      <c r="B720" t="s">
        <v>1072</v>
      </c>
      <c r="C720" t="s">
        <v>1088</v>
      </c>
      <c r="D720" s="17">
        <v>1</v>
      </c>
      <c r="E720" t="s">
        <v>222</v>
      </c>
      <c r="F720" t="s">
        <v>220</v>
      </c>
      <c r="G720" t="s">
        <v>1089</v>
      </c>
      <c r="H720" s="134">
        <v>7000</v>
      </c>
      <c r="I720" s="134">
        <v>8330</v>
      </c>
      <c r="J720" s="134">
        <v>8330</v>
      </c>
    </row>
    <row r="721" spans="1:10">
      <c r="A721" t="s">
        <v>1071</v>
      </c>
      <c r="B721" t="s">
        <v>1072</v>
      </c>
      <c r="C721" t="s">
        <v>1090</v>
      </c>
      <c r="D721" s="17">
        <v>15</v>
      </c>
      <c r="E721" t="s">
        <v>222</v>
      </c>
      <c r="F721" t="s">
        <v>220</v>
      </c>
      <c r="G721" t="s">
        <v>1091</v>
      </c>
      <c r="H721" s="134">
        <v>1490</v>
      </c>
      <c r="I721" s="134">
        <v>1773.1</v>
      </c>
      <c r="J721" s="134">
        <v>26596.5</v>
      </c>
    </row>
    <row r="722" spans="1:10">
      <c r="A722" t="s">
        <v>1071</v>
      </c>
      <c r="B722" t="s">
        <v>1072</v>
      </c>
      <c r="C722" t="s">
        <v>1092</v>
      </c>
      <c r="D722" s="17">
        <v>12</v>
      </c>
      <c r="E722" t="s">
        <v>227</v>
      </c>
      <c r="F722" t="s">
        <v>220</v>
      </c>
      <c r="G722" t="s">
        <v>1093</v>
      </c>
      <c r="H722" s="134">
        <v>990</v>
      </c>
      <c r="I722" s="134">
        <v>1178.0999999999999</v>
      </c>
      <c r="J722" s="134">
        <v>14137.199999999999</v>
      </c>
    </row>
    <row r="723" spans="1:10">
      <c r="A723" t="s">
        <v>1071</v>
      </c>
      <c r="B723" t="s">
        <v>1072</v>
      </c>
      <c r="C723" t="s">
        <v>1094</v>
      </c>
      <c r="D723" s="17">
        <v>8</v>
      </c>
      <c r="E723" t="s">
        <v>222</v>
      </c>
      <c r="F723" t="s">
        <v>220</v>
      </c>
      <c r="G723" t="s">
        <v>1093</v>
      </c>
      <c r="H723" s="134">
        <v>4000</v>
      </c>
      <c r="I723" s="134">
        <v>4760</v>
      </c>
      <c r="J723" s="134">
        <v>38080</v>
      </c>
    </row>
    <row r="724" spans="1:10">
      <c r="A724" t="s">
        <v>1071</v>
      </c>
      <c r="B724" t="s">
        <v>1072</v>
      </c>
      <c r="C724" t="s">
        <v>1095</v>
      </c>
      <c r="D724" s="17">
        <v>8</v>
      </c>
      <c r="E724" t="s">
        <v>222</v>
      </c>
      <c r="F724" t="s">
        <v>220</v>
      </c>
      <c r="G724" t="s">
        <v>1093</v>
      </c>
      <c r="H724" s="134">
        <v>4990</v>
      </c>
      <c r="I724" s="134">
        <v>5938.0999999999995</v>
      </c>
      <c r="J724" s="134">
        <v>47504.799999999996</v>
      </c>
    </row>
    <row r="725" spans="1:10">
      <c r="A725" t="s">
        <v>1071</v>
      </c>
      <c r="B725" t="s">
        <v>1072</v>
      </c>
      <c r="C725" t="s">
        <v>1096</v>
      </c>
      <c r="D725" s="17">
        <v>40</v>
      </c>
      <c r="E725" t="s">
        <v>335</v>
      </c>
      <c r="F725" t="s">
        <v>220</v>
      </c>
      <c r="G725" t="s">
        <v>1097</v>
      </c>
      <c r="H725" s="134">
        <v>1190</v>
      </c>
      <c r="I725" s="134">
        <v>1416.1</v>
      </c>
      <c r="J725" s="134">
        <v>56644</v>
      </c>
    </row>
    <row r="726" spans="1:10">
      <c r="A726" t="s">
        <v>1071</v>
      </c>
      <c r="B726" t="s">
        <v>1072</v>
      </c>
      <c r="C726" t="s">
        <v>1098</v>
      </c>
      <c r="D726" s="17">
        <v>30</v>
      </c>
      <c r="E726" t="s">
        <v>222</v>
      </c>
      <c r="F726" t="s">
        <v>220</v>
      </c>
      <c r="G726" t="s">
        <v>1093</v>
      </c>
      <c r="H726" s="134">
        <v>1790</v>
      </c>
      <c r="I726" s="134">
        <v>2130.1</v>
      </c>
      <c r="J726" s="134">
        <v>63903</v>
      </c>
    </row>
    <row r="727" spans="1:10">
      <c r="A727" t="s">
        <v>1071</v>
      </c>
      <c r="B727" t="s">
        <v>1072</v>
      </c>
      <c r="C727" t="s">
        <v>1099</v>
      </c>
      <c r="D727" s="17">
        <v>20</v>
      </c>
      <c r="E727" t="s">
        <v>222</v>
      </c>
      <c r="F727" t="s">
        <v>220</v>
      </c>
      <c r="G727" t="s">
        <v>1093</v>
      </c>
      <c r="H727" s="134">
        <v>590</v>
      </c>
      <c r="I727" s="134">
        <v>702.1</v>
      </c>
      <c r="J727" s="134">
        <v>14042</v>
      </c>
    </row>
    <row r="728" spans="1:10">
      <c r="A728" t="s">
        <v>1071</v>
      </c>
      <c r="B728" t="s">
        <v>1072</v>
      </c>
      <c r="C728" t="s">
        <v>1100</v>
      </c>
      <c r="D728" s="17">
        <v>20</v>
      </c>
      <c r="E728" t="s">
        <v>229</v>
      </c>
      <c r="F728" t="s">
        <v>220</v>
      </c>
      <c r="G728" t="s">
        <v>1101</v>
      </c>
      <c r="H728" s="134">
        <v>350</v>
      </c>
      <c r="I728" s="134">
        <v>416.5</v>
      </c>
      <c r="J728" s="134">
        <v>8330</v>
      </c>
    </row>
    <row r="729" spans="1:10">
      <c r="A729" t="s">
        <v>1071</v>
      </c>
      <c r="B729" t="s">
        <v>1072</v>
      </c>
      <c r="C729" t="s">
        <v>1102</v>
      </c>
      <c r="D729" s="17">
        <v>16</v>
      </c>
      <c r="E729" t="s">
        <v>383</v>
      </c>
      <c r="F729" t="s">
        <v>253</v>
      </c>
      <c r="G729" t="s">
        <v>384</v>
      </c>
      <c r="H729" s="134">
        <v>130900</v>
      </c>
      <c r="I729" s="134">
        <v>155771</v>
      </c>
      <c r="J729" s="134">
        <v>2492336</v>
      </c>
    </row>
    <row r="730" spans="1:10">
      <c r="A730" t="s">
        <v>1071</v>
      </c>
      <c r="B730" t="s">
        <v>1072</v>
      </c>
      <c r="C730" t="s">
        <v>1103</v>
      </c>
      <c r="D730" s="17">
        <v>10</v>
      </c>
      <c r="E730" t="s">
        <v>222</v>
      </c>
      <c r="F730" t="s">
        <v>220</v>
      </c>
      <c r="G730" t="s">
        <v>1093</v>
      </c>
      <c r="H730" s="134">
        <v>790</v>
      </c>
      <c r="I730" s="134">
        <v>940.09999999999991</v>
      </c>
      <c r="J730" s="134">
        <v>9401</v>
      </c>
    </row>
    <row r="731" spans="1:10">
      <c r="A731" t="s">
        <v>1071</v>
      </c>
      <c r="B731" t="s">
        <v>1072</v>
      </c>
      <c r="C731" t="s">
        <v>1104</v>
      </c>
      <c r="D731" s="17">
        <v>20</v>
      </c>
      <c r="E731" t="s">
        <v>222</v>
      </c>
      <c r="F731" t="s">
        <v>220</v>
      </c>
      <c r="G731" t="s">
        <v>1093</v>
      </c>
      <c r="H731" s="134">
        <v>699</v>
      </c>
      <c r="I731" s="134">
        <v>831.81</v>
      </c>
      <c r="J731" s="134">
        <v>16636.199999999997</v>
      </c>
    </row>
    <row r="732" spans="1:10">
      <c r="A732" t="s">
        <v>1071</v>
      </c>
      <c r="B732" t="s">
        <v>1072</v>
      </c>
      <c r="C732" t="s">
        <v>1105</v>
      </c>
      <c r="D732" s="17">
        <v>15</v>
      </c>
      <c r="E732" t="s">
        <v>222</v>
      </c>
      <c r="F732" t="s">
        <v>220</v>
      </c>
      <c r="G732" t="s">
        <v>1093</v>
      </c>
      <c r="H732" s="134">
        <v>1390</v>
      </c>
      <c r="I732" s="134">
        <v>1654.1</v>
      </c>
      <c r="J732" s="134">
        <v>24811.5</v>
      </c>
    </row>
    <row r="733" spans="1:10">
      <c r="A733" t="s">
        <v>1071</v>
      </c>
      <c r="B733" t="s">
        <v>1072</v>
      </c>
      <c r="C733" t="s">
        <v>1106</v>
      </c>
      <c r="D733" s="17">
        <v>30</v>
      </c>
      <c r="E733" t="s">
        <v>222</v>
      </c>
      <c r="F733" t="s">
        <v>220</v>
      </c>
      <c r="G733" t="s">
        <v>1093</v>
      </c>
      <c r="H733" s="134">
        <v>1219</v>
      </c>
      <c r="I733" s="134">
        <v>1450.61</v>
      </c>
      <c r="J733" s="134">
        <v>43518.299999999996</v>
      </c>
    </row>
    <row r="734" spans="1:10">
      <c r="A734" t="s">
        <v>1071</v>
      </c>
      <c r="B734" t="s">
        <v>1072</v>
      </c>
      <c r="C734" t="s">
        <v>1107</v>
      </c>
      <c r="D734" s="17">
        <v>20</v>
      </c>
      <c r="E734" t="s">
        <v>222</v>
      </c>
      <c r="F734" t="s">
        <v>220</v>
      </c>
      <c r="G734" t="s">
        <v>1093</v>
      </c>
      <c r="H734" s="134">
        <v>490</v>
      </c>
      <c r="I734" s="134">
        <v>583.1</v>
      </c>
      <c r="J734" s="134">
        <v>11662</v>
      </c>
    </row>
    <row r="735" spans="1:10">
      <c r="A735" t="s">
        <v>1071</v>
      </c>
      <c r="B735" t="s">
        <v>1072</v>
      </c>
      <c r="C735" t="s">
        <v>656</v>
      </c>
      <c r="D735" s="17">
        <v>50</v>
      </c>
      <c r="E735" t="s">
        <v>222</v>
      </c>
      <c r="F735" t="s">
        <v>220</v>
      </c>
      <c r="G735" t="s">
        <v>1093</v>
      </c>
      <c r="H735" s="134">
        <v>990</v>
      </c>
      <c r="I735" s="134">
        <v>1178.0999999999999</v>
      </c>
      <c r="J735" s="134">
        <v>58904.999999999993</v>
      </c>
    </row>
    <row r="736" spans="1:10">
      <c r="A736" t="s">
        <v>1071</v>
      </c>
      <c r="B736" t="s">
        <v>1072</v>
      </c>
      <c r="C736" t="s">
        <v>1108</v>
      </c>
      <c r="D736" s="17">
        <v>40</v>
      </c>
      <c r="E736" t="s">
        <v>222</v>
      </c>
      <c r="F736" t="s">
        <v>220</v>
      </c>
      <c r="G736" t="s">
        <v>1093</v>
      </c>
      <c r="H736" s="134">
        <v>990</v>
      </c>
      <c r="I736" s="134">
        <v>1178.0999999999999</v>
      </c>
      <c r="J736" s="134">
        <v>47124</v>
      </c>
    </row>
    <row r="737" spans="1:10">
      <c r="A737" t="s">
        <v>1071</v>
      </c>
      <c r="B737" t="s">
        <v>1072</v>
      </c>
      <c r="C737" t="s">
        <v>1109</v>
      </c>
      <c r="D737" s="17">
        <v>40</v>
      </c>
      <c r="E737" t="s">
        <v>222</v>
      </c>
      <c r="F737" t="s">
        <v>220</v>
      </c>
      <c r="G737" t="s">
        <v>1093</v>
      </c>
      <c r="H737" s="134">
        <v>990</v>
      </c>
      <c r="I737" s="134">
        <v>1178.0999999999999</v>
      </c>
      <c r="J737" s="134">
        <v>47124</v>
      </c>
    </row>
    <row r="738" spans="1:10">
      <c r="A738" t="s">
        <v>1071</v>
      </c>
      <c r="B738" t="s">
        <v>1072</v>
      </c>
      <c r="C738" t="s">
        <v>1110</v>
      </c>
      <c r="D738" s="17">
        <v>40</v>
      </c>
      <c r="E738" t="s">
        <v>222</v>
      </c>
      <c r="F738" t="s">
        <v>220</v>
      </c>
      <c r="G738" t="s">
        <v>1093</v>
      </c>
      <c r="H738" s="134">
        <v>990</v>
      </c>
      <c r="I738" s="134">
        <v>1178.0999999999999</v>
      </c>
      <c r="J738" s="134">
        <v>47124</v>
      </c>
    </row>
    <row r="739" spans="1:10">
      <c r="A739" t="s">
        <v>1071</v>
      </c>
      <c r="B739" t="s">
        <v>1072</v>
      </c>
      <c r="C739" t="s">
        <v>500</v>
      </c>
      <c r="D739" s="17">
        <v>8</v>
      </c>
      <c r="E739" t="s">
        <v>222</v>
      </c>
      <c r="F739" t="s">
        <v>220</v>
      </c>
      <c r="G739" t="s">
        <v>1093</v>
      </c>
      <c r="H739" s="134">
        <v>3890</v>
      </c>
      <c r="I739" s="134">
        <v>4629.0999999999995</v>
      </c>
      <c r="J739" s="134">
        <v>37032.799999999996</v>
      </c>
    </row>
    <row r="740" spans="1:10">
      <c r="A740" t="s">
        <v>1071</v>
      </c>
      <c r="B740" t="s">
        <v>1072</v>
      </c>
      <c r="C740" t="s">
        <v>1111</v>
      </c>
      <c r="D740" s="17">
        <v>40</v>
      </c>
      <c r="E740" t="s">
        <v>222</v>
      </c>
      <c r="F740" t="s">
        <v>220</v>
      </c>
      <c r="G740" t="s">
        <v>1093</v>
      </c>
      <c r="H740" s="134">
        <v>290</v>
      </c>
      <c r="I740" s="134">
        <v>345.09999999999997</v>
      </c>
      <c r="J740" s="134">
        <v>13803.999999999998</v>
      </c>
    </row>
    <row r="741" spans="1:10">
      <c r="A741" t="s">
        <v>1071</v>
      </c>
      <c r="B741" t="s">
        <v>1072</v>
      </c>
      <c r="C741" t="s">
        <v>1112</v>
      </c>
      <c r="D741" s="17">
        <v>30</v>
      </c>
      <c r="E741" t="s">
        <v>222</v>
      </c>
      <c r="F741" t="s">
        <v>220</v>
      </c>
      <c r="G741" t="s">
        <v>1093</v>
      </c>
      <c r="H741" s="134">
        <v>590</v>
      </c>
      <c r="I741" s="134">
        <v>702.1</v>
      </c>
      <c r="J741" s="134">
        <v>21063</v>
      </c>
    </row>
    <row r="742" spans="1:10">
      <c r="A742" t="s">
        <v>1071</v>
      </c>
      <c r="B742" t="s">
        <v>1072</v>
      </c>
      <c r="C742" t="s">
        <v>1113</v>
      </c>
      <c r="D742" s="17">
        <v>30</v>
      </c>
      <c r="E742" t="s">
        <v>222</v>
      </c>
      <c r="F742" t="s">
        <v>220</v>
      </c>
      <c r="G742" t="s">
        <v>1093</v>
      </c>
      <c r="H742" s="134">
        <v>1119</v>
      </c>
      <c r="I742" s="134">
        <v>1331.61</v>
      </c>
      <c r="J742" s="134">
        <v>39948.299999999996</v>
      </c>
    </row>
    <row r="743" spans="1:10">
      <c r="A743" t="s">
        <v>1071</v>
      </c>
      <c r="B743" t="s">
        <v>1072</v>
      </c>
      <c r="C743" t="s">
        <v>1114</v>
      </c>
      <c r="D743" s="17">
        <v>30</v>
      </c>
      <c r="E743" t="s">
        <v>222</v>
      </c>
      <c r="F743" t="s">
        <v>220</v>
      </c>
      <c r="G743" t="s">
        <v>1093</v>
      </c>
      <c r="H743" s="134">
        <v>1179</v>
      </c>
      <c r="I743" s="134">
        <v>1403.01</v>
      </c>
      <c r="J743" s="134">
        <v>42090.3</v>
      </c>
    </row>
    <row r="744" spans="1:10">
      <c r="A744" t="s">
        <v>1071</v>
      </c>
      <c r="B744" t="s">
        <v>1072</v>
      </c>
      <c r="C744" t="s">
        <v>1115</v>
      </c>
      <c r="D744" s="17">
        <v>10</v>
      </c>
      <c r="E744" t="s">
        <v>222</v>
      </c>
      <c r="F744" t="s">
        <v>220</v>
      </c>
      <c r="G744" t="s">
        <v>1093</v>
      </c>
      <c r="H744" s="134">
        <v>1390</v>
      </c>
      <c r="I744" s="134">
        <v>1654.1</v>
      </c>
      <c r="J744" s="134">
        <v>16541</v>
      </c>
    </row>
    <row r="745" spans="1:10">
      <c r="A745" t="s">
        <v>1071</v>
      </c>
      <c r="B745" t="s">
        <v>1072</v>
      </c>
      <c r="C745" t="s">
        <v>1116</v>
      </c>
      <c r="D745" s="17">
        <v>12</v>
      </c>
      <c r="E745" t="s">
        <v>222</v>
      </c>
      <c r="F745" t="s">
        <v>220</v>
      </c>
      <c r="G745" t="s">
        <v>1093</v>
      </c>
      <c r="H745" s="134">
        <v>983</v>
      </c>
      <c r="I745" s="134">
        <v>1169.77</v>
      </c>
      <c r="J745" s="134">
        <v>14037.24</v>
      </c>
    </row>
    <row r="746" spans="1:10">
      <c r="A746" t="s">
        <v>1071</v>
      </c>
      <c r="B746" t="s">
        <v>1072</v>
      </c>
      <c r="C746" t="s">
        <v>1117</v>
      </c>
      <c r="D746" s="17">
        <v>12</v>
      </c>
      <c r="E746" t="s">
        <v>222</v>
      </c>
      <c r="F746" t="s">
        <v>220</v>
      </c>
      <c r="G746" t="s">
        <v>1093</v>
      </c>
      <c r="H746" s="134">
        <v>990</v>
      </c>
      <c r="I746" s="134">
        <v>1178.0999999999999</v>
      </c>
      <c r="J746" s="134">
        <v>14137.199999999999</v>
      </c>
    </row>
    <row r="747" spans="1:10">
      <c r="A747" t="s">
        <v>1071</v>
      </c>
      <c r="B747" t="s">
        <v>1072</v>
      </c>
      <c r="C747" t="s">
        <v>1118</v>
      </c>
      <c r="D747" s="17">
        <v>12</v>
      </c>
      <c r="E747" t="s">
        <v>1119</v>
      </c>
      <c r="F747" t="s">
        <v>220</v>
      </c>
      <c r="G747" t="s">
        <v>1093</v>
      </c>
      <c r="H747" s="134">
        <v>5994</v>
      </c>
      <c r="I747" s="134">
        <v>7132.86</v>
      </c>
      <c r="J747" s="134">
        <v>85594.319999999992</v>
      </c>
    </row>
    <row r="748" spans="1:10">
      <c r="A748" t="s">
        <v>1071</v>
      </c>
      <c r="B748" t="s">
        <v>1072</v>
      </c>
      <c r="C748" t="s">
        <v>589</v>
      </c>
      <c r="D748" s="17">
        <v>200</v>
      </c>
      <c r="E748" t="s">
        <v>1120</v>
      </c>
      <c r="F748" t="s">
        <v>220</v>
      </c>
      <c r="G748" t="s">
        <v>1093</v>
      </c>
      <c r="H748" s="134">
        <v>1490</v>
      </c>
      <c r="I748" s="134">
        <v>1773.1</v>
      </c>
      <c r="J748" s="134">
        <v>354620</v>
      </c>
    </row>
    <row r="749" spans="1:10">
      <c r="A749" t="s">
        <v>1071</v>
      </c>
      <c r="B749" t="s">
        <v>1072</v>
      </c>
      <c r="C749" t="s">
        <v>1121</v>
      </c>
      <c r="D749" s="17">
        <v>20</v>
      </c>
      <c r="E749" t="s">
        <v>222</v>
      </c>
      <c r="F749" t="s">
        <v>220</v>
      </c>
      <c r="G749" t="s">
        <v>1093</v>
      </c>
      <c r="H749" s="134">
        <v>650</v>
      </c>
      <c r="I749" s="134">
        <v>773.5</v>
      </c>
      <c r="J749" s="134">
        <v>15470</v>
      </c>
    </row>
    <row r="750" spans="1:10">
      <c r="A750" t="s">
        <v>1071</v>
      </c>
      <c r="B750" t="s">
        <v>1072</v>
      </c>
      <c r="C750" t="s">
        <v>1122</v>
      </c>
      <c r="D750" s="17">
        <v>40</v>
      </c>
      <c r="E750" t="s">
        <v>222</v>
      </c>
      <c r="F750" t="s">
        <v>220</v>
      </c>
      <c r="G750" t="s">
        <v>1093</v>
      </c>
      <c r="H750" s="134">
        <v>150</v>
      </c>
      <c r="I750" s="134">
        <v>178.5</v>
      </c>
      <c r="J750" s="134">
        <v>7140</v>
      </c>
    </row>
    <row r="751" spans="1:10">
      <c r="A751" t="s">
        <v>1071</v>
      </c>
      <c r="B751" t="s">
        <v>1072</v>
      </c>
      <c r="C751" t="s">
        <v>1123</v>
      </c>
      <c r="D751" s="17">
        <v>15</v>
      </c>
      <c r="E751" t="s">
        <v>222</v>
      </c>
      <c r="F751" t="s">
        <v>220</v>
      </c>
      <c r="G751" t="s">
        <v>1093</v>
      </c>
      <c r="H751" s="134">
        <v>600</v>
      </c>
      <c r="I751" s="134">
        <v>714</v>
      </c>
      <c r="J751" s="134">
        <v>10710</v>
      </c>
    </row>
    <row r="752" spans="1:10">
      <c r="A752" t="s">
        <v>1071</v>
      </c>
      <c r="B752" t="s">
        <v>1072</v>
      </c>
      <c r="C752" t="s">
        <v>1124</v>
      </c>
      <c r="D752" s="17">
        <v>40</v>
      </c>
      <c r="E752" t="s">
        <v>222</v>
      </c>
      <c r="F752" t="s">
        <v>220</v>
      </c>
      <c r="G752" t="s">
        <v>1093</v>
      </c>
      <c r="H752" s="134">
        <v>250</v>
      </c>
      <c r="I752" s="134">
        <v>297.5</v>
      </c>
      <c r="J752" s="134">
        <v>11900</v>
      </c>
    </row>
    <row r="753" spans="1:10">
      <c r="A753" t="s">
        <v>1071</v>
      </c>
      <c r="B753" t="s">
        <v>1072</v>
      </c>
      <c r="C753" t="s">
        <v>1125</v>
      </c>
      <c r="D753" s="17">
        <v>200</v>
      </c>
      <c r="E753" t="s">
        <v>1126</v>
      </c>
      <c r="F753" t="s">
        <v>220</v>
      </c>
      <c r="G753" t="s">
        <v>1093</v>
      </c>
      <c r="H753" s="134">
        <v>2290</v>
      </c>
      <c r="I753" s="134">
        <v>2725.1</v>
      </c>
      <c r="J753" s="134">
        <v>545020</v>
      </c>
    </row>
    <row r="754" spans="1:10">
      <c r="A754" t="s">
        <v>1071</v>
      </c>
      <c r="B754" t="s">
        <v>1072</v>
      </c>
      <c r="C754" t="s">
        <v>1127</v>
      </c>
      <c r="D754" s="17">
        <v>30</v>
      </c>
      <c r="E754" t="s">
        <v>222</v>
      </c>
      <c r="F754" t="s">
        <v>220</v>
      </c>
      <c r="G754" t="s">
        <v>1093</v>
      </c>
      <c r="H754" s="134">
        <v>300</v>
      </c>
      <c r="I754" s="134">
        <v>357</v>
      </c>
      <c r="J754" s="134">
        <v>10710</v>
      </c>
    </row>
    <row r="755" spans="1:10">
      <c r="A755" t="s">
        <v>1071</v>
      </c>
      <c r="B755" t="s">
        <v>1072</v>
      </c>
      <c r="C755" t="s">
        <v>1128</v>
      </c>
      <c r="D755" s="17">
        <v>4</v>
      </c>
      <c r="E755" t="s">
        <v>1126</v>
      </c>
      <c r="F755" t="s">
        <v>220</v>
      </c>
      <c r="G755" t="s">
        <v>1093</v>
      </c>
      <c r="H755" s="134">
        <v>890</v>
      </c>
      <c r="I755" s="134">
        <v>1059.0999999999999</v>
      </c>
      <c r="J755" s="134">
        <v>4236.3999999999996</v>
      </c>
    </row>
    <row r="756" spans="1:10">
      <c r="A756" t="s">
        <v>1071</v>
      </c>
      <c r="B756" t="s">
        <v>1072</v>
      </c>
      <c r="C756" t="s">
        <v>1129</v>
      </c>
      <c r="D756" s="17">
        <v>3</v>
      </c>
      <c r="E756" t="s">
        <v>1130</v>
      </c>
      <c r="F756" t="s">
        <v>220</v>
      </c>
      <c r="G756" t="s">
        <v>1131</v>
      </c>
      <c r="H756" s="134">
        <v>3290</v>
      </c>
      <c r="I756" s="134">
        <v>3915.1</v>
      </c>
      <c r="J756" s="134">
        <v>11745.3</v>
      </c>
    </row>
    <row r="757" spans="1:10">
      <c r="A757" t="s">
        <v>1071</v>
      </c>
      <c r="B757" t="s">
        <v>1072</v>
      </c>
      <c r="C757" t="s">
        <v>1132</v>
      </c>
      <c r="D757" s="17">
        <v>6</v>
      </c>
      <c r="E757" t="s">
        <v>678</v>
      </c>
      <c r="F757" t="s">
        <v>220</v>
      </c>
      <c r="G757" t="s">
        <v>1093</v>
      </c>
      <c r="H757" s="134">
        <v>990</v>
      </c>
      <c r="I757" s="134">
        <v>1178.0999999999999</v>
      </c>
      <c r="J757" s="134">
        <v>7068.5999999999995</v>
      </c>
    </row>
    <row r="758" spans="1:10">
      <c r="A758" t="s">
        <v>1071</v>
      </c>
      <c r="B758" t="s">
        <v>1072</v>
      </c>
      <c r="C758" t="s">
        <v>1133</v>
      </c>
      <c r="D758" s="17">
        <v>60</v>
      </c>
      <c r="E758" t="s">
        <v>1134</v>
      </c>
      <c r="F758" t="s">
        <v>220</v>
      </c>
      <c r="G758" t="s">
        <v>1093</v>
      </c>
      <c r="H758" s="134">
        <v>1000</v>
      </c>
      <c r="I758" s="134">
        <v>1190</v>
      </c>
      <c r="J758" s="134">
        <v>71400</v>
      </c>
    </row>
    <row r="759" spans="1:10">
      <c r="A759" t="s">
        <v>1071</v>
      </c>
      <c r="B759" t="s">
        <v>1072</v>
      </c>
      <c r="C759" t="s">
        <v>1135</v>
      </c>
      <c r="D759" s="17">
        <v>5</v>
      </c>
      <c r="E759" t="s">
        <v>1136</v>
      </c>
      <c r="F759" t="s">
        <v>220</v>
      </c>
      <c r="G759" t="s">
        <v>1093</v>
      </c>
      <c r="H759" s="134">
        <v>7000</v>
      </c>
      <c r="I759" s="134">
        <v>8330</v>
      </c>
      <c r="J759" s="134">
        <v>41650</v>
      </c>
    </row>
    <row r="760" spans="1:10">
      <c r="A760" t="s">
        <v>1071</v>
      </c>
      <c r="B760" t="s">
        <v>1072</v>
      </c>
      <c r="C760" t="s">
        <v>1137</v>
      </c>
      <c r="D760" s="17">
        <v>5</v>
      </c>
      <c r="E760" t="s">
        <v>1136</v>
      </c>
      <c r="F760" t="s">
        <v>220</v>
      </c>
      <c r="G760" t="s">
        <v>1093</v>
      </c>
      <c r="H760" s="134">
        <v>7000</v>
      </c>
      <c r="I760" s="134">
        <v>8330</v>
      </c>
      <c r="J760" s="134">
        <v>41650</v>
      </c>
    </row>
    <row r="761" spans="1:10">
      <c r="A761" t="s">
        <v>1071</v>
      </c>
      <c r="B761" t="s">
        <v>1072</v>
      </c>
      <c r="C761" t="s">
        <v>1138</v>
      </c>
      <c r="D761" s="17">
        <v>5</v>
      </c>
      <c r="E761" t="s">
        <v>1139</v>
      </c>
      <c r="F761" t="s">
        <v>220</v>
      </c>
      <c r="G761" t="s">
        <v>1093</v>
      </c>
      <c r="H761" s="134">
        <v>4998</v>
      </c>
      <c r="I761" s="134">
        <v>5947.62</v>
      </c>
      <c r="J761" s="134">
        <v>29738.1</v>
      </c>
    </row>
    <row r="762" spans="1:10">
      <c r="A762" t="s">
        <v>1071</v>
      </c>
      <c r="B762" t="s">
        <v>1072</v>
      </c>
      <c r="C762" t="s">
        <v>1140</v>
      </c>
      <c r="D762" s="17">
        <v>4</v>
      </c>
      <c r="E762" t="s">
        <v>222</v>
      </c>
      <c r="F762" t="s">
        <v>375</v>
      </c>
      <c r="G762" t="s">
        <v>1131</v>
      </c>
      <c r="H762" s="134">
        <v>1000</v>
      </c>
      <c r="I762" s="134">
        <v>1190</v>
      </c>
      <c r="J762" s="134">
        <v>4760</v>
      </c>
    </row>
    <row r="763" spans="1:10">
      <c r="A763" t="s">
        <v>1071</v>
      </c>
      <c r="B763" t="s">
        <v>1072</v>
      </c>
      <c r="C763" t="s">
        <v>1141</v>
      </c>
      <c r="D763" s="17">
        <v>30</v>
      </c>
      <c r="E763" t="s">
        <v>222</v>
      </c>
      <c r="F763" t="s">
        <v>220</v>
      </c>
      <c r="G763" t="s">
        <v>1093</v>
      </c>
      <c r="H763" s="145">
        <v>990</v>
      </c>
      <c r="I763" s="145">
        <v>1178.0999999999999</v>
      </c>
      <c r="J763" s="134">
        <v>35343</v>
      </c>
    </row>
    <row r="764" spans="1:10">
      <c r="A764" t="s">
        <v>1071</v>
      </c>
      <c r="B764" t="s">
        <v>1072</v>
      </c>
      <c r="C764" t="s">
        <v>1142</v>
      </c>
      <c r="D764" s="17">
        <v>30</v>
      </c>
      <c r="E764" t="s">
        <v>222</v>
      </c>
      <c r="F764" t="s">
        <v>380</v>
      </c>
      <c r="G764" t="s">
        <v>1143</v>
      </c>
      <c r="H764" s="134">
        <v>2860</v>
      </c>
      <c r="I764" s="134">
        <v>3403.3999999999996</v>
      </c>
      <c r="J764" s="134">
        <v>102101.99999999999</v>
      </c>
    </row>
    <row r="765" spans="1:10">
      <c r="A765" t="s">
        <v>1071</v>
      </c>
      <c r="B765" t="s">
        <v>1072</v>
      </c>
      <c r="C765" t="s">
        <v>1144</v>
      </c>
      <c r="D765" s="17">
        <v>3</v>
      </c>
      <c r="E765" t="s">
        <v>1145</v>
      </c>
      <c r="F765" t="s">
        <v>220</v>
      </c>
      <c r="G765" t="s">
        <v>1093</v>
      </c>
      <c r="H765" s="134">
        <v>8750</v>
      </c>
      <c r="I765" s="134">
        <v>10412.5</v>
      </c>
      <c r="J765" s="134">
        <v>31237.5</v>
      </c>
    </row>
    <row r="766" spans="1:10">
      <c r="A766" t="s">
        <v>1071</v>
      </c>
      <c r="B766" t="s">
        <v>1072</v>
      </c>
      <c r="C766" t="s">
        <v>1146</v>
      </c>
      <c r="D766" s="17">
        <v>3</v>
      </c>
      <c r="E766" t="s">
        <v>1145</v>
      </c>
      <c r="F766" t="s">
        <v>220</v>
      </c>
      <c r="G766" t="s">
        <v>1093</v>
      </c>
      <c r="H766" s="134">
        <v>8750</v>
      </c>
      <c r="I766" s="134">
        <v>10412.5</v>
      </c>
      <c r="J766" s="134">
        <v>31237.5</v>
      </c>
    </row>
    <row r="767" spans="1:10">
      <c r="A767" t="s">
        <v>1071</v>
      </c>
      <c r="B767" t="s">
        <v>1072</v>
      </c>
      <c r="C767" t="s">
        <v>1147</v>
      </c>
      <c r="D767" s="17">
        <v>60</v>
      </c>
      <c r="E767" t="s">
        <v>222</v>
      </c>
      <c r="F767" t="s">
        <v>375</v>
      </c>
      <c r="G767" t="s">
        <v>1131</v>
      </c>
      <c r="H767" s="134">
        <v>3500</v>
      </c>
      <c r="I767" s="134">
        <v>4165</v>
      </c>
      <c r="J767" s="134">
        <v>249900</v>
      </c>
    </row>
    <row r="768" spans="1:10">
      <c r="A768" t="s">
        <v>1071</v>
      </c>
      <c r="B768" t="s">
        <v>1072</v>
      </c>
      <c r="C768" t="s">
        <v>1148</v>
      </c>
      <c r="D768" s="17">
        <v>2</v>
      </c>
      <c r="E768" t="s">
        <v>1149</v>
      </c>
      <c r="F768" t="s">
        <v>220</v>
      </c>
      <c r="G768" t="s">
        <v>1093</v>
      </c>
      <c r="H768" s="134">
        <v>6000</v>
      </c>
      <c r="I768" s="134">
        <v>7140</v>
      </c>
      <c r="J768" s="134">
        <v>14280</v>
      </c>
    </row>
    <row r="769" spans="1:10">
      <c r="A769" t="s">
        <v>1071</v>
      </c>
      <c r="B769" t="s">
        <v>1072</v>
      </c>
      <c r="C769" t="s">
        <v>1150</v>
      </c>
      <c r="D769" s="17">
        <v>2</v>
      </c>
      <c r="E769" t="s">
        <v>1149</v>
      </c>
      <c r="F769" t="s">
        <v>220</v>
      </c>
      <c r="G769" t="s">
        <v>1093</v>
      </c>
      <c r="H769" s="134">
        <v>6000</v>
      </c>
      <c r="I769" s="134">
        <v>7140</v>
      </c>
      <c r="J769" s="134">
        <v>14280</v>
      </c>
    </row>
    <row r="770" spans="1:10">
      <c r="A770" t="s">
        <v>1071</v>
      </c>
      <c r="B770" t="s">
        <v>1072</v>
      </c>
      <c r="C770" t="s">
        <v>1151</v>
      </c>
      <c r="D770" s="17">
        <v>10</v>
      </c>
      <c r="E770" t="s">
        <v>385</v>
      </c>
      <c r="F770" t="s">
        <v>220</v>
      </c>
      <c r="G770" t="s">
        <v>1131</v>
      </c>
      <c r="H770" s="134">
        <v>15000</v>
      </c>
      <c r="I770" s="134">
        <v>17850</v>
      </c>
      <c r="J770" s="134">
        <v>178500</v>
      </c>
    </row>
    <row r="771" spans="1:10">
      <c r="A771" t="s">
        <v>1071</v>
      </c>
      <c r="B771" t="s">
        <v>1072</v>
      </c>
      <c r="C771" t="s">
        <v>1152</v>
      </c>
      <c r="D771" s="17">
        <v>10</v>
      </c>
      <c r="E771" t="s">
        <v>1149</v>
      </c>
      <c r="F771" t="s">
        <v>220</v>
      </c>
      <c r="G771" t="s">
        <v>1153</v>
      </c>
      <c r="H771" s="134">
        <v>3000</v>
      </c>
      <c r="I771" s="134">
        <v>3570</v>
      </c>
      <c r="J771" s="134">
        <v>35700</v>
      </c>
    </row>
    <row r="772" spans="1:10">
      <c r="A772" t="s">
        <v>1071</v>
      </c>
      <c r="B772" t="s">
        <v>1072</v>
      </c>
      <c r="C772" t="s">
        <v>1154</v>
      </c>
      <c r="D772" s="17">
        <v>120</v>
      </c>
      <c r="E772" t="s">
        <v>386</v>
      </c>
      <c r="F772" t="s">
        <v>220</v>
      </c>
      <c r="G772" t="s">
        <v>387</v>
      </c>
      <c r="H772" s="134">
        <v>15000</v>
      </c>
      <c r="I772" s="134">
        <v>17850</v>
      </c>
      <c r="J772" s="134">
        <v>2142000</v>
      </c>
    </row>
    <row r="773" spans="1:10">
      <c r="A773" t="s">
        <v>1071</v>
      </c>
      <c r="B773" t="s">
        <v>1072</v>
      </c>
      <c r="C773" t="s">
        <v>1155</v>
      </c>
      <c r="D773" s="17">
        <v>80</v>
      </c>
      <c r="E773" t="s">
        <v>386</v>
      </c>
      <c r="F773" t="s">
        <v>220</v>
      </c>
      <c r="G773" t="s">
        <v>387</v>
      </c>
      <c r="H773" s="134">
        <v>44000</v>
      </c>
      <c r="I773" s="134">
        <v>52360</v>
      </c>
      <c r="J773" s="134">
        <v>4188800</v>
      </c>
    </row>
    <row r="774" spans="1:10">
      <c r="A774" t="s">
        <v>1071</v>
      </c>
      <c r="B774" t="s">
        <v>1072</v>
      </c>
      <c r="C774" t="s">
        <v>1154</v>
      </c>
      <c r="D774" s="17">
        <v>100</v>
      </c>
      <c r="E774" t="s">
        <v>386</v>
      </c>
      <c r="F774" t="s">
        <v>380</v>
      </c>
      <c r="G774" t="s">
        <v>387</v>
      </c>
      <c r="H774" s="134">
        <v>15000</v>
      </c>
      <c r="I774" s="134">
        <v>17850</v>
      </c>
      <c r="J774" s="134">
        <v>1785000</v>
      </c>
    </row>
    <row r="775" spans="1:10">
      <c r="A775" t="s">
        <v>1071</v>
      </c>
      <c r="B775" t="s">
        <v>1072</v>
      </c>
      <c r="C775" t="s">
        <v>1155</v>
      </c>
      <c r="D775" s="17">
        <v>70</v>
      </c>
      <c r="E775" t="s">
        <v>386</v>
      </c>
      <c r="F775" t="s">
        <v>380</v>
      </c>
      <c r="G775" t="s">
        <v>387</v>
      </c>
      <c r="H775" s="134">
        <v>44000</v>
      </c>
      <c r="I775" s="134">
        <v>52360</v>
      </c>
      <c r="J775" s="134">
        <v>3665200</v>
      </c>
    </row>
    <row r="776" spans="1:10">
      <c r="A776" t="s">
        <v>1071</v>
      </c>
      <c r="B776" t="s">
        <v>1072</v>
      </c>
      <c r="C776" t="s">
        <v>1156</v>
      </c>
      <c r="D776" s="17">
        <v>10</v>
      </c>
      <c r="E776" t="s">
        <v>1157</v>
      </c>
      <c r="F776" t="s">
        <v>220</v>
      </c>
      <c r="G776" t="s">
        <v>1158</v>
      </c>
      <c r="H776" s="146">
        <v>290000</v>
      </c>
      <c r="I776" s="134">
        <v>345100</v>
      </c>
      <c r="J776" s="134">
        <v>3451000</v>
      </c>
    </row>
    <row r="777" spans="1:10">
      <c r="A777" t="s">
        <v>1071</v>
      </c>
      <c r="B777" t="s">
        <v>1072</v>
      </c>
      <c r="C777" t="s">
        <v>1159</v>
      </c>
      <c r="D777" s="17">
        <v>5</v>
      </c>
      <c r="E777" t="s">
        <v>222</v>
      </c>
      <c r="F777" t="s">
        <v>220</v>
      </c>
      <c r="G777" t="s">
        <v>1160</v>
      </c>
      <c r="H777" s="146">
        <v>25000</v>
      </c>
      <c r="I777" s="134">
        <v>29750</v>
      </c>
      <c r="J777" s="134">
        <v>148750</v>
      </c>
    </row>
    <row r="778" spans="1:10">
      <c r="A778" t="s">
        <v>1071</v>
      </c>
      <c r="B778" t="s">
        <v>1072</v>
      </c>
      <c r="C778" t="s">
        <v>1161</v>
      </c>
      <c r="D778" s="17">
        <v>40</v>
      </c>
      <c r="E778" t="s">
        <v>1162</v>
      </c>
      <c r="F778" t="s">
        <v>375</v>
      </c>
      <c r="G778" t="s">
        <v>1163</v>
      </c>
      <c r="H778" s="146">
        <v>40000</v>
      </c>
      <c r="I778" s="134">
        <v>47600</v>
      </c>
      <c r="J778" s="134">
        <v>1904000</v>
      </c>
    </row>
    <row r="779" spans="1:10">
      <c r="A779" t="s">
        <v>1071</v>
      </c>
      <c r="B779" t="s">
        <v>1072</v>
      </c>
      <c r="C779" t="s">
        <v>1164</v>
      </c>
      <c r="D779" s="17">
        <v>30</v>
      </c>
      <c r="E779" t="s">
        <v>1162</v>
      </c>
      <c r="F779" t="s">
        <v>375</v>
      </c>
      <c r="G779" t="s">
        <v>1163</v>
      </c>
      <c r="H779" s="146">
        <v>40000</v>
      </c>
      <c r="I779" s="134">
        <v>47600</v>
      </c>
      <c r="J779" s="134">
        <v>1428000</v>
      </c>
    </row>
    <row r="780" spans="1:10">
      <c r="A780" t="s">
        <v>1071</v>
      </c>
      <c r="B780" t="s">
        <v>1072</v>
      </c>
      <c r="C780" t="s">
        <v>1165</v>
      </c>
      <c r="D780" s="17">
        <v>20</v>
      </c>
      <c r="E780" t="s">
        <v>1162</v>
      </c>
      <c r="F780" t="s">
        <v>375</v>
      </c>
      <c r="G780" t="s">
        <v>1163</v>
      </c>
      <c r="H780" s="146">
        <v>40000</v>
      </c>
      <c r="I780" s="134">
        <v>47600</v>
      </c>
      <c r="J780" s="134">
        <v>952000</v>
      </c>
    </row>
    <row r="781" spans="1:10">
      <c r="A781" t="s">
        <v>1071</v>
      </c>
      <c r="B781" t="s">
        <v>1072</v>
      </c>
      <c r="C781" t="s">
        <v>1166</v>
      </c>
      <c r="D781" s="17">
        <v>5</v>
      </c>
      <c r="E781" t="s">
        <v>222</v>
      </c>
      <c r="F781" t="s">
        <v>220</v>
      </c>
      <c r="G781" t="s">
        <v>1167</v>
      </c>
      <c r="H781" s="134">
        <v>50000</v>
      </c>
      <c r="I781" s="134">
        <v>59500</v>
      </c>
      <c r="J781" s="134">
        <v>297500</v>
      </c>
    </row>
    <row r="782" spans="1:10">
      <c r="A782" t="s">
        <v>1071</v>
      </c>
      <c r="B782" t="s">
        <v>1072</v>
      </c>
      <c r="C782" t="s">
        <v>1168</v>
      </c>
      <c r="D782" s="17">
        <v>2</v>
      </c>
      <c r="E782" t="s">
        <v>222</v>
      </c>
      <c r="F782" t="s">
        <v>220</v>
      </c>
      <c r="G782" t="s">
        <v>1093</v>
      </c>
      <c r="H782" s="134">
        <v>50000</v>
      </c>
      <c r="I782" s="134">
        <v>59500</v>
      </c>
      <c r="J782" s="134">
        <v>119000</v>
      </c>
    </row>
    <row r="783" spans="1:10">
      <c r="A783" t="s">
        <v>1071</v>
      </c>
      <c r="B783" t="s">
        <v>1072</v>
      </c>
      <c r="C783" t="s">
        <v>1169</v>
      </c>
      <c r="D783" s="17">
        <v>40</v>
      </c>
      <c r="E783" t="s">
        <v>1170</v>
      </c>
      <c r="F783" t="s">
        <v>220</v>
      </c>
      <c r="G783" t="s">
        <v>1093</v>
      </c>
      <c r="H783" s="134">
        <v>7000</v>
      </c>
      <c r="I783" s="134">
        <v>8330</v>
      </c>
      <c r="J783" s="134">
        <v>333200</v>
      </c>
    </row>
    <row r="784" spans="1:10">
      <c r="A784" t="s">
        <v>1071</v>
      </c>
      <c r="B784" t="s">
        <v>1072</v>
      </c>
      <c r="C784" t="s">
        <v>1171</v>
      </c>
      <c r="D784" s="17">
        <v>40</v>
      </c>
      <c r="E784" t="s">
        <v>347</v>
      </c>
      <c r="F784" t="s">
        <v>220</v>
      </c>
      <c r="G784" t="s">
        <v>1093</v>
      </c>
      <c r="H784" s="134">
        <v>7000</v>
      </c>
      <c r="I784" s="134">
        <v>8330</v>
      </c>
      <c r="J784" s="134">
        <v>333200</v>
      </c>
    </row>
    <row r="785" spans="1:10">
      <c r="A785" t="s">
        <v>1071</v>
      </c>
      <c r="B785" t="s">
        <v>1072</v>
      </c>
      <c r="C785" t="s">
        <v>1172</v>
      </c>
      <c r="D785" s="17">
        <v>30</v>
      </c>
      <c r="E785" t="s">
        <v>335</v>
      </c>
      <c r="F785" t="s">
        <v>220</v>
      </c>
      <c r="G785" t="s">
        <v>1093</v>
      </c>
      <c r="H785" s="134">
        <v>5000</v>
      </c>
      <c r="I785" s="134">
        <v>5950</v>
      </c>
      <c r="J785" s="134">
        <v>178500</v>
      </c>
    </row>
    <row r="786" spans="1:10">
      <c r="A786" t="s">
        <v>1071</v>
      </c>
      <c r="B786" t="s">
        <v>1072</v>
      </c>
      <c r="C786" t="s">
        <v>1173</v>
      </c>
      <c r="D786" s="17">
        <v>30</v>
      </c>
      <c r="E786" t="s">
        <v>335</v>
      </c>
      <c r="F786" t="s">
        <v>220</v>
      </c>
      <c r="G786" t="s">
        <v>1093</v>
      </c>
      <c r="H786" s="134">
        <v>5000</v>
      </c>
      <c r="I786" s="134">
        <v>5950</v>
      </c>
      <c r="J786" s="134">
        <v>178500</v>
      </c>
    </row>
    <row r="787" spans="1:10">
      <c r="A787" t="s">
        <v>1071</v>
      </c>
      <c r="B787" t="s">
        <v>1072</v>
      </c>
      <c r="C787" t="s">
        <v>1174</v>
      </c>
      <c r="D787" s="17">
        <v>30</v>
      </c>
      <c r="E787" t="s">
        <v>335</v>
      </c>
      <c r="F787" t="s">
        <v>220</v>
      </c>
      <c r="G787" t="s">
        <v>1093</v>
      </c>
      <c r="H787" s="134">
        <v>4500</v>
      </c>
      <c r="I787" s="134">
        <v>5355</v>
      </c>
      <c r="J787" s="134">
        <v>160650</v>
      </c>
    </row>
    <row r="788" spans="1:10">
      <c r="A788" t="s">
        <v>1071</v>
      </c>
      <c r="B788" t="s">
        <v>1072</v>
      </c>
      <c r="C788" t="s">
        <v>1175</v>
      </c>
      <c r="D788" s="17">
        <v>30</v>
      </c>
      <c r="E788" t="s">
        <v>335</v>
      </c>
      <c r="F788" t="s">
        <v>220</v>
      </c>
      <c r="G788" t="s">
        <v>1093</v>
      </c>
      <c r="H788" s="134">
        <v>4500</v>
      </c>
      <c r="I788" s="134">
        <v>5355</v>
      </c>
      <c r="J788" s="134">
        <v>160650</v>
      </c>
    </row>
    <row r="789" spans="1:10">
      <c r="A789" t="s">
        <v>1071</v>
      </c>
      <c r="B789" t="s">
        <v>1072</v>
      </c>
      <c r="C789" t="s">
        <v>1176</v>
      </c>
      <c r="D789" s="17">
        <v>30</v>
      </c>
      <c r="E789" t="s">
        <v>335</v>
      </c>
      <c r="F789" t="s">
        <v>220</v>
      </c>
      <c r="G789" t="s">
        <v>1093</v>
      </c>
      <c r="H789" s="134">
        <v>4500</v>
      </c>
      <c r="I789" s="134">
        <v>5355</v>
      </c>
      <c r="J789" s="134">
        <v>160650</v>
      </c>
    </row>
    <row r="790" spans="1:10">
      <c r="A790" t="s">
        <v>1071</v>
      </c>
      <c r="B790" t="s">
        <v>1072</v>
      </c>
      <c r="C790" t="s">
        <v>1177</v>
      </c>
      <c r="D790" s="17">
        <v>30</v>
      </c>
      <c r="E790" t="s">
        <v>335</v>
      </c>
      <c r="F790" t="s">
        <v>220</v>
      </c>
      <c r="G790" t="s">
        <v>1093</v>
      </c>
      <c r="H790" s="134">
        <v>4500</v>
      </c>
      <c r="I790" s="134">
        <v>5355</v>
      </c>
      <c r="J790" s="134">
        <v>160650</v>
      </c>
    </row>
    <row r="791" spans="1:10">
      <c r="A791" t="s">
        <v>1071</v>
      </c>
      <c r="B791" t="s">
        <v>1072</v>
      </c>
      <c r="C791" t="s">
        <v>1178</v>
      </c>
      <c r="D791" s="17">
        <v>30</v>
      </c>
      <c r="E791" t="s">
        <v>335</v>
      </c>
      <c r="F791" t="s">
        <v>220</v>
      </c>
      <c r="G791" t="s">
        <v>1093</v>
      </c>
      <c r="H791" s="134">
        <v>4500</v>
      </c>
      <c r="I791" s="134">
        <v>5355</v>
      </c>
      <c r="J791" s="134">
        <v>160650</v>
      </c>
    </row>
    <row r="792" spans="1:10">
      <c r="A792" t="s">
        <v>1071</v>
      </c>
      <c r="B792" t="s">
        <v>1072</v>
      </c>
      <c r="C792" t="s">
        <v>1179</v>
      </c>
      <c r="D792" s="17">
        <v>30</v>
      </c>
      <c r="E792" t="s">
        <v>335</v>
      </c>
      <c r="F792" t="s">
        <v>220</v>
      </c>
      <c r="G792" t="s">
        <v>1093</v>
      </c>
      <c r="H792" s="134">
        <v>4500</v>
      </c>
      <c r="I792" s="134">
        <v>5355</v>
      </c>
      <c r="J792" s="134">
        <v>160650</v>
      </c>
    </row>
    <row r="793" spans="1:10">
      <c r="A793" t="s">
        <v>1071</v>
      </c>
      <c r="B793" t="s">
        <v>1072</v>
      </c>
      <c r="C793" t="s">
        <v>1180</v>
      </c>
      <c r="D793" s="17">
        <v>30</v>
      </c>
      <c r="E793" t="s">
        <v>335</v>
      </c>
      <c r="F793" t="s">
        <v>220</v>
      </c>
      <c r="G793" t="s">
        <v>1093</v>
      </c>
      <c r="H793" s="134">
        <v>4500</v>
      </c>
      <c r="I793" s="134">
        <v>5355</v>
      </c>
      <c r="J793" s="134">
        <v>160650</v>
      </c>
    </row>
    <row r="794" spans="1:10">
      <c r="A794" t="s">
        <v>1071</v>
      </c>
      <c r="B794" t="s">
        <v>1072</v>
      </c>
      <c r="C794" t="s">
        <v>1181</v>
      </c>
      <c r="D794" s="17">
        <v>20</v>
      </c>
      <c r="E794" t="s">
        <v>230</v>
      </c>
      <c r="F794" t="s">
        <v>220</v>
      </c>
      <c r="G794" t="s">
        <v>1093</v>
      </c>
      <c r="H794" s="136">
        <v>16990</v>
      </c>
      <c r="I794" s="134">
        <v>20218.099999999999</v>
      </c>
      <c r="J794" s="134">
        <v>404362</v>
      </c>
    </row>
    <row r="795" spans="1:10">
      <c r="A795" t="s">
        <v>1071</v>
      </c>
      <c r="B795" t="s">
        <v>1072</v>
      </c>
      <c r="C795" t="s">
        <v>1182</v>
      </c>
      <c r="D795" s="17">
        <v>20</v>
      </c>
      <c r="E795" t="s">
        <v>230</v>
      </c>
      <c r="F795" t="s">
        <v>220</v>
      </c>
      <c r="G795" t="s">
        <v>1093</v>
      </c>
      <c r="H795" s="136">
        <v>16990</v>
      </c>
      <c r="I795" s="134">
        <v>20218.099999999999</v>
      </c>
      <c r="J795" s="134">
        <v>404362</v>
      </c>
    </row>
    <row r="796" spans="1:10">
      <c r="A796" t="s">
        <v>1071</v>
      </c>
      <c r="B796" t="s">
        <v>1072</v>
      </c>
      <c r="C796" t="s">
        <v>1183</v>
      </c>
      <c r="D796" s="17">
        <v>5</v>
      </c>
      <c r="E796" t="s">
        <v>230</v>
      </c>
      <c r="F796" t="s">
        <v>220</v>
      </c>
      <c r="G796" t="s">
        <v>1093</v>
      </c>
      <c r="H796" s="136">
        <v>6800</v>
      </c>
      <c r="I796" s="134">
        <v>8092</v>
      </c>
      <c r="J796" s="134">
        <v>40460</v>
      </c>
    </row>
    <row r="797" spans="1:10" ht="15.6">
      <c r="A797" t="s">
        <v>1071</v>
      </c>
      <c r="B797" t="s">
        <v>1072</v>
      </c>
      <c r="C797" t="s">
        <v>1184</v>
      </c>
      <c r="D797" s="17">
        <v>10</v>
      </c>
      <c r="E797" t="s">
        <v>222</v>
      </c>
      <c r="F797" t="s">
        <v>220</v>
      </c>
      <c r="G797" t="s">
        <v>1093</v>
      </c>
      <c r="H797" s="147">
        <v>3500</v>
      </c>
      <c r="I797" s="134">
        <v>4165</v>
      </c>
      <c r="J797" s="134">
        <v>41650</v>
      </c>
    </row>
    <row r="798" spans="1:10" ht="15.6">
      <c r="A798" t="s">
        <v>1071</v>
      </c>
      <c r="B798" t="s">
        <v>1072</v>
      </c>
      <c r="C798" t="s">
        <v>1185</v>
      </c>
      <c r="D798" s="17">
        <v>20</v>
      </c>
      <c r="E798" t="s">
        <v>222</v>
      </c>
      <c r="F798" t="s">
        <v>220</v>
      </c>
      <c r="G798" t="s">
        <v>1093</v>
      </c>
      <c r="H798" s="147">
        <v>3300</v>
      </c>
      <c r="I798" s="134">
        <v>3927</v>
      </c>
      <c r="J798" s="134">
        <v>78540</v>
      </c>
    </row>
    <row r="799" spans="1:10" ht="15.6">
      <c r="A799" t="s">
        <v>1071</v>
      </c>
      <c r="B799" t="s">
        <v>1072</v>
      </c>
      <c r="C799" t="s">
        <v>1186</v>
      </c>
      <c r="D799" s="17">
        <v>20</v>
      </c>
      <c r="E799" t="s">
        <v>222</v>
      </c>
      <c r="F799" t="s">
        <v>220</v>
      </c>
      <c r="G799" t="s">
        <v>1093</v>
      </c>
      <c r="H799" s="147">
        <v>1500</v>
      </c>
      <c r="I799" s="134">
        <v>1785</v>
      </c>
      <c r="J799" s="134">
        <v>35700</v>
      </c>
    </row>
    <row r="800" spans="1:10" ht="15.6">
      <c r="A800" t="s">
        <v>1071</v>
      </c>
      <c r="B800" t="s">
        <v>1072</v>
      </c>
      <c r="C800" t="s">
        <v>1187</v>
      </c>
      <c r="D800" s="17">
        <v>2</v>
      </c>
      <c r="E800" t="s">
        <v>222</v>
      </c>
      <c r="F800" t="s">
        <v>220</v>
      </c>
      <c r="G800" t="s">
        <v>1093</v>
      </c>
      <c r="H800" s="148">
        <v>15300</v>
      </c>
      <c r="I800" s="134">
        <v>18207</v>
      </c>
      <c r="J800" s="134">
        <v>36414</v>
      </c>
    </row>
    <row r="801" spans="1:10" ht="15.6">
      <c r="A801" t="s">
        <v>1071</v>
      </c>
      <c r="B801" t="s">
        <v>1072</v>
      </c>
      <c r="C801" t="s">
        <v>446</v>
      </c>
      <c r="D801" s="17">
        <v>50</v>
      </c>
      <c r="E801" t="s">
        <v>222</v>
      </c>
      <c r="F801" t="s">
        <v>220</v>
      </c>
      <c r="G801" t="s">
        <v>1093</v>
      </c>
      <c r="H801" s="147">
        <v>1300</v>
      </c>
      <c r="I801" s="134">
        <v>1547</v>
      </c>
      <c r="J801" s="134">
        <v>77350</v>
      </c>
    </row>
    <row r="802" spans="1:10" ht="15.6">
      <c r="A802" t="s">
        <v>1071</v>
      </c>
      <c r="B802" t="s">
        <v>1072</v>
      </c>
      <c r="C802" t="s">
        <v>1188</v>
      </c>
      <c r="D802" s="17">
        <v>40</v>
      </c>
      <c r="E802" t="s">
        <v>222</v>
      </c>
      <c r="F802" t="s">
        <v>220</v>
      </c>
      <c r="G802" t="s">
        <v>1093</v>
      </c>
      <c r="H802" s="147">
        <v>1300</v>
      </c>
      <c r="I802" s="134">
        <v>1547</v>
      </c>
      <c r="J802" s="134">
        <v>61880</v>
      </c>
    </row>
    <row r="803" spans="1:10" ht="15.6">
      <c r="A803" t="s">
        <v>1071</v>
      </c>
      <c r="B803" t="s">
        <v>1072</v>
      </c>
      <c r="C803" t="s">
        <v>1189</v>
      </c>
      <c r="D803" s="17">
        <v>20</v>
      </c>
      <c r="E803" t="s">
        <v>222</v>
      </c>
      <c r="F803" t="s">
        <v>220</v>
      </c>
      <c r="G803" t="s">
        <v>1093</v>
      </c>
      <c r="H803" s="147">
        <v>1700</v>
      </c>
      <c r="I803" s="134">
        <v>2023</v>
      </c>
      <c r="J803" s="134">
        <v>40460</v>
      </c>
    </row>
    <row r="804" spans="1:10" ht="15.6">
      <c r="A804" t="s">
        <v>1071</v>
      </c>
      <c r="B804" t="s">
        <v>1072</v>
      </c>
      <c r="C804" t="s">
        <v>1190</v>
      </c>
      <c r="D804" s="17">
        <v>15</v>
      </c>
      <c r="E804" t="s">
        <v>222</v>
      </c>
      <c r="F804" t="s">
        <v>220</v>
      </c>
      <c r="G804" t="s">
        <v>1093</v>
      </c>
      <c r="H804" s="147">
        <v>1500</v>
      </c>
      <c r="I804" s="134">
        <v>1785</v>
      </c>
      <c r="J804" s="134">
        <v>26775</v>
      </c>
    </row>
    <row r="805" spans="1:10" ht="15.6">
      <c r="A805" t="s">
        <v>1071</v>
      </c>
      <c r="B805" t="s">
        <v>1072</v>
      </c>
      <c r="C805" t="s">
        <v>1191</v>
      </c>
      <c r="D805" s="17">
        <v>15</v>
      </c>
      <c r="E805" t="s">
        <v>347</v>
      </c>
      <c r="F805" t="s">
        <v>220</v>
      </c>
      <c r="G805" t="s">
        <v>1093</v>
      </c>
      <c r="H805" s="147">
        <v>19000</v>
      </c>
      <c r="I805" s="134">
        <v>22610</v>
      </c>
      <c r="J805" s="134">
        <v>339150</v>
      </c>
    </row>
    <row r="806" spans="1:10" ht="15.6">
      <c r="A806" t="s">
        <v>1071</v>
      </c>
      <c r="B806" t="s">
        <v>1072</v>
      </c>
      <c r="C806" t="s">
        <v>1192</v>
      </c>
      <c r="D806" s="17">
        <v>2</v>
      </c>
      <c r="E806" t="s">
        <v>230</v>
      </c>
      <c r="F806" t="s">
        <v>220</v>
      </c>
      <c r="G806" t="s">
        <v>1093</v>
      </c>
      <c r="H806" s="147">
        <v>10000</v>
      </c>
      <c r="I806" s="134">
        <v>11900</v>
      </c>
      <c r="J806" s="134">
        <v>23800</v>
      </c>
    </row>
    <row r="807" spans="1:10" ht="15.6">
      <c r="A807" t="s">
        <v>1071</v>
      </c>
      <c r="B807" t="s">
        <v>1072</v>
      </c>
      <c r="C807" t="s">
        <v>1193</v>
      </c>
      <c r="D807" s="17">
        <v>1</v>
      </c>
      <c r="E807" t="s">
        <v>269</v>
      </c>
      <c r="F807" t="s">
        <v>220</v>
      </c>
      <c r="G807" t="s">
        <v>1194</v>
      </c>
      <c r="H807" s="147">
        <v>290000</v>
      </c>
      <c r="I807" s="134">
        <v>345100</v>
      </c>
      <c r="J807" s="134">
        <v>345100</v>
      </c>
    </row>
    <row r="808" spans="1:10">
      <c r="A808" t="s">
        <v>1195</v>
      </c>
      <c r="B808" t="s">
        <v>1196</v>
      </c>
      <c r="C808" t="s">
        <v>1197</v>
      </c>
      <c r="D808" s="17">
        <v>20</v>
      </c>
      <c r="E808" t="s">
        <v>1198</v>
      </c>
      <c r="F808" t="s">
        <v>220</v>
      </c>
      <c r="G808" t="s">
        <v>1199</v>
      </c>
      <c r="H808" s="134">
        <v>500</v>
      </c>
      <c r="I808" s="135">
        <v>595</v>
      </c>
      <c r="J808" s="136">
        <v>11900</v>
      </c>
    </row>
    <row r="809" spans="1:10">
      <c r="A809" t="s">
        <v>1195</v>
      </c>
      <c r="B809" t="s">
        <v>1196</v>
      </c>
      <c r="C809" t="s">
        <v>437</v>
      </c>
      <c r="D809" s="17">
        <v>4</v>
      </c>
      <c r="E809" t="s">
        <v>230</v>
      </c>
      <c r="F809" t="s">
        <v>220</v>
      </c>
      <c r="G809" t="s">
        <v>1199</v>
      </c>
      <c r="H809" s="134">
        <v>300</v>
      </c>
      <c r="I809" s="135">
        <v>357</v>
      </c>
      <c r="J809" s="136">
        <v>1428</v>
      </c>
    </row>
    <row r="810" spans="1:10">
      <c r="A810" t="s">
        <v>1195</v>
      </c>
      <c r="B810" t="s">
        <v>1196</v>
      </c>
      <c r="C810" t="s">
        <v>1200</v>
      </c>
      <c r="D810" s="17">
        <v>3</v>
      </c>
      <c r="E810" t="s">
        <v>388</v>
      </c>
      <c r="F810" t="s">
        <v>220</v>
      </c>
      <c r="G810" t="s">
        <v>1199</v>
      </c>
      <c r="H810" s="134">
        <v>3000</v>
      </c>
      <c r="I810" s="135">
        <v>3570</v>
      </c>
      <c r="J810" s="136">
        <v>10710</v>
      </c>
    </row>
    <row r="811" spans="1:10">
      <c r="A811" t="s">
        <v>1195</v>
      </c>
      <c r="B811" t="s">
        <v>1196</v>
      </c>
      <c r="C811" t="s">
        <v>1201</v>
      </c>
      <c r="D811" s="17">
        <v>3</v>
      </c>
      <c r="E811" t="s">
        <v>227</v>
      </c>
      <c r="F811" t="s">
        <v>220</v>
      </c>
      <c r="G811" t="s">
        <v>1199</v>
      </c>
      <c r="H811" s="134">
        <v>1000</v>
      </c>
      <c r="I811" s="135">
        <v>1190</v>
      </c>
      <c r="J811" s="136">
        <v>3570</v>
      </c>
    </row>
    <row r="812" spans="1:10">
      <c r="A812" t="s">
        <v>1195</v>
      </c>
      <c r="B812" t="s">
        <v>1196</v>
      </c>
      <c r="C812" t="s">
        <v>1202</v>
      </c>
      <c r="D812" s="17">
        <v>5</v>
      </c>
      <c r="E812" t="s">
        <v>227</v>
      </c>
      <c r="F812" t="s">
        <v>220</v>
      </c>
      <c r="G812" t="s">
        <v>1199</v>
      </c>
      <c r="H812" s="134">
        <v>1000</v>
      </c>
      <c r="I812" s="135">
        <v>1190</v>
      </c>
      <c r="J812" s="136">
        <v>5950</v>
      </c>
    </row>
    <row r="813" spans="1:10">
      <c r="A813" t="s">
        <v>1195</v>
      </c>
      <c r="B813" t="s">
        <v>1196</v>
      </c>
      <c r="C813" t="s">
        <v>1203</v>
      </c>
      <c r="D813" s="17">
        <v>5</v>
      </c>
      <c r="E813" t="s">
        <v>227</v>
      </c>
      <c r="F813" t="s">
        <v>220</v>
      </c>
      <c r="G813" t="s">
        <v>1199</v>
      </c>
      <c r="H813" s="134">
        <v>1000</v>
      </c>
      <c r="I813" s="135">
        <v>1190</v>
      </c>
      <c r="J813" s="136">
        <v>5950</v>
      </c>
    </row>
    <row r="814" spans="1:10">
      <c r="A814" t="s">
        <v>1195</v>
      </c>
      <c r="B814" t="s">
        <v>1196</v>
      </c>
      <c r="C814" t="s">
        <v>1204</v>
      </c>
      <c r="D814" s="17">
        <v>10</v>
      </c>
      <c r="E814" t="s">
        <v>231</v>
      </c>
      <c r="F814" t="s">
        <v>220</v>
      </c>
      <c r="G814" t="s">
        <v>1199</v>
      </c>
      <c r="H814" s="134">
        <v>2000</v>
      </c>
      <c r="I814" s="135">
        <v>2380</v>
      </c>
      <c r="J814" s="136">
        <v>23800</v>
      </c>
    </row>
    <row r="815" spans="1:10">
      <c r="A815" t="s">
        <v>1195</v>
      </c>
      <c r="B815" t="s">
        <v>1196</v>
      </c>
      <c r="C815" t="s">
        <v>1205</v>
      </c>
      <c r="D815" s="17">
        <v>10</v>
      </c>
      <c r="E815" t="s">
        <v>231</v>
      </c>
      <c r="F815" t="s">
        <v>220</v>
      </c>
      <c r="G815" t="s">
        <v>1199</v>
      </c>
      <c r="H815" s="134">
        <v>2000</v>
      </c>
      <c r="I815" s="135">
        <v>2380</v>
      </c>
      <c r="J815" s="136">
        <v>23800</v>
      </c>
    </row>
    <row r="816" spans="1:10">
      <c r="A816" t="s">
        <v>1195</v>
      </c>
      <c r="B816" t="s">
        <v>1196</v>
      </c>
      <c r="C816" t="s">
        <v>446</v>
      </c>
      <c r="D816" s="17">
        <v>2</v>
      </c>
      <c r="E816" t="s">
        <v>1206</v>
      </c>
      <c r="F816" t="s">
        <v>220</v>
      </c>
      <c r="G816" t="s">
        <v>1199</v>
      </c>
      <c r="H816" s="134">
        <v>9000</v>
      </c>
      <c r="I816" s="135">
        <v>10710</v>
      </c>
      <c r="J816" s="136">
        <v>21420</v>
      </c>
    </row>
    <row r="817" spans="1:10">
      <c r="A817" t="s">
        <v>1195</v>
      </c>
      <c r="B817" t="s">
        <v>1196</v>
      </c>
      <c r="C817" t="s">
        <v>1207</v>
      </c>
      <c r="D817" s="17">
        <v>1</v>
      </c>
      <c r="E817" t="s">
        <v>231</v>
      </c>
      <c r="F817" t="s">
        <v>220</v>
      </c>
      <c r="G817" t="s">
        <v>1199</v>
      </c>
      <c r="H817" s="134">
        <v>5000</v>
      </c>
      <c r="I817" s="135">
        <v>5950</v>
      </c>
      <c r="J817" s="136">
        <v>5950</v>
      </c>
    </row>
    <row r="818" spans="1:10">
      <c r="A818" t="s">
        <v>1195</v>
      </c>
      <c r="B818" t="s">
        <v>1196</v>
      </c>
      <c r="C818" t="s">
        <v>1208</v>
      </c>
      <c r="D818" s="17">
        <v>2</v>
      </c>
      <c r="E818" t="s">
        <v>223</v>
      </c>
      <c r="F818" t="s">
        <v>220</v>
      </c>
      <c r="G818" t="s">
        <v>1199</v>
      </c>
      <c r="H818" s="134">
        <v>3439</v>
      </c>
      <c r="I818" s="135">
        <v>4092.41</v>
      </c>
      <c r="J818" s="136">
        <v>8184.82</v>
      </c>
    </row>
    <row r="819" spans="1:10">
      <c r="A819" t="s">
        <v>1195</v>
      </c>
      <c r="B819" t="s">
        <v>1196</v>
      </c>
      <c r="C819" t="s">
        <v>1209</v>
      </c>
      <c r="D819" s="17">
        <v>1</v>
      </c>
      <c r="E819" t="s">
        <v>223</v>
      </c>
      <c r="F819" t="s">
        <v>220</v>
      </c>
      <c r="G819" t="s">
        <v>1199</v>
      </c>
      <c r="H819" s="134">
        <v>3915</v>
      </c>
      <c r="I819" s="135">
        <v>4658.8499999999995</v>
      </c>
      <c r="J819" s="136">
        <v>4658.8499999999995</v>
      </c>
    </row>
    <row r="820" spans="1:10">
      <c r="A820" t="s">
        <v>1195</v>
      </c>
      <c r="B820" t="s">
        <v>1196</v>
      </c>
      <c r="C820" t="s">
        <v>1210</v>
      </c>
      <c r="D820" s="17">
        <v>1</v>
      </c>
      <c r="E820" t="s">
        <v>223</v>
      </c>
      <c r="F820" t="s">
        <v>220</v>
      </c>
      <c r="G820" t="s">
        <v>1199</v>
      </c>
      <c r="H820" s="134">
        <v>3915</v>
      </c>
      <c r="I820" s="135">
        <v>4658.8499999999995</v>
      </c>
      <c r="J820" s="136">
        <v>4658.8499999999995</v>
      </c>
    </row>
    <row r="821" spans="1:10">
      <c r="A821" t="s">
        <v>1195</v>
      </c>
      <c r="B821" t="s">
        <v>1196</v>
      </c>
      <c r="C821" t="s">
        <v>1211</v>
      </c>
      <c r="D821" s="17">
        <v>1</v>
      </c>
      <c r="E821" t="s">
        <v>223</v>
      </c>
      <c r="F821" t="s">
        <v>220</v>
      </c>
      <c r="G821" t="s">
        <v>1199</v>
      </c>
      <c r="H821" s="134">
        <v>3915</v>
      </c>
      <c r="I821" s="135">
        <v>4658.8499999999995</v>
      </c>
      <c r="J821" s="136">
        <v>4658.8499999999995</v>
      </c>
    </row>
    <row r="822" spans="1:10">
      <c r="A822" t="s">
        <v>1195</v>
      </c>
      <c r="B822" t="s">
        <v>1196</v>
      </c>
      <c r="C822" t="s">
        <v>1212</v>
      </c>
      <c r="D822" s="17">
        <v>1</v>
      </c>
      <c r="E822" t="s">
        <v>223</v>
      </c>
      <c r="F822" t="s">
        <v>220</v>
      </c>
      <c r="G822" t="s">
        <v>1199</v>
      </c>
      <c r="H822" s="134">
        <v>3915</v>
      </c>
      <c r="I822" s="135">
        <v>4658.8499999999995</v>
      </c>
      <c r="J822" s="136">
        <v>4658.8499999999995</v>
      </c>
    </row>
    <row r="823" spans="1:10">
      <c r="A823" t="s">
        <v>1195</v>
      </c>
      <c r="B823" t="s">
        <v>1196</v>
      </c>
      <c r="C823" t="s">
        <v>1003</v>
      </c>
      <c r="D823" s="17">
        <v>200</v>
      </c>
      <c r="E823" t="s">
        <v>231</v>
      </c>
      <c r="F823" t="s">
        <v>220</v>
      </c>
      <c r="G823" t="s">
        <v>1199</v>
      </c>
      <c r="H823" s="134">
        <v>300</v>
      </c>
      <c r="I823" s="135">
        <v>357</v>
      </c>
      <c r="J823" s="136">
        <v>71400</v>
      </c>
    </row>
    <row r="824" spans="1:10">
      <c r="A824" t="s">
        <v>1195</v>
      </c>
      <c r="B824" t="s">
        <v>1196</v>
      </c>
      <c r="C824" t="s">
        <v>1213</v>
      </c>
      <c r="D824" s="17">
        <v>5</v>
      </c>
      <c r="E824" t="s">
        <v>1214</v>
      </c>
      <c r="F824" t="s">
        <v>220</v>
      </c>
      <c r="G824" t="s">
        <v>1199</v>
      </c>
      <c r="H824" s="134">
        <v>20000</v>
      </c>
      <c r="I824" s="135">
        <v>23800</v>
      </c>
      <c r="J824" s="136">
        <v>119000</v>
      </c>
    </row>
    <row r="825" spans="1:10">
      <c r="A825" t="s">
        <v>1195</v>
      </c>
      <c r="B825" t="s">
        <v>1196</v>
      </c>
      <c r="C825" t="s">
        <v>1215</v>
      </c>
      <c r="D825" s="17">
        <v>1</v>
      </c>
      <c r="E825" t="s">
        <v>389</v>
      </c>
      <c r="F825" t="s">
        <v>220</v>
      </c>
      <c r="G825" t="s">
        <v>1199</v>
      </c>
      <c r="H825" s="134">
        <v>20000</v>
      </c>
      <c r="I825" s="135">
        <v>23800</v>
      </c>
      <c r="J825" s="136">
        <v>23800</v>
      </c>
    </row>
    <row r="826" spans="1:10">
      <c r="A826" t="s">
        <v>1195</v>
      </c>
      <c r="B826" t="s">
        <v>1196</v>
      </c>
      <c r="C826" t="s">
        <v>1216</v>
      </c>
      <c r="D826" s="17">
        <v>1</v>
      </c>
      <c r="E826" t="s">
        <v>231</v>
      </c>
      <c r="F826" t="s">
        <v>220</v>
      </c>
      <c r="G826" t="s">
        <v>1199</v>
      </c>
      <c r="H826" s="134">
        <v>500</v>
      </c>
      <c r="I826" s="135">
        <v>595</v>
      </c>
      <c r="J826" s="136">
        <v>595</v>
      </c>
    </row>
    <row r="827" spans="1:10">
      <c r="A827" t="s">
        <v>1195</v>
      </c>
      <c r="B827" t="s">
        <v>1196</v>
      </c>
      <c r="C827" t="s">
        <v>1217</v>
      </c>
      <c r="D827" s="17">
        <v>1</v>
      </c>
      <c r="E827" t="s">
        <v>231</v>
      </c>
      <c r="F827" t="s">
        <v>220</v>
      </c>
      <c r="G827" t="s">
        <v>1199</v>
      </c>
      <c r="H827" s="134">
        <v>500</v>
      </c>
      <c r="I827" s="135">
        <v>595</v>
      </c>
      <c r="J827" s="136">
        <v>595</v>
      </c>
    </row>
    <row r="828" spans="1:10">
      <c r="A828" t="s">
        <v>1195</v>
      </c>
      <c r="B828" t="s">
        <v>1196</v>
      </c>
      <c r="C828" t="s">
        <v>1218</v>
      </c>
      <c r="D828" s="17">
        <v>1</v>
      </c>
      <c r="E828" t="s">
        <v>231</v>
      </c>
      <c r="F828" t="s">
        <v>220</v>
      </c>
      <c r="G828" t="s">
        <v>1199</v>
      </c>
      <c r="H828" s="134">
        <v>1000</v>
      </c>
      <c r="I828" s="135">
        <v>1190</v>
      </c>
      <c r="J828" s="136">
        <v>1190</v>
      </c>
    </row>
    <row r="829" spans="1:10">
      <c r="A829" t="s">
        <v>1195</v>
      </c>
      <c r="B829" t="s">
        <v>1196</v>
      </c>
      <c r="C829" t="s">
        <v>1219</v>
      </c>
      <c r="D829" s="17">
        <v>10</v>
      </c>
      <c r="E829" t="s">
        <v>231</v>
      </c>
      <c r="F829" t="s">
        <v>220</v>
      </c>
      <c r="G829" t="s">
        <v>1199</v>
      </c>
      <c r="H829" s="134">
        <v>3915</v>
      </c>
      <c r="I829" s="135">
        <v>4658.8499999999995</v>
      </c>
      <c r="J829" s="136">
        <v>46588.499999999993</v>
      </c>
    </row>
    <row r="830" spans="1:10">
      <c r="A830" t="s">
        <v>1195</v>
      </c>
      <c r="B830" t="s">
        <v>1196</v>
      </c>
      <c r="C830" t="s">
        <v>1220</v>
      </c>
      <c r="D830" s="17">
        <v>100</v>
      </c>
      <c r="E830" t="s">
        <v>231</v>
      </c>
      <c r="F830" t="s">
        <v>220</v>
      </c>
      <c r="G830" t="s">
        <v>1199</v>
      </c>
      <c r="H830" s="134">
        <v>300</v>
      </c>
      <c r="I830" s="135">
        <v>357</v>
      </c>
      <c r="J830" s="136">
        <v>35700</v>
      </c>
    </row>
    <row r="831" spans="1:10">
      <c r="A831" t="s">
        <v>1195</v>
      </c>
      <c r="B831" t="s">
        <v>1196</v>
      </c>
      <c r="C831" t="s">
        <v>1221</v>
      </c>
      <c r="D831" s="17">
        <v>40</v>
      </c>
      <c r="E831" t="s">
        <v>1222</v>
      </c>
      <c r="F831" t="s">
        <v>220</v>
      </c>
      <c r="G831" t="s">
        <v>1199</v>
      </c>
      <c r="H831" s="134">
        <v>1000</v>
      </c>
      <c r="I831" s="135">
        <v>1190</v>
      </c>
      <c r="J831" s="136">
        <v>47600</v>
      </c>
    </row>
    <row r="832" spans="1:10">
      <c r="A832" t="s">
        <v>1195</v>
      </c>
      <c r="B832" t="s">
        <v>1196</v>
      </c>
      <c r="C832" t="s">
        <v>1223</v>
      </c>
      <c r="D832" s="17">
        <v>30</v>
      </c>
      <c r="E832" t="s">
        <v>1222</v>
      </c>
      <c r="F832" t="s">
        <v>220</v>
      </c>
      <c r="G832" t="s">
        <v>1199</v>
      </c>
      <c r="H832" s="134">
        <v>1100</v>
      </c>
      <c r="I832" s="135">
        <v>1309</v>
      </c>
      <c r="J832" s="136">
        <v>39270</v>
      </c>
    </row>
    <row r="833" spans="1:10">
      <c r="A833" t="s">
        <v>1195</v>
      </c>
      <c r="B833" t="s">
        <v>1196</v>
      </c>
      <c r="C833" t="s">
        <v>1224</v>
      </c>
      <c r="D833" s="17">
        <v>20</v>
      </c>
      <c r="E833" t="s">
        <v>1222</v>
      </c>
      <c r="F833" t="s">
        <v>220</v>
      </c>
      <c r="G833" t="s">
        <v>1199</v>
      </c>
      <c r="H833" s="134">
        <v>1100</v>
      </c>
      <c r="I833" s="135">
        <v>1309</v>
      </c>
      <c r="J833" s="136">
        <v>26180</v>
      </c>
    </row>
    <row r="834" spans="1:10">
      <c r="A834" t="s">
        <v>1195</v>
      </c>
      <c r="B834" t="s">
        <v>1196</v>
      </c>
      <c r="C834" t="s">
        <v>390</v>
      </c>
      <c r="D834" s="17">
        <v>4</v>
      </c>
      <c r="E834" t="s">
        <v>1225</v>
      </c>
      <c r="F834" t="s">
        <v>220</v>
      </c>
      <c r="G834" t="s">
        <v>1199</v>
      </c>
      <c r="H834" s="134">
        <v>7000</v>
      </c>
      <c r="I834" s="135">
        <v>8330</v>
      </c>
      <c r="J834" s="136">
        <v>33320</v>
      </c>
    </row>
    <row r="835" spans="1:10">
      <c r="A835" t="s">
        <v>1195</v>
      </c>
      <c r="B835" t="s">
        <v>1196</v>
      </c>
      <c r="C835" t="s">
        <v>461</v>
      </c>
      <c r="D835" s="17">
        <v>10</v>
      </c>
      <c r="E835" t="s">
        <v>231</v>
      </c>
      <c r="F835" t="s">
        <v>220</v>
      </c>
      <c r="G835" t="s">
        <v>1199</v>
      </c>
      <c r="H835" s="134">
        <v>3915</v>
      </c>
      <c r="I835" s="135">
        <v>4658.8499999999995</v>
      </c>
      <c r="J835" s="136">
        <v>46588.499999999993</v>
      </c>
    </row>
    <row r="836" spans="1:10">
      <c r="A836" t="s">
        <v>1195</v>
      </c>
      <c r="B836" t="s">
        <v>1196</v>
      </c>
      <c r="C836" t="s">
        <v>226</v>
      </c>
      <c r="D836" s="17">
        <v>10</v>
      </c>
      <c r="E836" t="s">
        <v>231</v>
      </c>
      <c r="F836" t="s">
        <v>220</v>
      </c>
      <c r="G836" t="s">
        <v>1199</v>
      </c>
      <c r="H836" s="134">
        <v>3915</v>
      </c>
      <c r="I836" s="135">
        <v>4658.8499999999995</v>
      </c>
      <c r="J836" s="136">
        <v>46588.499999999993</v>
      </c>
    </row>
    <row r="837" spans="1:10">
      <c r="A837" t="s">
        <v>1195</v>
      </c>
      <c r="B837" t="s">
        <v>1196</v>
      </c>
      <c r="C837" t="s">
        <v>1226</v>
      </c>
      <c r="D837" s="17">
        <v>10</v>
      </c>
      <c r="E837" t="s">
        <v>231</v>
      </c>
      <c r="F837" t="s">
        <v>220</v>
      </c>
      <c r="G837" t="s">
        <v>1199</v>
      </c>
      <c r="H837" s="134">
        <v>200</v>
      </c>
      <c r="I837" s="135">
        <v>238</v>
      </c>
      <c r="J837" s="136">
        <v>2380</v>
      </c>
    </row>
    <row r="838" spans="1:10">
      <c r="A838" t="s">
        <v>1195</v>
      </c>
      <c r="B838" t="s">
        <v>1196</v>
      </c>
      <c r="C838" t="s">
        <v>1227</v>
      </c>
      <c r="D838" s="17">
        <v>10</v>
      </c>
      <c r="E838" t="s">
        <v>231</v>
      </c>
      <c r="F838" t="s">
        <v>220</v>
      </c>
      <c r="G838" t="s">
        <v>1199</v>
      </c>
      <c r="H838" s="134">
        <v>200</v>
      </c>
      <c r="I838" s="135">
        <v>238</v>
      </c>
      <c r="J838" s="136">
        <v>2380</v>
      </c>
    </row>
    <row r="839" spans="1:10">
      <c r="A839" t="s">
        <v>1195</v>
      </c>
      <c r="B839" t="s">
        <v>1196</v>
      </c>
      <c r="C839" t="s">
        <v>1228</v>
      </c>
      <c r="D839" s="17">
        <v>5</v>
      </c>
      <c r="E839" t="s">
        <v>231</v>
      </c>
      <c r="F839" t="s">
        <v>220</v>
      </c>
      <c r="G839" t="s">
        <v>1199</v>
      </c>
      <c r="H839" s="134">
        <v>200</v>
      </c>
      <c r="I839" s="135">
        <v>238</v>
      </c>
      <c r="J839" s="136">
        <v>1190</v>
      </c>
    </row>
    <row r="840" spans="1:10">
      <c r="A840" t="s">
        <v>1195</v>
      </c>
      <c r="B840" t="s">
        <v>1196</v>
      </c>
      <c r="C840" t="s">
        <v>1229</v>
      </c>
      <c r="D840" s="17">
        <v>5</v>
      </c>
      <c r="E840" t="s">
        <v>231</v>
      </c>
      <c r="F840" t="s">
        <v>220</v>
      </c>
      <c r="G840" t="s">
        <v>1199</v>
      </c>
      <c r="H840" s="134">
        <v>500</v>
      </c>
      <c r="I840" s="135">
        <v>595</v>
      </c>
      <c r="J840" s="136">
        <v>2975</v>
      </c>
    </row>
    <row r="841" spans="1:10">
      <c r="A841" t="s">
        <v>1195</v>
      </c>
      <c r="B841" t="s">
        <v>1196</v>
      </c>
      <c r="C841" t="s">
        <v>1230</v>
      </c>
      <c r="D841" s="17">
        <v>5</v>
      </c>
      <c r="E841" t="s">
        <v>231</v>
      </c>
      <c r="F841" t="s">
        <v>220</v>
      </c>
      <c r="G841" t="s">
        <v>1199</v>
      </c>
      <c r="H841" s="134">
        <v>500</v>
      </c>
      <c r="I841" s="135">
        <v>595</v>
      </c>
      <c r="J841" s="136">
        <v>2975</v>
      </c>
    </row>
    <row r="842" spans="1:10">
      <c r="A842" t="s">
        <v>1195</v>
      </c>
      <c r="B842" t="s">
        <v>1196</v>
      </c>
      <c r="C842" t="s">
        <v>1231</v>
      </c>
      <c r="D842" s="17">
        <v>5</v>
      </c>
      <c r="E842" t="s">
        <v>231</v>
      </c>
      <c r="F842" t="s">
        <v>220</v>
      </c>
      <c r="G842" t="s">
        <v>1199</v>
      </c>
      <c r="H842" s="134">
        <v>500</v>
      </c>
      <c r="I842" s="135">
        <v>595</v>
      </c>
      <c r="J842" s="136">
        <v>2975</v>
      </c>
    </row>
    <row r="843" spans="1:10">
      <c r="A843" t="s">
        <v>1195</v>
      </c>
      <c r="B843" t="s">
        <v>1196</v>
      </c>
      <c r="C843" t="s">
        <v>1232</v>
      </c>
      <c r="D843" s="17">
        <v>10</v>
      </c>
      <c r="E843" t="s">
        <v>231</v>
      </c>
      <c r="F843" t="s">
        <v>220</v>
      </c>
      <c r="G843" t="s">
        <v>1199</v>
      </c>
      <c r="H843" s="134">
        <v>200</v>
      </c>
      <c r="I843" s="135">
        <v>238</v>
      </c>
      <c r="J843" s="136">
        <v>2380</v>
      </c>
    </row>
    <row r="844" spans="1:10">
      <c r="A844" t="s">
        <v>1195</v>
      </c>
      <c r="B844" t="s">
        <v>1196</v>
      </c>
      <c r="C844" t="s">
        <v>1233</v>
      </c>
      <c r="D844" s="17">
        <v>10</v>
      </c>
      <c r="E844" t="s">
        <v>231</v>
      </c>
      <c r="F844" t="s">
        <v>220</v>
      </c>
      <c r="G844" t="s">
        <v>1199</v>
      </c>
      <c r="H844" s="134">
        <v>200</v>
      </c>
      <c r="I844" s="135">
        <v>238</v>
      </c>
      <c r="J844" s="136">
        <v>2380</v>
      </c>
    </row>
    <row r="845" spans="1:10">
      <c r="A845" t="s">
        <v>1195</v>
      </c>
      <c r="B845" t="s">
        <v>1196</v>
      </c>
      <c r="C845" t="s">
        <v>1234</v>
      </c>
      <c r="D845" s="17">
        <v>10</v>
      </c>
      <c r="E845" t="s">
        <v>231</v>
      </c>
      <c r="F845" t="s">
        <v>220</v>
      </c>
      <c r="G845" t="s">
        <v>1199</v>
      </c>
      <c r="H845" s="134">
        <v>200</v>
      </c>
      <c r="I845" s="135">
        <v>238</v>
      </c>
      <c r="J845" s="136">
        <v>2380</v>
      </c>
    </row>
    <row r="846" spans="1:10">
      <c r="A846" t="s">
        <v>1195</v>
      </c>
      <c r="B846" t="s">
        <v>1196</v>
      </c>
      <c r="C846" t="s">
        <v>1235</v>
      </c>
      <c r="D846" s="17">
        <v>5</v>
      </c>
      <c r="E846" t="s">
        <v>231</v>
      </c>
      <c r="F846" t="s">
        <v>220</v>
      </c>
      <c r="G846" t="s">
        <v>1199</v>
      </c>
      <c r="H846" s="134">
        <v>500</v>
      </c>
      <c r="I846" s="135">
        <v>595</v>
      </c>
      <c r="J846" s="136">
        <v>2975</v>
      </c>
    </row>
    <row r="847" spans="1:10">
      <c r="A847" t="s">
        <v>1195</v>
      </c>
      <c r="B847" t="s">
        <v>1196</v>
      </c>
      <c r="C847" t="s">
        <v>1236</v>
      </c>
      <c r="D847" s="17">
        <v>5</v>
      </c>
      <c r="E847" t="s">
        <v>231</v>
      </c>
      <c r="F847" t="s">
        <v>220</v>
      </c>
      <c r="G847" t="s">
        <v>1199</v>
      </c>
      <c r="H847" s="134">
        <v>500</v>
      </c>
      <c r="I847" s="135">
        <v>595</v>
      </c>
      <c r="J847" s="136">
        <v>2975</v>
      </c>
    </row>
    <row r="848" spans="1:10">
      <c r="A848" t="s">
        <v>1195</v>
      </c>
      <c r="B848" t="s">
        <v>1196</v>
      </c>
      <c r="C848" t="s">
        <v>1237</v>
      </c>
      <c r="D848" s="17">
        <v>10</v>
      </c>
      <c r="E848" t="s">
        <v>231</v>
      </c>
      <c r="F848" t="s">
        <v>220</v>
      </c>
      <c r="G848" t="s">
        <v>1199</v>
      </c>
      <c r="H848" s="134">
        <v>500</v>
      </c>
      <c r="I848" s="135">
        <v>595</v>
      </c>
      <c r="J848" s="136">
        <v>5950</v>
      </c>
    </row>
    <row r="849" spans="1:10">
      <c r="A849" t="s">
        <v>1195</v>
      </c>
      <c r="B849" t="s">
        <v>1196</v>
      </c>
      <c r="C849" t="s">
        <v>1238</v>
      </c>
      <c r="D849" s="17">
        <v>10</v>
      </c>
      <c r="E849" t="s">
        <v>231</v>
      </c>
      <c r="F849" t="s">
        <v>220</v>
      </c>
      <c r="G849" t="s">
        <v>1199</v>
      </c>
      <c r="H849" s="134">
        <v>500</v>
      </c>
      <c r="I849" s="135">
        <v>595</v>
      </c>
      <c r="J849" s="136">
        <v>5950</v>
      </c>
    </row>
    <row r="850" spans="1:10">
      <c r="A850" t="s">
        <v>1195</v>
      </c>
      <c r="B850" t="s">
        <v>1196</v>
      </c>
      <c r="C850" t="s">
        <v>1239</v>
      </c>
      <c r="D850" s="17">
        <v>10</v>
      </c>
      <c r="E850" t="s">
        <v>231</v>
      </c>
      <c r="F850" t="s">
        <v>220</v>
      </c>
      <c r="G850" t="s">
        <v>1199</v>
      </c>
      <c r="H850" s="134">
        <v>500</v>
      </c>
      <c r="I850" s="135">
        <v>595</v>
      </c>
      <c r="J850" s="136">
        <v>5950</v>
      </c>
    </row>
    <row r="851" spans="1:10">
      <c r="A851" t="s">
        <v>1195</v>
      </c>
      <c r="B851" t="s">
        <v>1196</v>
      </c>
      <c r="C851" t="s">
        <v>1240</v>
      </c>
      <c r="D851" s="17">
        <v>10</v>
      </c>
      <c r="E851" t="s">
        <v>231</v>
      </c>
      <c r="F851" t="s">
        <v>220</v>
      </c>
      <c r="G851" t="s">
        <v>1199</v>
      </c>
      <c r="H851" s="134">
        <v>500</v>
      </c>
      <c r="I851" s="135">
        <v>595</v>
      </c>
      <c r="J851" s="136">
        <v>5950</v>
      </c>
    </row>
    <row r="852" spans="1:10">
      <c r="A852" t="s">
        <v>1195</v>
      </c>
      <c r="B852" t="s">
        <v>1196</v>
      </c>
      <c r="C852" t="s">
        <v>1241</v>
      </c>
      <c r="D852" s="17">
        <v>15</v>
      </c>
      <c r="E852" t="s">
        <v>231</v>
      </c>
      <c r="F852" t="s">
        <v>220</v>
      </c>
      <c r="G852" t="s">
        <v>1199</v>
      </c>
      <c r="H852" s="134">
        <v>200</v>
      </c>
      <c r="I852" s="135">
        <v>238</v>
      </c>
      <c r="J852" s="136">
        <v>3570</v>
      </c>
    </row>
    <row r="853" spans="1:10">
      <c r="A853" t="s">
        <v>1195</v>
      </c>
      <c r="B853" t="s">
        <v>1196</v>
      </c>
      <c r="C853" t="s">
        <v>1242</v>
      </c>
      <c r="D853" s="17">
        <v>10</v>
      </c>
      <c r="E853" t="s">
        <v>231</v>
      </c>
      <c r="F853" t="s">
        <v>220</v>
      </c>
      <c r="G853" t="s">
        <v>1199</v>
      </c>
      <c r="H853" s="134">
        <v>200</v>
      </c>
      <c r="I853" s="135">
        <v>238</v>
      </c>
      <c r="J853" s="136">
        <v>2380</v>
      </c>
    </row>
    <row r="854" spans="1:10">
      <c r="A854" t="s">
        <v>1195</v>
      </c>
      <c r="B854" t="s">
        <v>1196</v>
      </c>
      <c r="C854" t="s">
        <v>1243</v>
      </c>
      <c r="D854" s="17">
        <v>30</v>
      </c>
      <c r="E854" t="s">
        <v>231</v>
      </c>
      <c r="F854" t="s">
        <v>220</v>
      </c>
      <c r="G854" t="s">
        <v>1199</v>
      </c>
      <c r="H854" s="134">
        <v>1000</v>
      </c>
      <c r="I854" s="135">
        <v>1190</v>
      </c>
      <c r="J854" s="136">
        <v>35700</v>
      </c>
    </row>
    <row r="855" spans="1:10">
      <c r="A855" t="s">
        <v>1195</v>
      </c>
      <c r="B855" t="s">
        <v>1196</v>
      </c>
      <c r="C855" t="s">
        <v>1244</v>
      </c>
      <c r="D855" s="17">
        <v>20</v>
      </c>
      <c r="E855" t="s">
        <v>231</v>
      </c>
      <c r="F855" t="s">
        <v>220</v>
      </c>
      <c r="G855" t="s">
        <v>1199</v>
      </c>
      <c r="H855" s="134">
        <v>1000</v>
      </c>
      <c r="I855" s="135">
        <v>1190</v>
      </c>
      <c r="J855" s="136">
        <v>23800</v>
      </c>
    </row>
    <row r="856" spans="1:10">
      <c r="A856" t="s">
        <v>1195</v>
      </c>
      <c r="B856" t="s">
        <v>1196</v>
      </c>
      <c r="C856" t="s">
        <v>1245</v>
      </c>
      <c r="D856" s="17">
        <v>20</v>
      </c>
      <c r="E856" t="s">
        <v>231</v>
      </c>
      <c r="F856" t="s">
        <v>220</v>
      </c>
      <c r="G856" t="s">
        <v>1199</v>
      </c>
      <c r="H856" s="134">
        <v>200</v>
      </c>
      <c r="I856" s="135">
        <v>238</v>
      </c>
      <c r="J856" s="136">
        <v>4760</v>
      </c>
    </row>
    <row r="857" spans="1:10">
      <c r="A857" t="s">
        <v>1195</v>
      </c>
      <c r="B857" t="s">
        <v>1196</v>
      </c>
      <c r="C857" t="s">
        <v>1246</v>
      </c>
      <c r="D857" s="17">
        <v>5</v>
      </c>
      <c r="E857" t="s">
        <v>231</v>
      </c>
      <c r="F857" t="s">
        <v>220</v>
      </c>
      <c r="G857" t="s">
        <v>1199</v>
      </c>
      <c r="H857" s="134">
        <v>6500</v>
      </c>
      <c r="I857" s="135">
        <v>7735</v>
      </c>
      <c r="J857" s="136">
        <v>38675</v>
      </c>
    </row>
    <row r="858" spans="1:10">
      <c r="A858" t="s">
        <v>1195</v>
      </c>
      <c r="B858" t="s">
        <v>1196</v>
      </c>
      <c r="C858" t="s">
        <v>1247</v>
      </c>
      <c r="D858" s="17">
        <v>3</v>
      </c>
      <c r="E858" t="s">
        <v>231</v>
      </c>
      <c r="F858" t="s">
        <v>220</v>
      </c>
      <c r="G858" t="s">
        <v>1199</v>
      </c>
      <c r="H858" s="134">
        <v>5000</v>
      </c>
      <c r="I858" s="135">
        <v>5950</v>
      </c>
      <c r="J858" s="136">
        <v>17850</v>
      </c>
    </row>
    <row r="859" spans="1:10">
      <c r="A859" t="s">
        <v>1195</v>
      </c>
      <c r="B859" t="s">
        <v>1196</v>
      </c>
      <c r="C859" t="s">
        <v>1248</v>
      </c>
      <c r="D859" s="17">
        <v>40</v>
      </c>
      <c r="E859" t="s">
        <v>231</v>
      </c>
      <c r="F859" t="s">
        <v>220</v>
      </c>
      <c r="G859" t="s">
        <v>1199</v>
      </c>
      <c r="H859" s="134">
        <v>600</v>
      </c>
      <c r="I859" s="135">
        <v>714</v>
      </c>
      <c r="J859" s="136">
        <v>28560</v>
      </c>
    </row>
    <row r="860" spans="1:10">
      <c r="A860" t="s">
        <v>1195</v>
      </c>
      <c r="B860" t="s">
        <v>1196</v>
      </c>
      <c r="C860" t="s">
        <v>1249</v>
      </c>
      <c r="D860" s="17">
        <v>10</v>
      </c>
      <c r="E860" t="s">
        <v>1250</v>
      </c>
      <c r="F860" t="s">
        <v>220</v>
      </c>
      <c r="G860" t="s">
        <v>1199</v>
      </c>
      <c r="H860" s="134">
        <v>500</v>
      </c>
      <c r="I860" s="135">
        <v>595</v>
      </c>
      <c r="J860" s="136">
        <v>5950</v>
      </c>
    </row>
    <row r="861" spans="1:10">
      <c r="A861" t="s">
        <v>1195</v>
      </c>
      <c r="B861" t="s">
        <v>1196</v>
      </c>
      <c r="C861" t="s">
        <v>1251</v>
      </c>
      <c r="D861" s="17">
        <v>5</v>
      </c>
      <c r="E861" t="s">
        <v>231</v>
      </c>
      <c r="F861" t="s">
        <v>220</v>
      </c>
      <c r="G861" t="s">
        <v>1199</v>
      </c>
      <c r="H861" s="134">
        <v>750</v>
      </c>
      <c r="I861" s="135">
        <v>892.5</v>
      </c>
      <c r="J861" s="136">
        <v>4462.5</v>
      </c>
    </row>
    <row r="862" spans="1:10">
      <c r="A862" t="s">
        <v>1195</v>
      </c>
      <c r="B862" t="s">
        <v>1196</v>
      </c>
      <c r="C862" t="s">
        <v>1252</v>
      </c>
      <c r="D862" s="17">
        <v>5</v>
      </c>
      <c r="E862" t="s">
        <v>1253</v>
      </c>
      <c r="F862" t="s">
        <v>220</v>
      </c>
      <c r="G862" t="s">
        <v>1199</v>
      </c>
      <c r="H862" s="134">
        <v>1800</v>
      </c>
      <c r="I862" s="135">
        <v>2142</v>
      </c>
      <c r="J862" s="136">
        <v>10710</v>
      </c>
    </row>
    <row r="863" spans="1:10">
      <c r="A863" t="s">
        <v>1195</v>
      </c>
      <c r="B863" t="s">
        <v>1196</v>
      </c>
      <c r="C863" t="s">
        <v>1254</v>
      </c>
      <c r="D863" s="17">
        <v>15</v>
      </c>
      <c r="E863" t="s">
        <v>231</v>
      </c>
      <c r="F863" t="s">
        <v>220</v>
      </c>
      <c r="G863" t="s">
        <v>1199</v>
      </c>
      <c r="H863" s="134">
        <v>1000</v>
      </c>
      <c r="I863" s="135">
        <v>1190</v>
      </c>
      <c r="J863" s="136">
        <v>17850</v>
      </c>
    </row>
    <row r="864" spans="1:10">
      <c r="A864" t="s">
        <v>1195</v>
      </c>
      <c r="B864" t="s">
        <v>1196</v>
      </c>
      <c r="C864" t="s">
        <v>391</v>
      </c>
      <c r="D864" s="17">
        <v>4</v>
      </c>
      <c r="E864" t="s">
        <v>231</v>
      </c>
      <c r="F864" t="s">
        <v>220</v>
      </c>
      <c r="G864" t="s">
        <v>1199</v>
      </c>
      <c r="H864" s="134">
        <v>4000</v>
      </c>
      <c r="I864" s="135">
        <v>4760</v>
      </c>
      <c r="J864" s="136">
        <v>19040</v>
      </c>
    </row>
    <row r="865" spans="1:10">
      <c r="A865" t="s">
        <v>1195</v>
      </c>
      <c r="B865" t="s">
        <v>1196</v>
      </c>
      <c r="C865" t="s">
        <v>980</v>
      </c>
      <c r="D865" s="17">
        <v>5</v>
      </c>
      <c r="E865" t="s">
        <v>231</v>
      </c>
      <c r="F865" t="s">
        <v>220</v>
      </c>
      <c r="G865" t="s">
        <v>1199</v>
      </c>
      <c r="H865" s="134">
        <v>4000</v>
      </c>
      <c r="I865" s="135">
        <v>4760</v>
      </c>
      <c r="J865" s="136">
        <v>23800</v>
      </c>
    </row>
    <row r="866" spans="1:10">
      <c r="A866" t="s">
        <v>1195</v>
      </c>
      <c r="B866" t="s">
        <v>1196</v>
      </c>
      <c r="C866" t="s">
        <v>1255</v>
      </c>
      <c r="D866" s="17">
        <v>5</v>
      </c>
      <c r="E866" t="s">
        <v>230</v>
      </c>
      <c r="F866" t="s">
        <v>220</v>
      </c>
      <c r="G866" t="s">
        <v>1199</v>
      </c>
      <c r="H866" s="134">
        <v>1000</v>
      </c>
      <c r="I866" s="135">
        <v>1190</v>
      </c>
      <c r="J866" s="136">
        <v>5950</v>
      </c>
    </row>
    <row r="867" spans="1:10">
      <c r="A867" t="s">
        <v>1195</v>
      </c>
      <c r="B867" t="s">
        <v>1196</v>
      </c>
      <c r="C867" t="s">
        <v>1256</v>
      </c>
      <c r="D867" s="17">
        <v>6</v>
      </c>
      <c r="E867" t="s">
        <v>231</v>
      </c>
      <c r="F867" t="s">
        <v>220</v>
      </c>
      <c r="G867" t="s">
        <v>1199</v>
      </c>
      <c r="H867" s="134">
        <v>4000</v>
      </c>
      <c r="I867" s="135">
        <v>4760</v>
      </c>
      <c r="J867" s="136">
        <v>28560</v>
      </c>
    </row>
    <row r="868" spans="1:10">
      <c r="A868" t="s">
        <v>1195</v>
      </c>
      <c r="B868" t="s">
        <v>1196</v>
      </c>
      <c r="C868" t="s">
        <v>1257</v>
      </c>
      <c r="D868" s="17">
        <v>5</v>
      </c>
      <c r="E868" t="s">
        <v>231</v>
      </c>
      <c r="F868" t="s">
        <v>220</v>
      </c>
      <c r="G868" t="s">
        <v>1199</v>
      </c>
      <c r="H868" s="134">
        <v>1500</v>
      </c>
      <c r="I868" s="135">
        <v>1785</v>
      </c>
      <c r="J868" s="136">
        <v>8925</v>
      </c>
    </row>
    <row r="869" spans="1:10">
      <c r="A869" t="s">
        <v>1195</v>
      </c>
      <c r="B869" t="s">
        <v>1196</v>
      </c>
      <c r="C869" t="s">
        <v>1258</v>
      </c>
      <c r="D869" s="17">
        <v>20</v>
      </c>
      <c r="E869" t="s">
        <v>231</v>
      </c>
      <c r="F869" t="s">
        <v>220</v>
      </c>
      <c r="G869" t="s">
        <v>1199</v>
      </c>
      <c r="H869" s="134">
        <v>200</v>
      </c>
      <c r="I869" s="135">
        <v>238</v>
      </c>
      <c r="J869" s="136">
        <v>4760</v>
      </c>
    </row>
    <row r="870" spans="1:10">
      <c r="A870" t="s">
        <v>1195</v>
      </c>
      <c r="B870" t="s">
        <v>1196</v>
      </c>
      <c r="C870" t="s">
        <v>1259</v>
      </c>
      <c r="D870" s="17">
        <v>8</v>
      </c>
      <c r="E870" t="s">
        <v>231</v>
      </c>
      <c r="F870" t="s">
        <v>220</v>
      </c>
      <c r="G870" t="s">
        <v>1199</v>
      </c>
      <c r="H870" s="134">
        <v>500</v>
      </c>
      <c r="I870" s="135">
        <v>595</v>
      </c>
      <c r="J870" s="136">
        <v>4760</v>
      </c>
    </row>
    <row r="871" spans="1:10">
      <c r="A871" t="s">
        <v>1195</v>
      </c>
      <c r="B871" t="s">
        <v>1196</v>
      </c>
      <c r="C871" t="s">
        <v>1260</v>
      </c>
      <c r="D871" s="17">
        <v>8</v>
      </c>
      <c r="E871" t="s">
        <v>231</v>
      </c>
      <c r="F871" t="s">
        <v>220</v>
      </c>
      <c r="G871" t="s">
        <v>1199</v>
      </c>
      <c r="H871" s="134">
        <v>500</v>
      </c>
      <c r="I871" s="135">
        <v>595</v>
      </c>
      <c r="J871" s="136">
        <v>4760</v>
      </c>
    </row>
    <row r="872" spans="1:10">
      <c r="A872" t="s">
        <v>1195</v>
      </c>
      <c r="B872" t="s">
        <v>1196</v>
      </c>
      <c r="C872" t="s">
        <v>1261</v>
      </c>
      <c r="D872" s="17">
        <v>8</v>
      </c>
      <c r="E872" t="s">
        <v>231</v>
      </c>
      <c r="F872" t="s">
        <v>220</v>
      </c>
      <c r="G872" t="s">
        <v>1199</v>
      </c>
      <c r="H872" s="134">
        <v>500</v>
      </c>
      <c r="I872" s="135">
        <v>595</v>
      </c>
      <c r="J872" s="136">
        <v>4760</v>
      </c>
    </row>
    <row r="873" spans="1:10">
      <c r="A873" t="s">
        <v>1195</v>
      </c>
      <c r="B873" t="s">
        <v>1196</v>
      </c>
      <c r="C873" t="s">
        <v>1262</v>
      </c>
      <c r="D873" s="17">
        <v>8</v>
      </c>
      <c r="E873" t="s">
        <v>231</v>
      </c>
      <c r="F873" t="s">
        <v>220</v>
      </c>
      <c r="G873" t="s">
        <v>1199</v>
      </c>
      <c r="H873" s="134">
        <v>500</v>
      </c>
      <c r="I873" s="135">
        <v>595</v>
      </c>
      <c r="J873" s="136">
        <v>4760</v>
      </c>
    </row>
    <row r="874" spans="1:10">
      <c r="A874" t="s">
        <v>1195</v>
      </c>
      <c r="B874" t="s">
        <v>1196</v>
      </c>
      <c r="C874" t="s">
        <v>1263</v>
      </c>
      <c r="D874" s="17">
        <v>8</v>
      </c>
      <c r="E874" t="s">
        <v>231</v>
      </c>
      <c r="F874" t="s">
        <v>220</v>
      </c>
      <c r="G874" t="s">
        <v>1199</v>
      </c>
      <c r="H874" s="134">
        <v>500</v>
      </c>
      <c r="I874" s="135">
        <v>595</v>
      </c>
      <c r="J874" s="136">
        <v>4760</v>
      </c>
    </row>
    <row r="875" spans="1:10">
      <c r="A875" t="s">
        <v>1195</v>
      </c>
      <c r="B875" t="s">
        <v>1196</v>
      </c>
      <c r="C875" t="s">
        <v>1264</v>
      </c>
      <c r="D875" s="17">
        <v>5</v>
      </c>
      <c r="E875" t="s">
        <v>1265</v>
      </c>
      <c r="F875" t="s">
        <v>220</v>
      </c>
      <c r="G875" t="s">
        <v>1199</v>
      </c>
      <c r="H875" s="134">
        <v>8000</v>
      </c>
      <c r="I875" s="135">
        <v>9520</v>
      </c>
      <c r="J875" s="136">
        <v>47600</v>
      </c>
    </row>
    <row r="876" spans="1:10">
      <c r="A876" t="s">
        <v>1195</v>
      </c>
      <c r="B876" t="s">
        <v>1196</v>
      </c>
      <c r="C876" t="s">
        <v>1266</v>
      </c>
      <c r="D876" s="17">
        <v>7</v>
      </c>
      <c r="E876" t="s">
        <v>1267</v>
      </c>
      <c r="F876" t="s">
        <v>220</v>
      </c>
      <c r="G876" t="s">
        <v>1199</v>
      </c>
      <c r="H876" s="134">
        <v>900</v>
      </c>
      <c r="I876" s="135">
        <v>1071</v>
      </c>
      <c r="J876" s="136">
        <v>7497</v>
      </c>
    </row>
    <row r="877" spans="1:10">
      <c r="A877" t="s">
        <v>1195</v>
      </c>
      <c r="B877" t="s">
        <v>1196</v>
      </c>
      <c r="C877" t="s">
        <v>1268</v>
      </c>
      <c r="D877" s="17">
        <v>7</v>
      </c>
      <c r="E877" t="s">
        <v>1267</v>
      </c>
      <c r="F877" t="s">
        <v>220</v>
      </c>
      <c r="G877" t="s">
        <v>1199</v>
      </c>
      <c r="H877" s="134">
        <v>900</v>
      </c>
      <c r="I877" s="135">
        <v>1071</v>
      </c>
      <c r="J877" s="136">
        <v>7497</v>
      </c>
    </row>
    <row r="878" spans="1:10">
      <c r="A878" t="s">
        <v>1195</v>
      </c>
      <c r="B878" t="s">
        <v>1196</v>
      </c>
      <c r="C878" t="s">
        <v>1269</v>
      </c>
      <c r="D878" s="17">
        <v>10</v>
      </c>
      <c r="E878" t="s">
        <v>1267</v>
      </c>
      <c r="F878" t="s">
        <v>220</v>
      </c>
      <c r="G878" t="s">
        <v>1199</v>
      </c>
      <c r="H878" s="134">
        <v>900</v>
      </c>
      <c r="I878" s="135">
        <v>1071</v>
      </c>
      <c r="J878" s="136">
        <v>10710</v>
      </c>
    </row>
    <row r="879" spans="1:10">
      <c r="A879" t="s">
        <v>1195</v>
      </c>
      <c r="B879" t="s">
        <v>1196</v>
      </c>
      <c r="C879" t="s">
        <v>1270</v>
      </c>
      <c r="D879" s="17">
        <v>15</v>
      </c>
      <c r="E879" t="s">
        <v>1267</v>
      </c>
      <c r="F879" t="s">
        <v>220</v>
      </c>
      <c r="G879" t="s">
        <v>1199</v>
      </c>
      <c r="H879" s="134">
        <v>900</v>
      </c>
      <c r="I879" s="135">
        <v>1071</v>
      </c>
      <c r="J879" s="136">
        <v>16065</v>
      </c>
    </row>
    <row r="880" spans="1:10">
      <c r="A880" t="s">
        <v>1195</v>
      </c>
      <c r="B880" t="s">
        <v>1196</v>
      </c>
      <c r="C880" t="s">
        <v>1271</v>
      </c>
      <c r="D880" s="17">
        <v>15</v>
      </c>
      <c r="E880" t="s">
        <v>1267</v>
      </c>
      <c r="F880" t="s">
        <v>220</v>
      </c>
      <c r="G880" t="s">
        <v>1199</v>
      </c>
      <c r="H880" s="134">
        <v>900</v>
      </c>
      <c r="I880" s="135">
        <v>1071</v>
      </c>
      <c r="J880" s="136">
        <v>16065</v>
      </c>
    </row>
    <row r="881" spans="1:10">
      <c r="A881" t="s">
        <v>1195</v>
      </c>
      <c r="B881" t="s">
        <v>1196</v>
      </c>
      <c r="C881" t="s">
        <v>1272</v>
      </c>
      <c r="D881" s="17">
        <v>10</v>
      </c>
      <c r="E881" t="s">
        <v>1267</v>
      </c>
      <c r="F881" t="s">
        <v>220</v>
      </c>
      <c r="G881" t="s">
        <v>1199</v>
      </c>
      <c r="H881" s="134">
        <v>900</v>
      </c>
      <c r="I881" s="135">
        <v>1071</v>
      </c>
      <c r="J881" s="136">
        <v>10710</v>
      </c>
    </row>
    <row r="882" spans="1:10">
      <c r="A882" t="s">
        <v>1195</v>
      </c>
      <c r="B882" t="s">
        <v>1196</v>
      </c>
      <c r="C882" t="s">
        <v>1273</v>
      </c>
      <c r="D882" s="17">
        <v>30</v>
      </c>
      <c r="E882" t="s">
        <v>1267</v>
      </c>
      <c r="F882" t="s">
        <v>220</v>
      </c>
      <c r="G882" t="s">
        <v>1199</v>
      </c>
      <c r="H882" s="134">
        <v>900</v>
      </c>
      <c r="I882" s="135">
        <v>1071</v>
      </c>
      <c r="J882" s="136">
        <v>32130</v>
      </c>
    </row>
    <row r="883" spans="1:10">
      <c r="A883" t="s">
        <v>1195</v>
      </c>
      <c r="B883" t="s">
        <v>1196</v>
      </c>
      <c r="C883" t="s">
        <v>1274</v>
      </c>
      <c r="D883" s="17">
        <v>10</v>
      </c>
      <c r="E883" t="s">
        <v>1267</v>
      </c>
      <c r="F883" t="s">
        <v>220</v>
      </c>
      <c r="G883" t="s">
        <v>1199</v>
      </c>
      <c r="H883" s="134">
        <v>900</v>
      </c>
      <c r="I883" s="135">
        <v>1071</v>
      </c>
      <c r="J883" s="136">
        <v>10710</v>
      </c>
    </row>
    <row r="884" spans="1:10">
      <c r="A884" t="s">
        <v>1195</v>
      </c>
      <c r="B884" t="s">
        <v>1196</v>
      </c>
      <c r="C884" t="s">
        <v>1275</v>
      </c>
      <c r="D884" s="17">
        <v>10</v>
      </c>
      <c r="E884" t="s">
        <v>231</v>
      </c>
      <c r="F884" t="s">
        <v>220</v>
      </c>
      <c r="G884" t="s">
        <v>1199</v>
      </c>
      <c r="H884" s="134">
        <v>1000</v>
      </c>
      <c r="I884" s="135">
        <v>1190</v>
      </c>
      <c r="J884" s="136">
        <v>11900</v>
      </c>
    </row>
    <row r="885" spans="1:10">
      <c r="A885" t="s">
        <v>1195</v>
      </c>
      <c r="B885" t="s">
        <v>1196</v>
      </c>
      <c r="C885" t="s">
        <v>1276</v>
      </c>
      <c r="D885" s="17">
        <v>10</v>
      </c>
      <c r="E885" t="s">
        <v>231</v>
      </c>
      <c r="F885" t="s">
        <v>220</v>
      </c>
      <c r="G885" t="s">
        <v>1199</v>
      </c>
      <c r="H885" s="134">
        <v>1000</v>
      </c>
      <c r="I885" s="135">
        <v>1190</v>
      </c>
      <c r="J885" s="136">
        <v>11900</v>
      </c>
    </row>
    <row r="886" spans="1:10">
      <c r="A886" t="s">
        <v>1195</v>
      </c>
      <c r="B886" t="s">
        <v>1196</v>
      </c>
      <c r="C886" t="s">
        <v>1277</v>
      </c>
      <c r="D886" s="17">
        <v>200</v>
      </c>
      <c r="E886" t="s">
        <v>231</v>
      </c>
      <c r="F886" t="s">
        <v>220</v>
      </c>
      <c r="G886" t="s">
        <v>1199</v>
      </c>
      <c r="H886" s="134">
        <v>250</v>
      </c>
      <c r="I886" s="135">
        <v>297.5</v>
      </c>
      <c r="J886" s="136">
        <v>59500</v>
      </c>
    </row>
    <row r="887" spans="1:10">
      <c r="A887" t="s">
        <v>1195</v>
      </c>
      <c r="B887" t="s">
        <v>1196</v>
      </c>
      <c r="C887" t="s">
        <v>1278</v>
      </c>
      <c r="D887" s="17">
        <v>15</v>
      </c>
      <c r="E887" t="s">
        <v>231</v>
      </c>
      <c r="F887" t="s">
        <v>220</v>
      </c>
      <c r="G887" t="s">
        <v>1199</v>
      </c>
      <c r="H887" s="134">
        <v>250</v>
      </c>
      <c r="I887" s="135">
        <v>297.5</v>
      </c>
      <c r="J887" s="136">
        <v>4462.5</v>
      </c>
    </row>
    <row r="888" spans="1:10">
      <c r="A888" t="s">
        <v>1195</v>
      </c>
      <c r="B888" t="s">
        <v>1196</v>
      </c>
      <c r="C888" t="s">
        <v>1279</v>
      </c>
      <c r="D888" s="17">
        <v>100</v>
      </c>
      <c r="E888" t="s">
        <v>231</v>
      </c>
      <c r="F888" t="s">
        <v>220</v>
      </c>
      <c r="G888" t="s">
        <v>1199</v>
      </c>
      <c r="H888" s="134">
        <v>250</v>
      </c>
      <c r="I888" s="135">
        <v>297.5</v>
      </c>
      <c r="J888" s="136">
        <v>29750</v>
      </c>
    </row>
    <row r="889" spans="1:10">
      <c r="A889" t="s">
        <v>1195</v>
      </c>
      <c r="B889" t="s">
        <v>1196</v>
      </c>
      <c r="C889" t="s">
        <v>1280</v>
      </c>
      <c r="D889" s="17">
        <v>2</v>
      </c>
      <c r="E889" t="s">
        <v>1281</v>
      </c>
      <c r="F889" t="s">
        <v>220</v>
      </c>
      <c r="G889" t="s">
        <v>1199</v>
      </c>
      <c r="H889" s="134">
        <v>7000</v>
      </c>
      <c r="I889" s="135">
        <v>8330</v>
      </c>
      <c r="J889" s="136">
        <v>16660</v>
      </c>
    </row>
    <row r="890" spans="1:10">
      <c r="A890" t="s">
        <v>1195</v>
      </c>
      <c r="B890" t="s">
        <v>1196</v>
      </c>
      <c r="C890" t="s">
        <v>1282</v>
      </c>
      <c r="D890" s="17">
        <v>2</v>
      </c>
      <c r="E890" t="s">
        <v>1281</v>
      </c>
      <c r="F890" t="s">
        <v>220</v>
      </c>
      <c r="G890" t="s">
        <v>1199</v>
      </c>
      <c r="H890" s="134">
        <v>7000</v>
      </c>
      <c r="I890" s="135">
        <v>8330</v>
      </c>
      <c r="J890" s="136">
        <v>16660</v>
      </c>
    </row>
    <row r="891" spans="1:10">
      <c r="A891" t="s">
        <v>1195</v>
      </c>
      <c r="B891" t="s">
        <v>1196</v>
      </c>
      <c r="C891" t="s">
        <v>1283</v>
      </c>
      <c r="D891" s="17">
        <v>1</v>
      </c>
      <c r="E891" t="s">
        <v>1281</v>
      </c>
      <c r="F891" t="s">
        <v>220</v>
      </c>
      <c r="G891" t="s">
        <v>1199</v>
      </c>
      <c r="H891" s="134">
        <v>7000</v>
      </c>
      <c r="I891" s="135">
        <v>8330</v>
      </c>
      <c r="J891" s="136">
        <v>8330</v>
      </c>
    </row>
    <row r="892" spans="1:10">
      <c r="A892" t="s">
        <v>1195</v>
      </c>
      <c r="B892" t="s">
        <v>1196</v>
      </c>
      <c r="C892" t="s">
        <v>992</v>
      </c>
      <c r="D892" s="17">
        <v>5</v>
      </c>
      <c r="E892" t="s">
        <v>392</v>
      </c>
      <c r="F892" t="s">
        <v>220</v>
      </c>
      <c r="G892" t="s">
        <v>1199</v>
      </c>
      <c r="H892" s="134">
        <v>5000</v>
      </c>
      <c r="I892" s="135">
        <v>5950</v>
      </c>
      <c r="J892" s="136">
        <v>29750</v>
      </c>
    </row>
    <row r="893" spans="1:10">
      <c r="A893" t="s">
        <v>1195</v>
      </c>
      <c r="B893" t="s">
        <v>1196</v>
      </c>
      <c r="C893" t="s">
        <v>1284</v>
      </c>
      <c r="D893" s="17">
        <v>5</v>
      </c>
      <c r="E893" t="s">
        <v>231</v>
      </c>
      <c r="F893" t="s">
        <v>220</v>
      </c>
      <c r="G893" t="s">
        <v>1199</v>
      </c>
      <c r="H893" s="134">
        <v>650</v>
      </c>
      <c r="I893" s="135">
        <v>773.5</v>
      </c>
      <c r="J893" s="136">
        <v>3867.5</v>
      </c>
    </row>
    <row r="894" spans="1:10">
      <c r="A894" t="s">
        <v>1195</v>
      </c>
      <c r="B894" t="s">
        <v>1196</v>
      </c>
      <c r="C894" t="s">
        <v>1285</v>
      </c>
      <c r="D894" s="17">
        <v>50</v>
      </c>
      <c r="E894" t="s">
        <v>1286</v>
      </c>
      <c r="F894" t="s">
        <v>220</v>
      </c>
      <c r="G894" t="s">
        <v>1199</v>
      </c>
      <c r="H894" s="134">
        <v>1500</v>
      </c>
      <c r="I894" s="135">
        <v>1785</v>
      </c>
      <c r="J894" s="136">
        <v>89250</v>
      </c>
    </row>
    <row r="895" spans="1:10">
      <c r="A895" t="s">
        <v>1195</v>
      </c>
      <c r="B895" t="s">
        <v>1196</v>
      </c>
      <c r="C895" t="s">
        <v>1287</v>
      </c>
      <c r="D895" s="17">
        <v>40</v>
      </c>
      <c r="E895" t="s">
        <v>1288</v>
      </c>
      <c r="F895" t="s">
        <v>220</v>
      </c>
      <c r="G895" t="s">
        <v>1199</v>
      </c>
      <c r="H895" s="134">
        <v>3000</v>
      </c>
      <c r="I895" s="135">
        <v>3570</v>
      </c>
      <c r="J895" s="136">
        <v>142800</v>
      </c>
    </row>
    <row r="896" spans="1:10">
      <c r="A896" t="s">
        <v>1195</v>
      </c>
      <c r="B896" t="s">
        <v>1196</v>
      </c>
      <c r="C896" t="s">
        <v>500</v>
      </c>
      <c r="D896" s="17">
        <v>7</v>
      </c>
      <c r="E896" t="s">
        <v>231</v>
      </c>
      <c r="F896" t="s">
        <v>220</v>
      </c>
      <c r="G896" t="s">
        <v>1199</v>
      </c>
      <c r="H896" s="134">
        <v>2500</v>
      </c>
      <c r="I896" s="135">
        <v>2975</v>
      </c>
      <c r="J896" s="136">
        <v>20825</v>
      </c>
    </row>
    <row r="897" spans="1:10">
      <c r="A897" t="s">
        <v>1195</v>
      </c>
      <c r="B897" t="s">
        <v>1196</v>
      </c>
      <c r="C897" t="s">
        <v>977</v>
      </c>
      <c r="D897" s="17">
        <v>10</v>
      </c>
      <c r="E897" t="s">
        <v>231</v>
      </c>
      <c r="F897" t="s">
        <v>220</v>
      </c>
      <c r="G897" t="s">
        <v>1199</v>
      </c>
      <c r="H897" s="134">
        <v>2000</v>
      </c>
      <c r="I897" s="135">
        <v>2380</v>
      </c>
      <c r="J897" s="136">
        <v>23800</v>
      </c>
    </row>
    <row r="898" spans="1:10">
      <c r="A898" t="s">
        <v>1195</v>
      </c>
      <c r="B898" t="s">
        <v>1196</v>
      </c>
      <c r="C898" t="s">
        <v>1289</v>
      </c>
      <c r="D898" s="17">
        <v>100</v>
      </c>
      <c r="E898" t="s">
        <v>231</v>
      </c>
      <c r="F898" t="s">
        <v>220</v>
      </c>
      <c r="G898" t="s">
        <v>1199</v>
      </c>
      <c r="H898" s="134">
        <v>300</v>
      </c>
      <c r="I898" s="135">
        <v>357</v>
      </c>
      <c r="J898" s="136">
        <v>35700</v>
      </c>
    </row>
    <row r="899" spans="1:10">
      <c r="A899" t="s">
        <v>1195</v>
      </c>
      <c r="B899" t="s">
        <v>1196</v>
      </c>
      <c r="C899" t="s">
        <v>1290</v>
      </c>
      <c r="D899" s="17">
        <v>15</v>
      </c>
      <c r="E899" t="s">
        <v>231</v>
      </c>
      <c r="F899" t="s">
        <v>220</v>
      </c>
      <c r="G899" t="s">
        <v>1199</v>
      </c>
      <c r="H899" s="134">
        <v>800</v>
      </c>
      <c r="I899" s="135">
        <v>952</v>
      </c>
      <c r="J899" s="136">
        <v>14280</v>
      </c>
    </row>
    <row r="900" spans="1:10">
      <c r="A900" t="s">
        <v>1195</v>
      </c>
      <c r="B900" t="s">
        <v>1196</v>
      </c>
      <c r="C900" t="s">
        <v>1291</v>
      </c>
      <c r="D900" s="17">
        <v>2</v>
      </c>
      <c r="E900" t="s">
        <v>231</v>
      </c>
      <c r="F900" t="s">
        <v>220</v>
      </c>
      <c r="G900" t="s">
        <v>1199</v>
      </c>
      <c r="H900" s="134">
        <v>10000</v>
      </c>
      <c r="I900" s="135">
        <v>11900</v>
      </c>
      <c r="J900" s="136">
        <v>23800</v>
      </c>
    </row>
    <row r="901" spans="1:10">
      <c r="A901" t="s">
        <v>1195</v>
      </c>
      <c r="B901" t="s">
        <v>1196</v>
      </c>
      <c r="C901" t="s">
        <v>1292</v>
      </c>
      <c r="D901" s="17">
        <v>5</v>
      </c>
      <c r="E901" t="s">
        <v>231</v>
      </c>
      <c r="F901" t="s">
        <v>220</v>
      </c>
      <c r="G901" t="s">
        <v>1199</v>
      </c>
      <c r="H901" s="134">
        <v>5000</v>
      </c>
      <c r="I901" s="135">
        <v>5950</v>
      </c>
      <c r="J901" s="136">
        <v>29750</v>
      </c>
    </row>
    <row r="902" spans="1:10">
      <c r="A902" t="s">
        <v>1195</v>
      </c>
      <c r="B902" t="s">
        <v>1196</v>
      </c>
      <c r="C902" t="s">
        <v>1293</v>
      </c>
      <c r="D902" s="17">
        <v>10</v>
      </c>
      <c r="E902" t="s">
        <v>231</v>
      </c>
      <c r="F902" t="s">
        <v>220</v>
      </c>
      <c r="G902" t="s">
        <v>1199</v>
      </c>
      <c r="H902" s="134">
        <v>300</v>
      </c>
      <c r="I902" s="135">
        <v>357</v>
      </c>
      <c r="J902" s="136">
        <v>3570</v>
      </c>
    </row>
    <row r="903" spans="1:10">
      <c r="A903" t="s">
        <v>1195</v>
      </c>
      <c r="B903" t="s">
        <v>1196</v>
      </c>
      <c r="C903" t="s">
        <v>1294</v>
      </c>
      <c r="D903" s="17">
        <v>100</v>
      </c>
      <c r="E903" t="s">
        <v>1295</v>
      </c>
      <c r="F903" t="s">
        <v>220</v>
      </c>
      <c r="G903" t="s">
        <v>1199</v>
      </c>
      <c r="H903" s="134">
        <v>700</v>
      </c>
      <c r="I903" s="135">
        <v>833</v>
      </c>
      <c r="J903" s="136">
        <v>83300</v>
      </c>
    </row>
    <row r="904" spans="1:10">
      <c r="A904" t="s">
        <v>1195</v>
      </c>
      <c r="B904" t="s">
        <v>1196</v>
      </c>
      <c r="C904" t="s">
        <v>1296</v>
      </c>
      <c r="D904" s="17">
        <v>5</v>
      </c>
      <c r="E904" t="s">
        <v>231</v>
      </c>
      <c r="F904" t="s">
        <v>220</v>
      </c>
      <c r="G904" t="s">
        <v>1199</v>
      </c>
      <c r="H904" s="134">
        <v>4000</v>
      </c>
      <c r="I904" s="135">
        <v>4760</v>
      </c>
      <c r="J904" s="136">
        <v>23800</v>
      </c>
    </row>
    <row r="905" spans="1:10">
      <c r="A905" t="s">
        <v>1195</v>
      </c>
      <c r="B905" t="s">
        <v>1196</v>
      </c>
      <c r="C905" t="s">
        <v>1297</v>
      </c>
      <c r="D905" s="17">
        <v>10</v>
      </c>
      <c r="E905" t="s">
        <v>231</v>
      </c>
      <c r="F905" t="s">
        <v>220</v>
      </c>
      <c r="G905" t="s">
        <v>1199</v>
      </c>
      <c r="H905" s="134">
        <v>1000</v>
      </c>
      <c r="I905" s="135">
        <v>1190</v>
      </c>
      <c r="J905" s="136">
        <v>11900</v>
      </c>
    </row>
    <row r="906" spans="1:10">
      <c r="A906" t="s">
        <v>1195</v>
      </c>
      <c r="B906" t="s">
        <v>1196</v>
      </c>
      <c r="C906" t="s">
        <v>1007</v>
      </c>
      <c r="D906" s="17">
        <v>6</v>
      </c>
      <c r="E906" t="s">
        <v>231</v>
      </c>
      <c r="F906" t="s">
        <v>220</v>
      </c>
      <c r="G906" t="s">
        <v>1199</v>
      </c>
      <c r="H906" s="134">
        <v>500</v>
      </c>
      <c r="I906" s="135">
        <v>595</v>
      </c>
      <c r="J906" s="136">
        <v>3570</v>
      </c>
    </row>
    <row r="907" spans="1:10">
      <c r="A907" t="s">
        <v>1195</v>
      </c>
      <c r="B907" t="s">
        <v>1196</v>
      </c>
      <c r="C907" t="s">
        <v>1298</v>
      </c>
      <c r="D907" s="17">
        <v>1</v>
      </c>
      <c r="E907" t="s">
        <v>393</v>
      </c>
      <c r="F907" t="s">
        <v>220</v>
      </c>
      <c r="G907" t="s">
        <v>1199</v>
      </c>
      <c r="H907" s="134">
        <v>10000</v>
      </c>
      <c r="I907" s="135">
        <v>11900</v>
      </c>
      <c r="J907" s="136">
        <v>11900</v>
      </c>
    </row>
    <row r="908" spans="1:10">
      <c r="A908" t="s">
        <v>1195</v>
      </c>
      <c r="B908" t="s">
        <v>1196</v>
      </c>
      <c r="C908" t="s">
        <v>1299</v>
      </c>
      <c r="D908" s="17">
        <v>1</v>
      </c>
      <c r="E908" t="s">
        <v>393</v>
      </c>
      <c r="F908" t="s">
        <v>220</v>
      </c>
      <c r="G908" t="s">
        <v>1199</v>
      </c>
      <c r="H908" s="134">
        <v>10000</v>
      </c>
      <c r="I908" s="135">
        <v>11900</v>
      </c>
      <c r="J908" s="136">
        <v>11900</v>
      </c>
    </row>
    <row r="909" spans="1:10">
      <c r="A909" t="s">
        <v>1195</v>
      </c>
      <c r="B909" t="s">
        <v>1196</v>
      </c>
      <c r="C909" t="s">
        <v>1300</v>
      </c>
      <c r="D909" s="17">
        <v>1</v>
      </c>
      <c r="E909" t="s">
        <v>231</v>
      </c>
      <c r="F909" t="s">
        <v>220</v>
      </c>
      <c r="G909" t="s">
        <v>1199</v>
      </c>
      <c r="H909" s="134">
        <v>10000</v>
      </c>
      <c r="I909" s="135">
        <v>11900</v>
      </c>
      <c r="J909" s="136">
        <v>11900</v>
      </c>
    </row>
    <row r="910" spans="1:10">
      <c r="A910" t="s">
        <v>1195</v>
      </c>
      <c r="B910" t="s">
        <v>1196</v>
      </c>
      <c r="C910" t="s">
        <v>1301</v>
      </c>
      <c r="D910" s="17">
        <v>10</v>
      </c>
      <c r="E910" t="s">
        <v>231</v>
      </c>
      <c r="F910" t="s">
        <v>220</v>
      </c>
      <c r="G910" t="s">
        <v>1199</v>
      </c>
      <c r="H910" s="134">
        <v>12000</v>
      </c>
      <c r="I910" s="135">
        <v>14280</v>
      </c>
      <c r="J910" s="136">
        <v>142800</v>
      </c>
    </row>
    <row r="911" spans="1:10">
      <c r="A911" t="s">
        <v>1195</v>
      </c>
      <c r="B911" t="s">
        <v>1196</v>
      </c>
      <c r="C911" t="s">
        <v>1302</v>
      </c>
      <c r="D911" s="17">
        <v>10</v>
      </c>
      <c r="E911" t="s">
        <v>231</v>
      </c>
      <c r="F911" t="s">
        <v>220</v>
      </c>
      <c r="G911" t="s">
        <v>1199</v>
      </c>
      <c r="H911" s="134">
        <v>200</v>
      </c>
      <c r="I911" s="135">
        <v>238</v>
      </c>
      <c r="J911" s="136">
        <v>2380</v>
      </c>
    </row>
    <row r="912" spans="1:10">
      <c r="A912" t="s">
        <v>1195</v>
      </c>
      <c r="B912" t="s">
        <v>1196</v>
      </c>
      <c r="C912" t="s">
        <v>1303</v>
      </c>
      <c r="D912" s="17">
        <v>10</v>
      </c>
      <c r="E912" t="s">
        <v>231</v>
      </c>
      <c r="F912" t="s">
        <v>220</v>
      </c>
      <c r="G912" t="s">
        <v>1199</v>
      </c>
      <c r="H912" s="134">
        <v>200</v>
      </c>
      <c r="I912" s="135">
        <v>238</v>
      </c>
      <c r="J912" s="136">
        <v>2380</v>
      </c>
    </row>
    <row r="913" spans="1:10">
      <c r="A913" t="s">
        <v>1195</v>
      </c>
      <c r="B913" t="s">
        <v>1196</v>
      </c>
      <c r="C913" t="s">
        <v>1304</v>
      </c>
      <c r="D913" s="17">
        <v>10</v>
      </c>
      <c r="E913" t="s">
        <v>231</v>
      </c>
      <c r="F913" t="s">
        <v>220</v>
      </c>
      <c r="G913" t="s">
        <v>1199</v>
      </c>
      <c r="H913" s="134">
        <v>200</v>
      </c>
      <c r="I913" s="135">
        <v>238</v>
      </c>
      <c r="J913" s="136">
        <v>2380</v>
      </c>
    </row>
    <row r="914" spans="1:10">
      <c r="A914" t="s">
        <v>1195</v>
      </c>
      <c r="B914" t="s">
        <v>1196</v>
      </c>
      <c r="C914" t="s">
        <v>1305</v>
      </c>
      <c r="D914" s="17">
        <v>10</v>
      </c>
      <c r="E914" t="s">
        <v>231</v>
      </c>
      <c r="F914" t="s">
        <v>220</v>
      </c>
      <c r="G914" t="s">
        <v>1199</v>
      </c>
      <c r="H914" s="134">
        <v>200</v>
      </c>
      <c r="I914" s="135">
        <v>238</v>
      </c>
      <c r="J914" s="136">
        <v>2380</v>
      </c>
    </row>
    <row r="915" spans="1:10">
      <c r="A915" t="s">
        <v>1195</v>
      </c>
      <c r="B915" t="s">
        <v>1196</v>
      </c>
      <c r="C915" t="s">
        <v>1306</v>
      </c>
      <c r="D915" s="17">
        <v>10</v>
      </c>
      <c r="E915" t="s">
        <v>231</v>
      </c>
      <c r="F915" t="s">
        <v>220</v>
      </c>
      <c r="G915" t="s">
        <v>1199</v>
      </c>
      <c r="H915" s="134">
        <v>200</v>
      </c>
      <c r="I915" s="135">
        <v>238</v>
      </c>
      <c r="J915" s="136">
        <v>2380</v>
      </c>
    </row>
    <row r="916" spans="1:10">
      <c r="A916" t="s">
        <v>1195</v>
      </c>
      <c r="B916" t="s">
        <v>1196</v>
      </c>
      <c r="C916" t="s">
        <v>1307</v>
      </c>
      <c r="D916" s="17">
        <v>20</v>
      </c>
      <c r="E916" t="s">
        <v>394</v>
      </c>
      <c r="F916" t="s">
        <v>220</v>
      </c>
      <c r="G916" t="s">
        <v>1199</v>
      </c>
      <c r="H916" s="134">
        <v>3000</v>
      </c>
      <c r="I916" s="135">
        <v>3570</v>
      </c>
      <c r="J916" s="136">
        <v>71400</v>
      </c>
    </row>
    <row r="917" spans="1:10">
      <c r="A917" t="s">
        <v>1195</v>
      </c>
      <c r="B917" t="s">
        <v>1196</v>
      </c>
      <c r="C917" t="s">
        <v>1308</v>
      </c>
      <c r="D917" s="17">
        <v>50</v>
      </c>
      <c r="E917" t="s">
        <v>231</v>
      </c>
      <c r="F917" t="s">
        <v>220</v>
      </c>
      <c r="G917" t="s">
        <v>1199</v>
      </c>
      <c r="H917" s="134">
        <v>3000</v>
      </c>
      <c r="I917" s="135">
        <v>3570</v>
      </c>
      <c r="J917" s="136">
        <v>178500</v>
      </c>
    </row>
    <row r="918" spans="1:10">
      <c r="A918" t="s">
        <v>1195</v>
      </c>
      <c r="B918" t="s">
        <v>1196</v>
      </c>
      <c r="C918" t="s">
        <v>1309</v>
      </c>
      <c r="D918" s="17">
        <v>50</v>
      </c>
      <c r="E918" t="s">
        <v>395</v>
      </c>
      <c r="F918" t="s">
        <v>220</v>
      </c>
      <c r="G918" t="s">
        <v>1199</v>
      </c>
      <c r="H918" s="134">
        <v>6000</v>
      </c>
      <c r="I918" s="135">
        <v>7140</v>
      </c>
      <c r="J918" s="136">
        <v>357000</v>
      </c>
    </row>
    <row r="919" spans="1:10">
      <c r="A919" t="s">
        <v>1195</v>
      </c>
      <c r="B919" t="s">
        <v>1196</v>
      </c>
      <c r="C919" t="s">
        <v>1310</v>
      </c>
      <c r="D919" s="17">
        <v>30</v>
      </c>
      <c r="E919" t="s">
        <v>396</v>
      </c>
      <c r="F919" t="s">
        <v>220</v>
      </c>
      <c r="G919" t="s">
        <v>1199</v>
      </c>
      <c r="H919" s="134">
        <v>5000</v>
      </c>
      <c r="I919" s="135">
        <v>5950</v>
      </c>
      <c r="J919" s="136">
        <v>178500</v>
      </c>
    </row>
    <row r="920" spans="1:10">
      <c r="A920" t="s">
        <v>1195</v>
      </c>
      <c r="B920" t="s">
        <v>1196</v>
      </c>
      <c r="C920" t="s">
        <v>1311</v>
      </c>
      <c r="D920" s="17">
        <v>10</v>
      </c>
      <c r="E920" t="s">
        <v>231</v>
      </c>
      <c r="F920" t="s">
        <v>220</v>
      </c>
      <c r="G920" t="s">
        <v>1199</v>
      </c>
      <c r="H920" s="134">
        <v>2000</v>
      </c>
      <c r="I920" s="135">
        <v>2380</v>
      </c>
      <c r="J920" s="136">
        <v>23800</v>
      </c>
    </row>
    <row r="921" spans="1:10">
      <c r="A921" t="s">
        <v>1195</v>
      </c>
      <c r="B921" t="s">
        <v>1196</v>
      </c>
      <c r="C921" t="s">
        <v>1312</v>
      </c>
      <c r="D921" s="17">
        <v>50</v>
      </c>
      <c r="E921" t="s">
        <v>231</v>
      </c>
      <c r="F921" t="s">
        <v>220</v>
      </c>
      <c r="G921" t="s">
        <v>1199</v>
      </c>
      <c r="H921" s="134">
        <v>800</v>
      </c>
      <c r="I921" s="135">
        <v>952</v>
      </c>
      <c r="J921" s="136">
        <v>47600</v>
      </c>
    </row>
    <row r="922" spans="1:10">
      <c r="A922" t="s">
        <v>1195</v>
      </c>
      <c r="B922" t="s">
        <v>1196</v>
      </c>
      <c r="C922" t="s">
        <v>511</v>
      </c>
      <c r="D922" s="17">
        <v>2</v>
      </c>
      <c r="E922" t="s">
        <v>231</v>
      </c>
      <c r="F922" t="s">
        <v>220</v>
      </c>
      <c r="G922" t="s">
        <v>1199</v>
      </c>
      <c r="H922" s="134">
        <v>2000</v>
      </c>
      <c r="I922" s="135">
        <v>2380</v>
      </c>
      <c r="J922" s="136">
        <v>4760</v>
      </c>
    </row>
    <row r="923" spans="1:10">
      <c r="A923" t="s">
        <v>1195</v>
      </c>
      <c r="B923" t="s">
        <v>1196</v>
      </c>
      <c r="C923" t="s">
        <v>1313</v>
      </c>
      <c r="D923" s="17">
        <v>20</v>
      </c>
      <c r="E923" t="s">
        <v>231</v>
      </c>
      <c r="F923" t="s">
        <v>220</v>
      </c>
      <c r="G923" t="s">
        <v>1199</v>
      </c>
      <c r="H923" s="134">
        <v>600</v>
      </c>
      <c r="I923" s="135">
        <v>714</v>
      </c>
      <c r="J923" s="136">
        <v>14280</v>
      </c>
    </row>
    <row r="924" spans="1:10">
      <c r="A924" t="s">
        <v>1195</v>
      </c>
      <c r="B924" t="s">
        <v>1196</v>
      </c>
      <c r="C924" t="s">
        <v>657</v>
      </c>
      <c r="D924" s="17">
        <v>20</v>
      </c>
      <c r="E924" t="s">
        <v>231</v>
      </c>
      <c r="F924" t="s">
        <v>220</v>
      </c>
      <c r="G924" t="s">
        <v>1199</v>
      </c>
      <c r="H924" s="134">
        <v>600</v>
      </c>
      <c r="I924" s="135">
        <v>714</v>
      </c>
      <c r="J924" s="136">
        <v>14280</v>
      </c>
    </row>
    <row r="925" spans="1:10">
      <c r="A925" t="s">
        <v>1195</v>
      </c>
      <c r="B925" t="s">
        <v>1196</v>
      </c>
      <c r="C925" t="s">
        <v>1314</v>
      </c>
      <c r="D925" s="17">
        <v>5</v>
      </c>
      <c r="E925" t="s">
        <v>231</v>
      </c>
      <c r="F925" t="s">
        <v>220</v>
      </c>
      <c r="G925" t="s">
        <v>1199</v>
      </c>
      <c r="H925" s="134">
        <v>2000</v>
      </c>
      <c r="I925" s="135">
        <v>2380</v>
      </c>
      <c r="J925" s="136">
        <v>11900</v>
      </c>
    </row>
    <row r="926" spans="1:10">
      <c r="A926" t="s">
        <v>1195</v>
      </c>
      <c r="B926" t="s">
        <v>1196</v>
      </c>
      <c r="C926" t="s">
        <v>1315</v>
      </c>
      <c r="D926" s="17">
        <v>6</v>
      </c>
      <c r="E926" t="s">
        <v>231</v>
      </c>
      <c r="F926" t="s">
        <v>220</v>
      </c>
      <c r="G926" t="s">
        <v>1199</v>
      </c>
      <c r="H926" s="134">
        <v>1500</v>
      </c>
      <c r="I926" s="135">
        <v>1785</v>
      </c>
      <c r="J926" s="136">
        <v>10710</v>
      </c>
    </row>
    <row r="927" spans="1:10">
      <c r="A927" t="s">
        <v>1195</v>
      </c>
      <c r="B927" t="s">
        <v>1196</v>
      </c>
      <c r="C927" t="s">
        <v>1316</v>
      </c>
      <c r="D927" s="17">
        <v>10</v>
      </c>
      <c r="E927" t="s">
        <v>352</v>
      </c>
      <c r="F927" t="s">
        <v>220</v>
      </c>
      <c r="G927" t="s">
        <v>1199</v>
      </c>
      <c r="H927" s="134">
        <v>1000</v>
      </c>
      <c r="I927" s="135">
        <v>1190</v>
      </c>
      <c r="J927" s="136">
        <v>11900</v>
      </c>
    </row>
    <row r="928" spans="1:10">
      <c r="A928" t="s">
        <v>1195</v>
      </c>
      <c r="B928" t="s">
        <v>1196</v>
      </c>
      <c r="C928" t="s">
        <v>1317</v>
      </c>
      <c r="D928" s="17">
        <v>1</v>
      </c>
      <c r="E928" t="s">
        <v>397</v>
      </c>
      <c r="F928" t="s">
        <v>220</v>
      </c>
      <c r="G928" t="s">
        <v>1199</v>
      </c>
      <c r="H928" s="134">
        <v>10000</v>
      </c>
      <c r="I928" s="135">
        <v>11900</v>
      </c>
      <c r="J928" s="136">
        <v>11900</v>
      </c>
    </row>
    <row r="929" spans="1:10">
      <c r="A929" t="s">
        <v>1195</v>
      </c>
      <c r="B929" t="s">
        <v>1196</v>
      </c>
      <c r="C929" t="s">
        <v>1318</v>
      </c>
      <c r="D929" s="17">
        <v>10</v>
      </c>
      <c r="E929" t="s">
        <v>231</v>
      </c>
      <c r="F929" t="s">
        <v>220</v>
      </c>
      <c r="G929" t="s">
        <v>1199</v>
      </c>
      <c r="H929" s="134">
        <v>10000</v>
      </c>
      <c r="I929" s="135">
        <v>11900</v>
      </c>
      <c r="J929" s="136">
        <v>119000</v>
      </c>
    </row>
    <row r="930" spans="1:10">
      <c r="A930" t="s">
        <v>1195</v>
      </c>
      <c r="B930" t="s">
        <v>1196</v>
      </c>
      <c r="C930" t="s">
        <v>1319</v>
      </c>
      <c r="D930" s="17">
        <v>10</v>
      </c>
      <c r="E930" t="s">
        <v>231</v>
      </c>
      <c r="F930" t="s">
        <v>220</v>
      </c>
      <c r="G930" t="s">
        <v>1199</v>
      </c>
      <c r="H930" s="134">
        <v>10000</v>
      </c>
      <c r="I930" s="135">
        <v>11900</v>
      </c>
      <c r="J930" s="136">
        <v>119000</v>
      </c>
    </row>
    <row r="931" spans="1:10">
      <c r="A931" t="s">
        <v>1195</v>
      </c>
      <c r="B931" t="s">
        <v>1196</v>
      </c>
      <c r="C931" t="s">
        <v>1320</v>
      </c>
      <c r="D931" s="17">
        <v>1</v>
      </c>
      <c r="E931" t="s">
        <v>231</v>
      </c>
      <c r="F931" t="s">
        <v>220</v>
      </c>
      <c r="G931" t="s">
        <v>1199</v>
      </c>
      <c r="H931" s="134">
        <v>30000</v>
      </c>
      <c r="I931" s="135">
        <v>35700</v>
      </c>
      <c r="J931" s="136">
        <v>35700</v>
      </c>
    </row>
    <row r="932" spans="1:10">
      <c r="A932" t="s">
        <v>1195</v>
      </c>
      <c r="B932" t="s">
        <v>1196</v>
      </c>
      <c r="C932" t="s">
        <v>1321</v>
      </c>
      <c r="D932" s="17">
        <v>2</v>
      </c>
      <c r="E932" t="s">
        <v>231</v>
      </c>
      <c r="F932" t="s">
        <v>220</v>
      </c>
      <c r="G932" t="s">
        <v>1199</v>
      </c>
      <c r="H932" s="134">
        <v>300000</v>
      </c>
      <c r="I932" s="135">
        <v>357000</v>
      </c>
      <c r="J932" s="136">
        <v>714000</v>
      </c>
    </row>
    <row r="933" spans="1:10">
      <c r="A933" t="s">
        <v>1195</v>
      </c>
      <c r="B933" t="s">
        <v>1196</v>
      </c>
      <c r="C933" t="s">
        <v>398</v>
      </c>
      <c r="D933" s="17">
        <v>1</v>
      </c>
      <c r="E933" t="s">
        <v>231</v>
      </c>
      <c r="F933" t="s">
        <v>220</v>
      </c>
      <c r="G933" t="s">
        <v>1199</v>
      </c>
      <c r="H933" s="134">
        <v>200000</v>
      </c>
      <c r="I933" s="135">
        <v>238000</v>
      </c>
      <c r="J933" s="136">
        <v>238000</v>
      </c>
    </row>
    <row r="934" spans="1:10">
      <c r="A934" t="s">
        <v>1195</v>
      </c>
      <c r="B934" t="s">
        <v>1196</v>
      </c>
      <c r="C934" t="s">
        <v>1322</v>
      </c>
      <c r="D934" s="17">
        <v>100</v>
      </c>
      <c r="E934" t="s">
        <v>231</v>
      </c>
      <c r="F934" t="s">
        <v>220</v>
      </c>
      <c r="G934" t="s">
        <v>1199</v>
      </c>
      <c r="H934" s="134">
        <v>15000</v>
      </c>
      <c r="I934" s="135">
        <v>17850</v>
      </c>
      <c r="J934" s="136">
        <v>1785000</v>
      </c>
    </row>
    <row r="935" spans="1:10">
      <c r="A935" t="s">
        <v>1195</v>
      </c>
      <c r="B935" t="s">
        <v>1196</v>
      </c>
      <c r="C935" t="s">
        <v>399</v>
      </c>
      <c r="D935" s="17">
        <v>50</v>
      </c>
      <c r="E935" t="s">
        <v>231</v>
      </c>
      <c r="F935" t="s">
        <v>220</v>
      </c>
      <c r="G935" t="s">
        <v>1199</v>
      </c>
      <c r="H935" s="134">
        <v>30000</v>
      </c>
      <c r="I935" s="135">
        <v>35700</v>
      </c>
      <c r="J935" s="136">
        <v>1785000</v>
      </c>
    </row>
    <row r="936" spans="1:10">
      <c r="A936" t="s">
        <v>1195</v>
      </c>
      <c r="B936" t="s">
        <v>1196</v>
      </c>
      <c r="C936" t="s">
        <v>400</v>
      </c>
      <c r="D936" s="17">
        <v>30</v>
      </c>
      <c r="E936" t="s">
        <v>231</v>
      </c>
      <c r="F936" t="s">
        <v>220</v>
      </c>
      <c r="G936" t="s">
        <v>1199</v>
      </c>
      <c r="H936" s="134">
        <v>30000</v>
      </c>
      <c r="I936" s="135">
        <v>35700</v>
      </c>
      <c r="J936" s="136">
        <v>1071000</v>
      </c>
    </row>
    <row r="937" spans="1:10">
      <c r="A937" t="s">
        <v>1195</v>
      </c>
      <c r="B937" t="s">
        <v>1196</v>
      </c>
      <c r="C937" t="s">
        <v>1323</v>
      </c>
      <c r="D937" s="17">
        <v>20</v>
      </c>
      <c r="E937" t="s">
        <v>231</v>
      </c>
      <c r="F937" t="s">
        <v>220</v>
      </c>
      <c r="G937" t="s">
        <v>1199</v>
      </c>
      <c r="H937" s="134">
        <v>50000</v>
      </c>
      <c r="I937" s="135">
        <v>59500</v>
      </c>
      <c r="J937" s="136">
        <v>1190000</v>
      </c>
    </row>
    <row r="938" spans="1:10">
      <c r="A938" t="s">
        <v>1195</v>
      </c>
      <c r="B938" t="s">
        <v>1196</v>
      </c>
      <c r="C938" t="s">
        <v>1324</v>
      </c>
      <c r="D938" s="17">
        <v>10</v>
      </c>
      <c r="E938" t="s">
        <v>352</v>
      </c>
      <c r="F938" t="s">
        <v>220</v>
      </c>
      <c r="G938" t="s">
        <v>1199</v>
      </c>
      <c r="H938" s="134">
        <v>1000</v>
      </c>
      <c r="I938" s="135">
        <v>1190</v>
      </c>
      <c r="J938" s="136">
        <v>11900</v>
      </c>
    </row>
    <row r="939" spans="1:10">
      <c r="A939" t="s">
        <v>1195</v>
      </c>
      <c r="B939" t="s">
        <v>1196</v>
      </c>
      <c r="C939" t="s">
        <v>401</v>
      </c>
      <c r="D939" s="17">
        <v>10</v>
      </c>
      <c r="E939" t="s">
        <v>352</v>
      </c>
      <c r="F939" t="s">
        <v>220</v>
      </c>
      <c r="G939" t="s">
        <v>1199</v>
      </c>
      <c r="H939" s="134">
        <v>1000</v>
      </c>
      <c r="I939" s="135">
        <v>1190</v>
      </c>
      <c r="J939" s="136">
        <v>11900</v>
      </c>
    </row>
    <row r="940" spans="1:10">
      <c r="A940" t="s">
        <v>1195</v>
      </c>
      <c r="B940" t="s">
        <v>1196</v>
      </c>
      <c r="C940" t="s">
        <v>1325</v>
      </c>
      <c r="D940" s="17">
        <v>30</v>
      </c>
      <c r="E940" t="s">
        <v>231</v>
      </c>
      <c r="F940" t="s">
        <v>220</v>
      </c>
      <c r="G940" t="s">
        <v>1199</v>
      </c>
      <c r="H940" s="134">
        <v>3000</v>
      </c>
      <c r="I940" s="135">
        <v>3570</v>
      </c>
      <c r="J940" s="136">
        <v>107100</v>
      </c>
    </row>
    <row r="941" spans="1:10">
      <c r="A941" t="s">
        <v>1195</v>
      </c>
      <c r="B941" t="s">
        <v>1196</v>
      </c>
      <c r="C941" t="s">
        <v>1326</v>
      </c>
      <c r="D941" s="17">
        <v>10</v>
      </c>
      <c r="E941" t="s">
        <v>231</v>
      </c>
      <c r="F941" t="s">
        <v>220</v>
      </c>
      <c r="G941" t="s">
        <v>1199</v>
      </c>
      <c r="H941" s="134">
        <v>20000</v>
      </c>
      <c r="I941" s="135">
        <v>23800</v>
      </c>
      <c r="J941" s="136">
        <v>238000</v>
      </c>
    </row>
    <row r="942" spans="1:10">
      <c r="A942" t="s">
        <v>1195</v>
      </c>
      <c r="B942" t="s">
        <v>1196</v>
      </c>
      <c r="C942" t="s">
        <v>1327</v>
      </c>
      <c r="D942" s="17">
        <v>10</v>
      </c>
      <c r="E942" t="s">
        <v>231</v>
      </c>
      <c r="F942" t="s">
        <v>220</v>
      </c>
      <c r="G942" t="s">
        <v>1199</v>
      </c>
      <c r="H942" s="134">
        <v>20000</v>
      </c>
      <c r="I942" s="135">
        <v>23800</v>
      </c>
      <c r="J942" s="136">
        <v>238000</v>
      </c>
    </row>
    <row r="943" spans="1:10">
      <c r="A943" t="s">
        <v>1195</v>
      </c>
      <c r="B943" t="s">
        <v>1196</v>
      </c>
      <c r="C943" t="s">
        <v>1328</v>
      </c>
      <c r="D943" s="17">
        <v>10</v>
      </c>
      <c r="E943" t="s">
        <v>231</v>
      </c>
      <c r="F943" t="s">
        <v>220</v>
      </c>
      <c r="G943" t="s">
        <v>1199</v>
      </c>
      <c r="H943" s="134">
        <v>20000</v>
      </c>
      <c r="I943" s="135">
        <v>23800</v>
      </c>
      <c r="J943" s="136">
        <v>238000</v>
      </c>
    </row>
    <row r="944" spans="1:10">
      <c r="A944" t="s">
        <v>1195</v>
      </c>
      <c r="B944" t="s">
        <v>1196</v>
      </c>
      <c r="C944" t="s">
        <v>1329</v>
      </c>
      <c r="D944" s="17">
        <v>10</v>
      </c>
      <c r="E944" t="s">
        <v>1267</v>
      </c>
      <c r="F944" t="s">
        <v>220</v>
      </c>
      <c r="G944" t="s">
        <v>1199</v>
      </c>
      <c r="H944" s="134">
        <v>10000</v>
      </c>
      <c r="I944" s="135">
        <v>11900</v>
      </c>
      <c r="J944" s="136">
        <v>119000</v>
      </c>
    </row>
    <row r="945" spans="1:10">
      <c r="A945" t="s">
        <v>1195</v>
      </c>
      <c r="B945" t="s">
        <v>1196</v>
      </c>
      <c r="C945" t="s">
        <v>1330</v>
      </c>
      <c r="D945" s="17">
        <v>20</v>
      </c>
      <c r="E945" t="s">
        <v>231</v>
      </c>
      <c r="F945" t="s">
        <v>220</v>
      </c>
      <c r="G945" t="s">
        <v>1199</v>
      </c>
      <c r="H945" s="134">
        <v>4000</v>
      </c>
      <c r="I945" s="135">
        <v>4760</v>
      </c>
      <c r="J945" s="136">
        <v>95200</v>
      </c>
    </row>
    <row r="946" spans="1:10">
      <c r="A946" t="s">
        <v>1195</v>
      </c>
      <c r="B946" t="s">
        <v>1196</v>
      </c>
      <c r="C946" t="s">
        <v>1331</v>
      </c>
      <c r="D946" s="17">
        <v>30</v>
      </c>
      <c r="E946" t="s">
        <v>231</v>
      </c>
      <c r="F946" t="s">
        <v>220</v>
      </c>
      <c r="G946" t="s">
        <v>1199</v>
      </c>
      <c r="H946" s="134">
        <v>3000</v>
      </c>
      <c r="I946" s="135">
        <v>3570</v>
      </c>
      <c r="J946" s="136">
        <v>107100</v>
      </c>
    </row>
    <row r="947" spans="1:10">
      <c r="A947" t="s">
        <v>1195</v>
      </c>
      <c r="B947" t="s">
        <v>1196</v>
      </c>
      <c r="C947" t="s">
        <v>1332</v>
      </c>
      <c r="D947" s="17">
        <v>40</v>
      </c>
      <c r="E947" t="s">
        <v>231</v>
      </c>
      <c r="F947" t="s">
        <v>220</v>
      </c>
      <c r="G947" t="s">
        <v>1199</v>
      </c>
      <c r="H947" s="134">
        <v>1590</v>
      </c>
      <c r="I947" s="135">
        <v>1892.1</v>
      </c>
      <c r="J947" s="136">
        <v>75684</v>
      </c>
    </row>
    <row r="948" spans="1:10">
      <c r="A948" t="s">
        <v>1195</v>
      </c>
      <c r="B948" t="s">
        <v>1196</v>
      </c>
      <c r="C948" t="s">
        <v>1333</v>
      </c>
      <c r="D948" s="17">
        <v>1</v>
      </c>
      <c r="E948" t="s">
        <v>231</v>
      </c>
      <c r="F948" t="s">
        <v>220</v>
      </c>
      <c r="G948" t="s">
        <v>1199</v>
      </c>
      <c r="H948" s="134">
        <v>5000</v>
      </c>
      <c r="I948" s="135">
        <v>5950</v>
      </c>
      <c r="J948" s="136">
        <v>5950</v>
      </c>
    </row>
    <row r="949" spans="1:10">
      <c r="A949" t="s">
        <v>1195</v>
      </c>
      <c r="B949" t="s">
        <v>1196</v>
      </c>
      <c r="C949" t="s">
        <v>402</v>
      </c>
      <c r="D949" s="17">
        <v>5</v>
      </c>
      <c r="E949" t="s">
        <v>231</v>
      </c>
      <c r="F949" t="s">
        <v>220</v>
      </c>
      <c r="G949" t="s">
        <v>1199</v>
      </c>
      <c r="H949" s="134">
        <v>500</v>
      </c>
      <c r="I949" s="135">
        <v>595</v>
      </c>
      <c r="J949" s="136">
        <v>2975</v>
      </c>
    </row>
    <row r="950" spans="1:10">
      <c r="A950" t="s">
        <v>1195</v>
      </c>
      <c r="B950" t="s">
        <v>1196</v>
      </c>
      <c r="C950" t="s">
        <v>1005</v>
      </c>
      <c r="D950" s="17">
        <v>20</v>
      </c>
      <c r="E950" t="s">
        <v>231</v>
      </c>
      <c r="F950" t="s">
        <v>242</v>
      </c>
      <c r="G950" t="s">
        <v>1199</v>
      </c>
      <c r="H950" s="134">
        <v>501</v>
      </c>
      <c r="I950" s="135">
        <v>596.18999999999994</v>
      </c>
      <c r="J950" s="136">
        <v>11923.8</v>
      </c>
    </row>
    <row r="951" spans="1:10">
      <c r="A951" t="s">
        <v>1195</v>
      </c>
      <c r="B951" t="s">
        <v>1196</v>
      </c>
      <c r="C951" t="s">
        <v>403</v>
      </c>
      <c r="D951" s="17">
        <v>100</v>
      </c>
      <c r="E951" t="s">
        <v>231</v>
      </c>
      <c r="F951" t="s">
        <v>220</v>
      </c>
      <c r="G951" t="s">
        <v>1199</v>
      </c>
      <c r="H951" s="134">
        <v>200</v>
      </c>
      <c r="I951" s="135">
        <v>238</v>
      </c>
      <c r="J951" s="136">
        <v>23800</v>
      </c>
    </row>
    <row r="952" spans="1:10">
      <c r="A952" t="s">
        <v>1195</v>
      </c>
      <c r="B952" t="s">
        <v>1196</v>
      </c>
      <c r="C952" t="s">
        <v>1334</v>
      </c>
      <c r="D952" s="17">
        <v>2</v>
      </c>
      <c r="E952" t="s">
        <v>231</v>
      </c>
      <c r="F952" t="s">
        <v>220</v>
      </c>
      <c r="G952" t="s">
        <v>1199</v>
      </c>
      <c r="H952" s="134">
        <v>1500</v>
      </c>
      <c r="I952" s="135">
        <v>1785</v>
      </c>
      <c r="J952" s="136">
        <v>3570</v>
      </c>
    </row>
    <row r="953" spans="1:10">
      <c r="A953" t="s">
        <v>1195</v>
      </c>
      <c r="B953" t="s">
        <v>1196</v>
      </c>
      <c r="C953" t="s">
        <v>1335</v>
      </c>
      <c r="D953" s="17">
        <v>15</v>
      </c>
      <c r="E953" t="s">
        <v>231</v>
      </c>
      <c r="F953" t="s">
        <v>220</v>
      </c>
      <c r="G953" t="s">
        <v>1199</v>
      </c>
      <c r="H953" s="134">
        <v>5000</v>
      </c>
      <c r="I953" s="135">
        <v>5950</v>
      </c>
      <c r="J953" s="136">
        <v>89250</v>
      </c>
    </row>
    <row r="954" spans="1:10">
      <c r="A954" t="s">
        <v>1195</v>
      </c>
      <c r="B954" t="s">
        <v>1196</v>
      </c>
      <c r="C954" t="s">
        <v>1336</v>
      </c>
      <c r="D954" s="17">
        <v>15</v>
      </c>
      <c r="E954" t="s">
        <v>231</v>
      </c>
      <c r="F954" t="s">
        <v>220</v>
      </c>
      <c r="G954" t="s">
        <v>1199</v>
      </c>
      <c r="H954" s="134">
        <v>8000</v>
      </c>
      <c r="I954" s="135">
        <v>9520</v>
      </c>
      <c r="J954" s="136">
        <v>142800</v>
      </c>
    </row>
    <row r="955" spans="1:10">
      <c r="A955" t="s">
        <v>1195</v>
      </c>
      <c r="B955" t="s">
        <v>1196</v>
      </c>
      <c r="C955" t="s">
        <v>404</v>
      </c>
      <c r="D955" s="17">
        <v>40</v>
      </c>
      <c r="E955" t="s">
        <v>231</v>
      </c>
      <c r="F955" t="s">
        <v>220</v>
      </c>
      <c r="G955" t="s">
        <v>1199</v>
      </c>
      <c r="H955" s="134">
        <v>10000</v>
      </c>
      <c r="I955" s="135">
        <v>11900</v>
      </c>
      <c r="J955" s="136">
        <v>476000</v>
      </c>
    </row>
    <row r="956" spans="1:10">
      <c r="A956" t="s">
        <v>1195</v>
      </c>
      <c r="B956" t="s">
        <v>1196</v>
      </c>
      <c r="C956" t="s">
        <v>405</v>
      </c>
      <c r="D956" s="17">
        <v>1</v>
      </c>
      <c r="E956" t="s">
        <v>231</v>
      </c>
      <c r="F956" t="s">
        <v>220</v>
      </c>
      <c r="G956" t="s">
        <v>1199</v>
      </c>
      <c r="H956" s="134">
        <v>50000</v>
      </c>
      <c r="I956" s="135">
        <v>59500</v>
      </c>
      <c r="J956" s="136">
        <v>59500</v>
      </c>
    </row>
    <row r="957" spans="1:10">
      <c r="A957" t="s">
        <v>1195</v>
      </c>
      <c r="B957" t="s">
        <v>1196</v>
      </c>
      <c r="C957" t="s">
        <v>1337</v>
      </c>
      <c r="D957" s="17">
        <v>1</v>
      </c>
      <c r="E957" t="s">
        <v>231</v>
      </c>
      <c r="F957" t="s">
        <v>220</v>
      </c>
      <c r="G957" t="s">
        <v>1199</v>
      </c>
      <c r="H957" s="134">
        <v>150000</v>
      </c>
      <c r="I957" s="135">
        <v>178500</v>
      </c>
      <c r="J957" s="136">
        <v>178500</v>
      </c>
    </row>
    <row r="958" spans="1:10">
      <c r="A958" t="s">
        <v>1195</v>
      </c>
      <c r="B958" t="s">
        <v>1196</v>
      </c>
      <c r="C958" t="s">
        <v>406</v>
      </c>
      <c r="D958" s="17">
        <v>1</v>
      </c>
      <c r="E958" t="s">
        <v>231</v>
      </c>
      <c r="F958" t="s">
        <v>220</v>
      </c>
      <c r="G958" t="s">
        <v>1199</v>
      </c>
      <c r="H958" s="134">
        <v>50000</v>
      </c>
      <c r="I958" s="135">
        <v>59500</v>
      </c>
      <c r="J958" s="136">
        <v>59500</v>
      </c>
    </row>
    <row r="959" spans="1:10">
      <c r="A959" t="s">
        <v>1195</v>
      </c>
      <c r="B959" t="s">
        <v>1196</v>
      </c>
      <c r="C959" t="s">
        <v>1338</v>
      </c>
      <c r="D959" s="17">
        <v>1</v>
      </c>
      <c r="E959" t="s">
        <v>231</v>
      </c>
      <c r="F959" t="s">
        <v>220</v>
      </c>
      <c r="G959" t="s">
        <v>1199</v>
      </c>
      <c r="H959" s="134">
        <v>60000</v>
      </c>
      <c r="I959" s="135">
        <v>71400</v>
      </c>
      <c r="J959" s="136">
        <v>71400</v>
      </c>
    </row>
    <row r="960" spans="1:10">
      <c r="A960" t="s">
        <v>1195</v>
      </c>
      <c r="B960" t="s">
        <v>1196</v>
      </c>
      <c r="C960" t="s">
        <v>1339</v>
      </c>
      <c r="D960" s="17">
        <v>1</v>
      </c>
      <c r="E960" t="s">
        <v>231</v>
      </c>
      <c r="F960" t="s">
        <v>220</v>
      </c>
      <c r="G960" t="s">
        <v>1199</v>
      </c>
      <c r="H960" s="134">
        <v>60000</v>
      </c>
      <c r="I960" s="135">
        <v>71400</v>
      </c>
      <c r="J960" s="136">
        <v>71400</v>
      </c>
    </row>
    <row r="961" spans="1:10">
      <c r="A961" t="s">
        <v>1195</v>
      </c>
      <c r="B961" t="s">
        <v>1196</v>
      </c>
      <c r="C961" t="s">
        <v>1340</v>
      </c>
      <c r="D961" s="17">
        <v>1</v>
      </c>
      <c r="E961" t="s">
        <v>231</v>
      </c>
      <c r="F961" t="s">
        <v>220</v>
      </c>
      <c r="G961" t="s">
        <v>1199</v>
      </c>
      <c r="H961" s="134">
        <v>15000</v>
      </c>
      <c r="I961" s="135">
        <v>17850</v>
      </c>
      <c r="J961" s="136">
        <v>17850</v>
      </c>
    </row>
    <row r="962" spans="1:10">
      <c r="A962" t="s">
        <v>1195</v>
      </c>
      <c r="B962" t="s">
        <v>1196</v>
      </c>
      <c r="C962" t="s">
        <v>1341</v>
      </c>
      <c r="D962" s="17">
        <v>1</v>
      </c>
      <c r="E962" t="s">
        <v>231</v>
      </c>
      <c r="F962" t="s">
        <v>220</v>
      </c>
      <c r="G962" t="s">
        <v>1199</v>
      </c>
      <c r="H962" s="134">
        <v>10000</v>
      </c>
      <c r="I962" s="135">
        <v>11900</v>
      </c>
      <c r="J962" s="136">
        <v>11900</v>
      </c>
    </row>
    <row r="963" spans="1:10">
      <c r="A963" t="s">
        <v>1195</v>
      </c>
      <c r="B963" t="s">
        <v>1196</v>
      </c>
      <c r="C963" t="s">
        <v>1342</v>
      </c>
      <c r="D963" s="17">
        <v>10</v>
      </c>
      <c r="E963" t="s">
        <v>231</v>
      </c>
      <c r="F963" t="s">
        <v>220</v>
      </c>
      <c r="G963" t="s">
        <v>1199</v>
      </c>
      <c r="H963" s="134">
        <v>6000</v>
      </c>
      <c r="I963" s="135">
        <v>7140</v>
      </c>
      <c r="J963" s="136">
        <v>71400</v>
      </c>
    </row>
    <row r="964" spans="1:10">
      <c r="A964" t="s">
        <v>1195</v>
      </c>
      <c r="B964" t="s">
        <v>1196</v>
      </c>
      <c r="C964" t="s">
        <v>1343</v>
      </c>
      <c r="D964" s="17">
        <v>2</v>
      </c>
      <c r="E964" t="s">
        <v>231</v>
      </c>
      <c r="F964" t="s">
        <v>220</v>
      </c>
      <c r="G964" t="s">
        <v>1199</v>
      </c>
      <c r="H964" s="134">
        <v>2000000</v>
      </c>
      <c r="I964" s="135">
        <v>2380000</v>
      </c>
      <c r="J964" s="136">
        <v>4760000</v>
      </c>
    </row>
    <row r="965" spans="1:10">
      <c r="A965" t="s">
        <v>1195</v>
      </c>
      <c r="B965" t="s">
        <v>1196</v>
      </c>
      <c r="C965" t="s">
        <v>1344</v>
      </c>
      <c r="D965" s="17">
        <v>5</v>
      </c>
      <c r="E965" t="s">
        <v>231</v>
      </c>
      <c r="F965" t="s">
        <v>220</v>
      </c>
      <c r="G965" t="s">
        <v>1199</v>
      </c>
      <c r="H965" s="134">
        <v>8000</v>
      </c>
      <c r="I965" s="135">
        <v>9520</v>
      </c>
      <c r="J965" s="136">
        <v>47600</v>
      </c>
    </row>
    <row r="966" spans="1:10">
      <c r="A966" t="s">
        <v>1195</v>
      </c>
      <c r="B966" t="s">
        <v>1196</v>
      </c>
      <c r="C966" t="s">
        <v>1345</v>
      </c>
      <c r="D966" s="17">
        <v>25</v>
      </c>
      <c r="E966" t="s">
        <v>231</v>
      </c>
      <c r="F966" t="s">
        <v>220</v>
      </c>
      <c r="G966" t="s">
        <v>1199</v>
      </c>
      <c r="H966" s="134">
        <v>5000</v>
      </c>
      <c r="I966" s="135">
        <v>5950</v>
      </c>
      <c r="J966" s="136">
        <v>148750</v>
      </c>
    </row>
    <row r="967" spans="1:10">
      <c r="A967" t="s">
        <v>1195</v>
      </c>
      <c r="B967" t="s">
        <v>1196</v>
      </c>
      <c r="C967" t="s">
        <v>1346</v>
      </c>
      <c r="D967" s="17">
        <v>25</v>
      </c>
      <c r="E967" t="s">
        <v>231</v>
      </c>
      <c r="F967" t="s">
        <v>220</v>
      </c>
      <c r="G967" t="s">
        <v>1199</v>
      </c>
      <c r="H967" s="134">
        <v>2000</v>
      </c>
      <c r="I967" s="135">
        <v>2380</v>
      </c>
      <c r="J967" s="136">
        <v>59500</v>
      </c>
    </row>
    <row r="968" spans="1:10">
      <c r="A968" t="s">
        <v>1195</v>
      </c>
      <c r="B968" t="s">
        <v>1196</v>
      </c>
      <c r="C968" t="s">
        <v>1347</v>
      </c>
      <c r="D968" s="17">
        <v>25</v>
      </c>
      <c r="E968" t="s">
        <v>231</v>
      </c>
      <c r="F968" t="s">
        <v>220</v>
      </c>
      <c r="G968" t="s">
        <v>1199</v>
      </c>
      <c r="H968" s="134">
        <v>20000</v>
      </c>
      <c r="I968" s="135">
        <v>23800</v>
      </c>
      <c r="J968" s="136">
        <v>595000</v>
      </c>
    </row>
    <row r="969" spans="1:10">
      <c r="A969" t="s">
        <v>1195</v>
      </c>
      <c r="B969" t="s">
        <v>1196</v>
      </c>
      <c r="C969" t="s">
        <v>1348</v>
      </c>
      <c r="D969" s="17">
        <v>25</v>
      </c>
      <c r="E969" t="s">
        <v>231</v>
      </c>
      <c r="F969" t="s">
        <v>220</v>
      </c>
      <c r="G969" t="s">
        <v>1199</v>
      </c>
      <c r="H969" s="134">
        <v>20000</v>
      </c>
      <c r="I969" s="135">
        <v>23800</v>
      </c>
      <c r="J969" s="136">
        <v>595000</v>
      </c>
    </row>
    <row r="970" spans="1:10">
      <c r="A970" t="s">
        <v>1195</v>
      </c>
      <c r="B970" t="s">
        <v>1196</v>
      </c>
      <c r="C970" t="s">
        <v>407</v>
      </c>
      <c r="D970" s="17">
        <v>5</v>
      </c>
      <c r="E970" t="s">
        <v>231</v>
      </c>
      <c r="F970" t="s">
        <v>220</v>
      </c>
      <c r="G970" t="s">
        <v>1199</v>
      </c>
      <c r="H970" s="134">
        <v>20000</v>
      </c>
      <c r="I970" s="135">
        <v>23800</v>
      </c>
      <c r="J970" s="136">
        <v>119000</v>
      </c>
    </row>
    <row r="971" spans="1:10">
      <c r="A971" t="s">
        <v>1195</v>
      </c>
      <c r="B971" t="s">
        <v>1196</v>
      </c>
      <c r="C971" t="s">
        <v>1349</v>
      </c>
      <c r="D971" s="17">
        <v>5</v>
      </c>
      <c r="E971" t="s">
        <v>1350</v>
      </c>
      <c r="F971" t="s">
        <v>220</v>
      </c>
      <c r="G971" t="s">
        <v>1199</v>
      </c>
      <c r="H971" s="134">
        <v>4000</v>
      </c>
      <c r="I971" s="135">
        <v>4760</v>
      </c>
      <c r="J971" s="136">
        <v>23800</v>
      </c>
    </row>
    <row r="972" spans="1:10">
      <c r="A972" t="s">
        <v>1195</v>
      </c>
      <c r="B972" t="s">
        <v>1196</v>
      </c>
      <c r="C972" t="s">
        <v>503</v>
      </c>
      <c r="D972" s="17">
        <v>1</v>
      </c>
      <c r="E972" t="s">
        <v>231</v>
      </c>
      <c r="F972" t="s">
        <v>220</v>
      </c>
      <c r="G972" t="s">
        <v>1199</v>
      </c>
      <c r="H972" s="134">
        <v>2000</v>
      </c>
      <c r="I972" s="135">
        <v>2380</v>
      </c>
      <c r="J972" s="136">
        <v>2380</v>
      </c>
    </row>
    <row r="973" spans="1:10">
      <c r="A973" t="s">
        <v>1195</v>
      </c>
      <c r="B973" t="s">
        <v>1196</v>
      </c>
      <c r="C973" t="s">
        <v>1351</v>
      </c>
      <c r="D973" s="17">
        <v>24</v>
      </c>
      <c r="E973" t="s">
        <v>231</v>
      </c>
      <c r="F973" t="s">
        <v>220</v>
      </c>
      <c r="G973" t="s">
        <v>1199</v>
      </c>
      <c r="H973" s="134">
        <v>1500</v>
      </c>
      <c r="I973" s="135">
        <v>1785</v>
      </c>
      <c r="J973" s="136">
        <v>42840</v>
      </c>
    </row>
    <row r="974" spans="1:10">
      <c r="A974" t="s">
        <v>1195</v>
      </c>
      <c r="B974" t="s">
        <v>1196</v>
      </c>
      <c r="C974" t="s">
        <v>1352</v>
      </c>
      <c r="D974" s="17">
        <v>24</v>
      </c>
      <c r="E974" t="s">
        <v>231</v>
      </c>
      <c r="F974" t="s">
        <v>220</v>
      </c>
      <c r="G974" t="s">
        <v>1199</v>
      </c>
      <c r="H974" s="134">
        <v>1500</v>
      </c>
      <c r="I974" s="135">
        <v>1785</v>
      </c>
      <c r="J974" s="136">
        <v>42840</v>
      </c>
    </row>
    <row r="975" spans="1:10">
      <c r="A975" t="s">
        <v>1195</v>
      </c>
      <c r="B975" t="s">
        <v>1196</v>
      </c>
      <c r="C975" t="s">
        <v>1353</v>
      </c>
      <c r="D975" s="17">
        <v>4</v>
      </c>
      <c r="E975" t="s">
        <v>408</v>
      </c>
      <c r="F975" t="s">
        <v>220</v>
      </c>
      <c r="G975" t="s">
        <v>1199</v>
      </c>
      <c r="H975" s="134">
        <v>5000</v>
      </c>
      <c r="I975" s="135">
        <v>5950</v>
      </c>
      <c r="J975" s="136">
        <v>23800</v>
      </c>
    </row>
    <row r="976" spans="1:10">
      <c r="A976" t="s">
        <v>1195</v>
      </c>
      <c r="B976" t="s">
        <v>1196</v>
      </c>
      <c r="C976" t="s">
        <v>1354</v>
      </c>
      <c r="D976" s="17">
        <v>1</v>
      </c>
      <c r="E976" t="s">
        <v>231</v>
      </c>
      <c r="F976" t="s">
        <v>220</v>
      </c>
      <c r="G976" t="s">
        <v>1199</v>
      </c>
      <c r="H976" s="134">
        <v>4000</v>
      </c>
      <c r="I976" s="135">
        <v>4760</v>
      </c>
      <c r="J976" s="136">
        <v>4760</v>
      </c>
    </row>
    <row r="977" spans="1:10">
      <c r="A977" t="s">
        <v>1195</v>
      </c>
      <c r="B977" t="s">
        <v>1196</v>
      </c>
      <c r="C977" t="s">
        <v>1355</v>
      </c>
      <c r="D977" s="17">
        <v>24</v>
      </c>
      <c r="E977" t="s">
        <v>231</v>
      </c>
      <c r="F977" t="s">
        <v>220</v>
      </c>
      <c r="G977" t="s">
        <v>1199</v>
      </c>
      <c r="H977" s="134">
        <v>1000</v>
      </c>
      <c r="I977" s="135">
        <v>1190</v>
      </c>
      <c r="J977" s="136">
        <v>28560</v>
      </c>
    </row>
    <row r="978" spans="1:10">
      <c r="A978" t="s">
        <v>1195</v>
      </c>
      <c r="B978" t="s">
        <v>1196</v>
      </c>
      <c r="C978" t="s">
        <v>1356</v>
      </c>
      <c r="D978" s="17">
        <v>110</v>
      </c>
      <c r="E978" t="s">
        <v>231</v>
      </c>
      <c r="F978" t="s">
        <v>220</v>
      </c>
      <c r="G978" t="s">
        <v>1199</v>
      </c>
      <c r="H978" s="134">
        <v>100</v>
      </c>
      <c r="I978" s="135">
        <v>119</v>
      </c>
      <c r="J978" s="136">
        <v>13090</v>
      </c>
    </row>
    <row r="979" spans="1:10">
      <c r="A979" t="s">
        <v>1195</v>
      </c>
      <c r="B979" t="s">
        <v>1196</v>
      </c>
      <c r="C979" t="s">
        <v>1357</v>
      </c>
      <c r="D979" s="17">
        <v>20</v>
      </c>
      <c r="E979" t="s">
        <v>231</v>
      </c>
      <c r="F979" t="s">
        <v>220</v>
      </c>
      <c r="G979" t="s">
        <v>1199</v>
      </c>
      <c r="H979" s="134">
        <v>8000</v>
      </c>
      <c r="I979" s="135">
        <v>9520</v>
      </c>
      <c r="J979" s="136">
        <v>190400</v>
      </c>
    </row>
    <row r="980" spans="1:10">
      <c r="A980" t="s">
        <v>1195</v>
      </c>
      <c r="B980" t="s">
        <v>1196</v>
      </c>
      <c r="C980" t="s">
        <v>409</v>
      </c>
      <c r="D980" s="17">
        <v>30</v>
      </c>
      <c r="E980" t="s">
        <v>231</v>
      </c>
      <c r="F980" t="s">
        <v>220</v>
      </c>
      <c r="G980" t="s">
        <v>1199</v>
      </c>
      <c r="H980" s="134">
        <v>20000</v>
      </c>
      <c r="I980" s="135">
        <v>23800</v>
      </c>
      <c r="J980" s="136">
        <v>714000</v>
      </c>
    </row>
    <row r="981" spans="1:10">
      <c r="A981" t="s">
        <v>1195</v>
      </c>
      <c r="B981" t="s">
        <v>1196</v>
      </c>
      <c r="C981" t="s">
        <v>410</v>
      </c>
      <c r="D981" s="17">
        <v>5</v>
      </c>
      <c r="E981" t="s">
        <v>231</v>
      </c>
      <c r="F981" t="s">
        <v>220</v>
      </c>
      <c r="G981" t="s">
        <v>1199</v>
      </c>
      <c r="H981" s="134">
        <v>15000</v>
      </c>
      <c r="I981" s="135">
        <v>17850</v>
      </c>
      <c r="J981" s="136">
        <v>89250</v>
      </c>
    </row>
    <row r="982" spans="1:10">
      <c r="A982" t="s">
        <v>1195</v>
      </c>
      <c r="B982" t="s">
        <v>1196</v>
      </c>
      <c r="C982" t="s">
        <v>411</v>
      </c>
      <c r="D982" s="17">
        <v>5</v>
      </c>
      <c r="E982" t="s">
        <v>231</v>
      </c>
      <c r="F982" t="s">
        <v>220</v>
      </c>
      <c r="G982" t="s">
        <v>1199</v>
      </c>
      <c r="H982" s="134">
        <v>15000</v>
      </c>
      <c r="I982" s="135">
        <v>17850</v>
      </c>
      <c r="J982" s="136">
        <v>89250</v>
      </c>
    </row>
    <row r="983" spans="1:10">
      <c r="A983" t="s">
        <v>1195</v>
      </c>
      <c r="B983" t="s">
        <v>1196</v>
      </c>
      <c r="C983" t="s">
        <v>1358</v>
      </c>
      <c r="D983" s="17">
        <v>30</v>
      </c>
      <c r="E983" t="s">
        <v>231</v>
      </c>
      <c r="F983" t="s">
        <v>220</v>
      </c>
      <c r="G983" t="s">
        <v>1199</v>
      </c>
      <c r="H983" s="134">
        <v>5000</v>
      </c>
      <c r="I983" s="135">
        <v>5950</v>
      </c>
      <c r="J983" s="136">
        <v>178500</v>
      </c>
    </row>
    <row r="984" spans="1:10">
      <c r="A984" t="s">
        <v>1195</v>
      </c>
      <c r="B984" t="s">
        <v>1196</v>
      </c>
      <c r="C984" t="s">
        <v>1359</v>
      </c>
      <c r="D984" s="17">
        <v>30</v>
      </c>
      <c r="E984" t="s">
        <v>231</v>
      </c>
      <c r="F984" t="s">
        <v>220</v>
      </c>
      <c r="G984" t="s">
        <v>1199</v>
      </c>
      <c r="H984" s="134">
        <v>5000</v>
      </c>
      <c r="I984" s="135">
        <v>5950</v>
      </c>
      <c r="J984" s="136">
        <v>178500</v>
      </c>
    </row>
    <row r="985" spans="1:10">
      <c r="A985" t="s">
        <v>1195</v>
      </c>
      <c r="B985" t="s">
        <v>1196</v>
      </c>
      <c r="C985" t="s">
        <v>1360</v>
      </c>
      <c r="D985" s="17">
        <v>20</v>
      </c>
      <c r="E985" t="s">
        <v>231</v>
      </c>
      <c r="F985" t="s">
        <v>220</v>
      </c>
      <c r="G985" t="s">
        <v>1199</v>
      </c>
      <c r="H985" s="134">
        <v>5000</v>
      </c>
      <c r="I985" s="135">
        <v>5950</v>
      </c>
      <c r="J985" s="136">
        <v>119000</v>
      </c>
    </row>
    <row r="986" spans="1:10">
      <c r="A986" t="s">
        <v>1195</v>
      </c>
      <c r="B986" t="s">
        <v>1196</v>
      </c>
      <c r="C986" t="s">
        <v>1361</v>
      </c>
      <c r="D986" s="17">
        <v>60</v>
      </c>
      <c r="E986" t="s">
        <v>231</v>
      </c>
      <c r="F986" t="s">
        <v>220</v>
      </c>
      <c r="G986" t="s">
        <v>1199</v>
      </c>
      <c r="H986" s="134">
        <v>2000</v>
      </c>
      <c r="I986" s="135">
        <v>2380</v>
      </c>
      <c r="J986" s="136">
        <v>142800</v>
      </c>
    </row>
    <row r="987" spans="1:10">
      <c r="A987" t="s">
        <v>1195</v>
      </c>
      <c r="B987" t="s">
        <v>1196</v>
      </c>
      <c r="C987" t="s">
        <v>412</v>
      </c>
      <c r="D987" s="17">
        <v>4</v>
      </c>
      <c r="E987" t="s">
        <v>231</v>
      </c>
      <c r="F987" t="s">
        <v>220</v>
      </c>
      <c r="G987" t="s">
        <v>1199</v>
      </c>
      <c r="H987" s="134">
        <v>50000</v>
      </c>
      <c r="I987" s="135">
        <v>59500</v>
      </c>
      <c r="J987" s="136">
        <v>238000</v>
      </c>
    </row>
    <row r="988" spans="1:10">
      <c r="A988" t="s">
        <v>1195</v>
      </c>
      <c r="B988" t="s">
        <v>1196</v>
      </c>
      <c r="C988" t="s">
        <v>413</v>
      </c>
      <c r="D988" s="17">
        <v>1</v>
      </c>
      <c r="E988" t="s">
        <v>231</v>
      </c>
      <c r="F988" t="s">
        <v>220</v>
      </c>
      <c r="G988" t="s">
        <v>1199</v>
      </c>
      <c r="H988" s="134">
        <v>25000</v>
      </c>
      <c r="I988" s="135">
        <v>29750</v>
      </c>
      <c r="J988" s="136">
        <v>29750</v>
      </c>
    </row>
    <row r="989" spans="1:10">
      <c r="A989" t="s">
        <v>1195</v>
      </c>
      <c r="B989" t="s">
        <v>1196</v>
      </c>
      <c r="C989" t="s">
        <v>1362</v>
      </c>
      <c r="D989" s="17">
        <v>5</v>
      </c>
      <c r="E989" t="s">
        <v>1363</v>
      </c>
      <c r="F989" t="s">
        <v>220</v>
      </c>
      <c r="G989" t="s">
        <v>1199</v>
      </c>
      <c r="H989" s="134">
        <v>4000</v>
      </c>
      <c r="I989" s="135">
        <v>4760</v>
      </c>
      <c r="J989" s="136">
        <v>23800</v>
      </c>
    </row>
    <row r="990" spans="1:10">
      <c r="A990" t="s">
        <v>1195</v>
      </c>
      <c r="B990" t="s">
        <v>1196</v>
      </c>
      <c r="C990" t="s">
        <v>414</v>
      </c>
      <c r="D990" s="17">
        <v>30</v>
      </c>
      <c r="E990" t="s">
        <v>231</v>
      </c>
      <c r="F990" t="s">
        <v>220</v>
      </c>
      <c r="G990" t="s">
        <v>1199</v>
      </c>
      <c r="H990" s="134">
        <v>5000</v>
      </c>
      <c r="I990" s="135">
        <v>5950</v>
      </c>
      <c r="J990" s="136">
        <v>178500</v>
      </c>
    </row>
    <row r="991" spans="1:10">
      <c r="A991" t="s">
        <v>1195</v>
      </c>
      <c r="B991" t="s">
        <v>1196</v>
      </c>
      <c r="C991" t="s">
        <v>1364</v>
      </c>
      <c r="D991" s="17">
        <v>30</v>
      </c>
      <c r="E991" t="s">
        <v>1365</v>
      </c>
      <c r="F991" t="s">
        <v>220</v>
      </c>
      <c r="G991" t="s">
        <v>1199</v>
      </c>
      <c r="H991" s="134">
        <v>10000</v>
      </c>
      <c r="I991" s="135">
        <v>11900</v>
      </c>
      <c r="J991" s="136">
        <v>357000</v>
      </c>
    </row>
    <row r="992" spans="1:10">
      <c r="A992" t="s">
        <v>1195</v>
      </c>
      <c r="B992" t="s">
        <v>1196</v>
      </c>
      <c r="C992" t="s">
        <v>415</v>
      </c>
      <c r="D992" s="17">
        <v>5</v>
      </c>
      <c r="E992" t="s">
        <v>231</v>
      </c>
      <c r="F992" t="s">
        <v>220</v>
      </c>
      <c r="G992" t="s">
        <v>1199</v>
      </c>
      <c r="H992" s="134">
        <v>10000</v>
      </c>
      <c r="I992" s="135">
        <v>11900</v>
      </c>
      <c r="J992" s="136">
        <v>59500</v>
      </c>
    </row>
    <row r="993" spans="1:10">
      <c r="A993" t="s">
        <v>1195</v>
      </c>
      <c r="B993" t="s">
        <v>1196</v>
      </c>
      <c r="C993" t="s">
        <v>1366</v>
      </c>
      <c r="D993" s="17">
        <v>15</v>
      </c>
      <c r="E993" t="s">
        <v>231</v>
      </c>
      <c r="F993" t="s">
        <v>220</v>
      </c>
      <c r="G993" t="s">
        <v>1199</v>
      </c>
      <c r="H993" s="134">
        <v>4000</v>
      </c>
      <c r="I993" s="135">
        <v>4760</v>
      </c>
      <c r="J993" s="136">
        <v>71400</v>
      </c>
    </row>
    <row r="994" spans="1:10">
      <c r="A994" t="s">
        <v>1195</v>
      </c>
      <c r="B994" t="s">
        <v>1196</v>
      </c>
      <c r="C994" t="s">
        <v>416</v>
      </c>
      <c r="D994" s="17">
        <v>10</v>
      </c>
      <c r="E994" t="s">
        <v>1157</v>
      </c>
      <c r="F994" t="s">
        <v>220</v>
      </c>
      <c r="G994" t="s">
        <v>1199</v>
      </c>
      <c r="H994" s="134">
        <v>30000</v>
      </c>
      <c r="I994" s="135">
        <v>35700</v>
      </c>
      <c r="J994" s="136">
        <v>357000</v>
      </c>
    </row>
    <row r="995" spans="1:10">
      <c r="A995" t="s">
        <v>1195</v>
      </c>
      <c r="B995" t="s">
        <v>1196</v>
      </c>
      <c r="C995" t="s">
        <v>1367</v>
      </c>
      <c r="D995" s="17">
        <v>5</v>
      </c>
      <c r="E995" t="s">
        <v>231</v>
      </c>
      <c r="F995" t="s">
        <v>220</v>
      </c>
      <c r="G995" t="s">
        <v>1199</v>
      </c>
      <c r="H995" s="134">
        <v>10000</v>
      </c>
      <c r="I995" s="135">
        <v>11900</v>
      </c>
      <c r="J995" s="136">
        <v>59500</v>
      </c>
    </row>
    <row r="996" spans="1:10">
      <c r="A996" t="s">
        <v>1195</v>
      </c>
      <c r="B996" t="s">
        <v>1196</v>
      </c>
      <c r="C996" t="s">
        <v>1368</v>
      </c>
      <c r="D996" s="17">
        <v>10</v>
      </c>
      <c r="E996" t="s">
        <v>231</v>
      </c>
      <c r="F996" t="s">
        <v>220</v>
      </c>
      <c r="G996" t="s">
        <v>1199</v>
      </c>
      <c r="H996" s="134">
        <v>15000</v>
      </c>
      <c r="I996" s="135">
        <v>17850</v>
      </c>
      <c r="J996" s="136">
        <v>178500</v>
      </c>
    </row>
    <row r="997" spans="1:10">
      <c r="A997" t="s">
        <v>1195</v>
      </c>
      <c r="B997" t="s">
        <v>1196</v>
      </c>
      <c r="C997" t="s">
        <v>490</v>
      </c>
      <c r="D997" s="17">
        <v>1</v>
      </c>
      <c r="E997" t="s">
        <v>231</v>
      </c>
      <c r="F997" t="s">
        <v>332</v>
      </c>
      <c r="G997" t="s">
        <v>1369</v>
      </c>
      <c r="H997" s="134">
        <v>3000</v>
      </c>
      <c r="I997" s="135">
        <v>3570</v>
      </c>
      <c r="J997" s="136">
        <v>3570</v>
      </c>
    </row>
    <row r="998" spans="1:10">
      <c r="A998" t="s">
        <v>1195</v>
      </c>
      <c r="B998" t="s">
        <v>1196</v>
      </c>
      <c r="C998" t="s">
        <v>417</v>
      </c>
      <c r="D998" s="17">
        <v>1</v>
      </c>
      <c r="E998" t="s">
        <v>1370</v>
      </c>
      <c r="F998" t="s">
        <v>332</v>
      </c>
      <c r="G998" t="s">
        <v>1369</v>
      </c>
      <c r="H998" s="134">
        <v>2000</v>
      </c>
      <c r="I998" s="135">
        <v>2380</v>
      </c>
      <c r="J998" s="136">
        <v>2380</v>
      </c>
    </row>
    <row r="999" spans="1:10">
      <c r="A999" t="s">
        <v>1195</v>
      </c>
      <c r="B999" t="s">
        <v>1196</v>
      </c>
      <c r="C999" t="s">
        <v>1371</v>
      </c>
      <c r="D999" s="17">
        <v>3</v>
      </c>
      <c r="E999" t="s">
        <v>1149</v>
      </c>
      <c r="F999" t="s">
        <v>332</v>
      </c>
      <c r="G999" t="s">
        <v>1369</v>
      </c>
      <c r="H999" s="134">
        <v>4000</v>
      </c>
      <c r="I999" s="135">
        <v>4760</v>
      </c>
      <c r="J999" s="136">
        <v>14280</v>
      </c>
    </row>
    <row r="1000" spans="1:10">
      <c r="A1000" t="s">
        <v>1195</v>
      </c>
      <c r="B1000" t="s">
        <v>1196</v>
      </c>
      <c r="C1000" t="s">
        <v>1372</v>
      </c>
      <c r="D1000" s="17">
        <v>3</v>
      </c>
      <c r="E1000" t="s">
        <v>231</v>
      </c>
      <c r="F1000" t="s">
        <v>332</v>
      </c>
      <c r="G1000" t="s">
        <v>1369</v>
      </c>
      <c r="H1000" s="134">
        <v>8000</v>
      </c>
      <c r="I1000" s="135">
        <v>9520</v>
      </c>
      <c r="J1000" s="136">
        <v>28560</v>
      </c>
    </row>
    <row r="1001" spans="1:10">
      <c r="A1001" t="s">
        <v>1195</v>
      </c>
      <c r="B1001" t="s">
        <v>1196</v>
      </c>
      <c r="C1001" t="s">
        <v>361</v>
      </c>
      <c r="D1001" s="17">
        <v>5</v>
      </c>
      <c r="E1001" t="s">
        <v>540</v>
      </c>
      <c r="F1001" t="s">
        <v>332</v>
      </c>
      <c r="G1001" t="s">
        <v>1369</v>
      </c>
      <c r="H1001" s="134">
        <v>1200</v>
      </c>
      <c r="I1001" s="135">
        <v>1428</v>
      </c>
      <c r="J1001" s="136">
        <v>7140</v>
      </c>
    </row>
    <row r="1002" spans="1:10">
      <c r="A1002" t="s">
        <v>1195</v>
      </c>
      <c r="B1002" t="s">
        <v>1196</v>
      </c>
      <c r="C1002" t="s">
        <v>1373</v>
      </c>
      <c r="D1002" s="17">
        <v>1</v>
      </c>
      <c r="E1002" t="s">
        <v>231</v>
      </c>
      <c r="F1002" t="s">
        <v>332</v>
      </c>
      <c r="G1002" t="s">
        <v>1369</v>
      </c>
      <c r="H1002" s="134">
        <v>5000</v>
      </c>
      <c r="I1002" s="135">
        <v>5950</v>
      </c>
      <c r="J1002" s="136">
        <v>5950</v>
      </c>
    </row>
    <row r="1003" spans="1:10">
      <c r="A1003" t="s">
        <v>1195</v>
      </c>
      <c r="B1003" t="s">
        <v>1196</v>
      </c>
      <c r="C1003" t="s">
        <v>1374</v>
      </c>
      <c r="D1003" s="17">
        <v>3</v>
      </c>
      <c r="E1003" t="s">
        <v>1281</v>
      </c>
      <c r="F1003" t="s">
        <v>332</v>
      </c>
      <c r="G1003" t="s">
        <v>1369</v>
      </c>
      <c r="H1003" s="134">
        <v>4000</v>
      </c>
      <c r="I1003" s="135">
        <v>4760</v>
      </c>
      <c r="J1003" s="136">
        <v>14280</v>
      </c>
    </row>
    <row r="1004" spans="1:10">
      <c r="A1004" t="s">
        <v>1195</v>
      </c>
      <c r="B1004" t="s">
        <v>1196</v>
      </c>
      <c r="C1004" t="s">
        <v>1375</v>
      </c>
      <c r="D1004" s="17">
        <v>3</v>
      </c>
      <c r="E1004" t="s">
        <v>1281</v>
      </c>
      <c r="F1004" t="s">
        <v>332</v>
      </c>
      <c r="G1004" t="s">
        <v>1369</v>
      </c>
      <c r="H1004" s="134">
        <v>2000</v>
      </c>
      <c r="I1004" s="135">
        <v>2380</v>
      </c>
      <c r="J1004" s="136">
        <v>7140</v>
      </c>
    </row>
    <row r="1005" spans="1:10">
      <c r="A1005" t="s">
        <v>1195</v>
      </c>
      <c r="B1005" t="s">
        <v>1196</v>
      </c>
      <c r="C1005" t="s">
        <v>1376</v>
      </c>
      <c r="D1005" s="17">
        <v>3</v>
      </c>
      <c r="E1005" t="s">
        <v>1281</v>
      </c>
      <c r="F1005" t="s">
        <v>332</v>
      </c>
      <c r="G1005" t="s">
        <v>1369</v>
      </c>
      <c r="H1005" s="134">
        <v>2000</v>
      </c>
      <c r="I1005" s="135">
        <v>2380</v>
      </c>
      <c r="J1005" s="136">
        <v>7140</v>
      </c>
    </row>
    <row r="1006" spans="1:10">
      <c r="A1006" t="s">
        <v>1195</v>
      </c>
      <c r="B1006" t="s">
        <v>1196</v>
      </c>
      <c r="C1006" t="s">
        <v>1377</v>
      </c>
      <c r="D1006" s="17">
        <v>40</v>
      </c>
      <c r="E1006" t="s">
        <v>231</v>
      </c>
      <c r="F1006" t="s">
        <v>332</v>
      </c>
      <c r="G1006" t="s">
        <v>1378</v>
      </c>
      <c r="H1006" s="134">
        <v>3000</v>
      </c>
      <c r="I1006" s="135">
        <v>3570</v>
      </c>
      <c r="J1006" s="136">
        <v>142800</v>
      </c>
    </row>
    <row r="1007" spans="1:10">
      <c r="A1007" t="s">
        <v>1195</v>
      </c>
      <c r="B1007" t="s">
        <v>1196</v>
      </c>
      <c r="C1007" t="s">
        <v>1379</v>
      </c>
      <c r="D1007" s="17">
        <v>10</v>
      </c>
      <c r="E1007" t="s">
        <v>231</v>
      </c>
      <c r="F1007" t="s">
        <v>332</v>
      </c>
      <c r="G1007" t="s">
        <v>1378</v>
      </c>
      <c r="H1007" s="134">
        <v>2000</v>
      </c>
      <c r="I1007" s="135">
        <v>2380</v>
      </c>
      <c r="J1007" s="136">
        <v>23800</v>
      </c>
    </row>
    <row r="1008" spans="1:10">
      <c r="A1008" t="s">
        <v>1195</v>
      </c>
      <c r="B1008" t="s">
        <v>1196</v>
      </c>
      <c r="C1008" t="s">
        <v>1380</v>
      </c>
      <c r="D1008" s="17">
        <v>40</v>
      </c>
      <c r="E1008" t="s">
        <v>231</v>
      </c>
      <c r="F1008" t="s">
        <v>332</v>
      </c>
      <c r="G1008" t="s">
        <v>1378</v>
      </c>
      <c r="H1008" s="134">
        <v>400</v>
      </c>
      <c r="I1008" s="135">
        <v>476</v>
      </c>
      <c r="J1008" s="136">
        <v>19040</v>
      </c>
    </row>
    <row r="1009" spans="1:10">
      <c r="A1009" t="s">
        <v>1195</v>
      </c>
      <c r="B1009" t="s">
        <v>1196</v>
      </c>
      <c r="C1009" t="s">
        <v>1381</v>
      </c>
      <c r="D1009" s="17">
        <v>2</v>
      </c>
      <c r="E1009" t="s">
        <v>1382</v>
      </c>
      <c r="F1009" t="s">
        <v>332</v>
      </c>
      <c r="G1009" t="s">
        <v>1378</v>
      </c>
      <c r="H1009" s="134">
        <v>5005</v>
      </c>
      <c r="I1009" s="135">
        <v>5955.95</v>
      </c>
      <c r="J1009" s="136">
        <v>11911.9</v>
      </c>
    </row>
    <row r="1010" spans="1:10">
      <c r="A1010" t="s">
        <v>1195</v>
      </c>
      <c r="B1010" t="s">
        <v>1196</v>
      </c>
      <c r="C1010" t="s">
        <v>1383</v>
      </c>
      <c r="D1010" s="17">
        <v>50</v>
      </c>
      <c r="E1010" t="s">
        <v>231</v>
      </c>
      <c r="F1010" t="s">
        <v>332</v>
      </c>
      <c r="G1010" t="s">
        <v>1378</v>
      </c>
      <c r="H1010" s="134">
        <v>5006</v>
      </c>
      <c r="I1010" s="135">
        <v>5957.1399999999994</v>
      </c>
      <c r="J1010" s="136">
        <v>297857</v>
      </c>
    </row>
    <row r="1011" spans="1:10">
      <c r="A1011" t="s">
        <v>1195</v>
      </c>
      <c r="B1011" t="s">
        <v>1196</v>
      </c>
      <c r="C1011" t="s">
        <v>1384</v>
      </c>
      <c r="D1011" s="17">
        <v>1</v>
      </c>
      <c r="E1011" t="s">
        <v>1214</v>
      </c>
      <c r="F1011" t="s">
        <v>332</v>
      </c>
      <c r="G1011" t="s">
        <v>1378</v>
      </c>
      <c r="H1011" s="134">
        <v>5007</v>
      </c>
      <c r="I1011" s="135">
        <v>5958.33</v>
      </c>
      <c r="J1011" s="136">
        <v>5958.33</v>
      </c>
    </row>
    <row r="1012" spans="1:10">
      <c r="A1012" t="s">
        <v>1195</v>
      </c>
      <c r="B1012" t="s">
        <v>1196</v>
      </c>
      <c r="C1012" t="s">
        <v>1385</v>
      </c>
      <c r="D1012" s="17">
        <v>1</v>
      </c>
      <c r="E1012" t="s">
        <v>1214</v>
      </c>
      <c r="F1012" t="s">
        <v>332</v>
      </c>
      <c r="G1012" t="s">
        <v>1378</v>
      </c>
      <c r="H1012" s="134">
        <v>5008</v>
      </c>
      <c r="I1012" s="135">
        <v>5959.5199999999995</v>
      </c>
      <c r="J1012" s="136">
        <v>5959.5199999999995</v>
      </c>
    </row>
    <row r="1013" spans="1:10">
      <c r="A1013" t="s">
        <v>1195</v>
      </c>
      <c r="B1013" t="s">
        <v>1196</v>
      </c>
      <c r="C1013" t="s">
        <v>1386</v>
      </c>
      <c r="D1013" s="17">
        <v>1</v>
      </c>
      <c r="E1013" t="s">
        <v>1214</v>
      </c>
      <c r="F1013" t="s">
        <v>332</v>
      </c>
      <c r="G1013" t="s">
        <v>1378</v>
      </c>
      <c r="H1013" s="134">
        <v>5009</v>
      </c>
      <c r="I1013" s="135">
        <v>5960.71</v>
      </c>
      <c r="J1013" s="136">
        <v>5960.71</v>
      </c>
    </row>
    <row r="1014" spans="1:10">
      <c r="A1014" t="s">
        <v>1195</v>
      </c>
      <c r="B1014" t="s">
        <v>1196</v>
      </c>
      <c r="C1014" t="s">
        <v>1387</v>
      </c>
      <c r="D1014" s="17">
        <v>50</v>
      </c>
      <c r="E1014" t="s">
        <v>231</v>
      </c>
      <c r="F1014" t="s">
        <v>332</v>
      </c>
      <c r="G1014" t="s">
        <v>1378</v>
      </c>
      <c r="H1014" s="134">
        <v>150</v>
      </c>
      <c r="I1014" s="135">
        <v>178.5</v>
      </c>
      <c r="J1014" s="136">
        <v>8925</v>
      </c>
    </row>
    <row r="1015" spans="1:10">
      <c r="A1015" t="s">
        <v>1195</v>
      </c>
      <c r="B1015" t="s">
        <v>1196</v>
      </c>
      <c r="C1015" t="s">
        <v>1388</v>
      </c>
      <c r="D1015" s="17">
        <v>2</v>
      </c>
      <c r="E1015" t="s">
        <v>1389</v>
      </c>
      <c r="F1015" t="s">
        <v>332</v>
      </c>
      <c r="G1015" t="s">
        <v>1378</v>
      </c>
      <c r="H1015" s="134">
        <v>2500</v>
      </c>
      <c r="I1015" s="135">
        <v>2975</v>
      </c>
      <c r="J1015" s="136">
        <v>5950</v>
      </c>
    </row>
    <row r="1016" spans="1:10">
      <c r="A1016" t="s">
        <v>1195</v>
      </c>
      <c r="B1016" t="s">
        <v>1196</v>
      </c>
      <c r="C1016" t="s">
        <v>1390</v>
      </c>
      <c r="D1016" s="17">
        <v>1</v>
      </c>
      <c r="E1016" t="s">
        <v>231</v>
      </c>
      <c r="F1016" t="s">
        <v>332</v>
      </c>
      <c r="G1016" t="s">
        <v>1378</v>
      </c>
      <c r="H1016" s="134">
        <v>1000000</v>
      </c>
      <c r="I1016" s="135">
        <v>1190000</v>
      </c>
      <c r="J1016" s="136">
        <v>1190000</v>
      </c>
    </row>
    <row r="1017" spans="1:10">
      <c r="A1017" t="s">
        <v>1195</v>
      </c>
      <c r="B1017" t="s">
        <v>1196</v>
      </c>
      <c r="C1017" t="s">
        <v>1391</v>
      </c>
      <c r="D1017" s="17">
        <v>1</v>
      </c>
      <c r="E1017" t="s">
        <v>1149</v>
      </c>
      <c r="F1017" t="s">
        <v>332</v>
      </c>
      <c r="G1017" t="s">
        <v>1378</v>
      </c>
      <c r="H1017" s="134">
        <v>5012</v>
      </c>
      <c r="I1017" s="135">
        <v>5964.28</v>
      </c>
      <c r="J1017" s="136">
        <v>5964.28</v>
      </c>
    </row>
    <row r="1018" spans="1:10">
      <c r="A1018" t="s">
        <v>1195</v>
      </c>
      <c r="B1018" t="s">
        <v>1196</v>
      </c>
      <c r="C1018" t="s">
        <v>1392</v>
      </c>
      <c r="D1018" s="17">
        <v>1</v>
      </c>
      <c r="E1018" t="s">
        <v>231</v>
      </c>
      <c r="F1018" t="s">
        <v>220</v>
      </c>
      <c r="G1018" t="s">
        <v>1393</v>
      </c>
      <c r="H1018" s="134">
        <v>60000</v>
      </c>
      <c r="I1018" s="135">
        <v>71400</v>
      </c>
      <c r="J1018" s="136">
        <v>71400</v>
      </c>
    </row>
    <row r="1019" spans="1:10">
      <c r="A1019" t="s">
        <v>1195</v>
      </c>
      <c r="B1019" t="s">
        <v>1196</v>
      </c>
      <c r="C1019" t="s">
        <v>1394</v>
      </c>
      <c r="D1019" s="17">
        <v>3</v>
      </c>
      <c r="E1019" t="s">
        <v>231</v>
      </c>
      <c r="F1019" t="s">
        <v>220</v>
      </c>
      <c r="G1019" t="s">
        <v>1393</v>
      </c>
      <c r="H1019" s="134">
        <v>5000</v>
      </c>
      <c r="I1019" s="135">
        <v>5950</v>
      </c>
      <c r="J1019" s="136">
        <v>17850</v>
      </c>
    </row>
    <row r="1020" spans="1:10">
      <c r="A1020" t="s">
        <v>1195</v>
      </c>
      <c r="B1020" t="s">
        <v>1196</v>
      </c>
      <c r="C1020" t="s">
        <v>1395</v>
      </c>
      <c r="D1020" s="17">
        <v>6</v>
      </c>
      <c r="E1020" t="s">
        <v>231</v>
      </c>
      <c r="F1020" t="s">
        <v>220</v>
      </c>
      <c r="G1020" t="s">
        <v>1393</v>
      </c>
      <c r="H1020" s="134">
        <v>5001</v>
      </c>
      <c r="I1020" s="135">
        <v>5951.19</v>
      </c>
      <c r="J1020" s="136">
        <v>35707.14</v>
      </c>
    </row>
    <row r="1021" spans="1:10">
      <c r="A1021" t="s">
        <v>1195</v>
      </c>
      <c r="B1021" t="s">
        <v>1196</v>
      </c>
      <c r="C1021" t="s">
        <v>1396</v>
      </c>
      <c r="D1021" s="17">
        <v>6</v>
      </c>
      <c r="E1021" t="s">
        <v>265</v>
      </c>
      <c r="F1021" t="s">
        <v>220</v>
      </c>
      <c r="G1021" t="s">
        <v>1397</v>
      </c>
      <c r="H1021" s="134">
        <v>700</v>
      </c>
      <c r="I1021" s="135">
        <v>833</v>
      </c>
      <c r="J1021" s="136">
        <v>4998</v>
      </c>
    </row>
    <row r="1022" spans="1:10">
      <c r="A1022" t="s">
        <v>1195</v>
      </c>
      <c r="B1022" t="s">
        <v>1196</v>
      </c>
      <c r="C1022" t="s">
        <v>1398</v>
      </c>
      <c r="D1022" s="17">
        <v>5</v>
      </c>
      <c r="E1022" t="s">
        <v>1399</v>
      </c>
      <c r="F1022" t="s">
        <v>220</v>
      </c>
      <c r="G1022" t="s">
        <v>1397</v>
      </c>
      <c r="H1022" s="134">
        <v>800</v>
      </c>
      <c r="I1022" s="135">
        <v>952</v>
      </c>
      <c r="J1022" s="136">
        <v>4760</v>
      </c>
    </row>
    <row r="1023" spans="1:10">
      <c r="A1023" t="s">
        <v>1195</v>
      </c>
      <c r="B1023" t="s">
        <v>1196</v>
      </c>
      <c r="C1023" t="s">
        <v>1400</v>
      </c>
      <c r="D1023" s="17">
        <v>5</v>
      </c>
      <c r="E1023" t="s">
        <v>1401</v>
      </c>
      <c r="F1023" t="s">
        <v>220</v>
      </c>
      <c r="G1023" t="s">
        <v>1397</v>
      </c>
      <c r="H1023" s="134">
        <v>800</v>
      </c>
      <c r="I1023" s="135">
        <v>952</v>
      </c>
      <c r="J1023" s="136">
        <v>4760</v>
      </c>
    </row>
    <row r="1024" spans="1:10">
      <c r="A1024" t="s">
        <v>1195</v>
      </c>
      <c r="B1024" t="s">
        <v>1196</v>
      </c>
      <c r="C1024" t="s">
        <v>531</v>
      </c>
      <c r="D1024" s="17">
        <v>5</v>
      </c>
      <c r="E1024" t="s">
        <v>1401</v>
      </c>
      <c r="F1024" t="s">
        <v>220</v>
      </c>
      <c r="G1024" t="s">
        <v>1397</v>
      </c>
      <c r="H1024" s="134">
        <v>800</v>
      </c>
      <c r="I1024" s="135">
        <v>952</v>
      </c>
      <c r="J1024" s="136">
        <v>4760</v>
      </c>
    </row>
    <row r="1025" spans="1:10">
      <c r="A1025" t="s">
        <v>1195</v>
      </c>
      <c r="B1025" t="s">
        <v>1196</v>
      </c>
      <c r="C1025" t="s">
        <v>249</v>
      </c>
      <c r="D1025" s="17">
        <v>2</v>
      </c>
      <c r="E1025" t="s">
        <v>1402</v>
      </c>
      <c r="F1025" t="s">
        <v>220</v>
      </c>
      <c r="G1025" t="s">
        <v>1397</v>
      </c>
      <c r="H1025" s="134">
        <v>600</v>
      </c>
      <c r="I1025" s="135">
        <v>714</v>
      </c>
      <c r="J1025" s="136">
        <v>1428</v>
      </c>
    </row>
    <row r="1026" spans="1:10">
      <c r="A1026" t="s">
        <v>1195</v>
      </c>
      <c r="B1026" t="s">
        <v>1196</v>
      </c>
      <c r="C1026" t="s">
        <v>418</v>
      </c>
      <c r="D1026" s="17">
        <v>1</v>
      </c>
      <c r="E1026" t="s">
        <v>1402</v>
      </c>
      <c r="F1026" t="s">
        <v>220</v>
      </c>
      <c r="G1026" t="s">
        <v>1397</v>
      </c>
      <c r="H1026" s="134">
        <v>2000</v>
      </c>
      <c r="I1026" s="135">
        <v>2380</v>
      </c>
      <c r="J1026" s="136">
        <v>2380</v>
      </c>
    </row>
    <row r="1027" spans="1:10">
      <c r="A1027" t="s">
        <v>1195</v>
      </c>
      <c r="B1027" t="s">
        <v>1196</v>
      </c>
      <c r="C1027" t="s">
        <v>490</v>
      </c>
      <c r="D1027" s="17">
        <v>1</v>
      </c>
      <c r="E1027" t="s">
        <v>231</v>
      </c>
      <c r="F1027" t="s">
        <v>220</v>
      </c>
      <c r="G1027" t="s">
        <v>1369</v>
      </c>
      <c r="H1027" s="134">
        <v>3000</v>
      </c>
      <c r="I1027" s="135">
        <v>3570</v>
      </c>
      <c r="J1027" s="136">
        <v>3570</v>
      </c>
    </row>
    <row r="1028" spans="1:10">
      <c r="A1028" t="s">
        <v>1195</v>
      </c>
      <c r="B1028" t="s">
        <v>1196</v>
      </c>
      <c r="C1028" t="s">
        <v>417</v>
      </c>
      <c r="D1028" s="17">
        <v>1</v>
      </c>
      <c r="E1028" t="s">
        <v>1370</v>
      </c>
      <c r="F1028" t="s">
        <v>220</v>
      </c>
      <c r="G1028" t="s">
        <v>1369</v>
      </c>
      <c r="H1028" s="134">
        <v>2000</v>
      </c>
      <c r="I1028" s="135">
        <v>2380</v>
      </c>
      <c r="J1028" s="136">
        <v>2380</v>
      </c>
    </row>
    <row r="1029" spans="1:10">
      <c r="A1029" t="s">
        <v>1195</v>
      </c>
      <c r="B1029" t="s">
        <v>1196</v>
      </c>
      <c r="C1029" t="s">
        <v>1371</v>
      </c>
      <c r="D1029" s="17">
        <v>3</v>
      </c>
      <c r="E1029" t="s">
        <v>1149</v>
      </c>
      <c r="F1029" t="s">
        <v>220</v>
      </c>
      <c r="G1029" t="s">
        <v>1369</v>
      </c>
      <c r="H1029" s="134">
        <v>4000</v>
      </c>
      <c r="I1029" s="135">
        <v>4760</v>
      </c>
      <c r="J1029" s="136">
        <v>14280</v>
      </c>
    </row>
    <row r="1030" spans="1:10">
      <c r="A1030" t="s">
        <v>1195</v>
      </c>
      <c r="B1030" t="s">
        <v>1196</v>
      </c>
      <c r="C1030" t="s">
        <v>1372</v>
      </c>
      <c r="D1030" s="17">
        <v>3</v>
      </c>
      <c r="E1030" t="s">
        <v>231</v>
      </c>
      <c r="F1030" t="s">
        <v>220</v>
      </c>
      <c r="G1030" t="s">
        <v>1369</v>
      </c>
      <c r="H1030" s="134">
        <v>8000</v>
      </c>
      <c r="I1030" s="135">
        <v>9520</v>
      </c>
      <c r="J1030" s="136">
        <v>28560</v>
      </c>
    </row>
    <row r="1031" spans="1:10">
      <c r="A1031" t="s">
        <v>1195</v>
      </c>
      <c r="B1031" t="s">
        <v>1196</v>
      </c>
      <c r="C1031" t="s">
        <v>361</v>
      </c>
      <c r="D1031" s="17">
        <v>2</v>
      </c>
      <c r="E1031" t="s">
        <v>540</v>
      </c>
      <c r="F1031" t="s">
        <v>220</v>
      </c>
      <c r="G1031" t="s">
        <v>1369</v>
      </c>
      <c r="H1031" s="134">
        <v>1200</v>
      </c>
      <c r="I1031" s="135">
        <v>1428</v>
      </c>
      <c r="J1031" s="136">
        <v>2856</v>
      </c>
    </row>
    <row r="1032" spans="1:10">
      <c r="A1032" t="s">
        <v>1195</v>
      </c>
      <c r="B1032" t="s">
        <v>1196</v>
      </c>
      <c r="C1032" t="s">
        <v>1373</v>
      </c>
      <c r="D1032" s="17">
        <v>1</v>
      </c>
      <c r="E1032" t="s">
        <v>231</v>
      </c>
      <c r="F1032" t="s">
        <v>220</v>
      </c>
      <c r="G1032" t="s">
        <v>1369</v>
      </c>
      <c r="H1032" s="134">
        <v>5000</v>
      </c>
      <c r="I1032" s="135">
        <v>5950</v>
      </c>
      <c r="J1032" s="136">
        <v>5950</v>
      </c>
    </row>
    <row r="1033" spans="1:10">
      <c r="A1033" t="s">
        <v>1195</v>
      </c>
      <c r="B1033" t="s">
        <v>1196</v>
      </c>
      <c r="C1033" t="s">
        <v>1374</v>
      </c>
      <c r="D1033" s="17">
        <v>3</v>
      </c>
      <c r="E1033" t="s">
        <v>1281</v>
      </c>
      <c r="F1033" t="s">
        <v>220</v>
      </c>
      <c r="G1033" t="s">
        <v>1369</v>
      </c>
      <c r="H1033" s="134">
        <v>4000</v>
      </c>
      <c r="I1033" s="135">
        <v>4760</v>
      </c>
      <c r="J1033" s="136">
        <v>14280</v>
      </c>
    </row>
    <row r="1034" spans="1:10">
      <c r="A1034" t="s">
        <v>1195</v>
      </c>
      <c r="B1034" t="s">
        <v>1196</v>
      </c>
      <c r="C1034" t="s">
        <v>1375</v>
      </c>
      <c r="D1034" s="17">
        <v>3</v>
      </c>
      <c r="E1034" t="s">
        <v>1281</v>
      </c>
      <c r="F1034" t="s">
        <v>220</v>
      </c>
      <c r="G1034" t="s">
        <v>1369</v>
      </c>
      <c r="H1034" s="134">
        <v>2000</v>
      </c>
      <c r="I1034" s="135">
        <v>2380</v>
      </c>
      <c r="J1034" s="136">
        <v>7140</v>
      </c>
    </row>
    <row r="1035" spans="1:10">
      <c r="A1035" t="s">
        <v>1195</v>
      </c>
      <c r="B1035" t="s">
        <v>1196</v>
      </c>
      <c r="C1035" t="s">
        <v>1376</v>
      </c>
      <c r="D1035" s="17">
        <v>3</v>
      </c>
      <c r="E1035" t="s">
        <v>1281</v>
      </c>
      <c r="F1035" t="s">
        <v>220</v>
      </c>
      <c r="G1035" t="s">
        <v>1369</v>
      </c>
      <c r="H1035" s="134">
        <v>2000</v>
      </c>
      <c r="I1035" s="135">
        <v>2380</v>
      </c>
      <c r="J1035" s="136">
        <v>7140</v>
      </c>
    </row>
    <row r="1036" spans="1:10">
      <c r="A1036" t="s">
        <v>1195</v>
      </c>
      <c r="B1036" t="s">
        <v>1196</v>
      </c>
      <c r="C1036" t="s">
        <v>1396</v>
      </c>
      <c r="D1036" s="17">
        <v>6</v>
      </c>
      <c r="E1036" t="s">
        <v>265</v>
      </c>
      <c r="F1036" t="s">
        <v>242</v>
      </c>
      <c r="G1036" t="s">
        <v>1403</v>
      </c>
      <c r="H1036" s="134">
        <v>700</v>
      </c>
      <c r="I1036" s="135">
        <v>833</v>
      </c>
      <c r="J1036" s="136">
        <v>4998</v>
      </c>
    </row>
    <row r="1037" spans="1:10">
      <c r="A1037" t="s">
        <v>1195</v>
      </c>
      <c r="B1037" t="s">
        <v>1196</v>
      </c>
      <c r="C1037" t="s">
        <v>1398</v>
      </c>
      <c r="D1037" s="17">
        <v>5</v>
      </c>
      <c r="E1037" t="s">
        <v>1399</v>
      </c>
      <c r="F1037" t="s">
        <v>242</v>
      </c>
      <c r="G1037" t="s">
        <v>1403</v>
      </c>
      <c r="H1037" s="134">
        <v>800</v>
      </c>
      <c r="I1037" s="135">
        <v>952</v>
      </c>
      <c r="J1037" s="136">
        <v>4760</v>
      </c>
    </row>
    <row r="1038" spans="1:10">
      <c r="A1038" t="s">
        <v>1195</v>
      </c>
      <c r="B1038" t="s">
        <v>1196</v>
      </c>
      <c r="C1038" t="s">
        <v>1400</v>
      </c>
      <c r="D1038" s="17">
        <v>5</v>
      </c>
      <c r="E1038" t="s">
        <v>1401</v>
      </c>
      <c r="F1038" t="s">
        <v>242</v>
      </c>
      <c r="G1038" t="s">
        <v>1403</v>
      </c>
      <c r="H1038" s="134">
        <v>800</v>
      </c>
      <c r="I1038" s="135">
        <v>952</v>
      </c>
      <c r="J1038" s="136">
        <v>4760</v>
      </c>
    </row>
    <row r="1039" spans="1:10">
      <c r="A1039" t="s">
        <v>1195</v>
      </c>
      <c r="B1039" t="s">
        <v>1196</v>
      </c>
      <c r="C1039" t="s">
        <v>531</v>
      </c>
      <c r="D1039" s="17">
        <v>5</v>
      </c>
      <c r="E1039" t="s">
        <v>1401</v>
      </c>
      <c r="F1039" t="s">
        <v>242</v>
      </c>
      <c r="G1039" t="s">
        <v>1403</v>
      </c>
      <c r="H1039" s="134">
        <v>800</v>
      </c>
      <c r="I1039" s="135">
        <v>952</v>
      </c>
      <c r="J1039" s="136">
        <v>4760</v>
      </c>
    </row>
    <row r="1040" spans="1:10">
      <c r="A1040" t="s">
        <v>1195</v>
      </c>
      <c r="B1040" t="s">
        <v>1196</v>
      </c>
      <c r="C1040" t="s">
        <v>249</v>
      </c>
      <c r="D1040" s="17">
        <v>2</v>
      </c>
      <c r="E1040" t="s">
        <v>1404</v>
      </c>
      <c r="F1040" t="s">
        <v>242</v>
      </c>
      <c r="G1040" t="s">
        <v>1403</v>
      </c>
      <c r="H1040" s="134">
        <v>600</v>
      </c>
      <c r="I1040" s="135">
        <v>714</v>
      </c>
      <c r="J1040" s="136">
        <v>1428</v>
      </c>
    </row>
    <row r="1041" spans="1:10">
      <c r="A1041" t="s">
        <v>1195</v>
      </c>
      <c r="B1041" t="s">
        <v>1196</v>
      </c>
      <c r="C1041" t="s">
        <v>1405</v>
      </c>
      <c r="D1041" s="17">
        <v>1</v>
      </c>
      <c r="E1041" t="s">
        <v>231</v>
      </c>
      <c r="F1041" t="s">
        <v>242</v>
      </c>
      <c r="G1041" t="s">
        <v>1403</v>
      </c>
      <c r="H1041" s="134">
        <v>1000</v>
      </c>
      <c r="I1041" s="135">
        <v>1190</v>
      </c>
      <c r="J1041" s="136">
        <v>1190</v>
      </c>
    </row>
    <row r="1042" spans="1:10">
      <c r="A1042" t="s">
        <v>1195</v>
      </c>
      <c r="B1042" t="s">
        <v>1196</v>
      </c>
      <c r="C1042" t="s">
        <v>418</v>
      </c>
      <c r="D1042" s="17">
        <v>2</v>
      </c>
      <c r="E1042" t="s">
        <v>1404</v>
      </c>
      <c r="F1042" t="s">
        <v>242</v>
      </c>
      <c r="G1042" t="s">
        <v>1403</v>
      </c>
      <c r="H1042" s="134">
        <v>2000</v>
      </c>
      <c r="I1042" s="135">
        <v>2380</v>
      </c>
      <c r="J1042" s="136">
        <v>4760</v>
      </c>
    </row>
    <row r="1043" spans="1:10">
      <c r="A1043" t="s">
        <v>1195</v>
      </c>
      <c r="B1043" t="s">
        <v>1196</v>
      </c>
      <c r="C1043" t="s">
        <v>1396</v>
      </c>
      <c r="D1043" s="17">
        <v>6</v>
      </c>
      <c r="E1043" t="s">
        <v>1406</v>
      </c>
      <c r="F1043" t="s">
        <v>242</v>
      </c>
      <c r="G1043" t="s">
        <v>1407</v>
      </c>
      <c r="H1043" s="134">
        <v>700</v>
      </c>
      <c r="I1043" s="135">
        <v>833</v>
      </c>
      <c r="J1043" s="136">
        <v>4998</v>
      </c>
    </row>
    <row r="1044" spans="1:10">
      <c r="A1044" t="s">
        <v>1195</v>
      </c>
      <c r="B1044" t="s">
        <v>1196</v>
      </c>
      <c r="C1044" t="s">
        <v>1398</v>
      </c>
      <c r="D1044" s="17">
        <v>5</v>
      </c>
      <c r="E1044" t="s">
        <v>1399</v>
      </c>
      <c r="F1044" t="s">
        <v>242</v>
      </c>
      <c r="G1044" t="s">
        <v>1407</v>
      </c>
      <c r="H1044" s="134">
        <v>1000</v>
      </c>
      <c r="I1044" s="135">
        <v>1190</v>
      </c>
      <c r="J1044" s="136">
        <v>5950</v>
      </c>
    </row>
    <row r="1045" spans="1:10">
      <c r="A1045" t="s">
        <v>1195</v>
      </c>
      <c r="B1045" t="s">
        <v>1196</v>
      </c>
      <c r="C1045" t="s">
        <v>1400</v>
      </c>
      <c r="D1045" s="17">
        <v>5</v>
      </c>
      <c r="E1045" t="s">
        <v>1401</v>
      </c>
      <c r="F1045" t="s">
        <v>242</v>
      </c>
      <c r="G1045" t="s">
        <v>1407</v>
      </c>
      <c r="H1045" s="134">
        <v>1000</v>
      </c>
      <c r="I1045" s="135">
        <v>1190</v>
      </c>
      <c r="J1045" s="136">
        <v>5950</v>
      </c>
    </row>
    <row r="1046" spans="1:10">
      <c r="A1046" t="s">
        <v>1195</v>
      </c>
      <c r="B1046" t="s">
        <v>1196</v>
      </c>
      <c r="C1046" t="s">
        <v>531</v>
      </c>
      <c r="D1046" s="17">
        <v>5</v>
      </c>
      <c r="E1046" t="s">
        <v>1401</v>
      </c>
      <c r="F1046" t="s">
        <v>242</v>
      </c>
      <c r="G1046" t="s">
        <v>1407</v>
      </c>
      <c r="H1046" s="134">
        <v>1000</v>
      </c>
      <c r="I1046" s="135">
        <v>1190</v>
      </c>
      <c r="J1046" s="136">
        <v>5950</v>
      </c>
    </row>
    <row r="1047" spans="1:10">
      <c r="A1047" t="s">
        <v>1195</v>
      </c>
      <c r="B1047" t="s">
        <v>1196</v>
      </c>
      <c r="C1047" t="s">
        <v>249</v>
      </c>
      <c r="D1047" s="17">
        <v>2</v>
      </c>
      <c r="E1047" t="s">
        <v>1404</v>
      </c>
      <c r="F1047" t="s">
        <v>242</v>
      </c>
      <c r="G1047" t="s">
        <v>1407</v>
      </c>
      <c r="H1047" s="134">
        <v>600</v>
      </c>
      <c r="I1047" s="135">
        <v>714</v>
      </c>
      <c r="J1047" s="136">
        <v>1428</v>
      </c>
    </row>
    <row r="1048" spans="1:10">
      <c r="A1048" t="s">
        <v>1195</v>
      </c>
      <c r="B1048" t="s">
        <v>1196</v>
      </c>
      <c r="C1048" t="s">
        <v>1405</v>
      </c>
      <c r="D1048" s="17">
        <v>1</v>
      </c>
      <c r="E1048" t="s">
        <v>231</v>
      </c>
      <c r="F1048" t="s">
        <v>242</v>
      </c>
      <c r="G1048" t="s">
        <v>1407</v>
      </c>
      <c r="H1048" s="134">
        <v>1000</v>
      </c>
      <c r="I1048" s="135">
        <v>1190</v>
      </c>
      <c r="J1048" s="136">
        <v>1190</v>
      </c>
    </row>
    <row r="1049" spans="1:10">
      <c r="A1049" t="s">
        <v>1195</v>
      </c>
      <c r="B1049" t="s">
        <v>1196</v>
      </c>
      <c r="C1049" t="s">
        <v>1408</v>
      </c>
      <c r="D1049" s="17">
        <v>3</v>
      </c>
      <c r="E1049" t="s">
        <v>231</v>
      </c>
      <c r="F1049" t="s">
        <v>242</v>
      </c>
      <c r="G1049" t="s">
        <v>1407</v>
      </c>
      <c r="H1049" s="134">
        <v>18000</v>
      </c>
      <c r="I1049" s="135">
        <v>21420</v>
      </c>
      <c r="J1049" s="136">
        <v>64260</v>
      </c>
    </row>
    <row r="1050" spans="1:10">
      <c r="A1050" t="s">
        <v>1195</v>
      </c>
      <c r="B1050" t="s">
        <v>1196</v>
      </c>
      <c r="C1050" t="s">
        <v>1409</v>
      </c>
      <c r="D1050" s="17">
        <v>3</v>
      </c>
      <c r="E1050" t="s">
        <v>1410</v>
      </c>
      <c r="F1050" t="s">
        <v>242</v>
      </c>
      <c r="G1050" t="s">
        <v>1411</v>
      </c>
      <c r="H1050" s="134">
        <v>50000</v>
      </c>
      <c r="I1050" s="135">
        <v>59500</v>
      </c>
      <c r="J1050" s="136">
        <v>178500</v>
      </c>
    </row>
    <row r="1051" spans="1:10">
      <c r="A1051" t="s">
        <v>1195</v>
      </c>
      <c r="B1051" t="s">
        <v>1196</v>
      </c>
      <c r="C1051" t="s">
        <v>1013</v>
      </c>
      <c r="D1051" s="17">
        <v>2</v>
      </c>
      <c r="E1051" t="s">
        <v>388</v>
      </c>
      <c r="F1051" t="s">
        <v>242</v>
      </c>
      <c r="G1051" t="s">
        <v>1411</v>
      </c>
      <c r="H1051" s="134">
        <v>2000</v>
      </c>
      <c r="I1051" s="135">
        <v>2380</v>
      </c>
      <c r="J1051" s="136">
        <v>4760</v>
      </c>
    </row>
    <row r="1052" spans="1:10">
      <c r="A1052" t="s">
        <v>1195</v>
      </c>
      <c r="B1052" t="s">
        <v>1196</v>
      </c>
      <c r="C1052" t="s">
        <v>1412</v>
      </c>
      <c r="D1052" s="17">
        <v>2</v>
      </c>
      <c r="E1052" t="s">
        <v>388</v>
      </c>
      <c r="F1052" t="s">
        <v>242</v>
      </c>
      <c r="G1052" t="s">
        <v>1411</v>
      </c>
      <c r="H1052" s="134">
        <v>3000</v>
      </c>
      <c r="I1052" s="135">
        <v>3570</v>
      </c>
      <c r="J1052" s="136">
        <v>7140</v>
      </c>
    </row>
    <row r="1053" spans="1:10">
      <c r="A1053" t="s">
        <v>1195</v>
      </c>
      <c r="B1053" t="s">
        <v>1196</v>
      </c>
      <c r="C1053" t="s">
        <v>1398</v>
      </c>
      <c r="D1053" s="17">
        <v>10</v>
      </c>
      <c r="E1053" t="s">
        <v>1399</v>
      </c>
      <c r="F1053" t="s">
        <v>242</v>
      </c>
      <c r="G1053" t="s">
        <v>1411</v>
      </c>
      <c r="H1053" s="134">
        <v>800</v>
      </c>
      <c r="I1053" s="135">
        <v>952</v>
      </c>
      <c r="J1053" s="136">
        <v>9520</v>
      </c>
    </row>
    <row r="1054" spans="1:10">
      <c r="A1054" t="s">
        <v>1195</v>
      </c>
      <c r="B1054" t="s">
        <v>1196</v>
      </c>
      <c r="C1054" t="s">
        <v>1400</v>
      </c>
      <c r="D1054" s="17">
        <v>7</v>
      </c>
      <c r="E1054" t="s">
        <v>1401</v>
      </c>
      <c r="F1054" t="s">
        <v>242</v>
      </c>
      <c r="G1054" t="s">
        <v>1411</v>
      </c>
      <c r="H1054" s="134">
        <v>800</v>
      </c>
      <c r="I1054" s="135">
        <v>952</v>
      </c>
      <c r="J1054" s="136">
        <v>6664</v>
      </c>
    </row>
    <row r="1055" spans="1:10">
      <c r="A1055" t="s">
        <v>1195</v>
      </c>
      <c r="B1055" t="s">
        <v>1196</v>
      </c>
      <c r="C1055" t="s">
        <v>531</v>
      </c>
      <c r="D1055" s="17">
        <v>7</v>
      </c>
      <c r="E1055" t="s">
        <v>1401</v>
      </c>
      <c r="F1055" t="s">
        <v>242</v>
      </c>
      <c r="G1055" t="s">
        <v>1411</v>
      </c>
      <c r="H1055" s="134">
        <v>800</v>
      </c>
      <c r="I1055" s="135">
        <v>952</v>
      </c>
      <c r="J1055" s="136">
        <v>6664</v>
      </c>
    </row>
    <row r="1056" spans="1:10">
      <c r="A1056" t="s">
        <v>1195</v>
      </c>
      <c r="B1056" t="s">
        <v>1196</v>
      </c>
      <c r="C1056" t="s">
        <v>249</v>
      </c>
      <c r="D1056" s="17">
        <v>2</v>
      </c>
      <c r="E1056" t="s">
        <v>231</v>
      </c>
      <c r="F1056" t="s">
        <v>242</v>
      </c>
      <c r="G1056" t="s">
        <v>1411</v>
      </c>
      <c r="H1056" s="134">
        <v>600</v>
      </c>
      <c r="I1056" s="135">
        <v>714</v>
      </c>
      <c r="J1056" s="136">
        <v>1428</v>
      </c>
    </row>
    <row r="1057" spans="1:10">
      <c r="A1057" t="s">
        <v>1195</v>
      </c>
      <c r="B1057" t="s">
        <v>1196</v>
      </c>
      <c r="C1057" t="s">
        <v>1405</v>
      </c>
      <c r="D1057" s="17">
        <v>1</v>
      </c>
      <c r="E1057" t="s">
        <v>231</v>
      </c>
      <c r="F1057" t="s">
        <v>242</v>
      </c>
      <c r="G1057" t="s">
        <v>1411</v>
      </c>
      <c r="H1057" s="134">
        <v>1000</v>
      </c>
      <c r="I1057" s="135">
        <v>1190</v>
      </c>
      <c r="J1057" s="136">
        <v>1190</v>
      </c>
    </row>
    <row r="1058" spans="1:10">
      <c r="A1058" t="s">
        <v>1195</v>
      </c>
      <c r="B1058" t="s">
        <v>1196</v>
      </c>
      <c r="C1058" t="s">
        <v>418</v>
      </c>
      <c r="D1058" s="17">
        <v>2</v>
      </c>
      <c r="E1058" t="s">
        <v>1404</v>
      </c>
      <c r="F1058" t="s">
        <v>242</v>
      </c>
      <c r="G1058" t="s">
        <v>1411</v>
      </c>
      <c r="H1058" s="134">
        <v>2000</v>
      </c>
      <c r="I1058" s="135">
        <v>2380</v>
      </c>
      <c r="J1058" s="136">
        <v>4760</v>
      </c>
    </row>
    <row r="1059" spans="1:10">
      <c r="A1059" t="s">
        <v>1195</v>
      </c>
      <c r="B1059" t="s">
        <v>1196</v>
      </c>
      <c r="C1059" t="s">
        <v>1413</v>
      </c>
      <c r="D1059" s="17">
        <v>1</v>
      </c>
      <c r="E1059" t="s">
        <v>231</v>
      </c>
      <c r="F1059" t="s">
        <v>242</v>
      </c>
      <c r="G1059" t="s">
        <v>1411</v>
      </c>
      <c r="H1059" s="134">
        <v>3000</v>
      </c>
      <c r="I1059" s="135">
        <v>3570</v>
      </c>
      <c r="J1059" s="136">
        <v>3570</v>
      </c>
    </row>
    <row r="1060" spans="1:10">
      <c r="A1060" t="s">
        <v>1195</v>
      </c>
      <c r="B1060" t="s">
        <v>1196</v>
      </c>
      <c r="C1060" t="s">
        <v>1414</v>
      </c>
      <c r="D1060" s="17">
        <v>1</v>
      </c>
      <c r="E1060" t="s">
        <v>231</v>
      </c>
      <c r="F1060" t="s">
        <v>242</v>
      </c>
      <c r="G1060" t="s">
        <v>1411</v>
      </c>
      <c r="H1060" s="134">
        <v>2000</v>
      </c>
      <c r="I1060" s="135">
        <v>2380</v>
      </c>
      <c r="J1060" s="136">
        <v>2380</v>
      </c>
    </row>
    <row r="1061" spans="1:10">
      <c r="A1061" t="s">
        <v>1195</v>
      </c>
      <c r="B1061" t="s">
        <v>1196</v>
      </c>
      <c r="C1061" t="s">
        <v>1415</v>
      </c>
      <c r="D1061" s="17">
        <v>28</v>
      </c>
      <c r="E1061" t="s">
        <v>231</v>
      </c>
      <c r="F1061" t="s">
        <v>242</v>
      </c>
      <c r="G1061" t="s">
        <v>1416</v>
      </c>
      <c r="H1061" s="134">
        <v>2000</v>
      </c>
      <c r="I1061" s="135">
        <v>2380</v>
      </c>
      <c r="J1061" s="136">
        <v>66640</v>
      </c>
    </row>
    <row r="1062" spans="1:10">
      <c r="A1062" t="s">
        <v>1195</v>
      </c>
      <c r="B1062" t="s">
        <v>1196</v>
      </c>
      <c r="C1062" t="s">
        <v>1417</v>
      </c>
      <c r="D1062" s="17">
        <v>1</v>
      </c>
      <c r="E1062" t="s">
        <v>231</v>
      </c>
      <c r="F1062" t="s">
        <v>242</v>
      </c>
      <c r="G1062" t="s">
        <v>1416</v>
      </c>
      <c r="H1062" s="134">
        <v>15000</v>
      </c>
      <c r="I1062" s="135">
        <v>17850</v>
      </c>
      <c r="J1062" s="136">
        <v>17850</v>
      </c>
    </row>
    <row r="1063" spans="1:10">
      <c r="A1063" t="s">
        <v>1195</v>
      </c>
      <c r="B1063" t="s">
        <v>1196</v>
      </c>
      <c r="C1063" t="s">
        <v>1200</v>
      </c>
      <c r="D1063" s="17">
        <v>2</v>
      </c>
      <c r="E1063" t="s">
        <v>388</v>
      </c>
      <c r="F1063" t="s">
        <v>242</v>
      </c>
      <c r="G1063" t="s">
        <v>1416</v>
      </c>
      <c r="H1063" s="134">
        <v>5000</v>
      </c>
      <c r="I1063" s="135">
        <v>5950</v>
      </c>
      <c r="J1063" s="136">
        <v>11900</v>
      </c>
    </row>
    <row r="1064" spans="1:10">
      <c r="A1064" t="s">
        <v>1195</v>
      </c>
      <c r="B1064" t="s">
        <v>1196</v>
      </c>
      <c r="C1064" t="s">
        <v>1418</v>
      </c>
      <c r="D1064" s="17">
        <v>28</v>
      </c>
      <c r="E1064" t="s">
        <v>231</v>
      </c>
      <c r="F1064" t="s">
        <v>242</v>
      </c>
      <c r="G1064" t="s">
        <v>1416</v>
      </c>
      <c r="H1064" s="134">
        <v>1200</v>
      </c>
      <c r="I1064" s="135">
        <v>1428</v>
      </c>
      <c r="J1064" s="136">
        <v>39984</v>
      </c>
    </row>
    <row r="1065" spans="1:10">
      <c r="A1065" t="s">
        <v>1195</v>
      </c>
      <c r="B1065" t="s">
        <v>1196</v>
      </c>
      <c r="C1065" t="s">
        <v>1292</v>
      </c>
      <c r="D1065" s="17">
        <v>4</v>
      </c>
      <c r="E1065" t="s">
        <v>1419</v>
      </c>
      <c r="F1065" t="s">
        <v>242</v>
      </c>
      <c r="G1065" t="s">
        <v>1416</v>
      </c>
      <c r="H1065" s="134">
        <v>2500</v>
      </c>
      <c r="I1065" s="135">
        <v>2975</v>
      </c>
      <c r="J1065" s="136">
        <v>11900</v>
      </c>
    </row>
    <row r="1066" spans="1:10">
      <c r="A1066" t="s">
        <v>1195</v>
      </c>
      <c r="B1066" t="s">
        <v>1196</v>
      </c>
      <c r="C1066" t="s">
        <v>1420</v>
      </c>
      <c r="D1066" s="17">
        <v>135</v>
      </c>
      <c r="E1066" t="s">
        <v>1421</v>
      </c>
      <c r="F1066" t="s">
        <v>242</v>
      </c>
      <c r="G1066" t="s">
        <v>1416</v>
      </c>
      <c r="H1066" s="134">
        <v>3500</v>
      </c>
      <c r="I1066" s="135">
        <v>4165</v>
      </c>
      <c r="J1066" s="136">
        <v>562275</v>
      </c>
    </row>
    <row r="1067" spans="1:10">
      <c r="A1067" t="s">
        <v>1195</v>
      </c>
      <c r="B1067" t="s">
        <v>1196</v>
      </c>
      <c r="C1067" t="s">
        <v>1422</v>
      </c>
      <c r="D1067" s="17">
        <v>3</v>
      </c>
      <c r="E1067" t="s">
        <v>231</v>
      </c>
      <c r="F1067" t="s">
        <v>242</v>
      </c>
      <c r="G1067" t="s">
        <v>1416</v>
      </c>
      <c r="H1067" s="134">
        <v>35000</v>
      </c>
      <c r="I1067" s="135">
        <v>41650</v>
      </c>
      <c r="J1067" s="136">
        <v>124950</v>
      </c>
    </row>
    <row r="1068" spans="1:10">
      <c r="A1068" t="s">
        <v>1195</v>
      </c>
      <c r="B1068" t="s">
        <v>1196</v>
      </c>
      <c r="C1068" t="s">
        <v>1423</v>
      </c>
      <c r="D1068" s="17">
        <v>7</v>
      </c>
      <c r="E1068" t="s">
        <v>1126</v>
      </c>
      <c r="F1068" t="s">
        <v>242</v>
      </c>
      <c r="G1068" t="s">
        <v>1416</v>
      </c>
      <c r="H1068" s="134">
        <v>1700</v>
      </c>
      <c r="I1068" s="135">
        <v>2023</v>
      </c>
      <c r="J1068" s="136">
        <v>14161</v>
      </c>
    </row>
    <row r="1069" spans="1:10">
      <c r="A1069" t="s">
        <v>1195</v>
      </c>
      <c r="B1069" t="s">
        <v>1196</v>
      </c>
      <c r="C1069" t="s">
        <v>1424</v>
      </c>
      <c r="D1069" s="17">
        <v>15</v>
      </c>
      <c r="E1069" t="s">
        <v>1425</v>
      </c>
      <c r="F1069" t="s">
        <v>242</v>
      </c>
      <c r="G1069" t="s">
        <v>1416</v>
      </c>
      <c r="H1069" s="134">
        <v>2000</v>
      </c>
      <c r="I1069" s="135">
        <v>2380</v>
      </c>
      <c r="J1069" s="136">
        <v>35700</v>
      </c>
    </row>
    <row r="1070" spans="1:10">
      <c r="A1070" t="s">
        <v>1195</v>
      </c>
      <c r="B1070" t="s">
        <v>1196</v>
      </c>
      <c r="C1070" t="s">
        <v>1426</v>
      </c>
      <c r="D1070" s="17">
        <v>40</v>
      </c>
      <c r="E1070" t="s">
        <v>1427</v>
      </c>
      <c r="F1070" t="s">
        <v>242</v>
      </c>
      <c r="G1070" t="s">
        <v>1416</v>
      </c>
      <c r="H1070" s="134">
        <v>400</v>
      </c>
      <c r="I1070" s="135">
        <v>476</v>
      </c>
      <c r="J1070" s="136">
        <v>19040</v>
      </c>
    </row>
    <row r="1071" spans="1:10">
      <c r="A1071" t="s">
        <v>1195</v>
      </c>
      <c r="B1071" t="s">
        <v>1196</v>
      </c>
      <c r="C1071" t="s">
        <v>419</v>
      </c>
      <c r="D1071" s="17">
        <v>1300</v>
      </c>
      <c r="E1071" t="s">
        <v>231</v>
      </c>
      <c r="F1071" t="s">
        <v>242</v>
      </c>
      <c r="G1071" t="s">
        <v>1416</v>
      </c>
      <c r="H1071" s="134">
        <v>200</v>
      </c>
      <c r="I1071" s="135">
        <v>238</v>
      </c>
      <c r="J1071" s="136">
        <v>309400</v>
      </c>
    </row>
    <row r="1072" spans="1:10">
      <c r="A1072" t="s">
        <v>1195</v>
      </c>
      <c r="B1072" t="s">
        <v>1196</v>
      </c>
      <c r="C1072" t="s">
        <v>420</v>
      </c>
      <c r="D1072" s="17">
        <v>28</v>
      </c>
      <c r="E1072" t="s">
        <v>231</v>
      </c>
      <c r="F1072" t="s">
        <v>242</v>
      </c>
      <c r="G1072" t="s">
        <v>1416</v>
      </c>
      <c r="H1072" s="134">
        <v>15000</v>
      </c>
      <c r="I1072" s="135">
        <v>17850</v>
      </c>
      <c r="J1072" s="136">
        <v>499800</v>
      </c>
    </row>
    <row r="1073" spans="1:10">
      <c r="A1073" t="s">
        <v>1195</v>
      </c>
      <c r="B1073" t="s">
        <v>1196</v>
      </c>
      <c r="C1073" t="s">
        <v>1428</v>
      </c>
      <c r="D1073" s="17">
        <v>135</v>
      </c>
      <c r="E1073" t="s">
        <v>231</v>
      </c>
      <c r="F1073" t="s">
        <v>242</v>
      </c>
      <c r="G1073" t="s">
        <v>1416</v>
      </c>
      <c r="H1073" s="134">
        <v>3000</v>
      </c>
      <c r="I1073" s="135">
        <v>3570</v>
      </c>
      <c r="J1073" s="136">
        <v>481950</v>
      </c>
    </row>
    <row r="1074" spans="1:10">
      <c r="A1074" t="s">
        <v>1195</v>
      </c>
      <c r="B1074" t="s">
        <v>1196</v>
      </c>
      <c r="C1074" t="s">
        <v>417</v>
      </c>
      <c r="D1074" s="17">
        <v>1</v>
      </c>
      <c r="E1074" t="s">
        <v>1370</v>
      </c>
      <c r="F1074" t="s">
        <v>242</v>
      </c>
      <c r="G1074" t="s">
        <v>1369</v>
      </c>
      <c r="H1074" s="134">
        <v>2000</v>
      </c>
      <c r="I1074" s="135">
        <v>2380</v>
      </c>
      <c r="J1074" s="136">
        <v>2380</v>
      </c>
    </row>
    <row r="1075" spans="1:10">
      <c r="A1075" t="s">
        <v>1195</v>
      </c>
      <c r="B1075" t="s">
        <v>1196</v>
      </c>
      <c r="C1075" t="s">
        <v>1371</v>
      </c>
      <c r="D1075" s="17">
        <v>3</v>
      </c>
      <c r="E1075" t="s">
        <v>1149</v>
      </c>
      <c r="F1075" t="s">
        <v>242</v>
      </c>
      <c r="G1075" t="s">
        <v>1369</v>
      </c>
      <c r="H1075" s="134">
        <v>4000</v>
      </c>
      <c r="I1075" s="135">
        <v>4760</v>
      </c>
      <c r="J1075" s="136">
        <v>14280</v>
      </c>
    </row>
    <row r="1076" spans="1:10">
      <c r="A1076" t="s">
        <v>1195</v>
      </c>
      <c r="B1076" t="s">
        <v>1196</v>
      </c>
      <c r="C1076" t="s">
        <v>1372</v>
      </c>
      <c r="D1076" s="17">
        <v>3</v>
      </c>
      <c r="E1076" t="s">
        <v>231</v>
      </c>
      <c r="F1076" t="s">
        <v>242</v>
      </c>
      <c r="G1076" t="s">
        <v>1369</v>
      </c>
      <c r="H1076" s="134">
        <v>8000</v>
      </c>
      <c r="I1076" s="135">
        <v>9520</v>
      </c>
      <c r="J1076" s="136">
        <v>28560</v>
      </c>
    </row>
    <row r="1077" spans="1:10">
      <c r="A1077" t="s">
        <v>1195</v>
      </c>
      <c r="B1077" t="s">
        <v>1196</v>
      </c>
      <c r="C1077" t="s">
        <v>361</v>
      </c>
      <c r="D1077" s="17">
        <v>2</v>
      </c>
      <c r="E1077" t="s">
        <v>540</v>
      </c>
      <c r="F1077" t="s">
        <v>242</v>
      </c>
      <c r="G1077" t="s">
        <v>1369</v>
      </c>
      <c r="H1077" s="134">
        <v>1200</v>
      </c>
      <c r="I1077" s="135">
        <v>1428</v>
      </c>
      <c r="J1077" s="136">
        <v>2856</v>
      </c>
    </row>
    <row r="1078" spans="1:10">
      <c r="A1078" t="s">
        <v>1195</v>
      </c>
      <c r="B1078" t="s">
        <v>1196</v>
      </c>
      <c r="C1078" t="s">
        <v>1373</v>
      </c>
      <c r="D1078" s="17">
        <v>1</v>
      </c>
      <c r="E1078" t="s">
        <v>231</v>
      </c>
      <c r="F1078" t="s">
        <v>242</v>
      </c>
      <c r="G1078" t="s">
        <v>1369</v>
      </c>
      <c r="H1078" s="134">
        <v>5000</v>
      </c>
      <c r="I1078" s="135">
        <v>5950</v>
      </c>
      <c r="J1078" s="136">
        <v>5950</v>
      </c>
    </row>
    <row r="1079" spans="1:10">
      <c r="A1079" t="s">
        <v>1195</v>
      </c>
      <c r="B1079" t="s">
        <v>1196</v>
      </c>
      <c r="C1079" t="s">
        <v>1374</v>
      </c>
      <c r="D1079" s="17">
        <v>3</v>
      </c>
      <c r="E1079" t="s">
        <v>1281</v>
      </c>
      <c r="F1079" t="s">
        <v>242</v>
      </c>
      <c r="G1079" t="s">
        <v>1369</v>
      </c>
      <c r="H1079" s="134">
        <v>4000</v>
      </c>
      <c r="I1079" s="135">
        <v>4760</v>
      </c>
      <c r="J1079" s="136">
        <v>14280</v>
      </c>
    </row>
    <row r="1080" spans="1:10">
      <c r="A1080" t="s">
        <v>1195</v>
      </c>
      <c r="B1080" t="s">
        <v>1196</v>
      </c>
      <c r="C1080" t="s">
        <v>1375</v>
      </c>
      <c r="D1080" s="17">
        <v>3</v>
      </c>
      <c r="E1080" t="s">
        <v>1281</v>
      </c>
      <c r="F1080" t="s">
        <v>242</v>
      </c>
      <c r="G1080" t="s">
        <v>1369</v>
      </c>
      <c r="H1080" s="134">
        <v>2000</v>
      </c>
      <c r="I1080" s="135">
        <v>2380</v>
      </c>
      <c r="J1080" s="136">
        <v>7140</v>
      </c>
    </row>
    <row r="1081" spans="1:10">
      <c r="A1081" t="s">
        <v>1195</v>
      </c>
      <c r="B1081" t="s">
        <v>1196</v>
      </c>
      <c r="C1081" t="s">
        <v>1376</v>
      </c>
      <c r="D1081" s="17">
        <v>3</v>
      </c>
      <c r="E1081" t="s">
        <v>1281</v>
      </c>
      <c r="F1081" t="s">
        <v>242</v>
      </c>
      <c r="G1081" t="s">
        <v>1369</v>
      </c>
      <c r="H1081" s="134">
        <v>2000</v>
      </c>
      <c r="I1081" s="135">
        <v>2380</v>
      </c>
      <c r="J1081" s="136">
        <v>7140</v>
      </c>
    </row>
    <row r="1082" spans="1:10">
      <c r="A1082" t="s">
        <v>1195</v>
      </c>
      <c r="B1082" t="s">
        <v>1196</v>
      </c>
      <c r="C1082" t="s">
        <v>1396</v>
      </c>
      <c r="D1082" s="17">
        <v>4</v>
      </c>
      <c r="E1082" t="s">
        <v>1406</v>
      </c>
      <c r="F1082" t="s">
        <v>242</v>
      </c>
      <c r="G1082" t="s">
        <v>1429</v>
      </c>
      <c r="H1082" s="134">
        <v>700</v>
      </c>
      <c r="I1082" s="135">
        <v>833</v>
      </c>
      <c r="J1082" s="136">
        <v>3332</v>
      </c>
    </row>
    <row r="1083" spans="1:10">
      <c r="A1083" t="s">
        <v>1195</v>
      </c>
      <c r="B1083" t="s">
        <v>1196</v>
      </c>
      <c r="C1083" t="s">
        <v>1398</v>
      </c>
      <c r="D1083" s="17">
        <v>2</v>
      </c>
      <c r="E1083" t="s">
        <v>1399</v>
      </c>
      <c r="F1083" t="s">
        <v>242</v>
      </c>
      <c r="G1083" t="s">
        <v>1429</v>
      </c>
      <c r="H1083" s="134">
        <v>800</v>
      </c>
      <c r="I1083" s="135">
        <v>952</v>
      </c>
      <c r="J1083" s="136">
        <v>1904</v>
      </c>
    </row>
    <row r="1084" spans="1:10">
      <c r="A1084" t="s">
        <v>1195</v>
      </c>
      <c r="B1084" t="s">
        <v>1196</v>
      </c>
      <c r="C1084" t="s">
        <v>1400</v>
      </c>
      <c r="D1084" s="17">
        <v>2</v>
      </c>
      <c r="E1084" t="s">
        <v>1401</v>
      </c>
      <c r="F1084" t="s">
        <v>242</v>
      </c>
      <c r="G1084" t="s">
        <v>1429</v>
      </c>
      <c r="H1084" s="134">
        <v>800</v>
      </c>
      <c r="I1084" s="135">
        <v>952</v>
      </c>
      <c r="J1084" s="136">
        <v>1904</v>
      </c>
    </row>
    <row r="1085" spans="1:10">
      <c r="A1085" t="s">
        <v>1195</v>
      </c>
      <c r="B1085" t="s">
        <v>1196</v>
      </c>
      <c r="C1085" t="s">
        <v>531</v>
      </c>
      <c r="D1085" s="17">
        <v>2</v>
      </c>
      <c r="E1085" t="s">
        <v>1401</v>
      </c>
      <c r="F1085" t="s">
        <v>242</v>
      </c>
      <c r="G1085" t="s">
        <v>1429</v>
      </c>
      <c r="H1085" s="134">
        <v>800</v>
      </c>
      <c r="I1085" s="135">
        <v>952</v>
      </c>
      <c r="J1085" s="136">
        <v>1904</v>
      </c>
    </row>
    <row r="1086" spans="1:10">
      <c r="A1086" t="s">
        <v>1195</v>
      </c>
      <c r="B1086" t="s">
        <v>1196</v>
      </c>
      <c r="C1086" t="s">
        <v>249</v>
      </c>
      <c r="D1086" s="17">
        <v>1</v>
      </c>
      <c r="E1086" t="s">
        <v>1404</v>
      </c>
      <c r="F1086" t="s">
        <v>242</v>
      </c>
      <c r="G1086" t="s">
        <v>1429</v>
      </c>
      <c r="H1086" s="134">
        <v>600</v>
      </c>
      <c r="I1086" s="135">
        <v>714</v>
      </c>
      <c r="J1086" s="136">
        <v>714</v>
      </c>
    </row>
    <row r="1087" spans="1:10">
      <c r="A1087" t="s">
        <v>1195</v>
      </c>
      <c r="B1087" t="s">
        <v>1196</v>
      </c>
      <c r="C1087" t="s">
        <v>1405</v>
      </c>
      <c r="D1087" s="17">
        <v>1</v>
      </c>
      <c r="E1087" t="s">
        <v>231</v>
      </c>
      <c r="F1087" t="s">
        <v>242</v>
      </c>
      <c r="G1087" t="s">
        <v>1429</v>
      </c>
      <c r="H1087" s="134">
        <v>1000</v>
      </c>
      <c r="I1087" s="135">
        <v>1190</v>
      </c>
      <c r="J1087" s="136">
        <v>1190</v>
      </c>
    </row>
    <row r="1088" spans="1:10">
      <c r="A1088" t="s">
        <v>1195</v>
      </c>
      <c r="B1088" t="s">
        <v>1196</v>
      </c>
      <c r="C1088" t="s">
        <v>418</v>
      </c>
      <c r="D1088" s="17">
        <v>1</v>
      </c>
      <c r="E1088" t="s">
        <v>1404</v>
      </c>
      <c r="F1088" t="s">
        <v>242</v>
      </c>
      <c r="G1088" t="s">
        <v>1429</v>
      </c>
      <c r="H1088" s="134">
        <v>2000</v>
      </c>
      <c r="I1088" s="135">
        <v>2380</v>
      </c>
      <c r="J1088" s="136">
        <v>2380</v>
      </c>
    </row>
    <row r="1089" spans="1:10">
      <c r="A1089" t="s">
        <v>1195</v>
      </c>
      <c r="B1089" t="s">
        <v>1196</v>
      </c>
      <c r="C1089" t="s">
        <v>1430</v>
      </c>
      <c r="D1089" s="17">
        <v>1</v>
      </c>
      <c r="E1089" t="s">
        <v>231</v>
      </c>
      <c r="F1089" t="s">
        <v>245</v>
      </c>
      <c r="G1089" t="s">
        <v>1431</v>
      </c>
      <c r="H1089" s="134">
        <v>40000</v>
      </c>
      <c r="I1089" s="135">
        <v>47600</v>
      </c>
      <c r="J1089" s="136">
        <v>47600</v>
      </c>
    </row>
    <row r="1090" spans="1:10">
      <c r="A1090" t="s">
        <v>1195</v>
      </c>
      <c r="B1090" t="s">
        <v>1196</v>
      </c>
      <c r="C1090" t="s">
        <v>1432</v>
      </c>
      <c r="D1090" s="17">
        <v>1</v>
      </c>
      <c r="E1090" t="s">
        <v>1433</v>
      </c>
      <c r="F1090" t="s">
        <v>245</v>
      </c>
      <c r="G1090" t="s">
        <v>1431</v>
      </c>
      <c r="H1090" s="134">
        <v>35000</v>
      </c>
      <c r="I1090" s="135">
        <v>41650</v>
      </c>
      <c r="J1090" s="136">
        <v>41650</v>
      </c>
    </row>
    <row r="1091" spans="1:10">
      <c r="A1091" t="s">
        <v>1195</v>
      </c>
      <c r="B1091" t="s">
        <v>1196</v>
      </c>
      <c r="C1091" t="s">
        <v>1434</v>
      </c>
      <c r="D1091" s="17">
        <v>1</v>
      </c>
      <c r="E1091" t="s">
        <v>421</v>
      </c>
      <c r="F1091" t="s">
        <v>245</v>
      </c>
      <c r="G1091" t="s">
        <v>1431</v>
      </c>
      <c r="H1091" s="134">
        <v>20000</v>
      </c>
      <c r="I1091" s="135">
        <v>23800</v>
      </c>
      <c r="J1091" s="136">
        <v>23800</v>
      </c>
    </row>
    <row r="1092" spans="1:10">
      <c r="A1092" t="s">
        <v>1195</v>
      </c>
      <c r="B1092" t="s">
        <v>1196</v>
      </c>
      <c r="C1092" t="s">
        <v>1435</v>
      </c>
      <c r="D1092" s="17">
        <v>1</v>
      </c>
      <c r="E1092" t="s">
        <v>421</v>
      </c>
      <c r="F1092" t="s">
        <v>245</v>
      </c>
      <c r="G1092" t="s">
        <v>1431</v>
      </c>
      <c r="H1092" s="134">
        <v>20000</v>
      </c>
      <c r="I1092" s="135">
        <v>23800</v>
      </c>
      <c r="J1092" s="136">
        <v>23800</v>
      </c>
    </row>
    <row r="1093" spans="1:10">
      <c r="A1093" t="s">
        <v>1195</v>
      </c>
      <c r="B1093" t="s">
        <v>1196</v>
      </c>
      <c r="C1093" t="s">
        <v>1436</v>
      </c>
      <c r="D1093" s="17">
        <v>100</v>
      </c>
      <c r="E1093" t="s">
        <v>231</v>
      </c>
      <c r="F1093" t="s">
        <v>245</v>
      </c>
      <c r="G1093" t="s">
        <v>1431</v>
      </c>
      <c r="H1093" s="134">
        <v>2000</v>
      </c>
      <c r="I1093" s="135">
        <v>2380</v>
      </c>
      <c r="J1093" s="136">
        <v>238000</v>
      </c>
    </row>
    <row r="1094" spans="1:10">
      <c r="A1094" t="s">
        <v>1195</v>
      </c>
      <c r="B1094" t="s">
        <v>1196</v>
      </c>
      <c r="C1094" t="s">
        <v>1437</v>
      </c>
      <c r="D1094" s="17">
        <v>1</v>
      </c>
      <c r="E1094" t="s">
        <v>1438</v>
      </c>
      <c r="F1094" t="s">
        <v>245</v>
      </c>
      <c r="G1094" t="s">
        <v>1431</v>
      </c>
      <c r="H1094" s="134">
        <v>20000</v>
      </c>
      <c r="I1094" s="135">
        <v>23800</v>
      </c>
      <c r="J1094" s="136">
        <v>23800</v>
      </c>
    </row>
    <row r="1095" spans="1:10">
      <c r="A1095" t="s">
        <v>1195</v>
      </c>
      <c r="B1095" t="s">
        <v>1196</v>
      </c>
      <c r="C1095" t="s">
        <v>1439</v>
      </c>
      <c r="D1095" s="17">
        <v>1</v>
      </c>
      <c r="E1095" t="s">
        <v>1438</v>
      </c>
      <c r="F1095" t="s">
        <v>245</v>
      </c>
      <c r="G1095" t="s">
        <v>1431</v>
      </c>
      <c r="H1095" s="134">
        <v>20000</v>
      </c>
      <c r="I1095" s="135">
        <v>23800</v>
      </c>
      <c r="J1095" s="136">
        <v>23800</v>
      </c>
    </row>
    <row r="1096" spans="1:10">
      <c r="A1096" t="s">
        <v>1195</v>
      </c>
      <c r="B1096" t="s">
        <v>1196</v>
      </c>
      <c r="C1096" t="s">
        <v>1440</v>
      </c>
      <c r="D1096" s="17">
        <v>1</v>
      </c>
      <c r="E1096" t="s">
        <v>1438</v>
      </c>
      <c r="F1096" t="s">
        <v>245</v>
      </c>
      <c r="G1096" t="s">
        <v>1431</v>
      </c>
      <c r="H1096" s="134">
        <v>20000</v>
      </c>
      <c r="I1096" s="135">
        <v>23800</v>
      </c>
      <c r="J1096" s="136">
        <v>23800</v>
      </c>
    </row>
    <row r="1097" spans="1:10">
      <c r="A1097" t="s">
        <v>1195</v>
      </c>
      <c r="B1097" t="s">
        <v>1196</v>
      </c>
      <c r="C1097" t="s">
        <v>1441</v>
      </c>
      <c r="D1097" s="17">
        <v>100</v>
      </c>
      <c r="E1097" t="s">
        <v>231</v>
      </c>
      <c r="F1097" t="s">
        <v>245</v>
      </c>
      <c r="G1097" t="s">
        <v>1442</v>
      </c>
      <c r="H1097" s="134">
        <v>500</v>
      </c>
      <c r="I1097" s="135">
        <v>595</v>
      </c>
      <c r="J1097" s="136">
        <v>59500</v>
      </c>
    </row>
    <row r="1098" spans="1:10">
      <c r="A1098" t="s">
        <v>1195</v>
      </c>
      <c r="B1098" t="s">
        <v>1196</v>
      </c>
      <c r="C1098" t="s">
        <v>1443</v>
      </c>
      <c r="D1098" s="17">
        <v>1</v>
      </c>
      <c r="E1098" t="s">
        <v>1444</v>
      </c>
      <c r="F1098" t="s">
        <v>245</v>
      </c>
      <c r="G1098" t="s">
        <v>1442</v>
      </c>
      <c r="H1098" s="134">
        <v>150000</v>
      </c>
      <c r="I1098" s="135">
        <v>178500</v>
      </c>
      <c r="J1098" s="136">
        <v>178500</v>
      </c>
    </row>
    <row r="1099" spans="1:10">
      <c r="A1099" t="s">
        <v>1195</v>
      </c>
      <c r="B1099" t="s">
        <v>1196</v>
      </c>
      <c r="C1099" t="s">
        <v>1445</v>
      </c>
      <c r="D1099" s="17">
        <v>15</v>
      </c>
      <c r="E1099" t="s">
        <v>1446</v>
      </c>
      <c r="F1099" t="s">
        <v>245</v>
      </c>
      <c r="G1099" t="s">
        <v>1447</v>
      </c>
      <c r="H1099" s="134">
        <v>2000</v>
      </c>
      <c r="I1099" s="135">
        <v>2380</v>
      </c>
      <c r="J1099" s="136">
        <v>35700</v>
      </c>
    </row>
    <row r="1100" spans="1:10">
      <c r="A1100" t="s">
        <v>1195</v>
      </c>
      <c r="B1100" t="s">
        <v>1196</v>
      </c>
      <c r="C1100" t="s">
        <v>1426</v>
      </c>
      <c r="D1100" s="17">
        <v>29</v>
      </c>
      <c r="E1100" t="s">
        <v>1427</v>
      </c>
      <c r="F1100" t="s">
        <v>251</v>
      </c>
      <c r="G1100" t="s">
        <v>1447</v>
      </c>
      <c r="H1100" s="134">
        <v>389</v>
      </c>
      <c r="I1100" s="135">
        <v>462.90999999999997</v>
      </c>
      <c r="J1100" s="136">
        <v>13424.39</v>
      </c>
    </row>
    <row r="1101" spans="1:10">
      <c r="A1101" t="s">
        <v>1195</v>
      </c>
      <c r="B1101" t="s">
        <v>1196</v>
      </c>
      <c r="C1101" t="s">
        <v>1448</v>
      </c>
      <c r="D1101" s="17">
        <v>20</v>
      </c>
      <c r="E1101" t="s">
        <v>352</v>
      </c>
      <c r="F1101" t="s">
        <v>245</v>
      </c>
      <c r="G1101" t="s">
        <v>1449</v>
      </c>
      <c r="H1101" s="134">
        <v>1000</v>
      </c>
      <c r="I1101" s="135">
        <v>1190</v>
      </c>
      <c r="J1101" s="136">
        <v>23800</v>
      </c>
    </row>
    <row r="1102" spans="1:10">
      <c r="A1102" t="s">
        <v>1195</v>
      </c>
      <c r="B1102" t="s">
        <v>1196</v>
      </c>
      <c r="C1102" t="s">
        <v>1450</v>
      </c>
      <c r="D1102" s="17">
        <v>40</v>
      </c>
      <c r="E1102" t="s">
        <v>231</v>
      </c>
      <c r="F1102" t="s">
        <v>245</v>
      </c>
      <c r="G1102" t="s">
        <v>1449</v>
      </c>
      <c r="H1102" s="134">
        <v>1200</v>
      </c>
      <c r="I1102" s="135">
        <v>1428</v>
      </c>
      <c r="J1102" s="136">
        <v>57120</v>
      </c>
    </row>
    <row r="1103" spans="1:10">
      <c r="A1103" t="s">
        <v>1195</v>
      </c>
      <c r="B1103" t="s">
        <v>1196</v>
      </c>
      <c r="C1103" t="s">
        <v>1451</v>
      </c>
      <c r="D1103" s="17">
        <v>100</v>
      </c>
      <c r="E1103" t="s">
        <v>231</v>
      </c>
      <c r="F1103" t="s">
        <v>245</v>
      </c>
      <c r="G1103" t="s">
        <v>1449</v>
      </c>
      <c r="H1103" s="134">
        <v>500</v>
      </c>
      <c r="I1103" s="135">
        <v>595</v>
      </c>
      <c r="J1103" s="136">
        <v>59500</v>
      </c>
    </row>
    <row r="1104" spans="1:10">
      <c r="A1104" t="s">
        <v>1195</v>
      </c>
      <c r="B1104" t="s">
        <v>1196</v>
      </c>
      <c r="C1104" t="s">
        <v>1452</v>
      </c>
      <c r="D1104" s="17">
        <v>1</v>
      </c>
      <c r="E1104" t="s">
        <v>231</v>
      </c>
      <c r="F1104" t="s">
        <v>245</v>
      </c>
      <c r="G1104" t="s">
        <v>1449</v>
      </c>
      <c r="H1104" s="134">
        <v>300000</v>
      </c>
      <c r="I1104" s="135">
        <v>357000</v>
      </c>
      <c r="J1104" s="136">
        <v>357000</v>
      </c>
    </row>
    <row r="1105" spans="1:10">
      <c r="A1105" t="s">
        <v>1195</v>
      </c>
      <c r="B1105" t="s">
        <v>1196</v>
      </c>
      <c r="C1105" t="s">
        <v>1396</v>
      </c>
      <c r="D1105" s="17">
        <v>6</v>
      </c>
      <c r="E1105" t="s">
        <v>265</v>
      </c>
      <c r="F1105" t="s">
        <v>245</v>
      </c>
      <c r="G1105" t="s">
        <v>1403</v>
      </c>
      <c r="H1105" s="134">
        <v>700</v>
      </c>
      <c r="I1105" s="135">
        <v>833</v>
      </c>
      <c r="J1105" s="136">
        <v>4998</v>
      </c>
    </row>
    <row r="1106" spans="1:10">
      <c r="A1106" t="s">
        <v>1195</v>
      </c>
      <c r="B1106" t="s">
        <v>1196</v>
      </c>
      <c r="C1106" t="s">
        <v>1398</v>
      </c>
      <c r="D1106" s="17">
        <v>5</v>
      </c>
      <c r="E1106" t="s">
        <v>1399</v>
      </c>
      <c r="F1106" t="s">
        <v>245</v>
      </c>
      <c r="G1106" t="s">
        <v>1403</v>
      </c>
      <c r="H1106" s="134">
        <v>800</v>
      </c>
      <c r="I1106" s="135">
        <v>952</v>
      </c>
      <c r="J1106" s="136">
        <v>4760</v>
      </c>
    </row>
    <row r="1107" spans="1:10">
      <c r="A1107" t="s">
        <v>1195</v>
      </c>
      <c r="B1107" t="s">
        <v>1196</v>
      </c>
      <c r="C1107" t="s">
        <v>1400</v>
      </c>
      <c r="D1107" s="17">
        <v>5</v>
      </c>
      <c r="E1107" t="s">
        <v>1401</v>
      </c>
      <c r="F1107" t="s">
        <v>245</v>
      </c>
      <c r="G1107" t="s">
        <v>1403</v>
      </c>
      <c r="H1107" s="134">
        <v>800</v>
      </c>
      <c r="I1107" s="135">
        <v>952</v>
      </c>
      <c r="J1107" s="136">
        <v>4760</v>
      </c>
    </row>
    <row r="1108" spans="1:10">
      <c r="A1108" t="s">
        <v>1195</v>
      </c>
      <c r="B1108" t="s">
        <v>1196</v>
      </c>
      <c r="C1108" t="s">
        <v>531</v>
      </c>
      <c r="D1108" s="17">
        <v>5</v>
      </c>
      <c r="E1108" t="s">
        <v>1401</v>
      </c>
      <c r="F1108" t="s">
        <v>245</v>
      </c>
      <c r="G1108" t="s">
        <v>1403</v>
      </c>
      <c r="H1108" s="134">
        <v>800</v>
      </c>
      <c r="I1108" s="135">
        <v>952</v>
      </c>
      <c r="J1108" s="136">
        <v>4760</v>
      </c>
    </row>
    <row r="1109" spans="1:10">
      <c r="A1109" t="s">
        <v>1195</v>
      </c>
      <c r="B1109" t="s">
        <v>1196</v>
      </c>
      <c r="C1109" t="s">
        <v>249</v>
      </c>
      <c r="D1109" s="17">
        <v>2</v>
      </c>
      <c r="E1109" t="s">
        <v>1404</v>
      </c>
      <c r="F1109" t="s">
        <v>245</v>
      </c>
      <c r="G1109" t="s">
        <v>1403</v>
      </c>
      <c r="H1109" s="134">
        <v>600</v>
      </c>
      <c r="I1109" s="135">
        <v>714</v>
      </c>
      <c r="J1109" s="136">
        <v>1428</v>
      </c>
    </row>
    <row r="1110" spans="1:10">
      <c r="A1110" t="s">
        <v>1195</v>
      </c>
      <c r="B1110" t="s">
        <v>1196</v>
      </c>
      <c r="C1110" t="s">
        <v>1405</v>
      </c>
      <c r="D1110" s="17">
        <v>1</v>
      </c>
      <c r="E1110" t="s">
        <v>231</v>
      </c>
      <c r="F1110" t="s">
        <v>245</v>
      </c>
      <c r="G1110" t="s">
        <v>1403</v>
      </c>
      <c r="H1110" s="134">
        <v>1000</v>
      </c>
      <c r="I1110" s="135">
        <v>1190</v>
      </c>
      <c r="J1110" s="136">
        <v>1190</v>
      </c>
    </row>
    <row r="1111" spans="1:10">
      <c r="A1111" t="s">
        <v>1195</v>
      </c>
      <c r="B1111" t="s">
        <v>1196</v>
      </c>
      <c r="C1111" t="s">
        <v>1453</v>
      </c>
      <c r="D1111" s="17">
        <v>3</v>
      </c>
      <c r="E1111" t="s">
        <v>1454</v>
      </c>
      <c r="F1111" t="s">
        <v>245</v>
      </c>
      <c r="G1111" t="s">
        <v>1403</v>
      </c>
      <c r="H1111" s="134">
        <v>13000</v>
      </c>
      <c r="I1111" s="135">
        <v>15470</v>
      </c>
      <c r="J1111" s="136">
        <v>46410</v>
      </c>
    </row>
    <row r="1112" spans="1:10">
      <c r="A1112" t="s">
        <v>1195</v>
      </c>
      <c r="B1112" t="s">
        <v>1196</v>
      </c>
      <c r="C1112" t="s">
        <v>422</v>
      </c>
      <c r="D1112" s="17">
        <v>2</v>
      </c>
      <c r="E1112" t="s">
        <v>1404</v>
      </c>
      <c r="F1112" t="s">
        <v>245</v>
      </c>
      <c r="G1112" t="s">
        <v>1403</v>
      </c>
      <c r="H1112" s="134">
        <v>2000</v>
      </c>
      <c r="I1112" s="135">
        <v>2380</v>
      </c>
      <c r="J1112" s="136">
        <v>4760</v>
      </c>
    </row>
    <row r="1113" spans="1:10">
      <c r="A1113" t="s">
        <v>1195</v>
      </c>
      <c r="B1113" t="s">
        <v>1196</v>
      </c>
      <c r="C1113" t="s">
        <v>1396</v>
      </c>
      <c r="D1113" s="17">
        <v>6</v>
      </c>
      <c r="E1113" t="s">
        <v>1406</v>
      </c>
      <c r="F1113" t="s">
        <v>245</v>
      </c>
      <c r="G1113" t="s">
        <v>1407</v>
      </c>
      <c r="H1113" s="134">
        <v>700</v>
      </c>
      <c r="I1113" s="135">
        <v>833</v>
      </c>
      <c r="J1113" s="136">
        <v>4998</v>
      </c>
    </row>
    <row r="1114" spans="1:10">
      <c r="A1114" t="s">
        <v>1195</v>
      </c>
      <c r="B1114" t="s">
        <v>1196</v>
      </c>
      <c r="C1114" t="s">
        <v>1398</v>
      </c>
      <c r="D1114" s="17">
        <v>5</v>
      </c>
      <c r="E1114" t="s">
        <v>1399</v>
      </c>
      <c r="F1114" t="s">
        <v>245</v>
      </c>
      <c r="G1114" t="s">
        <v>1407</v>
      </c>
      <c r="H1114" s="134">
        <v>1000</v>
      </c>
      <c r="I1114" s="135">
        <v>1190</v>
      </c>
      <c r="J1114" s="136">
        <v>5950</v>
      </c>
    </row>
    <row r="1115" spans="1:10">
      <c r="A1115" t="s">
        <v>1195</v>
      </c>
      <c r="B1115" t="s">
        <v>1196</v>
      </c>
      <c r="C1115" t="s">
        <v>1400</v>
      </c>
      <c r="D1115" s="17">
        <v>5</v>
      </c>
      <c r="E1115" t="s">
        <v>1401</v>
      </c>
      <c r="F1115" t="s">
        <v>245</v>
      </c>
      <c r="G1115" t="s">
        <v>1407</v>
      </c>
      <c r="H1115" s="134">
        <v>1000</v>
      </c>
      <c r="I1115" s="135">
        <v>1190</v>
      </c>
      <c r="J1115" s="136">
        <v>5950</v>
      </c>
    </row>
    <row r="1116" spans="1:10">
      <c r="A1116" t="s">
        <v>1195</v>
      </c>
      <c r="B1116" t="s">
        <v>1196</v>
      </c>
      <c r="C1116" t="s">
        <v>531</v>
      </c>
      <c r="D1116" s="17">
        <v>5</v>
      </c>
      <c r="E1116" t="s">
        <v>1401</v>
      </c>
      <c r="F1116" t="s">
        <v>245</v>
      </c>
      <c r="G1116" t="s">
        <v>1407</v>
      </c>
      <c r="H1116" s="134">
        <v>1000</v>
      </c>
      <c r="I1116" s="135">
        <v>1190</v>
      </c>
      <c r="J1116" s="136">
        <v>5950</v>
      </c>
    </row>
    <row r="1117" spans="1:10">
      <c r="A1117" t="s">
        <v>1195</v>
      </c>
      <c r="B1117" t="s">
        <v>1196</v>
      </c>
      <c r="C1117" t="s">
        <v>249</v>
      </c>
      <c r="D1117" s="17">
        <v>2</v>
      </c>
      <c r="E1117" t="s">
        <v>1404</v>
      </c>
      <c r="F1117" t="s">
        <v>245</v>
      </c>
      <c r="G1117" t="s">
        <v>1407</v>
      </c>
      <c r="H1117" s="134">
        <v>600</v>
      </c>
      <c r="I1117" s="135">
        <v>714</v>
      </c>
      <c r="J1117" s="136">
        <v>1428</v>
      </c>
    </row>
    <row r="1118" spans="1:10">
      <c r="A1118" t="s">
        <v>1195</v>
      </c>
      <c r="B1118" t="s">
        <v>1196</v>
      </c>
      <c r="C1118" t="s">
        <v>1405</v>
      </c>
      <c r="D1118" s="17">
        <v>1</v>
      </c>
      <c r="E1118" t="s">
        <v>231</v>
      </c>
      <c r="F1118" t="s">
        <v>245</v>
      </c>
      <c r="G1118" t="s">
        <v>1407</v>
      </c>
      <c r="H1118" s="134">
        <v>1000</v>
      </c>
      <c r="I1118" s="135">
        <v>1190</v>
      </c>
      <c r="J1118" s="136">
        <v>1190</v>
      </c>
    </row>
    <row r="1119" spans="1:10">
      <c r="A1119" t="s">
        <v>1195</v>
      </c>
      <c r="B1119" t="s">
        <v>1196</v>
      </c>
      <c r="C1119" t="s">
        <v>1408</v>
      </c>
      <c r="D1119" s="17">
        <v>3</v>
      </c>
      <c r="E1119" t="s">
        <v>231</v>
      </c>
      <c r="F1119" t="s">
        <v>245</v>
      </c>
      <c r="G1119" t="s">
        <v>1407</v>
      </c>
      <c r="H1119" s="134">
        <v>18000</v>
      </c>
      <c r="I1119" s="135">
        <v>21420</v>
      </c>
      <c r="J1119" s="136">
        <v>64260</v>
      </c>
    </row>
    <row r="1120" spans="1:10">
      <c r="A1120" t="s">
        <v>1195</v>
      </c>
      <c r="B1120" t="s">
        <v>1196</v>
      </c>
      <c r="C1120" t="s">
        <v>422</v>
      </c>
      <c r="D1120" s="17">
        <v>2</v>
      </c>
      <c r="E1120" t="s">
        <v>1404</v>
      </c>
      <c r="F1120" t="s">
        <v>245</v>
      </c>
      <c r="G1120" t="s">
        <v>1407</v>
      </c>
      <c r="H1120" s="134">
        <v>2000</v>
      </c>
      <c r="I1120" s="135">
        <v>2380</v>
      </c>
      <c r="J1120" s="136">
        <v>4760</v>
      </c>
    </row>
    <row r="1121" spans="1:10">
      <c r="A1121" t="s">
        <v>1195</v>
      </c>
      <c r="B1121" t="s">
        <v>1196</v>
      </c>
      <c r="C1121" t="s">
        <v>1396</v>
      </c>
      <c r="D1121" s="17">
        <v>6</v>
      </c>
      <c r="E1121" t="s">
        <v>265</v>
      </c>
      <c r="F1121" t="s">
        <v>245</v>
      </c>
      <c r="G1121" t="s">
        <v>1397</v>
      </c>
      <c r="H1121" s="134">
        <v>700</v>
      </c>
      <c r="I1121" s="135">
        <v>833</v>
      </c>
      <c r="J1121" s="136">
        <v>4998</v>
      </c>
    </row>
    <row r="1122" spans="1:10">
      <c r="A1122" t="s">
        <v>1195</v>
      </c>
      <c r="B1122" t="s">
        <v>1196</v>
      </c>
      <c r="C1122" t="s">
        <v>1398</v>
      </c>
      <c r="D1122" s="17">
        <v>5</v>
      </c>
      <c r="E1122" t="s">
        <v>1399</v>
      </c>
      <c r="F1122" t="s">
        <v>245</v>
      </c>
      <c r="G1122" t="s">
        <v>1397</v>
      </c>
      <c r="H1122" s="134">
        <v>800</v>
      </c>
      <c r="I1122" s="135">
        <v>952</v>
      </c>
      <c r="J1122" s="136">
        <v>4760</v>
      </c>
    </row>
    <row r="1123" spans="1:10">
      <c r="A1123" t="s">
        <v>1195</v>
      </c>
      <c r="B1123" t="s">
        <v>1196</v>
      </c>
      <c r="C1123" t="s">
        <v>1400</v>
      </c>
      <c r="D1123" s="17">
        <v>5</v>
      </c>
      <c r="E1123" t="s">
        <v>1401</v>
      </c>
      <c r="F1123" t="s">
        <v>245</v>
      </c>
      <c r="G1123" t="s">
        <v>1397</v>
      </c>
      <c r="H1123" s="134">
        <v>800</v>
      </c>
      <c r="I1123" s="135">
        <v>952</v>
      </c>
      <c r="J1123" s="136">
        <v>4760</v>
      </c>
    </row>
    <row r="1124" spans="1:10">
      <c r="A1124" t="s">
        <v>1195</v>
      </c>
      <c r="B1124" t="s">
        <v>1196</v>
      </c>
      <c r="C1124" t="s">
        <v>531</v>
      </c>
      <c r="D1124" s="17">
        <v>5</v>
      </c>
      <c r="E1124" t="s">
        <v>1401</v>
      </c>
      <c r="F1124" t="s">
        <v>245</v>
      </c>
      <c r="G1124" t="s">
        <v>1397</v>
      </c>
      <c r="H1124" s="134">
        <v>800</v>
      </c>
      <c r="I1124" s="135">
        <v>952</v>
      </c>
      <c r="J1124" s="136">
        <v>4760</v>
      </c>
    </row>
    <row r="1125" spans="1:10">
      <c r="A1125" t="s">
        <v>1195</v>
      </c>
      <c r="B1125" t="s">
        <v>1196</v>
      </c>
      <c r="C1125" t="s">
        <v>249</v>
      </c>
      <c r="D1125" s="17">
        <v>2</v>
      </c>
      <c r="E1125" t="s">
        <v>1404</v>
      </c>
      <c r="F1125" t="s">
        <v>245</v>
      </c>
      <c r="G1125" t="s">
        <v>1397</v>
      </c>
      <c r="H1125" s="134">
        <v>600</v>
      </c>
      <c r="I1125" s="135">
        <v>714</v>
      </c>
      <c r="J1125" s="136">
        <v>1428</v>
      </c>
    </row>
    <row r="1126" spans="1:10">
      <c r="A1126" t="s">
        <v>1195</v>
      </c>
      <c r="B1126" t="s">
        <v>1196</v>
      </c>
      <c r="C1126" t="s">
        <v>418</v>
      </c>
      <c r="D1126" s="17">
        <v>1</v>
      </c>
      <c r="E1126" t="s">
        <v>1404</v>
      </c>
      <c r="F1126" t="s">
        <v>245</v>
      </c>
      <c r="G1126" t="s">
        <v>1397</v>
      </c>
      <c r="H1126" s="134">
        <v>2000</v>
      </c>
      <c r="I1126" s="135">
        <v>2380</v>
      </c>
      <c r="J1126" s="136">
        <v>2380</v>
      </c>
    </row>
    <row r="1127" spans="1:10">
      <c r="A1127" t="s">
        <v>1195</v>
      </c>
      <c r="B1127" t="s">
        <v>1196</v>
      </c>
      <c r="C1127" t="s">
        <v>417</v>
      </c>
      <c r="D1127" s="17">
        <v>1</v>
      </c>
      <c r="E1127" t="s">
        <v>1370</v>
      </c>
      <c r="F1127" t="s">
        <v>245</v>
      </c>
      <c r="G1127" t="s">
        <v>1369</v>
      </c>
      <c r="H1127" s="134">
        <v>2000</v>
      </c>
      <c r="I1127" s="135">
        <v>2380</v>
      </c>
      <c r="J1127" s="136">
        <v>2380</v>
      </c>
    </row>
    <row r="1128" spans="1:10">
      <c r="A1128" t="s">
        <v>1195</v>
      </c>
      <c r="B1128" t="s">
        <v>1196</v>
      </c>
      <c r="C1128" t="s">
        <v>1371</v>
      </c>
      <c r="D1128" s="17">
        <v>3</v>
      </c>
      <c r="E1128" t="s">
        <v>1149</v>
      </c>
      <c r="F1128" t="s">
        <v>245</v>
      </c>
      <c r="G1128" t="s">
        <v>1369</v>
      </c>
      <c r="H1128" s="134">
        <v>4000</v>
      </c>
      <c r="I1128" s="135">
        <v>4760</v>
      </c>
      <c r="J1128" s="136">
        <v>14280</v>
      </c>
    </row>
    <row r="1129" spans="1:10">
      <c r="A1129" t="s">
        <v>1195</v>
      </c>
      <c r="B1129" t="s">
        <v>1196</v>
      </c>
      <c r="C1129" t="s">
        <v>1372</v>
      </c>
      <c r="D1129" s="17">
        <v>3</v>
      </c>
      <c r="E1129" t="s">
        <v>231</v>
      </c>
      <c r="F1129" t="s">
        <v>245</v>
      </c>
      <c r="G1129" t="s">
        <v>1369</v>
      </c>
      <c r="H1129" s="134">
        <v>8000</v>
      </c>
      <c r="I1129" s="135">
        <v>9520</v>
      </c>
      <c r="J1129" s="136">
        <v>28560</v>
      </c>
    </row>
    <row r="1130" spans="1:10">
      <c r="A1130" t="s">
        <v>1195</v>
      </c>
      <c r="B1130" t="s">
        <v>1196</v>
      </c>
      <c r="C1130" t="s">
        <v>361</v>
      </c>
      <c r="D1130" s="17">
        <v>2</v>
      </c>
      <c r="E1130" t="s">
        <v>540</v>
      </c>
      <c r="F1130" t="s">
        <v>245</v>
      </c>
      <c r="G1130" t="s">
        <v>1369</v>
      </c>
      <c r="H1130" s="134">
        <v>1200</v>
      </c>
      <c r="I1130" s="135">
        <v>1428</v>
      </c>
      <c r="J1130" s="136">
        <v>2856</v>
      </c>
    </row>
    <row r="1131" spans="1:10">
      <c r="A1131" t="s">
        <v>1195</v>
      </c>
      <c r="B1131" t="s">
        <v>1196</v>
      </c>
      <c r="C1131" t="s">
        <v>1373</v>
      </c>
      <c r="D1131" s="17">
        <v>1</v>
      </c>
      <c r="E1131" t="s">
        <v>231</v>
      </c>
      <c r="F1131" t="s">
        <v>245</v>
      </c>
      <c r="G1131" t="s">
        <v>1369</v>
      </c>
      <c r="H1131" s="134">
        <v>5000</v>
      </c>
      <c r="I1131" s="135">
        <v>5950</v>
      </c>
      <c r="J1131" s="136">
        <v>5950</v>
      </c>
    </row>
    <row r="1132" spans="1:10">
      <c r="A1132" t="s">
        <v>1195</v>
      </c>
      <c r="B1132" t="s">
        <v>1196</v>
      </c>
      <c r="C1132" t="s">
        <v>1374</v>
      </c>
      <c r="D1132" s="17">
        <v>3</v>
      </c>
      <c r="E1132" t="s">
        <v>1281</v>
      </c>
      <c r="F1132" t="s">
        <v>245</v>
      </c>
      <c r="G1132" t="s">
        <v>1369</v>
      </c>
      <c r="H1132" s="134">
        <v>4000</v>
      </c>
      <c r="I1132" s="135">
        <v>4760</v>
      </c>
      <c r="J1132" s="136">
        <v>14280</v>
      </c>
    </row>
    <row r="1133" spans="1:10">
      <c r="A1133" t="s">
        <v>1195</v>
      </c>
      <c r="B1133" t="s">
        <v>1196</v>
      </c>
      <c r="C1133" t="s">
        <v>1375</v>
      </c>
      <c r="D1133" s="17">
        <v>3</v>
      </c>
      <c r="E1133" t="s">
        <v>1281</v>
      </c>
      <c r="F1133" t="s">
        <v>245</v>
      </c>
      <c r="G1133" t="s">
        <v>1369</v>
      </c>
      <c r="H1133" s="134">
        <v>2000</v>
      </c>
      <c r="I1133" s="135">
        <v>2380</v>
      </c>
      <c r="J1133" s="136">
        <v>7140</v>
      </c>
    </row>
    <row r="1134" spans="1:10">
      <c r="A1134" t="s">
        <v>1195</v>
      </c>
      <c r="B1134" t="s">
        <v>1196</v>
      </c>
      <c r="C1134" t="s">
        <v>1376</v>
      </c>
      <c r="D1134" s="17">
        <v>3</v>
      </c>
      <c r="E1134" t="s">
        <v>1281</v>
      </c>
      <c r="F1134" t="s">
        <v>245</v>
      </c>
      <c r="G1134" t="s">
        <v>1369</v>
      </c>
      <c r="H1134" s="134">
        <v>2000</v>
      </c>
      <c r="I1134" s="135">
        <v>2380</v>
      </c>
      <c r="J1134" s="136">
        <v>7140</v>
      </c>
    </row>
    <row r="1135" spans="1:10">
      <c r="A1135" t="s">
        <v>1195</v>
      </c>
      <c r="B1135" t="s">
        <v>1196</v>
      </c>
      <c r="C1135" t="s">
        <v>1455</v>
      </c>
      <c r="D1135" s="17">
        <v>135</v>
      </c>
      <c r="E1135" t="s">
        <v>222</v>
      </c>
      <c r="F1135" t="s">
        <v>245</v>
      </c>
      <c r="G1135" t="s">
        <v>1456</v>
      </c>
      <c r="H1135" s="134">
        <v>3500</v>
      </c>
      <c r="I1135" s="135">
        <v>4165</v>
      </c>
      <c r="J1135" s="136">
        <v>562275</v>
      </c>
    </row>
    <row r="1136" spans="1:10">
      <c r="A1136" t="s">
        <v>1195</v>
      </c>
      <c r="B1136" t="s">
        <v>1196</v>
      </c>
      <c r="C1136" t="s">
        <v>1457</v>
      </c>
      <c r="D1136" s="17">
        <v>1350</v>
      </c>
      <c r="E1136" t="s">
        <v>231</v>
      </c>
      <c r="F1136" t="s">
        <v>245</v>
      </c>
      <c r="G1136" t="s">
        <v>1458</v>
      </c>
      <c r="H1136" s="134">
        <v>200</v>
      </c>
      <c r="I1136" s="135">
        <v>238</v>
      </c>
      <c r="J1136" s="136">
        <v>321300</v>
      </c>
    </row>
    <row r="1137" spans="1:10">
      <c r="A1137" t="s">
        <v>1195</v>
      </c>
      <c r="B1137" t="s">
        <v>1196</v>
      </c>
      <c r="C1137" t="s">
        <v>1459</v>
      </c>
      <c r="D1137" s="17">
        <v>10</v>
      </c>
      <c r="E1137" t="s">
        <v>1460</v>
      </c>
      <c r="F1137" t="s">
        <v>245</v>
      </c>
      <c r="G1137" t="s">
        <v>1458</v>
      </c>
      <c r="H1137" s="134">
        <v>1000</v>
      </c>
      <c r="I1137" s="135">
        <v>1190</v>
      </c>
      <c r="J1137" s="136">
        <v>11900</v>
      </c>
    </row>
    <row r="1138" spans="1:10">
      <c r="A1138" t="s">
        <v>1195</v>
      </c>
      <c r="B1138" t="s">
        <v>1196</v>
      </c>
      <c r="C1138" t="s">
        <v>1461</v>
      </c>
      <c r="D1138" s="17">
        <v>28</v>
      </c>
      <c r="E1138" t="s">
        <v>231</v>
      </c>
      <c r="F1138" t="s">
        <v>245</v>
      </c>
      <c r="G1138" t="s">
        <v>1458</v>
      </c>
      <c r="H1138" s="134">
        <v>5000</v>
      </c>
      <c r="I1138" s="135">
        <v>5950</v>
      </c>
      <c r="J1138" s="136">
        <v>166600</v>
      </c>
    </row>
    <row r="1139" spans="1:10">
      <c r="A1139" t="s">
        <v>1195</v>
      </c>
      <c r="B1139" t="s">
        <v>1196</v>
      </c>
      <c r="C1139" t="s">
        <v>1462</v>
      </c>
      <c r="D1139" s="17">
        <v>4</v>
      </c>
      <c r="E1139" t="s">
        <v>1126</v>
      </c>
      <c r="F1139" t="s">
        <v>245</v>
      </c>
      <c r="G1139" t="s">
        <v>1458</v>
      </c>
      <c r="H1139" s="134">
        <v>1700</v>
      </c>
      <c r="I1139" s="135">
        <v>2023</v>
      </c>
      <c r="J1139" s="136">
        <v>8092</v>
      </c>
    </row>
    <row r="1140" spans="1:10">
      <c r="A1140" t="s">
        <v>1195</v>
      </c>
      <c r="B1140" t="s">
        <v>1196</v>
      </c>
      <c r="C1140" t="s">
        <v>423</v>
      </c>
      <c r="D1140" s="17">
        <v>2</v>
      </c>
      <c r="E1140" t="s">
        <v>1126</v>
      </c>
      <c r="F1140" t="s">
        <v>245</v>
      </c>
      <c r="G1140" t="s">
        <v>1458</v>
      </c>
      <c r="H1140" s="134">
        <v>1700</v>
      </c>
      <c r="I1140" s="135">
        <v>2023</v>
      </c>
      <c r="J1140" s="136">
        <v>4046</v>
      </c>
    </row>
    <row r="1141" spans="1:10">
      <c r="A1141" t="s">
        <v>1195</v>
      </c>
      <c r="B1141" t="s">
        <v>1196</v>
      </c>
      <c r="C1141" t="s">
        <v>424</v>
      </c>
      <c r="D1141" s="17">
        <v>2</v>
      </c>
      <c r="E1141" t="s">
        <v>1126</v>
      </c>
      <c r="F1141" t="s">
        <v>245</v>
      </c>
      <c r="G1141" t="s">
        <v>1458</v>
      </c>
      <c r="H1141" s="134">
        <v>1700</v>
      </c>
      <c r="I1141" s="135">
        <v>2023</v>
      </c>
      <c r="J1141" s="136">
        <v>4046</v>
      </c>
    </row>
    <row r="1142" spans="1:10">
      <c r="A1142" t="s">
        <v>1195</v>
      </c>
      <c r="B1142" t="s">
        <v>1196</v>
      </c>
      <c r="C1142" t="s">
        <v>1455</v>
      </c>
      <c r="D1142" s="17">
        <v>135</v>
      </c>
      <c r="E1142" t="s">
        <v>222</v>
      </c>
      <c r="F1142" t="s">
        <v>245</v>
      </c>
      <c r="G1142" t="s">
        <v>1456</v>
      </c>
      <c r="H1142" s="134">
        <v>2500</v>
      </c>
      <c r="I1142" s="135">
        <v>2975</v>
      </c>
      <c r="J1142" s="136">
        <v>401625</v>
      </c>
    </row>
    <row r="1143" spans="1:10">
      <c r="A1143" t="s">
        <v>1195</v>
      </c>
      <c r="B1143" t="s">
        <v>1196</v>
      </c>
      <c r="C1143" t="s">
        <v>1396</v>
      </c>
      <c r="D1143" s="17">
        <v>6</v>
      </c>
      <c r="E1143" t="s">
        <v>1406</v>
      </c>
      <c r="F1143" t="s">
        <v>251</v>
      </c>
      <c r="G1143" t="s">
        <v>1407</v>
      </c>
      <c r="H1143" s="134">
        <v>700</v>
      </c>
      <c r="I1143" s="135">
        <v>833</v>
      </c>
      <c r="J1143" s="136">
        <v>4998</v>
      </c>
    </row>
    <row r="1144" spans="1:10">
      <c r="A1144" t="s">
        <v>1195</v>
      </c>
      <c r="B1144" t="s">
        <v>1196</v>
      </c>
      <c r="C1144" t="s">
        <v>1398</v>
      </c>
      <c r="D1144" s="17">
        <v>5</v>
      </c>
      <c r="E1144" t="s">
        <v>1399</v>
      </c>
      <c r="F1144" t="s">
        <v>251</v>
      </c>
      <c r="G1144" t="s">
        <v>1407</v>
      </c>
      <c r="H1144" s="134">
        <v>1000</v>
      </c>
      <c r="I1144" s="135">
        <v>1190</v>
      </c>
      <c r="J1144" s="136">
        <v>5950</v>
      </c>
    </row>
    <row r="1145" spans="1:10">
      <c r="A1145" t="s">
        <v>1195</v>
      </c>
      <c r="B1145" t="s">
        <v>1196</v>
      </c>
      <c r="C1145" t="s">
        <v>1400</v>
      </c>
      <c r="D1145" s="17">
        <v>5</v>
      </c>
      <c r="E1145" t="s">
        <v>1401</v>
      </c>
      <c r="F1145" t="s">
        <v>251</v>
      </c>
      <c r="G1145" t="s">
        <v>1407</v>
      </c>
      <c r="H1145" s="134">
        <v>1000</v>
      </c>
      <c r="I1145" s="135">
        <v>1190</v>
      </c>
      <c r="J1145" s="136">
        <v>5950</v>
      </c>
    </row>
    <row r="1146" spans="1:10">
      <c r="A1146" t="s">
        <v>1195</v>
      </c>
      <c r="B1146" t="s">
        <v>1196</v>
      </c>
      <c r="C1146" t="s">
        <v>531</v>
      </c>
      <c r="D1146" s="17">
        <v>5</v>
      </c>
      <c r="E1146" t="s">
        <v>1401</v>
      </c>
      <c r="F1146" t="s">
        <v>251</v>
      </c>
      <c r="G1146" t="s">
        <v>1407</v>
      </c>
      <c r="H1146" s="134">
        <v>1000</v>
      </c>
      <c r="I1146" s="135">
        <v>1190</v>
      </c>
      <c r="J1146" s="136">
        <v>5950</v>
      </c>
    </row>
    <row r="1147" spans="1:10">
      <c r="A1147" t="s">
        <v>1195</v>
      </c>
      <c r="B1147" t="s">
        <v>1196</v>
      </c>
      <c r="C1147" t="s">
        <v>249</v>
      </c>
      <c r="D1147" s="17">
        <v>2</v>
      </c>
      <c r="E1147" t="s">
        <v>1404</v>
      </c>
      <c r="F1147" t="s">
        <v>251</v>
      </c>
      <c r="G1147" t="s">
        <v>1407</v>
      </c>
      <c r="H1147" s="134">
        <v>600</v>
      </c>
      <c r="I1147" s="135">
        <v>714</v>
      </c>
      <c r="J1147" s="136">
        <v>1428</v>
      </c>
    </row>
    <row r="1148" spans="1:10">
      <c r="A1148" t="s">
        <v>1195</v>
      </c>
      <c r="B1148" t="s">
        <v>1196</v>
      </c>
      <c r="C1148" t="s">
        <v>1405</v>
      </c>
      <c r="D1148" s="17">
        <v>1</v>
      </c>
      <c r="E1148" t="s">
        <v>231</v>
      </c>
      <c r="F1148" t="s">
        <v>251</v>
      </c>
      <c r="G1148" t="s">
        <v>1407</v>
      </c>
      <c r="H1148" s="134">
        <v>1000</v>
      </c>
      <c r="I1148" s="135">
        <v>1190</v>
      </c>
      <c r="J1148" s="136">
        <v>1190</v>
      </c>
    </row>
    <row r="1149" spans="1:10">
      <c r="A1149" t="s">
        <v>1195</v>
      </c>
      <c r="B1149" t="s">
        <v>1196</v>
      </c>
      <c r="C1149" t="s">
        <v>1408</v>
      </c>
      <c r="D1149" s="17">
        <v>3</v>
      </c>
      <c r="E1149" t="s">
        <v>231</v>
      </c>
      <c r="F1149" t="s">
        <v>252</v>
      </c>
      <c r="G1149" t="s">
        <v>1407</v>
      </c>
      <c r="H1149" s="134">
        <v>18000</v>
      </c>
      <c r="I1149" s="135">
        <v>21420</v>
      </c>
      <c r="J1149" s="136">
        <v>64260</v>
      </c>
    </row>
    <row r="1150" spans="1:10">
      <c r="A1150" t="s">
        <v>1195</v>
      </c>
      <c r="B1150" t="s">
        <v>1196</v>
      </c>
      <c r="C1150" t="s">
        <v>1409</v>
      </c>
      <c r="D1150" s="17">
        <v>3</v>
      </c>
      <c r="E1150" t="s">
        <v>1410</v>
      </c>
      <c r="F1150" t="s">
        <v>251</v>
      </c>
      <c r="G1150" t="s">
        <v>1411</v>
      </c>
      <c r="H1150" s="134">
        <v>50000</v>
      </c>
      <c r="I1150" s="135">
        <v>59500</v>
      </c>
      <c r="J1150" s="136">
        <v>178500</v>
      </c>
    </row>
    <row r="1151" spans="1:10">
      <c r="A1151" t="s">
        <v>1195</v>
      </c>
      <c r="B1151" t="s">
        <v>1196</v>
      </c>
      <c r="C1151" t="s">
        <v>1013</v>
      </c>
      <c r="D1151" s="17">
        <v>2</v>
      </c>
      <c r="E1151" t="s">
        <v>388</v>
      </c>
      <c r="F1151" t="s">
        <v>251</v>
      </c>
      <c r="G1151" t="s">
        <v>1411</v>
      </c>
      <c r="H1151" s="134">
        <v>2000</v>
      </c>
      <c r="I1151" s="135">
        <v>2380</v>
      </c>
      <c r="J1151" s="136">
        <v>4760</v>
      </c>
    </row>
    <row r="1152" spans="1:10">
      <c r="A1152" t="s">
        <v>1195</v>
      </c>
      <c r="B1152" t="s">
        <v>1196</v>
      </c>
      <c r="C1152" t="s">
        <v>1412</v>
      </c>
      <c r="D1152" s="17">
        <v>2</v>
      </c>
      <c r="E1152" t="s">
        <v>388</v>
      </c>
      <c r="F1152" t="s">
        <v>251</v>
      </c>
      <c r="G1152" t="s">
        <v>1411</v>
      </c>
      <c r="H1152" s="134">
        <v>3000</v>
      </c>
      <c r="I1152" s="135">
        <v>3570</v>
      </c>
      <c r="J1152" s="136">
        <v>7140</v>
      </c>
    </row>
    <row r="1153" spans="1:10">
      <c r="A1153" t="s">
        <v>1195</v>
      </c>
      <c r="B1153" t="s">
        <v>1196</v>
      </c>
      <c r="C1153" t="s">
        <v>1398</v>
      </c>
      <c r="D1153" s="17">
        <v>10</v>
      </c>
      <c r="E1153" t="s">
        <v>1399</v>
      </c>
      <c r="F1153" t="s">
        <v>251</v>
      </c>
      <c r="G1153" t="s">
        <v>1411</v>
      </c>
      <c r="H1153" s="134">
        <v>800</v>
      </c>
      <c r="I1153" s="135">
        <v>952</v>
      </c>
      <c r="J1153" s="136">
        <v>9520</v>
      </c>
    </row>
    <row r="1154" spans="1:10">
      <c r="A1154" t="s">
        <v>1195</v>
      </c>
      <c r="B1154" t="s">
        <v>1196</v>
      </c>
      <c r="C1154" t="s">
        <v>1400</v>
      </c>
      <c r="D1154" s="17">
        <v>7</v>
      </c>
      <c r="E1154" t="s">
        <v>1401</v>
      </c>
      <c r="F1154" t="s">
        <v>251</v>
      </c>
      <c r="G1154" t="s">
        <v>1411</v>
      </c>
      <c r="H1154" s="134">
        <v>800</v>
      </c>
      <c r="I1154" s="135">
        <v>952</v>
      </c>
      <c r="J1154" s="136">
        <v>6664</v>
      </c>
    </row>
    <row r="1155" spans="1:10">
      <c r="A1155" t="s">
        <v>1195</v>
      </c>
      <c r="B1155" t="s">
        <v>1196</v>
      </c>
      <c r="C1155" t="s">
        <v>531</v>
      </c>
      <c r="D1155" s="17">
        <v>7</v>
      </c>
      <c r="E1155" t="s">
        <v>1401</v>
      </c>
      <c r="F1155" t="s">
        <v>251</v>
      </c>
      <c r="G1155" t="s">
        <v>1411</v>
      </c>
      <c r="H1155" s="134">
        <v>800</v>
      </c>
      <c r="I1155" s="135">
        <v>952</v>
      </c>
      <c r="J1155" s="136">
        <v>6664</v>
      </c>
    </row>
    <row r="1156" spans="1:10">
      <c r="A1156" t="s">
        <v>1195</v>
      </c>
      <c r="B1156" t="s">
        <v>1196</v>
      </c>
      <c r="C1156" t="s">
        <v>249</v>
      </c>
      <c r="D1156" s="17">
        <v>2</v>
      </c>
      <c r="E1156" t="s">
        <v>231</v>
      </c>
      <c r="F1156" t="s">
        <v>251</v>
      </c>
      <c r="G1156" t="s">
        <v>1411</v>
      </c>
      <c r="H1156" s="134">
        <v>600</v>
      </c>
      <c r="I1156" s="135">
        <v>714</v>
      </c>
      <c r="J1156" s="136">
        <v>1428</v>
      </c>
    </row>
    <row r="1157" spans="1:10">
      <c r="A1157" t="s">
        <v>1195</v>
      </c>
      <c r="B1157" t="s">
        <v>1196</v>
      </c>
      <c r="C1157" t="s">
        <v>1405</v>
      </c>
      <c r="D1157" s="17">
        <v>1</v>
      </c>
      <c r="E1157" t="s">
        <v>231</v>
      </c>
      <c r="F1157" t="s">
        <v>251</v>
      </c>
      <c r="G1157" t="s">
        <v>1411</v>
      </c>
      <c r="H1157" s="134">
        <v>1000</v>
      </c>
      <c r="I1157" s="135">
        <v>1190</v>
      </c>
      <c r="J1157" s="136">
        <v>1190</v>
      </c>
    </row>
    <row r="1158" spans="1:10">
      <c r="A1158" t="s">
        <v>1195</v>
      </c>
      <c r="B1158" t="s">
        <v>1196</v>
      </c>
      <c r="C1158" t="s">
        <v>418</v>
      </c>
      <c r="D1158" s="17">
        <v>2</v>
      </c>
      <c r="E1158" t="s">
        <v>1404</v>
      </c>
      <c r="F1158" t="s">
        <v>251</v>
      </c>
      <c r="G1158" t="s">
        <v>1411</v>
      </c>
      <c r="H1158" s="134">
        <v>2000</v>
      </c>
      <c r="I1158" s="135">
        <v>2380</v>
      </c>
      <c r="J1158" s="136">
        <v>4760</v>
      </c>
    </row>
    <row r="1159" spans="1:10">
      <c r="A1159" t="s">
        <v>1195</v>
      </c>
      <c r="B1159" t="s">
        <v>1196</v>
      </c>
      <c r="C1159" t="s">
        <v>1413</v>
      </c>
      <c r="D1159" s="17">
        <v>1</v>
      </c>
      <c r="E1159" t="s">
        <v>231</v>
      </c>
      <c r="F1159" t="s">
        <v>251</v>
      </c>
      <c r="G1159" t="s">
        <v>1411</v>
      </c>
      <c r="H1159" s="134">
        <v>3000</v>
      </c>
      <c r="I1159" s="135">
        <v>3570</v>
      </c>
      <c r="J1159" s="136">
        <v>3570</v>
      </c>
    </row>
    <row r="1160" spans="1:10">
      <c r="A1160" t="s">
        <v>1195</v>
      </c>
      <c r="B1160" t="s">
        <v>1196</v>
      </c>
      <c r="C1160" t="s">
        <v>1455</v>
      </c>
      <c r="D1160" s="17">
        <v>135</v>
      </c>
      <c r="E1160" t="s">
        <v>222</v>
      </c>
      <c r="F1160" t="s">
        <v>251</v>
      </c>
      <c r="G1160" t="s">
        <v>1456</v>
      </c>
      <c r="H1160" s="134">
        <v>2500</v>
      </c>
      <c r="I1160" s="135">
        <v>2975</v>
      </c>
      <c r="J1160" s="136">
        <v>401625</v>
      </c>
    </row>
    <row r="1161" spans="1:10">
      <c r="A1161" t="s">
        <v>1195</v>
      </c>
      <c r="B1161" t="s">
        <v>1196</v>
      </c>
      <c r="C1161" t="s">
        <v>1414</v>
      </c>
      <c r="D1161" s="17">
        <v>1</v>
      </c>
      <c r="E1161" t="s">
        <v>231</v>
      </c>
      <c r="F1161" t="s">
        <v>251</v>
      </c>
      <c r="G1161" t="s">
        <v>1411</v>
      </c>
      <c r="H1161" s="134">
        <v>2000</v>
      </c>
      <c r="I1161" s="135">
        <v>2380</v>
      </c>
      <c r="J1161" s="136">
        <v>2380</v>
      </c>
    </row>
    <row r="1162" spans="1:10">
      <c r="A1162" t="s">
        <v>1195</v>
      </c>
      <c r="B1162" t="s">
        <v>1196</v>
      </c>
      <c r="C1162" t="s">
        <v>417</v>
      </c>
      <c r="D1162" s="17">
        <v>1</v>
      </c>
      <c r="E1162" t="s">
        <v>1370</v>
      </c>
      <c r="F1162" t="s">
        <v>252</v>
      </c>
      <c r="G1162" t="s">
        <v>1369</v>
      </c>
      <c r="H1162" s="134">
        <v>2000</v>
      </c>
      <c r="I1162" s="135">
        <v>2380</v>
      </c>
      <c r="J1162" s="136">
        <v>2380</v>
      </c>
    </row>
    <row r="1163" spans="1:10">
      <c r="A1163" t="s">
        <v>1195</v>
      </c>
      <c r="B1163" t="s">
        <v>1196</v>
      </c>
      <c r="C1163" t="s">
        <v>1371</v>
      </c>
      <c r="D1163" s="17">
        <v>3</v>
      </c>
      <c r="E1163" t="s">
        <v>1149</v>
      </c>
      <c r="F1163" t="s">
        <v>252</v>
      </c>
      <c r="G1163" t="s">
        <v>1369</v>
      </c>
      <c r="H1163" s="134">
        <v>4000</v>
      </c>
      <c r="I1163" s="135">
        <v>4760</v>
      </c>
      <c r="J1163" s="136">
        <v>14280</v>
      </c>
    </row>
    <row r="1164" spans="1:10">
      <c r="A1164" t="s">
        <v>1195</v>
      </c>
      <c r="B1164" t="s">
        <v>1196</v>
      </c>
      <c r="C1164" t="s">
        <v>1372</v>
      </c>
      <c r="D1164" s="17">
        <v>3</v>
      </c>
      <c r="E1164" t="s">
        <v>231</v>
      </c>
      <c r="F1164" t="s">
        <v>252</v>
      </c>
      <c r="G1164" t="s">
        <v>1369</v>
      </c>
      <c r="H1164" s="134">
        <v>8000</v>
      </c>
      <c r="I1164" s="135">
        <v>9520</v>
      </c>
      <c r="J1164" s="136">
        <v>28560</v>
      </c>
    </row>
    <row r="1165" spans="1:10">
      <c r="A1165" t="s">
        <v>1195</v>
      </c>
      <c r="B1165" t="s">
        <v>1196</v>
      </c>
      <c r="C1165" t="s">
        <v>361</v>
      </c>
      <c r="D1165" s="17">
        <v>2</v>
      </c>
      <c r="E1165" t="s">
        <v>540</v>
      </c>
      <c r="F1165" t="s">
        <v>252</v>
      </c>
      <c r="G1165" t="s">
        <v>1369</v>
      </c>
      <c r="H1165" s="134">
        <v>1200</v>
      </c>
      <c r="I1165" s="135">
        <v>1428</v>
      </c>
      <c r="J1165" s="136">
        <v>2856</v>
      </c>
    </row>
    <row r="1166" spans="1:10">
      <c r="A1166" t="s">
        <v>1195</v>
      </c>
      <c r="B1166" t="s">
        <v>1196</v>
      </c>
      <c r="C1166" t="s">
        <v>1373</v>
      </c>
      <c r="D1166" s="17">
        <v>1</v>
      </c>
      <c r="E1166" t="s">
        <v>231</v>
      </c>
      <c r="F1166" t="s">
        <v>252</v>
      </c>
      <c r="G1166" t="s">
        <v>1369</v>
      </c>
      <c r="H1166" s="134">
        <v>5000</v>
      </c>
      <c r="I1166" s="135">
        <v>5950</v>
      </c>
      <c r="J1166" s="136">
        <v>5950</v>
      </c>
    </row>
    <row r="1167" spans="1:10">
      <c r="A1167" t="s">
        <v>1195</v>
      </c>
      <c r="B1167" t="s">
        <v>1196</v>
      </c>
      <c r="C1167" t="s">
        <v>1374</v>
      </c>
      <c r="D1167" s="17">
        <v>3</v>
      </c>
      <c r="E1167" t="s">
        <v>1281</v>
      </c>
      <c r="F1167" t="s">
        <v>252</v>
      </c>
      <c r="G1167" t="s">
        <v>1369</v>
      </c>
      <c r="H1167" s="134">
        <v>4000</v>
      </c>
      <c r="I1167" s="135">
        <v>4760</v>
      </c>
      <c r="J1167" s="136">
        <v>14280</v>
      </c>
    </row>
    <row r="1168" spans="1:10">
      <c r="A1168" t="s">
        <v>1195</v>
      </c>
      <c r="B1168" t="s">
        <v>1196</v>
      </c>
      <c r="C1168" t="s">
        <v>1375</v>
      </c>
      <c r="D1168" s="17">
        <v>3</v>
      </c>
      <c r="E1168" t="s">
        <v>1281</v>
      </c>
      <c r="F1168" t="s">
        <v>252</v>
      </c>
      <c r="G1168" t="s">
        <v>1369</v>
      </c>
      <c r="H1168" s="134">
        <v>2000</v>
      </c>
      <c r="I1168" s="135">
        <v>2380</v>
      </c>
      <c r="J1168" s="136">
        <v>7140</v>
      </c>
    </row>
    <row r="1169" spans="1:10">
      <c r="A1169" t="s">
        <v>1195</v>
      </c>
      <c r="B1169" t="s">
        <v>1196</v>
      </c>
      <c r="C1169" t="s">
        <v>1376</v>
      </c>
      <c r="D1169" s="17">
        <v>3</v>
      </c>
      <c r="E1169" t="s">
        <v>1281</v>
      </c>
      <c r="F1169" t="s">
        <v>252</v>
      </c>
      <c r="G1169" t="s">
        <v>1369</v>
      </c>
      <c r="H1169" s="134">
        <v>2000</v>
      </c>
      <c r="I1169" s="135">
        <v>2380</v>
      </c>
      <c r="J1169" s="136">
        <v>7140</v>
      </c>
    </row>
    <row r="1170" spans="1:10">
      <c r="A1170" t="s">
        <v>1195</v>
      </c>
      <c r="B1170" t="s">
        <v>1196</v>
      </c>
      <c r="C1170" t="s">
        <v>1396</v>
      </c>
      <c r="D1170" s="17">
        <v>6</v>
      </c>
      <c r="E1170" t="s">
        <v>265</v>
      </c>
      <c r="F1170" t="s">
        <v>252</v>
      </c>
      <c r="G1170" t="s">
        <v>1397</v>
      </c>
      <c r="H1170" s="134">
        <v>700</v>
      </c>
      <c r="I1170" s="135">
        <v>833</v>
      </c>
      <c r="J1170" s="136">
        <v>4998</v>
      </c>
    </row>
    <row r="1171" spans="1:10">
      <c r="A1171" t="s">
        <v>1195</v>
      </c>
      <c r="B1171" t="s">
        <v>1196</v>
      </c>
      <c r="C1171" t="s">
        <v>1398</v>
      </c>
      <c r="D1171" s="17">
        <v>5</v>
      </c>
      <c r="E1171" t="s">
        <v>1399</v>
      </c>
      <c r="F1171" t="s">
        <v>252</v>
      </c>
      <c r="G1171" t="s">
        <v>1397</v>
      </c>
      <c r="H1171" s="134">
        <v>800</v>
      </c>
      <c r="I1171" s="135">
        <v>952</v>
      </c>
      <c r="J1171" s="136">
        <v>4760</v>
      </c>
    </row>
    <row r="1172" spans="1:10">
      <c r="A1172" t="s">
        <v>1195</v>
      </c>
      <c r="B1172" t="s">
        <v>1196</v>
      </c>
      <c r="C1172" t="s">
        <v>1400</v>
      </c>
      <c r="D1172" s="17">
        <v>5</v>
      </c>
      <c r="E1172" t="s">
        <v>1401</v>
      </c>
      <c r="F1172" t="s">
        <v>252</v>
      </c>
      <c r="G1172" t="s">
        <v>1397</v>
      </c>
      <c r="H1172" s="134">
        <v>800</v>
      </c>
      <c r="I1172" s="135">
        <v>952</v>
      </c>
      <c r="J1172" s="136">
        <v>4760</v>
      </c>
    </row>
    <row r="1173" spans="1:10">
      <c r="A1173" t="s">
        <v>1195</v>
      </c>
      <c r="B1173" t="s">
        <v>1196</v>
      </c>
      <c r="C1173" t="s">
        <v>531</v>
      </c>
      <c r="D1173" s="17">
        <v>5</v>
      </c>
      <c r="E1173" t="s">
        <v>1401</v>
      </c>
      <c r="F1173" t="s">
        <v>252</v>
      </c>
      <c r="G1173" t="s">
        <v>1397</v>
      </c>
      <c r="H1173" s="134">
        <v>800</v>
      </c>
      <c r="I1173" s="135">
        <v>952</v>
      </c>
      <c r="J1173" s="136">
        <v>4760</v>
      </c>
    </row>
    <row r="1174" spans="1:10">
      <c r="A1174" t="s">
        <v>1195</v>
      </c>
      <c r="B1174" t="s">
        <v>1196</v>
      </c>
      <c r="C1174" t="s">
        <v>249</v>
      </c>
      <c r="D1174" s="17">
        <v>2</v>
      </c>
      <c r="E1174" t="s">
        <v>1404</v>
      </c>
      <c r="F1174" t="s">
        <v>252</v>
      </c>
      <c r="G1174" t="s">
        <v>1397</v>
      </c>
      <c r="H1174" s="134">
        <v>600</v>
      </c>
      <c r="I1174" s="135">
        <v>714</v>
      </c>
      <c r="J1174" s="136">
        <v>1428</v>
      </c>
    </row>
    <row r="1175" spans="1:10">
      <c r="A1175" t="s">
        <v>1195</v>
      </c>
      <c r="B1175" t="s">
        <v>1196</v>
      </c>
      <c r="C1175" t="s">
        <v>418</v>
      </c>
      <c r="D1175" s="17">
        <v>1</v>
      </c>
      <c r="E1175" t="s">
        <v>1404</v>
      </c>
      <c r="F1175" t="s">
        <v>252</v>
      </c>
      <c r="G1175" t="s">
        <v>1397</v>
      </c>
      <c r="H1175" s="134">
        <v>2000</v>
      </c>
      <c r="I1175" s="135">
        <v>2380</v>
      </c>
      <c r="J1175" s="136">
        <v>2380</v>
      </c>
    </row>
    <row r="1176" spans="1:10">
      <c r="A1176" t="s">
        <v>1195</v>
      </c>
      <c r="B1176" t="s">
        <v>1196</v>
      </c>
      <c r="C1176" t="s">
        <v>1463</v>
      </c>
      <c r="D1176" s="17">
        <v>130</v>
      </c>
      <c r="E1176" t="s">
        <v>425</v>
      </c>
      <c r="F1176" t="s">
        <v>252</v>
      </c>
      <c r="G1176" t="s">
        <v>1464</v>
      </c>
      <c r="H1176" s="134">
        <v>5000</v>
      </c>
      <c r="I1176" s="135">
        <v>5950</v>
      </c>
      <c r="J1176" s="136">
        <v>773500</v>
      </c>
    </row>
    <row r="1177" spans="1:10">
      <c r="A1177" t="s">
        <v>1195</v>
      </c>
      <c r="B1177" t="s">
        <v>1196</v>
      </c>
      <c r="C1177" t="s">
        <v>531</v>
      </c>
      <c r="D1177" s="17">
        <v>130</v>
      </c>
      <c r="E1177" t="s">
        <v>1465</v>
      </c>
      <c r="F1177" t="s">
        <v>252</v>
      </c>
      <c r="G1177" t="s">
        <v>1464</v>
      </c>
      <c r="H1177" s="134">
        <v>800</v>
      </c>
      <c r="I1177" s="135">
        <v>952</v>
      </c>
      <c r="J1177" s="136">
        <v>123760</v>
      </c>
    </row>
    <row r="1178" spans="1:10">
      <c r="A1178" t="s">
        <v>1195</v>
      </c>
      <c r="B1178" t="s">
        <v>1196</v>
      </c>
      <c r="C1178" t="s">
        <v>1466</v>
      </c>
      <c r="D1178" s="17">
        <v>7</v>
      </c>
      <c r="E1178" t="s">
        <v>1126</v>
      </c>
      <c r="F1178" t="s">
        <v>252</v>
      </c>
      <c r="G1178" t="s">
        <v>1467</v>
      </c>
      <c r="H1178" s="134">
        <v>1700</v>
      </c>
      <c r="I1178" s="135">
        <v>2023</v>
      </c>
      <c r="J1178" s="136">
        <v>14161</v>
      </c>
    </row>
    <row r="1179" spans="1:10">
      <c r="A1179" t="s">
        <v>1195</v>
      </c>
      <c r="B1179" t="s">
        <v>1196</v>
      </c>
      <c r="C1179" t="s">
        <v>1468</v>
      </c>
      <c r="D1179" s="17">
        <v>1</v>
      </c>
      <c r="E1179" t="s">
        <v>231</v>
      </c>
      <c r="F1179" t="s">
        <v>252</v>
      </c>
      <c r="G1179" t="s">
        <v>1467</v>
      </c>
      <c r="H1179" s="134">
        <v>15000</v>
      </c>
      <c r="I1179" s="135">
        <v>17850</v>
      </c>
      <c r="J1179" s="136">
        <v>17850</v>
      </c>
    </row>
    <row r="1180" spans="1:10">
      <c r="A1180" t="s">
        <v>1195</v>
      </c>
      <c r="B1180" t="s">
        <v>1196</v>
      </c>
      <c r="C1180" t="s">
        <v>1469</v>
      </c>
      <c r="D1180" s="17">
        <v>10</v>
      </c>
      <c r="E1180" t="s">
        <v>1470</v>
      </c>
      <c r="F1180" t="s">
        <v>252</v>
      </c>
      <c r="G1180" t="s">
        <v>1467</v>
      </c>
      <c r="H1180" s="134">
        <v>4000</v>
      </c>
      <c r="I1180" s="135">
        <v>4760</v>
      </c>
      <c r="J1180" s="136">
        <v>47600</v>
      </c>
    </row>
    <row r="1181" spans="1:10">
      <c r="A1181" t="s">
        <v>1195</v>
      </c>
      <c r="B1181" t="s">
        <v>1196</v>
      </c>
      <c r="C1181" t="s">
        <v>1471</v>
      </c>
      <c r="D1181" s="17">
        <v>10</v>
      </c>
      <c r="E1181" t="s">
        <v>1472</v>
      </c>
      <c r="F1181" t="s">
        <v>252</v>
      </c>
      <c r="G1181" t="s">
        <v>1467</v>
      </c>
      <c r="H1181" s="134">
        <v>1000</v>
      </c>
      <c r="I1181" s="135">
        <v>1190</v>
      </c>
      <c r="J1181" s="136">
        <v>11900</v>
      </c>
    </row>
    <row r="1182" spans="1:10">
      <c r="A1182" t="s">
        <v>1195</v>
      </c>
      <c r="B1182" t="s">
        <v>1196</v>
      </c>
      <c r="C1182" t="s">
        <v>1473</v>
      </c>
      <c r="D1182" s="17">
        <v>6</v>
      </c>
      <c r="E1182" t="s">
        <v>231</v>
      </c>
      <c r="F1182" t="s">
        <v>252</v>
      </c>
      <c r="G1182" t="s">
        <v>1467</v>
      </c>
      <c r="H1182" s="134">
        <v>3500</v>
      </c>
      <c r="I1182" s="135">
        <v>4165</v>
      </c>
      <c r="J1182" s="136">
        <v>24990</v>
      </c>
    </row>
    <row r="1183" spans="1:10">
      <c r="A1183" t="s">
        <v>1195</v>
      </c>
      <c r="B1183" t="s">
        <v>1196</v>
      </c>
      <c r="C1183" t="s">
        <v>1474</v>
      </c>
      <c r="D1183" s="17">
        <v>50</v>
      </c>
      <c r="E1183" t="s">
        <v>231</v>
      </c>
      <c r="F1183" t="s">
        <v>252</v>
      </c>
      <c r="G1183" t="s">
        <v>1467</v>
      </c>
      <c r="H1183" s="134">
        <v>800</v>
      </c>
      <c r="I1183" s="135">
        <v>952</v>
      </c>
      <c r="J1183" s="136">
        <v>47600</v>
      </c>
    </row>
    <row r="1184" spans="1:10">
      <c r="A1184" t="s">
        <v>1195</v>
      </c>
      <c r="B1184" t="s">
        <v>1196</v>
      </c>
      <c r="C1184" t="s">
        <v>1475</v>
      </c>
      <c r="D1184" s="17">
        <v>10</v>
      </c>
      <c r="E1184" t="s">
        <v>231</v>
      </c>
      <c r="F1184" t="s">
        <v>252</v>
      </c>
      <c r="G1184" t="s">
        <v>1467</v>
      </c>
      <c r="H1184" s="134">
        <v>1000</v>
      </c>
      <c r="I1184" s="135">
        <v>1190</v>
      </c>
      <c r="J1184" s="136">
        <v>11900</v>
      </c>
    </row>
    <row r="1185" spans="1:10">
      <c r="A1185" t="s">
        <v>1195</v>
      </c>
      <c r="B1185" t="s">
        <v>1196</v>
      </c>
      <c r="C1185" t="s">
        <v>1476</v>
      </c>
      <c r="D1185" s="17">
        <v>4</v>
      </c>
      <c r="E1185" t="s">
        <v>231</v>
      </c>
      <c r="F1185" t="s">
        <v>252</v>
      </c>
      <c r="G1185" t="s">
        <v>1467</v>
      </c>
      <c r="H1185" s="134">
        <v>1990</v>
      </c>
      <c r="I1185" s="135">
        <v>2368.1</v>
      </c>
      <c r="J1185" s="136">
        <v>9472.4</v>
      </c>
    </row>
    <row r="1186" spans="1:10">
      <c r="A1186" t="s">
        <v>1195</v>
      </c>
      <c r="B1186" t="s">
        <v>1196</v>
      </c>
      <c r="C1186" t="s">
        <v>1477</v>
      </c>
      <c r="D1186" s="17">
        <v>6</v>
      </c>
      <c r="E1186" t="s">
        <v>231</v>
      </c>
      <c r="F1186" t="s">
        <v>252</v>
      </c>
      <c r="G1186" t="s">
        <v>1467</v>
      </c>
      <c r="H1186" s="134">
        <v>8000</v>
      </c>
      <c r="I1186" s="135">
        <v>9520</v>
      </c>
      <c r="J1186" s="136">
        <v>57120</v>
      </c>
    </row>
    <row r="1187" spans="1:10">
      <c r="A1187" t="s">
        <v>1195</v>
      </c>
      <c r="B1187" t="s">
        <v>1196</v>
      </c>
      <c r="C1187" t="s">
        <v>1478</v>
      </c>
      <c r="D1187" s="17">
        <v>6</v>
      </c>
      <c r="E1187" t="s">
        <v>231</v>
      </c>
      <c r="F1187" t="s">
        <v>252</v>
      </c>
      <c r="G1187" t="s">
        <v>1467</v>
      </c>
      <c r="H1187" s="134">
        <v>8000</v>
      </c>
      <c r="I1187" s="135">
        <v>9520</v>
      </c>
      <c r="J1187" s="136">
        <v>57120</v>
      </c>
    </row>
    <row r="1188" spans="1:10">
      <c r="A1188" t="s">
        <v>1195</v>
      </c>
      <c r="B1188" t="s">
        <v>1196</v>
      </c>
      <c r="C1188" t="s">
        <v>1479</v>
      </c>
      <c r="D1188" s="17">
        <v>6</v>
      </c>
      <c r="E1188" t="s">
        <v>231</v>
      </c>
      <c r="F1188" t="s">
        <v>252</v>
      </c>
      <c r="G1188" t="s">
        <v>1467</v>
      </c>
      <c r="H1188" s="134">
        <v>8000</v>
      </c>
      <c r="I1188" s="135">
        <v>9520</v>
      </c>
      <c r="J1188" s="136">
        <v>57120</v>
      </c>
    </row>
    <row r="1189" spans="1:10">
      <c r="A1189" t="s">
        <v>1195</v>
      </c>
      <c r="B1189" t="s">
        <v>1196</v>
      </c>
      <c r="C1189" t="s">
        <v>426</v>
      </c>
      <c r="D1189" s="17">
        <v>12</v>
      </c>
      <c r="E1189" t="s">
        <v>231</v>
      </c>
      <c r="F1189" t="s">
        <v>252</v>
      </c>
      <c r="G1189" t="s">
        <v>1467</v>
      </c>
      <c r="H1189" s="134">
        <v>7000</v>
      </c>
      <c r="I1189" s="135">
        <v>8330</v>
      </c>
      <c r="J1189" s="136">
        <v>99960</v>
      </c>
    </row>
    <row r="1190" spans="1:10">
      <c r="A1190" t="s">
        <v>1195</v>
      </c>
      <c r="B1190" t="s">
        <v>1196</v>
      </c>
      <c r="C1190" t="s">
        <v>1480</v>
      </c>
      <c r="D1190" s="17">
        <v>12</v>
      </c>
      <c r="E1190" t="s">
        <v>231</v>
      </c>
      <c r="F1190" t="s">
        <v>252</v>
      </c>
      <c r="G1190" t="s">
        <v>1467</v>
      </c>
      <c r="H1190" s="134">
        <v>7000</v>
      </c>
      <c r="I1190" s="135">
        <v>8330</v>
      </c>
      <c r="J1190" s="136">
        <v>99960</v>
      </c>
    </row>
    <row r="1191" spans="1:10">
      <c r="A1191" t="s">
        <v>1195</v>
      </c>
      <c r="B1191" t="s">
        <v>1196</v>
      </c>
      <c r="C1191" t="s">
        <v>1481</v>
      </c>
      <c r="D1191" s="17">
        <v>1</v>
      </c>
      <c r="E1191" t="s">
        <v>231</v>
      </c>
      <c r="F1191" t="s">
        <v>252</v>
      </c>
      <c r="G1191" t="s">
        <v>1482</v>
      </c>
      <c r="H1191" s="134">
        <v>8000</v>
      </c>
      <c r="I1191" s="135">
        <v>9520</v>
      </c>
      <c r="J1191" s="136">
        <v>9520</v>
      </c>
    </row>
    <row r="1192" spans="1:10">
      <c r="A1192" t="s">
        <v>1195</v>
      </c>
      <c r="B1192" t="s">
        <v>1196</v>
      </c>
      <c r="C1192" t="s">
        <v>1483</v>
      </c>
      <c r="D1192" s="17">
        <v>1</v>
      </c>
      <c r="E1192" t="s">
        <v>231</v>
      </c>
      <c r="F1192" t="s">
        <v>252</v>
      </c>
      <c r="G1192" t="s">
        <v>1482</v>
      </c>
      <c r="H1192" s="134">
        <v>8000</v>
      </c>
      <c r="I1192" s="135">
        <v>9520</v>
      </c>
      <c r="J1192" s="136">
        <v>9520</v>
      </c>
    </row>
    <row r="1193" spans="1:10">
      <c r="A1193" t="s">
        <v>1195</v>
      </c>
      <c r="B1193" t="s">
        <v>1196</v>
      </c>
      <c r="C1193" t="s">
        <v>1484</v>
      </c>
      <c r="D1193" s="17">
        <v>1</v>
      </c>
      <c r="E1193" t="s">
        <v>231</v>
      </c>
      <c r="F1193" t="s">
        <v>252</v>
      </c>
      <c r="G1193" t="s">
        <v>1482</v>
      </c>
      <c r="H1193" s="134">
        <v>8000</v>
      </c>
      <c r="I1193" s="135">
        <v>9520</v>
      </c>
      <c r="J1193" s="136">
        <v>9520</v>
      </c>
    </row>
    <row r="1194" spans="1:10">
      <c r="A1194" t="s">
        <v>1195</v>
      </c>
      <c r="B1194" t="s">
        <v>1196</v>
      </c>
      <c r="C1194" t="s">
        <v>1485</v>
      </c>
      <c r="D1194" s="17">
        <v>2</v>
      </c>
      <c r="E1194" t="s">
        <v>231</v>
      </c>
      <c r="F1194" t="s">
        <v>252</v>
      </c>
      <c r="G1194" t="s">
        <v>1482</v>
      </c>
      <c r="H1194" s="134">
        <v>10000</v>
      </c>
      <c r="I1194" s="135">
        <v>11900</v>
      </c>
      <c r="J1194" s="136">
        <v>23800</v>
      </c>
    </row>
    <row r="1195" spans="1:10">
      <c r="A1195" t="s">
        <v>1195</v>
      </c>
      <c r="B1195" t="s">
        <v>1196</v>
      </c>
      <c r="C1195" t="s">
        <v>1486</v>
      </c>
      <c r="D1195" s="17">
        <v>2</v>
      </c>
      <c r="E1195" t="s">
        <v>231</v>
      </c>
      <c r="F1195" t="s">
        <v>252</v>
      </c>
      <c r="G1195" t="s">
        <v>1482</v>
      </c>
      <c r="H1195" s="134">
        <v>7000</v>
      </c>
      <c r="I1195" s="135">
        <v>8330</v>
      </c>
      <c r="J1195" s="136">
        <v>16660</v>
      </c>
    </row>
    <row r="1196" spans="1:10">
      <c r="A1196" t="s">
        <v>1195</v>
      </c>
      <c r="B1196" t="s">
        <v>1196</v>
      </c>
      <c r="C1196" t="s">
        <v>1487</v>
      </c>
      <c r="D1196" s="17">
        <v>2</v>
      </c>
      <c r="E1196" t="s">
        <v>231</v>
      </c>
      <c r="F1196" t="s">
        <v>252</v>
      </c>
      <c r="G1196" t="s">
        <v>1482</v>
      </c>
      <c r="H1196" s="134">
        <v>2000</v>
      </c>
      <c r="I1196" s="135">
        <v>2380</v>
      </c>
      <c r="J1196" s="136">
        <v>4760</v>
      </c>
    </row>
    <row r="1197" spans="1:10">
      <c r="A1197" t="s">
        <v>1195</v>
      </c>
      <c r="B1197" t="s">
        <v>1196</v>
      </c>
      <c r="C1197" t="s">
        <v>1488</v>
      </c>
      <c r="D1197" s="17">
        <v>8</v>
      </c>
      <c r="E1197" t="s">
        <v>1126</v>
      </c>
      <c r="F1197" t="s">
        <v>252</v>
      </c>
      <c r="G1197" t="s">
        <v>1482</v>
      </c>
      <c r="H1197" s="134">
        <v>3000</v>
      </c>
      <c r="I1197" s="135">
        <v>3570</v>
      </c>
      <c r="J1197" s="136">
        <v>28560</v>
      </c>
    </row>
    <row r="1198" spans="1:10">
      <c r="A1198" t="s">
        <v>1195</v>
      </c>
      <c r="B1198" t="s">
        <v>1196</v>
      </c>
      <c r="C1198" t="s">
        <v>1489</v>
      </c>
      <c r="D1198" s="17">
        <v>1</v>
      </c>
      <c r="E1198" t="s">
        <v>1350</v>
      </c>
      <c r="F1198" t="s">
        <v>252</v>
      </c>
      <c r="G1198" t="s">
        <v>1482</v>
      </c>
      <c r="H1198" s="134">
        <v>4000</v>
      </c>
      <c r="I1198" s="135">
        <v>4760</v>
      </c>
      <c r="J1198" s="136">
        <v>4760</v>
      </c>
    </row>
    <row r="1199" spans="1:10">
      <c r="A1199" t="s">
        <v>1195</v>
      </c>
      <c r="B1199" t="s">
        <v>1196</v>
      </c>
      <c r="C1199" t="s">
        <v>1490</v>
      </c>
      <c r="D1199" s="17">
        <v>1</v>
      </c>
      <c r="E1199" t="s">
        <v>388</v>
      </c>
      <c r="F1199" t="s">
        <v>252</v>
      </c>
      <c r="G1199" t="s">
        <v>1482</v>
      </c>
      <c r="H1199" s="134">
        <v>20000</v>
      </c>
      <c r="I1199" s="135">
        <v>23800</v>
      </c>
      <c r="J1199" s="136">
        <v>23800</v>
      </c>
    </row>
    <row r="1200" spans="1:10">
      <c r="A1200" t="s">
        <v>1195</v>
      </c>
      <c r="B1200" t="s">
        <v>1196</v>
      </c>
      <c r="C1200" t="s">
        <v>1491</v>
      </c>
      <c r="D1200" s="17">
        <v>60</v>
      </c>
      <c r="E1200" t="s">
        <v>231</v>
      </c>
      <c r="F1200" t="s">
        <v>252</v>
      </c>
      <c r="G1200" t="s">
        <v>1482</v>
      </c>
      <c r="H1200" s="134">
        <v>100</v>
      </c>
      <c r="I1200" s="135">
        <v>119</v>
      </c>
      <c r="J1200" s="136">
        <v>7140</v>
      </c>
    </row>
    <row r="1201" spans="1:10">
      <c r="A1201" t="s">
        <v>1195</v>
      </c>
      <c r="B1201" t="s">
        <v>1196</v>
      </c>
      <c r="C1201" t="s">
        <v>1492</v>
      </c>
      <c r="D1201" s="17">
        <v>12</v>
      </c>
      <c r="E1201" t="s">
        <v>231</v>
      </c>
      <c r="F1201" t="s">
        <v>252</v>
      </c>
      <c r="G1201" t="s">
        <v>1482</v>
      </c>
      <c r="H1201" s="134">
        <v>2000</v>
      </c>
      <c r="I1201" s="135">
        <v>2380</v>
      </c>
      <c r="J1201" s="136">
        <v>28560</v>
      </c>
    </row>
    <row r="1202" spans="1:10">
      <c r="A1202" t="s">
        <v>1195</v>
      </c>
      <c r="B1202" t="s">
        <v>1196</v>
      </c>
      <c r="C1202" t="s">
        <v>1493</v>
      </c>
      <c r="D1202" s="17">
        <v>15</v>
      </c>
      <c r="E1202" t="s">
        <v>231</v>
      </c>
      <c r="F1202" t="s">
        <v>252</v>
      </c>
      <c r="G1202" t="s">
        <v>1482</v>
      </c>
      <c r="H1202" s="134">
        <v>300</v>
      </c>
      <c r="I1202" s="135">
        <v>357</v>
      </c>
      <c r="J1202" s="136">
        <v>5355</v>
      </c>
    </row>
    <row r="1203" spans="1:10">
      <c r="A1203" t="s">
        <v>1195</v>
      </c>
      <c r="B1203" t="s">
        <v>1196</v>
      </c>
      <c r="C1203" t="s">
        <v>1494</v>
      </c>
      <c r="D1203" s="17">
        <v>4</v>
      </c>
      <c r="E1203" t="s">
        <v>265</v>
      </c>
      <c r="F1203" t="s">
        <v>252</v>
      </c>
      <c r="G1203" t="s">
        <v>1482</v>
      </c>
      <c r="H1203" s="134">
        <v>1000</v>
      </c>
      <c r="I1203" s="135">
        <v>1190</v>
      </c>
      <c r="J1203" s="136">
        <v>4760</v>
      </c>
    </row>
    <row r="1204" spans="1:10">
      <c r="A1204" t="s">
        <v>1195</v>
      </c>
      <c r="B1204" t="s">
        <v>1196</v>
      </c>
      <c r="C1204" t="s">
        <v>1396</v>
      </c>
      <c r="D1204" s="17">
        <v>6</v>
      </c>
      <c r="E1204" t="s">
        <v>1406</v>
      </c>
      <c r="F1204" t="s">
        <v>253</v>
      </c>
      <c r="G1204" t="s">
        <v>1407</v>
      </c>
      <c r="H1204" s="134">
        <v>700</v>
      </c>
      <c r="I1204" s="135">
        <v>833</v>
      </c>
      <c r="J1204" s="136">
        <v>4998</v>
      </c>
    </row>
    <row r="1205" spans="1:10">
      <c r="A1205" t="s">
        <v>1195</v>
      </c>
      <c r="B1205" t="s">
        <v>1196</v>
      </c>
      <c r="C1205" t="s">
        <v>1398</v>
      </c>
      <c r="D1205" s="17">
        <v>5</v>
      </c>
      <c r="E1205" t="s">
        <v>1399</v>
      </c>
      <c r="F1205" t="s">
        <v>253</v>
      </c>
      <c r="G1205" t="s">
        <v>1407</v>
      </c>
      <c r="H1205" s="134">
        <v>1000</v>
      </c>
      <c r="I1205" s="135">
        <v>1190</v>
      </c>
      <c r="J1205" s="136">
        <v>5950</v>
      </c>
    </row>
    <row r="1206" spans="1:10">
      <c r="A1206" t="s">
        <v>1195</v>
      </c>
      <c r="B1206" t="s">
        <v>1196</v>
      </c>
      <c r="C1206" t="s">
        <v>1400</v>
      </c>
      <c r="D1206" s="17">
        <v>5</v>
      </c>
      <c r="E1206" t="s">
        <v>1401</v>
      </c>
      <c r="F1206" t="s">
        <v>253</v>
      </c>
      <c r="G1206" t="s">
        <v>1407</v>
      </c>
      <c r="H1206" s="134">
        <v>1000</v>
      </c>
      <c r="I1206" s="135">
        <v>1190</v>
      </c>
      <c r="J1206" s="136">
        <v>5950</v>
      </c>
    </row>
    <row r="1207" spans="1:10">
      <c r="A1207" t="s">
        <v>1195</v>
      </c>
      <c r="B1207" t="s">
        <v>1196</v>
      </c>
      <c r="C1207" t="s">
        <v>531</v>
      </c>
      <c r="D1207" s="17">
        <v>5</v>
      </c>
      <c r="E1207" t="s">
        <v>1401</v>
      </c>
      <c r="F1207" t="s">
        <v>253</v>
      </c>
      <c r="G1207" t="s">
        <v>1407</v>
      </c>
      <c r="H1207" s="134">
        <v>1000</v>
      </c>
      <c r="I1207" s="135">
        <v>1190</v>
      </c>
      <c r="J1207" s="136">
        <v>5950</v>
      </c>
    </row>
    <row r="1208" spans="1:10">
      <c r="A1208" t="s">
        <v>1195</v>
      </c>
      <c r="B1208" t="s">
        <v>1196</v>
      </c>
      <c r="C1208" t="s">
        <v>249</v>
      </c>
      <c r="D1208" s="17">
        <v>2</v>
      </c>
      <c r="E1208" t="s">
        <v>1404</v>
      </c>
      <c r="F1208" t="s">
        <v>253</v>
      </c>
      <c r="G1208" t="s">
        <v>1407</v>
      </c>
      <c r="H1208" s="134">
        <v>600</v>
      </c>
      <c r="I1208" s="135">
        <v>714</v>
      </c>
      <c r="J1208" s="136">
        <v>1428</v>
      </c>
    </row>
    <row r="1209" spans="1:10">
      <c r="A1209" t="s">
        <v>1195</v>
      </c>
      <c r="B1209" t="s">
        <v>1196</v>
      </c>
      <c r="C1209" t="s">
        <v>1405</v>
      </c>
      <c r="D1209" s="17">
        <v>1</v>
      </c>
      <c r="E1209" t="s">
        <v>231</v>
      </c>
      <c r="F1209" t="s">
        <v>253</v>
      </c>
      <c r="G1209" t="s">
        <v>1407</v>
      </c>
      <c r="H1209" s="134">
        <v>1000</v>
      </c>
      <c r="I1209" s="135">
        <v>1190</v>
      </c>
      <c r="J1209" s="136">
        <v>1190</v>
      </c>
    </row>
    <row r="1210" spans="1:10">
      <c r="A1210" t="s">
        <v>1195</v>
      </c>
      <c r="B1210" t="s">
        <v>1196</v>
      </c>
      <c r="C1210" t="s">
        <v>1408</v>
      </c>
      <c r="D1210" s="17">
        <v>3</v>
      </c>
      <c r="E1210" t="s">
        <v>231</v>
      </c>
      <c r="F1210" t="s">
        <v>253</v>
      </c>
      <c r="G1210" t="s">
        <v>1407</v>
      </c>
      <c r="H1210" s="134">
        <v>18000</v>
      </c>
      <c r="I1210" s="135">
        <v>21420</v>
      </c>
      <c r="J1210" s="136">
        <v>64260</v>
      </c>
    </row>
    <row r="1211" spans="1:10">
      <c r="A1211" t="s">
        <v>1195</v>
      </c>
      <c r="B1211" t="s">
        <v>1196</v>
      </c>
      <c r="C1211" t="s">
        <v>422</v>
      </c>
      <c r="D1211" s="17">
        <v>2</v>
      </c>
      <c r="E1211" t="s">
        <v>1404</v>
      </c>
      <c r="F1211" t="s">
        <v>253</v>
      </c>
      <c r="G1211" t="s">
        <v>1407</v>
      </c>
      <c r="H1211" s="134">
        <v>2000</v>
      </c>
      <c r="I1211" s="135">
        <v>2380</v>
      </c>
      <c r="J1211" s="136">
        <v>4760</v>
      </c>
    </row>
    <row r="1212" spans="1:10">
      <c r="A1212" t="s">
        <v>1195</v>
      </c>
      <c r="B1212" t="s">
        <v>1196</v>
      </c>
      <c r="C1212" t="s">
        <v>1396</v>
      </c>
      <c r="D1212" s="17">
        <v>6</v>
      </c>
      <c r="E1212" t="s">
        <v>265</v>
      </c>
      <c r="F1212" t="s">
        <v>253</v>
      </c>
      <c r="G1212" t="s">
        <v>1397</v>
      </c>
      <c r="H1212" s="134">
        <v>700</v>
      </c>
      <c r="I1212" s="135">
        <v>833</v>
      </c>
      <c r="J1212" s="136">
        <v>4998</v>
      </c>
    </row>
    <row r="1213" spans="1:10">
      <c r="A1213" t="s">
        <v>1195</v>
      </c>
      <c r="B1213" t="s">
        <v>1196</v>
      </c>
      <c r="C1213" t="s">
        <v>1398</v>
      </c>
      <c r="D1213" s="17">
        <v>5</v>
      </c>
      <c r="E1213" t="s">
        <v>1399</v>
      </c>
      <c r="F1213" t="s">
        <v>253</v>
      </c>
      <c r="G1213" t="s">
        <v>1397</v>
      </c>
      <c r="H1213" s="134">
        <v>800</v>
      </c>
      <c r="I1213" s="135">
        <v>952</v>
      </c>
      <c r="J1213" s="136">
        <v>4760</v>
      </c>
    </row>
    <row r="1214" spans="1:10">
      <c r="A1214" t="s">
        <v>1195</v>
      </c>
      <c r="B1214" t="s">
        <v>1196</v>
      </c>
      <c r="C1214" t="s">
        <v>1400</v>
      </c>
      <c r="D1214" s="17">
        <v>5</v>
      </c>
      <c r="E1214" t="s">
        <v>1401</v>
      </c>
      <c r="F1214" t="s">
        <v>253</v>
      </c>
      <c r="G1214" t="s">
        <v>1397</v>
      </c>
      <c r="H1214" s="134">
        <v>800</v>
      </c>
      <c r="I1214" s="135">
        <v>952</v>
      </c>
      <c r="J1214" s="136">
        <v>4760</v>
      </c>
    </row>
    <row r="1215" spans="1:10">
      <c r="A1215" t="s">
        <v>1195</v>
      </c>
      <c r="B1215" t="s">
        <v>1196</v>
      </c>
      <c r="C1215" t="s">
        <v>531</v>
      </c>
      <c r="D1215" s="17">
        <v>5</v>
      </c>
      <c r="E1215" t="s">
        <v>1401</v>
      </c>
      <c r="F1215" t="s">
        <v>253</v>
      </c>
      <c r="G1215" t="s">
        <v>1397</v>
      </c>
      <c r="H1215" s="134">
        <v>800</v>
      </c>
      <c r="I1215" s="135">
        <v>952</v>
      </c>
      <c r="J1215" s="136">
        <v>4760</v>
      </c>
    </row>
    <row r="1216" spans="1:10">
      <c r="A1216" t="s">
        <v>1195</v>
      </c>
      <c r="B1216" t="s">
        <v>1196</v>
      </c>
      <c r="C1216" t="s">
        <v>249</v>
      </c>
      <c r="D1216" s="17">
        <v>2</v>
      </c>
      <c r="E1216" t="s">
        <v>1404</v>
      </c>
      <c r="F1216" t="s">
        <v>253</v>
      </c>
      <c r="G1216" t="s">
        <v>1397</v>
      </c>
      <c r="H1216" s="134">
        <v>600</v>
      </c>
      <c r="I1216" s="135">
        <v>714</v>
      </c>
      <c r="J1216" s="136">
        <v>1428</v>
      </c>
    </row>
    <row r="1217" spans="1:10">
      <c r="A1217" t="s">
        <v>1195</v>
      </c>
      <c r="B1217" t="s">
        <v>1196</v>
      </c>
      <c r="C1217" t="s">
        <v>418</v>
      </c>
      <c r="D1217" s="17">
        <v>1</v>
      </c>
      <c r="E1217" t="s">
        <v>1404</v>
      </c>
      <c r="F1217" t="s">
        <v>253</v>
      </c>
      <c r="G1217" t="s">
        <v>1397</v>
      </c>
      <c r="H1217" s="134">
        <v>2000</v>
      </c>
      <c r="I1217" s="135">
        <v>2380</v>
      </c>
      <c r="J1217" s="136">
        <v>2380</v>
      </c>
    </row>
    <row r="1218" spans="1:10">
      <c r="A1218" t="s">
        <v>1195</v>
      </c>
      <c r="B1218" t="s">
        <v>1196</v>
      </c>
      <c r="C1218" t="s">
        <v>1409</v>
      </c>
      <c r="D1218" s="17">
        <v>3</v>
      </c>
      <c r="E1218" t="s">
        <v>1410</v>
      </c>
      <c r="F1218" t="s">
        <v>253</v>
      </c>
      <c r="G1218" t="s">
        <v>1411</v>
      </c>
      <c r="H1218" s="134">
        <v>50000</v>
      </c>
      <c r="I1218" s="135">
        <v>59500</v>
      </c>
      <c r="J1218" s="136">
        <v>178500</v>
      </c>
    </row>
    <row r="1219" spans="1:10">
      <c r="A1219" t="s">
        <v>1195</v>
      </c>
      <c r="B1219" t="s">
        <v>1196</v>
      </c>
      <c r="C1219" t="s">
        <v>1013</v>
      </c>
      <c r="D1219" s="17">
        <v>2</v>
      </c>
      <c r="E1219" t="s">
        <v>388</v>
      </c>
      <c r="F1219" t="s">
        <v>253</v>
      </c>
      <c r="G1219" t="s">
        <v>1411</v>
      </c>
      <c r="H1219" s="134">
        <v>2000</v>
      </c>
      <c r="I1219" s="135">
        <v>2380</v>
      </c>
      <c r="J1219" s="136">
        <v>4760</v>
      </c>
    </row>
    <row r="1220" spans="1:10">
      <c r="A1220" t="s">
        <v>1195</v>
      </c>
      <c r="B1220" t="s">
        <v>1196</v>
      </c>
      <c r="C1220" t="s">
        <v>1412</v>
      </c>
      <c r="D1220" s="17">
        <v>2</v>
      </c>
      <c r="E1220" t="s">
        <v>388</v>
      </c>
      <c r="F1220" t="s">
        <v>253</v>
      </c>
      <c r="G1220" t="s">
        <v>1411</v>
      </c>
      <c r="H1220" s="134">
        <v>3000</v>
      </c>
      <c r="I1220" s="135">
        <v>3570</v>
      </c>
      <c r="J1220" s="136">
        <v>7140</v>
      </c>
    </row>
    <row r="1221" spans="1:10">
      <c r="A1221" t="s">
        <v>1195</v>
      </c>
      <c r="B1221" t="s">
        <v>1196</v>
      </c>
      <c r="C1221" t="s">
        <v>1398</v>
      </c>
      <c r="D1221" s="17">
        <v>10</v>
      </c>
      <c r="E1221" t="s">
        <v>1399</v>
      </c>
      <c r="F1221" t="s">
        <v>253</v>
      </c>
      <c r="G1221" t="s">
        <v>1411</v>
      </c>
      <c r="H1221" s="134">
        <v>800</v>
      </c>
      <c r="I1221" s="135">
        <v>952</v>
      </c>
      <c r="J1221" s="136">
        <v>9520</v>
      </c>
    </row>
    <row r="1222" spans="1:10">
      <c r="A1222" t="s">
        <v>1195</v>
      </c>
      <c r="B1222" t="s">
        <v>1196</v>
      </c>
      <c r="C1222" t="s">
        <v>1400</v>
      </c>
      <c r="D1222" s="17">
        <v>7</v>
      </c>
      <c r="E1222" t="s">
        <v>1401</v>
      </c>
      <c r="F1222" t="s">
        <v>253</v>
      </c>
      <c r="G1222" t="s">
        <v>1411</v>
      </c>
      <c r="H1222" s="134">
        <v>800</v>
      </c>
      <c r="I1222" s="135">
        <v>952</v>
      </c>
      <c r="J1222" s="136">
        <v>6664</v>
      </c>
    </row>
    <row r="1223" spans="1:10">
      <c r="A1223" t="s">
        <v>1195</v>
      </c>
      <c r="B1223" t="s">
        <v>1196</v>
      </c>
      <c r="C1223" t="s">
        <v>531</v>
      </c>
      <c r="D1223" s="17">
        <v>7</v>
      </c>
      <c r="E1223" t="s">
        <v>1401</v>
      </c>
      <c r="F1223" t="s">
        <v>253</v>
      </c>
      <c r="G1223" t="s">
        <v>1411</v>
      </c>
      <c r="H1223" s="134">
        <v>800</v>
      </c>
      <c r="I1223" s="135">
        <v>952</v>
      </c>
      <c r="J1223" s="136">
        <v>6664</v>
      </c>
    </row>
    <row r="1224" spans="1:10">
      <c r="A1224" t="s">
        <v>1195</v>
      </c>
      <c r="B1224" t="s">
        <v>1196</v>
      </c>
      <c r="C1224" t="s">
        <v>249</v>
      </c>
      <c r="D1224" s="17">
        <v>2</v>
      </c>
      <c r="E1224" t="s">
        <v>231</v>
      </c>
      <c r="F1224" t="s">
        <v>253</v>
      </c>
      <c r="G1224" t="s">
        <v>1411</v>
      </c>
      <c r="H1224" s="134">
        <v>600</v>
      </c>
      <c r="I1224" s="135">
        <v>714</v>
      </c>
      <c r="J1224" s="136">
        <v>1428</v>
      </c>
    </row>
    <row r="1225" spans="1:10">
      <c r="A1225" t="s">
        <v>1195</v>
      </c>
      <c r="B1225" t="s">
        <v>1196</v>
      </c>
      <c r="C1225" t="s">
        <v>1405</v>
      </c>
      <c r="D1225" s="17">
        <v>1</v>
      </c>
      <c r="E1225" t="s">
        <v>231</v>
      </c>
      <c r="F1225" t="s">
        <v>253</v>
      </c>
      <c r="G1225" t="s">
        <v>1411</v>
      </c>
      <c r="H1225" s="134">
        <v>1000</v>
      </c>
      <c r="I1225" s="135">
        <v>1190</v>
      </c>
      <c r="J1225" s="136">
        <v>1190</v>
      </c>
    </row>
    <row r="1226" spans="1:10">
      <c r="A1226" t="s">
        <v>1195</v>
      </c>
      <c r="B1226" t="s">
        <v>1196</v>
      </c>
      <c r="C1226" t="s">
        <v>418</v>
      </c>
      <c r="D1226" s="17">
        <v>2</v>
      </c>
      <c r="E1226" t="s">
        <v>1404</v>
      </c>
      <c r="F1226" t="s">
        <v>253</v>
      </c>
      <c r="G1226" t="s">
        <v>1411</v>
      </c>
      <c r="H1226" s="134">
        <v>2000</v>
      </c>
      <c r="I1226" s="135">
        <v>2380</v>
      </c>
      <c r="J1226" s="136">
        <v>4760</v>
      </c>
    </row>
    <row r="1227" spans="1:10">
      <c r="A1227" t="s">
        <v>1195</v>
      </c>
      <c r="B1227" t="s">
        <v>1196</v>
      </c>
      <c r="C1227" t="s">
        <v>1413</v>
      </c>
      <c r="D1227" s="17">
        <v>1</v>
      </c>
      <c r="E1227" t="s">
        <v>231</v>
      </c>
      <c r="F1227" t="s">
        <v>253</v>
      </c>
      <c r="G1227" t="s">
        <v>1411</v>
      </c>
      <c r="H1227" s="134">
        <v>3000</v>
      </c>
      <c r="I1227" s="135">
        <v>3570</v>
      </c>
      <c r="J1227" s="136">
        <v>3570</v>
      </c>
    </row>
    <row r="1228" spans="1:10">
      <c r="A1228" t="s">
        <v>1195</v>
      </c>
      <c r="B1228" t="s">
        <v>1196</v>
      </c>
      <c r="C1228" t="s">
        <v>1414</v>
      </c>
      <c r="D1228" s="17">
        <v>1</v>
      </c>
      <c r="E1228" t="s">
        <v>231</v>
      </c>
      <c r="F1228" t="s">
        <v>253</v>
      </c>
      <c r="G1228" t="s">
        <v>1411</v>
      </c>
      <c r="H1228" s="134">
        <v>2000</v>
      </c>
      <c r="I1228" s="135">
        <v>2380</v>
      </c>
      <c r="J1228" s="136">
        <v>2380</v>
      </c>
    </row>
    <row r="1229" spans="1:10">
      <c r="A1229" t="s">
        <v>1195</v>
      </c>
      <c r="B1229" t="s">
        <v>1196</v>
      </c>
      <c r="C1229" t="s">
        <v>1455</v>
      </c>
      <c r="D1229" s="17">
        <v>135</v>
      </c>
      <c r="E1229" t="s">
        <v>222</v>
      </c>
      <c r="F1229" t="s">
        <v>253</v>
      </c>
      <c r="G1229" t="s">
        <v>1456</v>
      </c>
      <c r="H1229" s="134">
        <v>2500</v>
      </c>
      <c r="I1229" s="135">
        <v>2975</v>
      </c>
      <c r="J1229" s="136">
        <v>401625</v>
      </c>
    </row>
    <row r="1230" spans="1:10">
      <c r="A1230" t="s">
        <v>1195</v>
      </c>
      <c r="B1230" t="s">
        <v>1196</v>
      </c>
      <c r="C1230" t="s">
        <v>417</v>
      </c>
      <c r="D1230" s="17">
        <v>1</v>
      </c>
      <c r="E1230" t="s">
        <v>1370</v>
      </c>
      <c r="F1230" t="s">
        <v>375</v>
      </c>
      <c r="G1230" t="s">
        <v>1369</v>
      </c>
      <c r="H1230" s="134">
        <v>2000</v>
      </c>
      <c r="I1230" s="135">
        <v>2380</v>
      </c>
      <c r="J1230" s="136">
        <v>2380</v>
      </c>
    </row>
    <row r="1231" spans="1:10">
      <c r="A1231" t="s">
        <v>1195</v>
      </c>
      <c r="B1231" t="s">
        <v>1196</v>
      </c>
      <c r="C1231" t="s">
        <v>1371</v>
      </c>
      <c r="D1231" s="17">
        <v>3</v>
      </c>
      <c r="E1231" t="s">
        <v>1149</v>
      </c>
      <c r="F1231" t="s">
        <v>375</v>
      </c>
      <c r="G1231" t="s">
        <v>1369</v>
      </c>
      <c r="H1231" s="134">
        <v>4000</v>
      </c>
      <c r="I1231" s="135">
        <v>4760</v>
      </c>
      <c r="J1231" s="136">
        <v>14280</v>
      </c>
    </row>
    <row r="1232" spans="1:10">
      <c r="A1232" t="s">
        <v>1195</v>
      </c>
      <c r="B1232" t="s">
        <v>1196</v>
      </c>
      <c r="C1232" t="s">
        <v>1372</v>
      </c>
      <c r="D1232" s="17">
        <v>3</v>
      </c>
      <c r="E1232" t="s">
        <v>231</v>
      </c>
      <c r="F1232" t="s">
        <v>375</v>
      </c>
      <c r="G1232" t="s">
        <v>1369</v>
      </c>
      <c r="H1232" s="134">
        <v>8000</v>
      </c>
      <c r="I1232" s="135">
        <v>9520</v>
      </c>
      <c r="J1232" s="136">
        <v>28560</v>
      </c>
    </row>
    <row r="1233" spans="1:10">
      <c r="A1233" t="s">
        <v>1195</v>
      </c>
      <c r="B1233" t="s">
        <v>1196</v>
      </c>
      <c r="C1233" t="s">
        <v>361</v>
      </c>
      <c r="D1233" s="17">
        <v>2</v>
      </c>
      <c r="E1233" t="s">
        <v>540</v>
      </c>
      <c r="F1233" t="s">
        <v>375</v>
      </c>
      <c r="G1233" t="s">
        <v>1369</v>
      </c>
      <c r="H1233" s="134">
        <v>1200</v>
      </c>
      <c r="I1233" s="135">
        <v>1428</v>
      </c>
      <c r="J1233" s="136">
        <v>2856</v>
      </c>
    </row>
    <row r="1234" spans="1:10">
      <c r="A1234" t="s">
        <v>1195</v>
      </c>
      <c r="B1234" t="s">
        <v>1196</v>
      </c>
      <c r="C1234" t="s">
        <v>1373</v>
      </c>
      <c r="D1234" s="17">
        <v>1</v>
      </c>
      <c r="E1234" t="s">
        <v>231</v>
      </c>
      <c r="F1234" t="s">
        <v>375</v>
      </c>
      <c r="G1234" t="s">
        <v>1369</v>
      </c>
      <c r="H1234" s="134">
        <v>5000</v>
      </c>
      <c r="I1234" s="135">
        <v>5950</v>
      </c>
      <c r="J1234" s="136">
        <v>5950</v>
      </c>
    </row>
    <row r="1235" spans="1:10">
      <c r="A1235" t="s">
        <v>1195</v>
      </c>
      <c r="B1235" t="s">
        <v>1196</v>
      </c>
      <c r="C1235" t="s">
        <v>1374</v>
      </c>
      <c r="D1235" s="17">
        <v>3</v>
      </c>
      <c r="E1235" t="s">
        <v>1281</v>
      </c>
      <c r="F1235" t="s">
        <v>375</v>
      </c>
      <c r="G1235" t="s">
        <v>1369</v>
      </c>
      <c r="H1235" s="134">
        <v>4000</v>
      </c>
      <c r="I1235" s="135">
        <v>4760</v>
      </c>
      <c r="J1235" s="136">
        <v>14280</v>
      </c>
    </row>
    <row r="1236" spans="1:10">
      <c r="A1236" t="s">
        <v>1195</v>
      </c>
      <c r="B1236" t="s">
        <v>1196</v>
      </c>
      <c r="C1236" t="s">
        <v>1375</v>
      </c>
      <c r="D1236" s="17">
        <v>3</v>
      </c>
      <c r="E1236" t="s">
        <v>1281</v>
      </c>
      <c r="F1236" t="s">
        <v>375</v>
      </c>
      <c r="G1236" t="s">
        <v>1369</v>
      </c>
      <c r="H1236" s="134">
        <v>2000</v>
      </c>
      <c r="I1236" s="135">
        <v>2380</v>
      </c>
      <c r="J1236" s="136">
        <v>7140</v>
      </c>
    </row>
    <row r="1237" spans="1:10">
      <c r="A1237" t="s">
        <v>1195</v>
      </c>
      <c r="B1237" t="s">
        <v>1196</v>
      </c>
      <c r="C1237" t="s">
        <v>1376</v>
      </c>
      <c r="D1237" s="17">
        <v>3</v>
      </c>
      <c r="E1237" t="s">
        <v>1281</v>
      </c>
      <c r="F1237" t="s">
        <v>375</v>
      </c>
      <c r="G1237" t="s">
        <v>1369</v>
      </c>
      <c r="H1237" s="134">
        <v>2000</v>
      </c>
      <c r="I1237" s="135">
        <v>2380</v>
      </c>
      <c r="J1237" s="136">
        <v>7140</v>
      </c>
    </row>
    <row r="1238" spans="1:10">
      <c r="A1238" t="s">
        <v>1195</v>
      </c>
      <c r="B1238" t="s">
        <v>1196</v>
      </c>
      <c r="C1238" t="s">
        <v>1495</v>
      </c>
      <c r="D1238" s="17">
        <v>10</v>
      </c>
      <c r="E1238" t="s">
        <v>1350</v>
      </c>
      <c r="F1238" t="s">
        <v>375</v>
      </c>
      <c r="G1238" t="s">
        <v>1496</v>
      </c>
      <c r="H1238" s="134">
        <v>10000</v>
      </c>
      <c r="I1238" s="135">
        <v>11900</v>
      </c>
      <c r="J1238" s="136">
        <v>119000</v>
      </c>
    </row>
    <row r="1239" spans="1:10">
      <c r="A1239" t="s">
        <v>1195</v>
      </c>
      <c r="B1239" t="s">
        <v>1196</v>
      </c>
      <c r="C1239" t="s">
        <v>1497</v>
      </c>
      <c r="D1239" s="17">
        <v>90</v>
      </c>
      <c r="E1239" t="s">
        <v>231</v>
      </c>
      <c r="F1239" t="s">
        <v>375</v>
      </c>
      <c r="G1239" t="s">
        <v>1496</v>
      </c>
      <c r="H1239" s="134">
        <v>1000</v>
      </c>
      <c r="I1239" s="135">
        <v>1190</v>
      </c>
      <c r="J1239" s="136">
        <v>107100</v>
      </c>
    </row>
    <row r="1240" spans="1:10">
      <c r="A1240" t="s">
        <v>1195</v>
      </c>
      <c r="B1240" t="s">
        <v>1196</v>
      </c>
      <c r="C1240" t="s">
        <v>1498</v>
      </c>
      <c r="D1240" s="17">
        <v>50</v>
      </c>
      <c r="E1240" t="s">
        <v>231</v>
      </c>
      <c r="F1240" t="s">
        <v>375</v>
      </c>
      <c r="G1240" t="s">
        <v>1496</v>
      </c>
      <c r="H1240" s="134">
        <v>1000</v>
      </c>
      <c r="I1240" s="135">
        <v>1190</v>
      </c>
      <c r="J1240" s="136">
        <v>59500</v>
      </c>
    </row>
    <row r="1241" spans="1:10">
      <c r="A1241" t="s">
        <v>1195</v>
      </c>
      <c r="B1241" t="s">
        <v>1196</v>
      </c>
      <c r="C1241" t="s">
        <v>1499</v>
      </c>
      <c r="D1241" s="17">
        <v>6</v>
      </c>
      <c r="E1241" t="s">
        <v>1126</v>
      </c>
      <c r="F1241" t="s">
        <v>375</v>
      </c>
      <c r="G1241" t="s">
        <v>1496</v>
      </c>
      <c r="H1241" s="134">
        <v>2000</v>
      </c>
      <c r="I1241" s="135">
        <v>2380</v>
      </c>
      <c r="J1241" s="136">
        <v>14280</v>
      </c>
    </row>
    <row r="1242" spans="1:10">
      <c r="A1242" t="s">
        <v>1195</v>
      </c>
      <c r="B1242" t="s">
        <v>1196</v>
      </c>
      <c r="C1242" t="s">
        <v>1500</v>
      </c>
      <c r="D1242" s="17">
        <v>2</v>
      </c>
      <c r="E1242" t="s">
        <v>231</v>
      </c>
      <c r="F1242" t="s">
        <v>375</v>
      </c>
      <c r="G1242" t="s">
        <v>1496</v>
      </c>
      <c r="H1242" s="134">
        <v>40000</v>
      </c>
      <c r="I1242" s="135">
        <v>47600</v>
      </c>
      <c r="J1242" s="136">
        <v>95200</v>
      </c>
    </row>
    <row r="1243" spans="1:10">
      <c r="A1243" t="s">
        <v>1195</v>
      </c>
      <c r="B1243" t="s">
        <v>1196</v>
      </c>
      <c r="C1243" t="s">
        <v>1501</v>
      </c>
      <c r="D1243" s="17">
        <v>135</v>
      </c>
      <c r="E1243" t="s">
        <v>1421</v>
      </c>
      <c r="F1243" t="s">
        <v>375</v>
      </c>
      <c r="G1243" t="s">
        <v>1496</v>
      </c>
      <c r="H1243" s="134">
        <v>4000</v>
      </c>
      <c r="I1243" s="135">
        <v>4760</v>
      </c>
      <c r="J1243" s="136">
        <v>642600</v>
      </c>
    </row>
    <row r="1244" spans="1:10">
      <c r="A1244" t="s">
        <v>1195</v>
      </c>
      <c r="B1244" t="s">
        <v>1196</v>
      </c>
      <c r="C1244" t="s">
        <v>1502</v>
      </c>
      <c r="D1244" s="17">
        <v>6</v>
      </c>
      <c r="E1244" t="s">
        <v>231</v>
      </c>
      <c r="F1244" t="s">
        <v>375</v>
      </c>
      <c r="G1244" t="s">
        <v>1496</v>
      </c>
      <c r="H1244" s="134">
        <v>20000</v>
      </c>
      <c r="I1244" s="135">
        <v>23800</v>
      </c>
      <c r="J1244" s="136">
        <v>142800</v>
      </c>
    </row>
    <row r="1245" spans="1:10">
      <c r="A1245" t="s">
        <v>1195</v>
      </c>
      <c r="B1245" t="s">
        <v>1196</v>
      </c>
      <c r="C1245" t="s">
        <v>1503</v>
      </c>
      <c r="D1245" s="17">
        <v>3</v>
      </c>
      <c r="E1245" t="s">
        <v>1433</v>
      </c>
      <c r="F1245" t="s">
        <v>375</v>
      </c>
      <c r="G1245" t="s">
        <v>1496</v>
      </c>
      <c r="H1245" s="134">
        <v>30000</v>
      </c>
      <c r="I1245" s="135">
        <v>35700</v>
      </c>
      <c r="J1245" s="136">
        <v>107100</v>
      </c>
    </row>
    <row r="1246" spans="1:10">
      <c r="A1246" t="s">
        <v>1195</v>
      </c>
      <c r="B1246" t="s">
        <v>1196</v>
      </c>
      <c r="C1246" t="s">
        <v>204</v>
      </c>
      <c r="D1246" s="17">
        <v>28</v>
      </c>
      <c r="E1246" t="s">
        <v>1504</v>
      </c>
      <c r="F1246" t="s">
        <v>375</v>
      </c>
      <c r="G1246" t="s">
        <v>1496</v>
      </c>
      <c r="H1246" s="134">
        <v>30001</v>
      </c>
      <c r="I1246" s="135">
        <v>35701.189999999995</v>
      </c>
      <c r="J1246" s="136">
        <v>999633.31999999983</v>
      </c>
    </row>
    <row r="1247" spans="1:10">
      <c r="A1247" t="s">
        <v>1195</v>
      </c>
      <c r="B1247" t="s">
        <v>1196</v>
      </c>
      <c r="C1247" t="s">
        <v>1505</v>
      </c>
      <c r="D1247" s="17">
        <v>45</v>
      </c>
      <c r="E1247" t="s">
        <v>352</v>
      </c>
      <c r="F1247" t="s">
        <v>375</v>
      </c>
      <c r="G1247" t="s">
        <v>1496</v>
      </c>
      <c r="H1247" s="134">
        <v>1000</v>
      </c>
      <c r="I1247" s="135">
        <v>1190</v>
      </c>
      <c r="J1247" s="136">
        <v>53550</v>
      </c>
    </row>
    <row r="1248" spans="1:10">
      <c r="A1248" t="s">
        <v>1195</v>
      </c>
      <c r="B1248" t="s">
        <v>1196</v>
      </c>
      <c r="C1248" t="s">
        <v>1049</v>
      </c>
      <c r="D1248" s="17">
        <v>2</v>
      </c>
      <c r="E1248" t="s">
        <v>231</v>
      </c>
      <c r="F1248" t="s">
        <v>375</v>
      </c>
      <c r="G1248" t="s">
        <v>1496</v>
      </c>
      <c r="H1248" s="134">
        <v>10000</v>
      </c>
      <c r="I1248" s="135">
        <v>11900</v>
      </c>
      <c r="J1248" s="136">
        <v>23800</v>
      </c>
    </row>
    <row r="1249" spans="1:10">
      <c r="A1249" t="s">
        <v>1195</v>
      </c>
      <c r="B1249" t="s">
        <v>1196</v>
      </c>
      <c r="C1249" t="s">
        <v>521</v>
      </c>
      <c r="D1249" s="17">
        <v>1000</v>
      </c>
      <c r="E1249" t="s">
        <v>231</v>
      </c>
      <c r="F1249" t="s">
        <v>375</v>
      </c>
      <c r="G1249" t="s">
        <v>1496</v>
      </c>
      <c r="H1249" s="134">
        <v>500</v>
      </c>
      <c r="I1249" s="135">
        <v>595</v>
      </c>
      <c r="J1249" s="136">
        <v>595000</v>
      </c>
    </row>
    <row r="1250" spans="1:10">
      <c r="A1250" t="s">
        <v>1195</v>
      </c>
      <c r="B1250" t="s">
        <v>1196</v>
      </c>
      <c r="C1250" t="s">
        <v>1046</v>
      </c>
      <c r="D1250" s="17">
        <v>30</v>
      </c>
      <c r="E1250" t="s">
        <v>231</v>
      </c>
      <c r="F1250" t="s">
        <v>375</v>
      </c>
      <c r="G1250" t="s">
        <v>1496</v>
      </c>
      <c r="H1250" s="134">
        <v>800</v>
      </c>
      <c r="I1250" s="135">
        <v>952</v>
      </c>
      <c r="J1250" s="136">
        <v>28560</v>
      </c>
    </row>
    <row r="1251" spans="1:10">
      <c r="A1251" t="s">
        <v>1195</v>
      </c>
      <c r="B1251" t="s">
        <v>1196</v>
      </c>
      <c r="C1251" t="s">
        <v>1506</v>
      </c>
      <c r="D1251" s="17">
        <v>2</v>
      </c>
      <c r="E1251" t="s">
        <v>1350</v>
      </c>
      <c r="F1251" t="s">
        <v>375</v>
      </c>
      <c r="G1251" t="s">
        <v>1496</v>
      </c>
      <c r="H1251" s="134">
        <v>3000</v>
      </c>
      <c r="I1251" s="135">
        <v>3570</v>
      </c>
      <c r="J1251" s="136">
        <v>7140</v>
      </c>
    </row>
    <row r="1252" spans="1:10">
      <c r="A1252" t="s">
        <v>1195</v>
      </c>
      <c r="B1252" t="s">
        <v>1196</v>
      </c>
      <c r="C1252" t="s">
        <v>1507</v>
      </c>
      <c r="D1252" s="17">
        <v>1000</v>
      </c>
      <c r="E1252" t="s">
        <v>1508</v>
      </c>
      <c r="F1252" t="s">
        <v>375</v>
      </c>
      <c r="G1252" t="s">
        <v>1496</v>
      </c>
      <c r="H1252" s="134">
        <v>250</v>
      </c>
      <c r="I1252" s="135">
        <v>297.5</v>
      </c>
      <c r="J1252" s="136">
        <v>297500</v>
      </c>
    </row>
    <row r="1253" spans="1:10">
      <c r="A1253" t="s">
        <v>1195</v>
      </c>
      <c r="B1253" t="s">
        <v>1196</v>
      </c>
      <c r="C1253" t="s">
        <v>1509</v>
      </c>
      <c r="D1253" s="17">
        <v>2</v>
      </c>
      <c r="E1253" t="s">
        <v>231</v>
      </c>
      <c r="F1253" t="s">
        <v>375</v>
      </c>
      <c r="G1253" t="s">
        <v>1510</v>
      </c>
      <c r="H1253" s="134">
        <v>15000</v>
      </c>
      <c r="I1253" s="135">
        <v>17850</v>
      </c>
      <c r="J1253" s="136">
        <v>35700</v>
      </c>
    </row>
    <row r="1254" spans="1:10">
      <c r="A1254" t="s">
        <v>1195</v>
      </c>
      <c r="B1254" t="s">
        <v>1196</v>
      </c>
      <c r="C1254" t="s">
        <v>1511</v>
      </c>
      <c r="D1254" s="17">
        <v>2</v>
      </c>
      <c r="E1254" t="s">
        <v>231</v>
      </c>
      <c r="F1254" t="s">
        <v>375</v>
      </c>
      <c r="G1254" t="s">
        <v>1510</v>
      </c>
      <c r="H1254" s="134">
        <v>8000</v>
      </c>
      <c r="I1254" s="135">
        <v>9520</v>
      </c>
      <c r="J1254" s="136">
        <v>19040</v>
      </c>
    </row>
    <row r="1255" spans="1:10">
      <c r="A1255" t="s">
        <v>1195</v>
      </c>
      <c r="B1255" t="s">
        <v>1196</v>
      </c>
      <c r="C1255" t="s">
        <v>1512</v>
      </c>
      <c r="D1255" s="17">
        <v>2</v>
      </c>
      <c r="E1255" t="s">
        <v>231</v>
      </c>
      <c r="F1255" t="s">
        <v>375</v>
      </c>
      <c r="G1255" t="s">
        <v>1510</v>
      </c>
      <c r="H1255" s="134">
        <v>5000</v>
      </c>
      <c r="I1255" s="135">
        <v>5950</v>
      </c>
      <c r="J1255" s="136">
        <v>11900</v>
      </c>
    </row>
    <row r="1256" spans="1:10">
      <c r="A1256" t="s">
        <v>1195</v>
      </c>
      <c r="B1256" t="s">
        <v>1196</v>
      </c>
      <c r="C1256" t="s">
        <v>1513</v>
      </c>
      <c r="D1256" s="17">
        <v>20</v>
      </c>
      <c r="E1256" t="s">
        <v>231</v>
      </c>
      <c r="F1256" t="s">
        <v>375</v>
      </c>
      <c r="G1256" t="s">
        <v>1510</v>
      </c>
      <c r="H1256" s="134">
        <v>1000</v>
      </c>
      <c r="I1256" s="135">
        <v>1190</v>
      </c>
      <c r="J1256" s="136">
        <v>23800</v>
      </c>
    </row>
    <row r="1257" spans="1:10">
      <c r="A1257" t="s">
        <v>1195</v>
      </c>
      <c r="B1257" t="s">
        <v>1196</v>
      </c>
      <c r="C1257" t="s">
        <v>1514</v>
      </c>
      <c r="D1257" s="17">
        <v>20</v>
      </c>
      <c r="E1257" t="s">
        <v>231</v>
      </c>
      <c r="F1257" t="s">
        <v>375</v>
      </c>
      <c r="G1257" t="s">
        <v>1510</v>
      </c>
      <c r="H1257" s="134">
        <v>1000</v>
      </c>
      <c r="I1257" s="135">
        <v>1190</v>
      </c>
      <c r="J1257" s="136">
        <v>23800</v>
      </c>
    </row>
    <row r="1258" spans="1:10">
      <c r="A1258" t="s">
        <v>1195</v>
      </c>
      <c r="B1258" t="s">
        <v>1196</v>
      </c>
      <c r="C1258" t="s">
        <v>1515</v>
      </c>
      <c r="D1258" s="17">
        <v>1</v>
      </c>
      <c r="E1258" t="s">
        <v>1350</v>
      </c>
      <c r="F1258" t="s">
        <v>375</v>
      </c>
      <c r="G1258" t="s">
        <v>1510</v>
      </c>
      <c r="H1258" s="134">
        <v>2000</v>
      </c>
      <c r="I1258" s="135">
        <v>2380</v>
      </c>
      <c r="J1258" s="136">
        <v>2380</v>
      </c>
    </row>
    <row r="1259" spans="1:10">
      <c r="A1259" t="s">
        <v>1195</v>
      </c>
      <c r="B1259" t="s">
        <v>1196</v>
      </c>
      <c r="C1259" t="s">
        <v>1516</v>
      </c>
      <c r="D1259" s="17">
        <v>3</v>
      </c>
      <c r="E1259" t="s">
        <v>230</v>
      </c>
      <c r="F1259" t="s">
        <v>375</v>
      </c>
      <c r="G1259" t="s">
        <v>1510</v>
      </c>
      <c r="H1259" s="134">
        <v>10000</v>
      </c>
      <c r="I1259" s="135">
        <v>11900</v>
      </c>
      <c r="J1259" s="136">
        <v>35700</v>
      </c>
    </row>
    <row r="1260" spans="1:10">
      <c r="A1260" t="s">
        <v>1195</v>
      </c>
      <c r="B1260" t="s">
        <v>1196</v>
      </c>
      <c r="C1260" t="s">
        <v>1517</v>
      </c>
      <c r="D1260" s="17">
        <v>20</v>
      </c>
      <c r="E1260" t="s">
        <v>231</v>
      </c>
      <c r="F1260" t="s">
        <v>375</v>
      </c>
      <c r="G1260" t="s">
        <v>1510</v>
      </c>
      <c r="H1260" s="134">
        <v>400</v>
      </c>
      <c r="I1260" s="135">
        <v>476</v>
      </c>
      <c r="J1260" s="136">
        <v>9520</v>
      </c>
    </row>
    <row r="1261" spans="1:10">
      <c r="A1261" t="s">
        <v>1195</v>
      </c>
      <c r="B1261" t="s">
        <v>1196</v>
      </c>
      <c r="C1261" t="s">
        <v>1518</v>
      </c>
      <c r="D1261" s="17">
        <v>10</v>
      </c>
      <c r="E1261" t="s">
        <v>231</v>
      </c>
      <c r="F1261" t="s">
        <v>375</v>
      </c>
      <c r="G1261" t="s">
        <v>1519</v>
      </c>
      <c r="H1261" s="134">
        <v>2000</v>
      </c>
      <c r="I1261" s="135">
        <v>2380</v>
      </c>
      <c r="J1261" s="136">
        <v>23800</v>
      </c>
    </row>
    <row r="1262" spans="1:10">
      <c r="A1262" t="s">
        <v>1195</v>
      </c>
      <c r="B1262" t="s">
        <v>1196</v>
      </c>
      <c r="C1262" t="s">
        <v>1520</v>
      </c>
      <c r="D1262" s="17">
        <v>10</v>
      </c>
      <c r="E1262" t="s">
        <v>231</v>
      </c>
      <c r="F1262" t="s">
        <v>375</v>
      </c>
      <c r="G1262" t="s">
        <v>1519</v>
      </c>
      <c r="H1262" s="134">
        <v>8000</v>
      </c>
      <c r="I1262" s="135">
        <v>9520</v>
      </c>
      <c r="J1262" s="136">
        <v>95200</v>
      </c>
    </row>
    <row r="1263" spans="1:10">
      <c r="A1263" t="s">
        <v>1195</v>
      </c>
      <c r="B1263" t="s">
        <v>1196</v>
      </c>
      <c r="C1263" t="s">
        <v>1521</v>
      </c>
      <c r="D1263" s="17">
        <v>10</v>
      </c>
      <c r="E1263" t="s">
        <v>231</v>
      </c>
      <c r="F1263" t="s">
        <v>375</v>
      </c>
      <c r="G1263" t="s">
        <v>1519</v>
      </c>
      <c r="H1263" s="134">
        <v>8000</v>
      </c>
      <c r="I1263" s="135">
        <v>9520</v>
      </c>
      <c r="J1263" s="136">
        <v>95200</v>
      </c>
    </row>
    <row r="1264" spans="1:10">
      <c r="A1264" t="s">
        <v>1195</v>
      </c>
      <c r="B1264" t="s">
        <v>1196</v>
      </c>
      <c r="C1264" t="s">
        <v>1522</v>
      </c>
      <c r="D1264" s="17">
        <v>10</v>
      </c>
      <c r="E1264" t="s">
        <v>231</v>
      </c>
      <c r="F1264" t="s">
        <v>375</v>
      </c>
      <c r="G1264" t="s">
        <v>1519</v>
      </c>
      <c r="H1264" s="134">
        <v>8000</v>
      </c>
      <c r="I1264" s="135">
        <v>9520</v>
      </c>
      <c r="J1264" s="136">
        <v>95200</v>
      </c>
    </row>
    <row r="1265" spans="1:10">
      <c r="A1265" t="s">
        <v>1195</v>
      </c>
      <c r="B1265" t="s">
        <v>1196</v>
      </c>
      <c r="C1265" t="s">
        <v>1523</v>
      </c>
      <c r="D1265" s="17">
        <v>10</v>
      </c>
      <c r="E1265" t="s">
        <v>231</v>
      </c>
      <c r="F1265" t="s">
        <v>375</v>
      </c>
      <c r="G1265" t="s">
        <v>1519</v>
      </c>
      <c r="H1265" s="134">
        <v>10000</v>
      </c>
      <c r="I1265" s="135">
        <v>11900</v>
      </c>
      <c r="J1265" s="136">
        <v>119000</v>
      </c>
    </row>
    <row r="1266" spans="1:10">
      <c r="A1266" t="s">
        <v>1195</v>
      </c>
      <c r="B1266" t="s">
        <v>1196</v>
      </c>
      <c r="C1266" t="s">
        <v>1524</v>
      </c>
      <c r="D1266" s="17">
        <v>10</v>
      </c>
      <c r="E1266" t="s">
        <v>231</v>
      </c>
      <c r="F1266" t="s">
        <v>375</v>
      </c>
      <c r="G1266" t="s">
        <v>1519</v>
      </c>
      <c r="H1266" s="134">
        <v>10000</v>
      </c>
      <c r="I1266" s="135">
        <v>11900</v>
      </c>
      <c r="J1266" s="136">
        <v>119000</v>
      </c>
    </row>
    <row r="1267" spans="1:10">
      <c r="A1267" t="s">
        <v>1195</v>
      </c>
      <c r="B1267" t="s">
        <v>1196</v>
      </c>
      <c r="C1267" t="s">
        <v>1525</v>
      </c>
      <c r="D1267" s="17">
        <v>10</v>
      </c>
      <c r="E1267" t="s">
        <v>231</v>
      </c>
      <c r="F1267" t="s">
        <v>375</v>
      </c>
      <c r="G1267" t="s">
        <v>1519</v>
      </c>
      <c r="H1267" s="134">
        <v>10000</v>
      </c>
      <c r="I1267" s="135">
        <v>11900</v>
      </c>
      <c r="J1267" s="136">
        <v>119000</v>
      </c>
    </row>
    <row r="1268" spans="1:10">
      <c r="A1268" t="s">
        <v>1195</v>
      </c>
      <c r="B1268" t="s">
        <v>1196</v>
      </c>
      <c r="C1268" t="s">
        <v>1526</v>
      </c>
      <c r="D1268" s="17">
        <v>30</v>
      </c>
      <c r="E1268" t="s">
        <v>231</v>
      </c>
      <c r="F1268" t="s">
        <v>375</v>
      </c>
      <c r="G1268" t="s">
        <v>1519</v>
      </c>
      <c r="H1268" s="134">
        <v>1000</v>
      </c>
      <c r="I1268" s="135">
        <v>1190</v>
      </c>
      <c r="J1268" s="136">
        <v>35700</v>
      </c>
    </row>
    <row r="1269" spans="1:10">
      <c r="A1269" t="s">
        <v>1195</v>
      </c>
      <c r="B1269" t="s">
        <v>1196</v>
      </c>
      <c r="C1269" t="s">
        <v>1455</v>
      </c>
      <c r="D1269" s="17">
        <v>135</v>
      </c>
      <c r="E1269" t="s">
        <v>222</v>
      </c>
      <c r="F1269" t="s">
        <v>375</v>
      </c>
      <c r="G1269" t="s">
        <v>1456</v>
      </c>
      <c r="H1269" s="134">
        <v>2500</v>
      </c>
      <c r="I1269" s="135">
        <v>2975</v>
      </c>
      <c r="J1269" s="136">
        <v>401625</v>
      </c>
    </row>
    <row r="1270" spans="1:10">
      <c r="A1270" t="s">
        <v>1195</v>
      </c>
      <c r="B1270" t="s">
        <v>1196</v>
      </c>
      <c r="C1270" t="s">
        <v>1396</v>
      </c>
      <c r="D1270" s="17">
        <v>4</v>
      </c>
      <c r="E1270" t="s">
        <v>1406</v>
      </c>
      <c r="F1270" t="s">
        <v>242</v>
      </c>
      <c r="G1270" t="s">
        <v>1429</v>
      </c>
      <c r="H1270" s="134">
        <v>700</v>
      </c>
      <c r="I1270" s="135">
        <v>833</v>
      </c>
      <c r="J1270" s="136">
        <v>3332</v>
      </c>
    </row>
    <row r="1271" spans="1:10">
      <c r="A1271" t="s">
        <v>1195</v>
      </c>
      <c r="B1271" t="s">
        <v>1196</v>
      </c>
      <c r="C1271" t="s">
        <v>1398</v>
      </c>
      <c r="D1271" s="17">
        <v>2</v>
      </c>
      <c r="E1271" t="s">
        <v>1399</v>
      </c>
      <c r="F1271" t="s">
        <v>242</v>
      </c>
      <c r="G1271" t="s">
        <v>1429</v>
      </c>
      <c r="H1271" s="134">
        <v>800</v>
      </c>
      <c r="I1271" s="135">
        <v>952</v>
      </c>
      <c r="J1271" s="136">
        <v>1904</v>
      </c>
    </row>
    <row r="1272" spans="1:10">
      <c r="A1272" t="s">
        <v>1195</v>
      </c>
      <c r="B1272" t="s">
        <v>1196</v>
      </c>
      <c r="C1272" t="s">
        <v>1400</v>
      </c>
      <c r="D1272" s="17">
        <v>2</v>
      </c>
      <c r="E1272" t="s">
        <v>1401</v>
      </c>
      <c r="F1272" t="s">
        <v>242</v>
      </c>
      <c r="G1272" t="s">
        <v>1429</v>
      </c>
      <c r="H1272" s="134">
        <v>800</v>
      </c>
      <c r="I1272" s="135">
        <v>952</v>
      </c>
      <c r="J1272" s="136">
        <v>1904</v>
      </c>
    </row>
    <row r="1273" spans="1:10">
      <c r="A1273" t="s">
        <v>1195</v>
      </c>
      <c r="B1273" t="s">
        <v>1196</v>
      </c>
      <c r="C1273" t="s">
        <v>531</v>
      </c>
      <c r="D1273" s="17">
        <v>2</v>
      </c>
      <c r="E1273" t="s">
        <v>1401</v>
      </c>
      <c r="F1273" t="s">
        <v>242</v>
      </c>
      <c r="G1273" t="s">
        <v>1429</v>
      </c>
      <c r="H1273" s="134">
        <v>800</v>
      </c>
      <c r="I1273" s="135">
        <v>952</v>
      </c>
      <c r="J1273" s="136">
        <v>1904</v>
      </c>
    </row>
    <row r="1274" spans="1:10">
      <c r="A1274" t="s">
        <v>1195</v>
      </c>
      <c r="B1274" t="s">
        <v>1196</v>
      </c>
      <c r="C1274" t="s">
        <v>249</v>
      </c>
      <c r="D1274" s="17">
        <v>1</v>
      </c>
      <c r="E1274" t="s">
        <v>1404</v>
      </c>
      <c r="F1274" t="s">
        <v>242</v>
      </c>
      <c r="G1274" t="s">
        <v>1429</v>
      </c>
      <c r="H1274" s="134">
        <v>600</v>
      </c>
      <c r="I1274" s="135">
        <v>714</v>
      </c>
      <c r="J1274" s="136">
        <v>714</v>
      </c>
    </row>
    <row r="1275" spans="1:10">
      <c r="A1275" t="s">
        <v>1195</v>
      </c>
      <c r="B1275" t="s">
        <v>1196</v>
      </c>
      <c r="C1275" t="s">
        <v>1405</v>
      </c>
      <c r="D1275" s="17">
        <v>1</v>
      </c>
      <c r="E1275" t="s">
        <v>231</v>
      </c>
      <c r="F1275" t="s">
        <v>242</v>
      </c>
      <c r="G1275" t="s">
        <v>1429</v>
      </c>
      <c r="H1275" s="134">
        <v>1000</v>
      </c>
      <c r="I1275" s="135">
        <v>1190</v>
      </c>
      <c r="J1275" s="136">
        <v>1190</v>
      </c>
    </row>
    <row r="1276" spans="1:10">
      <c r="A1276" t="s">
        <v>1195</v>
      </c>
      <c r="B1276" t="s">
        <v>1196</v>
      </c>
      <c r="C1276" t="s">
        <v>418</v>
      </c>
      <c r="D1276" s="17">
        <v>1</v>
      </c>
      <c r="E1276" t="s">
        <v>1404</v>
      </c>
      <c r="F1276" t="s">
        <v>242</v>
      </c>
      <c r="G1276" t="s">
        <v>1429</v>
      </c>
      <c r="H1276" s="134">
        <v>2000</v>
      </c>
      <c r="I1276" s="135">
        <v>2380</v>
      </c>
      <c r="J1276" s="136">
        <v>2380</v>
      </c>
    </row>
    <row r="1277" spans="1:10">
      <c r="A1277" t="s">
        <v>1195</v>
      </c>
      <c r="B1277" t="s">
        <v>1196</v>
      </c>
      <c r="C1277" t="s">
        <v>1527</v>
      </c>
      <c r="D1277" s="17">
        <v>1</v>
      </c>
      <c r="E1277" t="s">
        <v>388</v>
      </c>
      <c r="F1277" t="s">
        <v>379</v>
      </c>
      <c r="G1277" t="s">
        <v>1528</v>
      </c>
      <c r="H1277" s="134">
        <v>7500</v>
      </c>
      <c r="I1277" s="135">
        <v>8925</v>
      </c>
      <c r="J1277" s="136">
        <v>8925</v>
      </c>
    </row>
    <row r="1278" spans="1:10">
      <c r="A1278" t="s">
        <v>1195</v>
      </c>
      <c r="B1278" t="s">
        <v>1196</v>
      </c>
      <c r="C1278" t="s">
        <v>1529</v>
      </c>
      <c r="D1278" s="17">
        <v>45</v>
      </c>
      <c r="E1278" t="s">
        <v>231</v>
      </c>
      <c r="F1278" t="s">
        <v>379</v>
      </c>
      <c r="G1278" t="s">
        <v>1528</v>
      </c>
      <c r="H1278" s="134">
        <v>3000</v>
      </c>
      <c r="I1278" s="135">
        <v>3570</v>
      </c>
      <c r="J1278" s="136">
        <v>160650</v>
      </c>
    </row>
    <row r="1279" spans="1:10">
      <c r="A1279" t="s">
        <v>1195</v>
      </c>
      <c r="B1279" t="s">
        <v>1196</v>
      </c>
      <c r="C1279" t="s">
        <v>1530</v>
      </c>
      <c r="D1279" s="17">
        <v>45</v>
      </c>
      <c r="E1279" t="s">
        <v>231</v>
      </c>
      <c r="F1279" t="s">
        <v>379</v>
      </c>
      <c r="G1279" t="s">
        <v>1528</v>
      </c>
      <c r="H1279" s="134">
        <v>4000</v>
      </c>
      <c r="I1279" s="135">
        <v>4760</v>
      </c>
      <c r="J1279" s="136">
        <v>214200</v>
      </c>
    </row>
    <row r="1280" spans="1:10">
      <c r="A1280" t="s">
        <v>1195</v>
      </c>
      <c r="B1280" t="s">
        <v>1196</v>
      </c>
      <c r="C1280" t="s">
        <v>1531</v>
      </c>
      <c r="D1280" s="17">
        <v>2</v>
      </c>
      <c r="E1280" t="s">
        <v>1532</v>
      </c>
      <c r="F1280" t="s">
        <v>379</v>
      </c>
      <c r="G1280" t="s">
        <v>1528</v>
      </c>
      <c r="H1280" s="134">
        <v>3000</v>
      </c>
      <c r="I1280" s="135">
        <v>3570</v>
      </c>
      <c r="J1280" s="136">
        <v>7140</v>
      </c>
    </row>
    <row r="1281" spans="1:10">
      <c r="A1281" t="s">
        <v>1195</v>
      </c>
      <c r="B1281" t="s">
        <v>1196</v>
      </c>
      <c r="C1281" t="s">
        <v>1533</v>
      </c>
      <c r="D1281" s="17">
        <v>80</v>
      </c>
      <c r="E1281" t="s">
        <v>231</v>
      </c>
      <c r="F1281" t="s">
        <v>379</v>
      </c>
      <c r="G1281" t="s">
        <v>1528</v>
      </c>
      <c r="H1281" s="134">
        <v>300</v>
      </c>
      <c r="I1281" s="135">
        <v>357</v>
      </c>
      <c r="J1281" s="136">
        <v>28560</v>
      </c>
    </row>
    <row r="1282" spans="1:10">
      <c r="A1282" t="s">
        <v>1195</v>
      </c>
      <c r="B1282" t="s">
        <v>1196</v>
      </c>
      <c r="C1282" t="s">
        <v>417</v>
      </c>
      <c r="D1282" s="17">
        <v>1</v>
      </c>
      <c r="E1282" t="s">
        <v>1370</v>
      </c>
      <c r="F1282" t="s">
        <v>379</v>
      </c>
      <c r="G1282" t="s">
        <v>1369</v>
      </c>
      <c r="H1282" s="134">
        <v>2000</v>
      </c>
      <c r="I1282" s="135">
        <v>2380</v>
      </c>
      <c r="J1282" s="136">
        <v>2380</v>
      </c>
    </row>
    <row r="1283" spans="1:10">
      <c r="A1283" t="s">
        <v>1195</v>
      </c>
      <c r="B1283" t="s">
        <v>1196</v>
      </c>
      <c r="C1283" t="s">
        <v>1371</v>
      </c>
      <c r="D1283" s="17">
        <v>3</v>
      </c>
      <c r="E1283" t="s">
        <v>1149</v>
      </c>
      <c r="F1283" t="s">
        <v>379</v>
      </c>
      <c r="G1283" t="s">
        <v>1369</v>
      </c>
      <c r="H1283" s="134">
        <v>4000</v>
      </c>
      <c r="I1283" s="135">
        <v>4760</v>
      </c>
      <c r="J1283" s="136">
        <v>14280</v>
      </c>
    </row>
    <row r="1284" spans="1:10">
      <c r="A1284" t="s">
        <v>1195</v>
      </c>
      <c r="B1284" t="s">
        <v>1196</v>
      </c>
      <c r="C1284" t="s">
        <v>1372</v>
      </c>
      <c r="D1284" s="17">
        <v>3</v>
      </c>
      <c r="E1284" t="s">
        <v>231</v>
      </c>
      <c r="F1284" t="s">
        <v>379</v>
      </c>
      <c r="G1284" t="s">
        <v>1369</v>
      </c>
      <c r="H1284" s="134">
        <v>8000</v>
      </c>
      <c r="I1284" s="135">
        <v>9520</v>
      </c>
      <c r="J1284" s="136">
        <v>28560</v>
      </c>
    </row>
    <row r="1285" spans="1:10">
      <c r="A1285" t="s">
        <v>1195</v>
      </c>
      <c r="B1285" t="s">
        <v>1196</v>
      </c>
      <c r="C1285" t="s">
        <v>361</v>
      </c>
      <c r="D1285" s="17">
        <v>2</v>
      </c>
      <c r="E1285" t="s">
        <v>540</v>
      </c>
      <c r="F1285" t="s">
        <v>379</v>
      </c>
      <c r="G1285" t="s">
        <v>1369</v>
      </c>
      <c r="H1285" s="134">
        <v>1200</v>
      </c>
      <c r="I1285" s="135">
        <v>1428</v>
      </c>
      <c r="J1285" s="136">
        <v>2856</v>
      </c>
    </row>
    <row r="1286" spans="1:10">
      <c r="A1286" t="s">
        <v>1195</v>
      </c>
      <c r="B1286" t="s">
        <v>1196</v>
      </c>
      <c r="C1286" t="s">
        <v>1373</v>
      </c>
      <c r="D1286" s="17">
        <v>1</v>
      </c>
      <c r="E1286" t="s">
        <v>231</v>
      </c>
      <c r="F1286" t="s">
        <v>379</v>
      </c>
      <c r="G1286" t="s">
        <v>1369</v>
      </c>
      <c r="H1286" s="134">
        <v>5000</v>
      </c>
      <c r="I1286" s="135">
        <v>5950</v>
      </c>
      <c r="J1286" s="136">
        <v>5950</v>
      </c>
    </row>
    <row r="1287" spans="1:10">
      <c r="A1287" t="s">
        <v>1195</v>
      </c>
      <c r="B1287" t="s">
        <v>1196</v>
      </c>
      <c r="C1287" t="s">
        <v>1374</v>
      </c>
      <c r="D1287" s="17">
        <v>3</v>
      </c>
      <c r="E1287" t="s">
        <v>1281</v>
      </c>
      <c r="F1287" t="s">
        <v>379</v>
      </c>
      <c r="G1287" t="s">
        <v>1369</v>
      </c>
      <c r="H1287" s="134">
        <v>4000</v>
      </c>
      <c r="I1287" s="135">
        <v>4760</v>
      </c>
      <c r="J1287" s="136">
        <v>14280</v>
      </c>
    </row>
    <row r="1288" spans="1:10">
      <c r="A1288" t="s">
        <v>1195</v>
      </c>
      <c r="B1288" t="s">
        <v>1196</v>
      </c>
      <c r="C1288" t="s">
        <v>1375</v>
      </c>
      <c r="D1288" s="17">
        <v>3</v>
      </c>
      <c r="E1288" t="s">
        <v>1281</v>
      </c>
      <c r="F1288" t="s">
        <v>379</v>
      </c>
      <c r="G1288" t="s">
        <v>1369</v>
      </c>
      <c r="H1288" s="134">
        <v>2000</v>
      </c>
      <c r="I1288" s="135">
        <v>2380</v>
      </c>
      <c r="J1288" s="136">
        <v>7140</v>
      </c>
    </row>
    <row r="1289" spans="1:10">
      <c r="A1289" t="s">
        <v>1195</v>
      </c>
      <c r="B1289" t="s">
        <v>1196</v>
      </c>
      <c r="C1289" t="s">
        <v>1376</v>
      </c>
      <c r="D1289" s="17">
        <v>3</v>
      </c>
      <c r="E1289" t="s">
        <v>1281</v>
      </c>
      <c r="F1289" t="s">
        <v>379</v>
      </c>
      <c r="G1289" t="s">
        <v>1369</v>
      </c>
      <c r="H1289" s="134">
        <v>2000</v>
      </c>
      <c r="I1289" s="135">
        <v>2380</v>
      </c>
      <c r="J1289" s="136">
        <v>7140</v>
      </c>
    </row>
    <row r="1290" spans="1:10">
      <c r="A1290" t="s">
        <v>1195</v>
      </c>
      <c r="B1290" t="s">
        <v>1196</v>
      </c>
      <c r="C1290" t="s">
        <v>1534</v>
      </c>
      <c r="D1290" s="17">
        <v>1</v>
      </c>
      <c r="E1290" t="s">
        <v>231</v>
      </c>
      <c r="F1290" t="s">
        <v>379</v>
      </c>
      <c r="G1290" t="s">
        <v>1535</v>
      </c>
      <c r="H1290" s="134">
        <v>150000</v>
      </c>
      <c r="I1290" s="135">
        <v>178500</v>
      </c>
      <c r="J1290" s="136">
        <v>178500</v>
      </c>
    </row>
    <row r="1291" spans="1:10">
      <c r="A1291" t="s">
        <v>1195</v>
      </c>
      <c r="B1291" t="s">
        <v>1196</v>
      </c>
      <c r="C1291" t="s">
        <v>1536</v>
      </c>
      <c r="D1291" s="17">
        <v>33</v>
      </c>
      <c r="E1291" t="s">
        <v>231</v>
      </c>
      <c r="F1291" t="s">
        <v>379</v>
      </c>
      <c r="G1291" t="s">
        <v>1535</v>
      </c>
      <c r="H1291" s="134">
        <v>6000</v>
      </c>
      <c r="I1291" s="135">
        <v>7140</v>
      </c>
      <c r="J1291" s="136">
        <v>235620</v>
      </c>
    </row>
    <row r="1292" spans="1:10">
      <c r="A1292" t="s">
        <v>1195</v>
      </c>
      <c r="B1292" t="s">
        <v>1196</v>
      </c>
      <c r="C1292" t="s">
        <v>1537</v>
      </c>
      <c r="D1292" s="17">
        <v>33</v>
      </c>
      <c r="E1292" t="s">
        <v>231</v>
      </c>
      <c r="F1292" t="s">
        <v>379</v>
      </c>
      <c r="G1292" t="s">
        <v>1535</v>
      </c>
      <c r="H1292" s="134">
        <v>100</v>
      </c>
      <c r="I1292" s="135">
        <v>119</v>
      </c>
      <c r="J1292" s="136">
        <v>3927</v>
      </c>
    </row>
    <row r="1293" spans="1:10">
      <c r="A1293" t="s">
        <v>1195</v>
      </c>
      <c r="B1293" t="s">
        <v>1196</v>
      </c>
      <c r="C1293" t="s">
        <v>1538</v>
      </c>
      <c r="D1293" s="17">
        <v>35</v>
      </c>
      <c r="E1293" t="s">
        <v>231</v>
      </c>
      <c r="F1293" t="s">
        <v>379</v>
      </c>
      <c r="G1293" t="s">
        <v>1535</v>
      </c>
      <c r="H1293" s="134">
        <v>4000</v>
      </c>
      <c r="I1293" s="135">
        <v>4760</v>
      </c>
      <c r="J1293" s="136">
        <v>166600</v>
      </c>
    </row>
    <row r="1294" spans="1:10">
      <c r="A1294" t="s">
        <v>1195</v>
      </c>
      <c r="B1294" t="s">
        <v>1196</v>
      </c>
      <c r="C1294" t="s">
        <v>1539</v>
      </c>
      <c r="D1294" s="17">
        <v>70</v>
      </c>
      <c r="E1294" t="s">
        <v>1540</v>
      </c>
      <c r="F1294" t="s">
        <v>379</v>
      </c>
      <c r="G1294" t="s">
        <v>1535</v>
      </c>
      <c r="H1294" s="134">
        <v>5000</v>
      </c>
      <c r="I1294" s="135">
        <v>5950</v>
      </c>
      <c r="J1294" s="136">
        <v>416500</v>
      </c>
    </row>
    <row r="1295" spans="1:10">
      <c r="A1295" t="s">
        <v>1195</v>
      </c>
      <c r="B1295" t="s">
        <v>1196</v>
      </c>
      <c r="C1295" t="s">
        <v>362</v>
      </c>
      <c r="D1295" s="17">
        <v>60</v>
      </c>
      <c r="E1295" t="s">
        <v>427</v>
      </c>
      <c r="F1295" t="s">
        <v>379</v>
      </c>
      <c r="G1295" t="s">
        <v>1535</v>
      </c>
      <c r="H1295" s="134">
        <v>200</v>
      </c>
      <c r="I1295" s="135">
        <v>238</v>
      </c>
      <c r="J1295" s="136">
        <v>14280</v>
      </c>
    </row>
    <row r="1296" spans="1:10">
      <c r="A1296" t="s">
        <v>1195</v>
      </c>
      <c r="B1296" t="s">
        <v>1196</v>
      </c>
      <c r="C1296" t="s">
        <v>1541</v>
      </c>
      <c r="D1296" s="17">
        <v>1</v>
      </c>
      <c r="E1296" t="s">
        <v>1542</v>
      </c>
      <c r="F1296" t="s">
        <v>379</v>
      </c>
      <c r="G1296" t="s">
        <v>1535</v>
      </c>
      <c r="H1296" s="134">
        <v>3000</v>
      </c>
      <c r="I1296" s="135">
        <v>3570</v>
      </c>
      <c r="J1296" s="136">
        <v>3570</v>
      </c>
    </row>
    <row r="1297" spans="1:10">
      <c r="A1297" t="s">
        <v>1195</v>
      </c>
      <c r="B1297" t="s">
        <v>1196</v>
      </c>
      <c r="C1297" t="s">
        <v>249</v>
      </c>
      <c r="D1297" s="17">
        <v>3</v>
      </c>
      <c r="E1297" t="s">
        <v>1404</v>
      </c>
      <c r="F1297" t="s">
        <v>379</v>
      </c>
      <c r="G1297" t="s">
        <v>1535</v>
      </c>
      <c r="H1297" s="134">
        <v>500</v>
      </c>
      <c r="I1297" s="135">
        <v>595</v>
      </c>
      <c r="J1297" s="136">
        <v>1785</v>
      </c>
    </row>
    <row r="1298" spans="1:10">
      <c r="A1298" t="s">
        <v>1195</v>
      </c>
      <c r="B1298" t="s">
        <v>1196</v>
      </c>
      <c r="C1298" t="s">
        <v>1543</v>
      </c>
      <c r="D1298" s="17">
        <v>3</v>
      </c>
      <c r="E1298" t="s">
        <v>1126</v>
      </c>
      <c r="F1298" t="s">
        <v>379</v>
      </c>
      <c r="G1298" t="s">
        <v>1535</v>
      </c>
      <c r="H1298" s="134">
        <v>1500</v>
      </c>
      <c r="I1298" s="135">
        <v>1785</v>
      </c>
      <c r="J1298" s="136">
        <v>5355</v>
      </c>
    </row>
    <row r="1299" spans="1:10">
      <c r="A1299" t="s">
        <v>1195</v>
      </c>
      <c r="B1299" t="s">
        <v>1196</v>
      </c>
      <c r="C1299" t="s">
        <v>1544</v>
      </c>
      <c r="D1299" s="17">
        <v>70</v>
      </c>
      <c r="E1299" t="s">
        <v>1545</v>
      </c>
      <c r="F1299" t="s">
        <v>379</v>
      </c>
      <c r="G1299" t="s">
        <v>1535</v>
      </c>
      <c r="H1299" s="134">
        <v>3000</v>
      </c>
      <c r="I1299" s="135">
        <v>3570</v>
      </c>
      <c r="J1299" s="136">
        <v>249900</v>
      </c>
    </row>
    <row r="1300" spans="1:10">
      <c r="A1300" t="s">
        <v>1195</v>
      </c>
      <c r="B1300" t="s">
        <v>1196</v>
      </c>
      <c r="C1300" t="s">
        <v>531</v>
      </c>
      <c r="D1300" s="17">
        <v>70</v>
      </c>
      <c r="E1300" t="s">
        <v>1465</v>
      </c>
      <c r="F1300" t="s">
        <v>379</v>
      </c>
      <c r="G1300" t="s">
        <v>1535</v>
      </c>
      <c r="H1300" s="134">
        <v>800</v>
      </c>
      <c r="I1300" s="135">
        <v>952</v>
      </c>
      <c r="J1300" s="136">
        <v>66640</v>
      </c>
    </row>
    <row r="1301" spans="1:10">
      <c r="A1301" t="s">
        <v>1195</v>
      </c>
      <c r="B1301" t="s">
        <v>1196</v>
      </c>
      <c r="C1301" t="s">
        <v>1546</v>
      </c>
      <c r="D1301" s="17">
        <v>2</v>
      </c>
      <c r="E1301" t="s">
        <v>1547</v>
      </c>
      <c r="F1301" t="s">
        <v>379</v>
      </c>
      <c r="G1301" t="s">
        <v>1535</v>
      </c>
      <c r="H1301" s="134">
        <v>2000</v>
      </c>
      <c r="I1301" s="135">
        <v>2380</v>
      </c>
      <c r="J1301" s="136">
        <v>4760</v>
      </c>
    </row>
    <row r="1302" spans="1:10">
      <c r="A1302" t="s">
        <v>1195</v>
      </c>
      <c r="B1302" t="s">
        <v>1196</v>
      </c>
      <c r="C1302" t="s">
        <v>1548</v>
      </c>
      <c r="D1302" s="17">
        <v>120</v>
      </c>
      <c r="E1302" t="s">
        <v>1549</v>
      </c>
      <c r="F1302" t="s">
        <v>379</v>
      </c>
      <c r="G1302" t="s">
        <v>1535</v>
      </c>
      <c r="H1302" s="134">
        <v>1250</v>
      </c>
      <c r="I1302" s="135">
        <v>1487.5</v>
      </c>
      <c r="J1302" s="136">
        <v>178500</v>
      </c>
    </row>
    <row r="1303" spans="1:10">
      <c r="A1303" t="s">
        <v>1195</v>
      </c>
      <c r="B1303" t="s">
        <v>1196</v>
      </c>
      <c r="C1303" t="s">
        <v>1396</v>
      </c>
      <c r="D1303" s="17">
        <v>6</v>
      </c>
      <c r="E1303" t="s">
        <v>265</v>
      </c>
      <c r="F1303" t="s">
        <v>379</v>
      </c>
      <c r="G1303" t="s">
        <v>1397</v>
      </c>
      <c r="H1303" s="134">
        <v>700</v>
      </c>
      <c r="I1303" s="135">
        <v>833</v>
      </c>
      <c r="J1303" s="136">
        <v>4998</v>
      </c>
    </row>
    <row r="1304" spans="1:10">
      <c r="A1304" t="s">
        <v>1195</v>
      </c>
      <c r="B1304" t="s">
        <v>1196</v>
      </c>
      <c r="C1304" t="s">
        <v>1398</v>
      </c>
      <c r="D1304" s="17">
        <v>5</v>
      </c>
      <c r="E1304" t="s">
        <v>1399</v>
      </c>
      <c r="F1304" t="s">
        <v>379</v>
      </c>
      <c r="G1304" t="s">
        <v>1397</v>
      </c>
      <c r="H1304" s="134">
        <v>800</v>
      </c>
      <c r="I1304" s="135">
        <v>952</v>
      </c>
      <c r="J1304" s="136">
        <v>4760</v>
      </c>
    </row>
    <row r="1305" spans="1:10">
      <c r="A1305" t="s">
        <v>1195</v>
      </c>
      <c r="B1305" t="s">
        <v>1196</v>
      </c>
      <c r="C1305" t="s">
        <v>1400</v>
      </c>
      <c r="D1305" s="17">
        <v>5</v>
      </c>
      <c r="E1305" t="s">
        <v>1401</v>
      </c>
      <c r="F1305" t="s">
        <v>379</v>
      </c>
      <c r="G1305" t="s">
        <v>1397</v>
      </c>
      <c r="H1305" s="134">
        <v>800</v>
      </c>
      <c r="I1305" s="135">
        <v>952</v>
      </c>
      <c r="J1305" s="136">
        <v>4760</v>
      </c>
    </row>
    <row r="1306" spans="1:10">
      <c r="A1306" t="s">
        <v>1195</v>
      </c>
      <c r="B1306" t="s">
        <v>1196</v>
      </c>
      <c r="C1306" t="s">
        <v>531</v>
      </c>
      <c r="D1306" s="17">
        <v>5</v>
      </c>
      <c r="E1306" t="s">
        <v>1401</v>
      </c>
      <c r="F1306" t="s">
        <v>379</v>
      </c>
      <c r="G1306" t="s">
        <v>1397</v>
      </c>
      <c r="H1306" s="134">
        <v>800</v>
      </c>
      <c r="I1306" s="135">
        <v>952</v>
      </c>
      <c r="J1306" s="136">
        <v>4760</v>
      </c>
    </row>
    <row r="1307" spans="1:10">
      <c r="A1307" t="s">
        <v>1195</v>
      </c>
      <c r="B1307" t="s">
        <v>1196</v>
      </c>
      <c r="C1307" t="s">
        <v>249</v>
      </c>
      <c r="D1307" s="17">
        <v>2</v>
      </c>
      <c r="E1307" t="s">
        <v>1404</v>
      </c>
      <c r="F1307" t="s">
        <v>379</v>
      </c>
      <c r="G1307" t="s">
        <v>1397</v>
      </c>
      <c r="H1307" s="134">
        <v>600</v>
      </c>
      <c r="I1307" s="135">
        <v>714</v>
      </c>
      <c r="J1307" s="136">
        <v>1428</v>
      </c>
    </row>
    <row r="1308" spans="1:10">
      <c r="A1308" t="s">
        <v>1195</v>
      </c>
      <c r="B1308" t="s">
        <v>1196</v>
      </c>
      <c r="C1308" t="s">
        <v>418</v>
      </c>
      <c r="D1308" s="17">
        <v>1</v>
      </c>
      <c r="E1308" t="s">
        <v>1404</v>
      </c>
      <c r="F1308" t="s">
        <v>379</v>
      </c>
      <c r="G1308" t="s">
        <v>1397</v>
      </c>
      <c r="H1308" s="134">
        <v>2000</v>
      </c>
      <c r="I1308" s="135">
        <v>2380</v>
      </c>
      <c r="J1308" s="136">
        <v>2380</v>
      </c>
    </row>
    <row r="1309" spans="1:10">
      <c r="A1309" t="s">
        <v>1195</v>
      </c>
      <c r="B1309" t="s">
        <v>1196</v>
      </c>
      <c r="C1309" t="s">
        <v>1396</v>
      </c>
      <c r="D1309" s="17">
        <v>6</v>
      </c>
      <c r="E1309" t="s">
        <v>1406</v>
      </c>
      <c r="F1309" t="s">
        <v>379</v>
      </c>
      <c r="G1309" t="s">
        <v>1407</v>
      </c>
      <c r="H1309" s="134">
        <v>700</v>
      </c>
      <c r="I1309" s="135">
        <v>833</v>
      </c>
      <c r="J1309" s="136">
        <v>4998</v>
      </c>
    </row>
    <row r="1310" spans="1:10">
      <c r="A1310" t="s">
        <v>1195</v>
      </c>
      <c r="B1310" t="s">
        <v>1196</v>
      </c>
      <c r="C1310" t="s">
        <v>1398</v>
      </c>
      <c r="D1310" s="17">
        <v>5</v>
      </c>
      <c r="E1310" t="s">
        <v>1399</v>
      </c>
      <c r="F1310" t="s">
        <v>379</v>
      </c>
      <c r="G1310" t="s">
        <v>1407</v>
      </c>
      <c r="H1310" s="134">
        <v>1000</v>
      </c>
      <c r="I1310" s="135">
        <v>1190</v>
      </c>
      <c r="J1310" s="136">
        <v>5950</v>
      </c>
    </row>
    <row r="1311" spans="1:10">
      <c r="A1311" t="s">
        <v>1195</v>
      </c>
      <c r="B1311" t="s">
        <v>1196</v>
      </c>
      <c r="C1311" t="s">
        <v>1400</v>
      </c>
      <c r="D1311" s="17">
        <v>5</v>
      </c>
      <c r="E1311" t="s">
        <v>1401</v>
      </c>
      <c r="F1311" t="s">
        <v>379</v>
      </c>
      <c r="G1311" t="s">
        <v>1407</v>
      </c>
      <c r="H1311" s="134">
        <v>1000</v>
      </c>
      <c r="I1311" s="135">
        <v>1190</v>
      </c>
      <c r="J1311" s="136">
        <v>5950</v>
      </c>
    </row>
    <row r="1312" spans="1:10">
      <c r="A1312" t="s">
        <v>1195</v>
      </c>
      <c r="B1312" t="s">
        <v>1196</v>
      </c>
      <c r="C1312" t="s">
        <v>531</v>
      </c>
      <c r="D1312" s="17">
        <v>5</v>
      </c>
      <c r="E1312" t="s">
        <v>1401</v>
      </c>
      <c r="F1312" t="s">
        <v>379</v>
      </c>
      <c r="G1312" t="s">
        <v>1407</v>
      </c>
      <c r="H1312" s="134">
        <v>1000</v>
      </c>
      <c r="I1312" s="135">
        <v>1190</v>
      </c>
      <c r="J1312" s="136">
        <v>5950</v>
      </c>
    </row>
    <row r="1313" spans="1:10">
      <c r="A1313" t="s">
        <v>1195</v>
      </c>
      <c r="B1313" t="s">
        <v>1196</v>
      </c>
      <c r="C1313" t="s">
        <v>249</v>
      </c>
      <c r="D1313" s="17">
        <v>2</v>
      </c>
      <c r="E1313" t="s">
        <v>1404</v>
      </c>
      <c r="F1313" t="s">
        <v>379</v>
      </c>
      <c r="G1313" t="s">
        <v>1407</v>
      </c>
      <c r="H1313" s="134">
        <v>600</v>
      </c>
      <c r="I1313" s="135">
        <v>714</v>
      </c>
      <c r="J1313" s="136">
        <v>1428</v>
      </c>
    </row>
    <row r="1314" spans="1:10">
      <c r="A1314" t="s">
        <v>1195</v>
      </c>
      <c r="B1314" t="s">
        <v>1196</v>
      </c>
      <c r="C1314" t="s">
        <v>1405</v>
      </c>
      <c r="D1314" s="17">
        <v>1</v>
      </c>
      <c r="E1314" t="s">
        <v>231</v>
      </c>
      <c r="F1314" t="s">
        <v>379</v>
      </c>
      <c r="G1314" t="s">
        <v>1407</v>
      </c>
      <c r="H1314" s="134">
        <v>1000</v>
      </c>
      <c r="I1314" s="135">
        <v>1190</v>
      </c>
      <c r="J1314" s="136">
        <v>1190</v>
      </c>
    </row>
    <row r="1315" spans="1:10">
      <c r="A1315" t="s">
        <v>1195</v>
      </c>
      <c r="B1315" t="s">
        <v>1196</v>
      </c>
      <c r="C1315" t="s">
        <v>1408</v>
      </c>
      <c r="D1315" s="17">
        <v>3</v>
      </c>
      <c r="E1315" t="s">
        <v>231</v>
      </c>
      <c r="F1315" t="s">
        <v>379</v>
      </c>
      <c r="G1315" t="s">
        <v>1407</v>
      </c>
      <c r="H1315" s="134">
        <v>18000</v>
      </c>
      <c r="I1315" s="135">
        <v>21420</v>
      </c>
      <c r="J1315" s="136">
        <v>64260</v>
      </c>
    </row>
    <row r="1316" spans="1:10">
      <c r="A1316" t="s">
        <v>1195</v>
      </c>
      <c r="B1316" t="s">
        <v>1196</v>
      </c>
      <c r="C1316" t="s">
        <v>422</v>
      </c>
      <c r="D1316" s="17">
        <v>2</v>
      </c>
      <c r="E1316" t="s">
        <v>1404</v>
      </c>
      <c r="F1316" t="s">
        <v>379</v>
      </c>
      <c r="G1316" t="s">
        <v>1407</v>
      </c>
      <c r="H1316" s="134">
        <v>2000</v>
      </c>
      <c r="I1316" s="135">
        <v>2380</v>
      </c>
      <c r="J1316" s="136">
        <v>4760</v>
      </c>
    </row>
    <row r="1317" spans="1:10">
      <c r="A1317" t="s">
        <v>1195</v>
      </c>
      <c r="B1317" t="s">
        <v>1196</v>
      </c>
      <c r="C1317" t="s">
        <v>1455</v>
      </c>
      <c r="D1317" s="17">
        <v>135</v>
      </c>
      <c r="E1317" t="s">
        <v>222</v>
      </c>
      <c r="F1317" t="s">
        <v>379</v>
      </c>
      <c r="G1317" t="s">
        <v>1456</v>
      </c>
      <c r="H1317" s="134">
        <v>2500</v>
      </c>
      <c r="I1317" s="135">
        <v>2975</v>
      </c>
      <c r="J1317" s="136">
        <v>401625</v>
      </c>
    </row>
    <row r="1318" spans="1:10">
      <c r="A1318" t="s">
        <v>1195</v>
      </c>
      <c r="B1318" t="s">
        <v>1196</v>
      </c>
      <c r="C1318" t="s">
        <v>1550</v>
      </c>
      <c r="D1318" s="17">
        <v>150</v>
      </c>
      <c r="E1318" t="s">
        <v>231</v>
      </c>
      <c r="F1318" t="s">
        <v>380</v>
      </c>
      <c r="G1318" t="s">
        <v>1551</v>
      </c>
      <c r="H1318" s="134">
        <v>300</v>
      </c>
      <c r="I1318" s="135">
        <v>357</v>
      </c>
      <c r="J1318" s="136">
        <v>53550</v>
      </c>
    </row>
    <row r="1319" spans="1:10">
      <c r="A1319" t="s">
        <v>1195</v>
      </c>
      <c r="B1319" t="s">
        <v>1196</v>
      </c>
      <c r="C1319" t="s">
        <v>1552</v>
      </c>
      <c r="D1319" s="17">
        <v>110</v>
      </c>
      <c r="E1319" t="s">
        <v>483</v>
      </c>
      <c r="F1319" t="s">
        <v>380</v>
      </c>
      <c r="G1319" t="s">
        <v>1553</v>
      </c>
      <c r="H1319" s="134">
        <v>220</v>
      </c>
      <c r="I1319" s="135">
        <v>261.8</v>
      </c>
      <c r="J1319" s="136">
        <v>28798</v>
      </c>
    </row>
    <row r="1320" spans="1:10">
      <c r="A1320" t="s">
        <v>1195</v>
      </c>
      <c r="B1320" t="s">
        <v>1196</v>
      </c>
      <c r="C1320" t="s">
        <v>1554</v>
      </c>
      <c r="D1320" s="17">
        <v>20</v>
      </c>
      <c r="E1320" t="s">
        <v>231</v>
      </c>
      <c r="F1320" t="s">
        <v>380</v>
      </c>
      <c r="G1320" t="s">
        <v>1553</v>
      </c>
      <c r="H1320" s="134">
        <v>1000</v>
      </c>
      <c r="I1320" s="135">
        <v>1190</v>
      </c>
      <c r="J1320" s="136">
        <v>23800</v>
      </c>
    </row>
    <row r="1321" spans="1:10">
      <c r="A1321" t="s">
        <v>1195</v>
      </c>
      <c r="B1321" t="s">
        <v>1196</v>
      </c>
      <c r="C1321" t="s">
        <v>1555</v>
      </c>
      <c r="D1321" s="17">
        <v>5</v>
      </c>
      <c r="E1321" t="s">
        <v>231</v>
      </c>
      <c r="F1321" t="s">
        <v>380</v>
      </c>
      <c r="G1321" t="s">
        <v>1553</v>
      </c>
      <c r="H1321" s="134">
        <v>6000</v>
      </c>
      <c r="I1321" s="135">
        <v>7140</v>
      </c>
      <c r="J1321" s="136">
        <v>35700</v>
      </c>
    </row>
    <row r="1322" spans="1:10">
      <c r="A1322" t="s">
        <v>1195</v>
      </c>
      <c r="B1322" t="s">
        <v>1196</v>
      </c>
      <c r="C1322" t="s">
        <v>1466</v>
      </c>
      <c r="D1322" s="17">
        <v>7</v>
      </c>
      <c r="E1322" t="s">
        <v>1126</v>
      </c>
      <c r="F1322" t="s">
        <v>380</v>
      </c>
      <c r="G1322" t="s">
        <v>1553</v>
      </c>
      <c r="H1322" s="134">
        <v>1700</v>
      </c>
      <c r="I1322" s="135">
        <v>2023</v>
      </c>
      <c r="J1322" s="136">
        <v>14161</v>
      </c>
    </row>
    <row r="1323" spans="1:10">
      <c r="A1323" t="s">
        <v>1195</v>
      </c>
      <c r="B1323" t="s">
        <v>1196</v>
      </c>
      <c r="C1323" t="s">
        <v>1409</v>
      </c>
      <c r="D1323" s="17">
        <v>3</v>
      </c>
      <c r="E1323" t="s">
        <v>1410</v>
      </c>
      <c r="F1323" t="s">
        <v>380</v>
      </c>
      <c r="G1323" t="s">
        <v>1411</v>
      </c>
      <c r="H1323" s="134">
        <v>50000</v>
      </c>
      <c r="I1323" s="135">
        <v>59500</v>
      </c>
      <c r="J1323" s="136">
        <v>178500</v>
      </c>
    </row>
    <row r="1324" spans="1:10">
      <c r="A1324" t="s">
        <v>1195</v>
      </c>
      <c r="B1324" t="s">
        <v>1196</v>
      </c>
      <c r="C1324" t="s">
        <v>1013</v>
      </c>
      <c r="D1324" s="17">
        <v>2</v>
      </c>
      <c r="E1324" t="s">
        <v>388</v>
      </c>
      <c r="F1324" t="s">
        <v>380</v>
      </c>
      <c r="G1324" t="s">
        <v>1411</v>
      </c>
      <c r="H1324" s="134">
        <v>2000</v>
      </c>
      <c r="I1324" s="135">
        <v>2380</v>
      </c>
      <c r="J1324" s="136">
        <v>4760</v>
      </c>
    </row>
    <row r="1325" spans="1:10">
      <c r="A1325" t="s">
        <v>1195</v>
      </c>
      <c r="B1325" t="s">
        <v>1196</v>
      </c>
      <c r="C1325" t="s">
        <v>1412</v>
      </c>
      <c r="D1325" s="17">
        <v>2</v>
      </c>
      <c r="E1325" t="s">
        <v>388</v>
      </c>
      <c r="F1325" t="s">
        <v>380</v>
      </c>
      <c r="G1325" t="s">
        <v>1411</v>
      </c>
      <c r="H1325" s="134">
        <v>3000</v>
      </c>
      <c r="I1325" s="135">
        <v>3570</v>
      </c>
      <c r="J1325" s="136">
        <v>7140</v>
      </c>
    </row>
    <row r="1326" spans="1:10">
      <c r="A1326" t="s">
        <v>1195</v>
      </c>
      <c r="B1326" t="s">
        <v>1196</v>
      </c>
      <c r="C1326" t="s">
        <v>1398</v>
      </c>
      <c r="D1326" s="17">
        <v>10</v>
      </c>
      <c r="E1326" t="s">
        <v>1399</v>
      </c>
      <c r="F1326" t="s">
        <v>380</v>
      </c>
      <c r="G1326" t="s">
        <v>1411</v>
      </c>
      <c r="H1326" s="134">
        <v>800</v>
      </c>
      <c r="I1326" s="135">
        <v>952</v>
      </c>
      <c r="J1326" s="136">
        <v>9520</v>
      </c>
    </row>
    <row r="1327" spans="1:10">
      <c r="A1327" t="s">
        <v>1195</v>
      </c>
      <c r="B1327" t="s">
        <v>1196</v>
      </c>
      <c r="C1327" t="s">
        <v>1400</v>
      </c>
      <c r="D1327" s="17">
        <v>7</v>
      </c>
      <c r="E1327" t="s">
        <v>1401</v>
      </c>
      <c r="F1327" t="s">
        <v>380</v>
      </c>
      <c r="G1327" t="s">
        <v>1411</v>
      </c>
      <c r="H1327" s="134">
        <v>800</v>
      </c>
      <c r="I1327" s="135">
        <v>952</v>
      </c>
      <c r="J1327" s="136">
        <v>6664</v>
      </c>
    </row>
    <row r="1328" spans="1:10">
      <c r="A1328" t="s">
        <v>1195</v>
      </c>
      <c r="B1328" t="s">
        <v>1196</v>
      </c>
      <c r="C1328" t="s">
        <v>531</v>
      </c>
      <c r="D1328" s="17">
        <v>7</v>
      </c>
      <c r="E1328" t="s">
        <v>1401</v>
      </c>
      <c r="F1328" t="s">
        <v>380</v>
      </c>
      <c r="G1328" t="s">
        <v>1411</v>
      </c>
      <c r="H1328" s="134">
        <v>800</v>
      </c>
      <c r="I1328" s="135">
        <v>952</v>
      </c>
      <c r="J1328" s="136">
        <v>6664</v>
      </c>
    </row>
    <row r="1329" spans="1:10">
      <c r="A1329" t="s">
        <v>1195</v>
      </c>
      <c r="B1329" t="s">
        <v>1196</v>
      </c>
      <c r="C1329" t="s">
        <v>249</v>
      </c>
      <c r="D1329" s="17">
        <v>2</v>
      </c>
      <c r="E1329" t="s">
        <v>231</v>
      </c>
      <c r="F1329" t="s">
        <v>380</v>
      </c>
      <c r="G1329" t="s">
        <v>1411</v>
      </c>
      <c r="H1329" s="134">
        <v>600</v>
      </c>
      <c r="I1329" s="135">
        <v>714</v>
      </c>
      <c r="J1329" s="136">
        <v>1428</v>
      </c>
    </row>
    <row r="1330" spans="1:10">
      <c r="A1330" t="s">
        <v>1195</v>
      </c>
      <c r="B1330" t="s">
        <v>1196</v>
      </c>
      <c r="C1330" t="s">
        <v>1405</v>
      </c>
      <c r="D1330" s="17">
        <v>1</v>
      </c>
      <c r="E1330" t="s">
        <v>231</v>
      </c>
      <c r="F1330" t="s">
        <v>380</v>
      </c>
      <c r="G1330" t="s">
        <v>1411</v>
      </c>
      <c r="H1330" s="134">
        <v>1000</v>
      </c>
      <c r="I1330" s="135">
        <v>1190</v>
      </c>
      <c r="J1330" s="136">
        <v>1190</v>
      </c>
    </row>
    <row r="1331" spans="1:10">
      <c r="A1331" t="s">
        <v>1195</v>
      </c>
      <c r="B1331" t="s">
        <v>1196</v>
      </c>
      <c r="C1331" t="s">
        <v>418</v>
      </c>
      <c r="D1331" s="17">
        <v>2</v>
      </c>
      <c r="E1331" t="s">
        <v>1404</v>
      </c>
      <c r="F1331" t="s">
        <v>380</v>
      </c>
      <c r="G1331" t="s">
        <v>1411</v>
      </c>
      <c r="H1331" s="134">
        <v>2000</v>
      </c>
      <c r="I1331" s="135">
        <v>2380</v>
      </c>
      <c r="J1331" s="136">
        <v>4760</v>
      </c>
    </row>
    <row r="1332" spans="1:10">
      <c r="A1332" t="s">
        <v>1195</v>
      </c>
      <c r="B1332" t="s">
        <v>1196</v>
      </c>
      <c r="C1332" t="s">
        <v>1413</v>
      </c>
      <c r="D1332" s="17">
        <v>1</v>
      </c>
      <c r="E1332" t="s">
        <v>231</v>
      </c>
      <c r="F1332" t="s">
        <v>380</v>
      </c>
      <c r="G1332" t="s">
        <v>1411</v>
      </c>
      <c r="H1332" s="134">
        <v>3000</v>
      </c>
      <c r="I1332" s="135">
        <v>3570</v>
      </c>
      <c r="J1332" s="136">
        <v>3570</v>
      </c>
    </row>
    <row r="1333" spans="1:10">
      <c r="A1333" t="s">
        <v>1195</v>
      </c>
      <c r="B1333" t="s">
        <v>1196</v>
      </c>
      <c r="C1333" t="s">
        <v>1414</v>
      </c>
      <c r="D1333" s="17">
        <v>1</v>
      </c>
      <c r="E1333" t="s">
        <v>231</v>
      </c>
      <c r="F1333" t="s">
        <v>380</v>
      </c>
      <c r="G1333" t="s">
        <v>1411</v>
      </c>
      <c r="H1333" s="134">
        <v>2000</v>
      </c>
      <c r="I1333" s="135">
        <v>2380</v>
      </c>
      <c r="J1333" s="136">
        <v>2380</v>
      </c>
    </row>
    <row r="1334" spans="1:10">
      <c r="A1334" t="s">
        <v>1195</v>
      </c>
      <c r="B1334" t="s">
        <v>1196</v>
      </c>
      <c r="C1334" t="s">
        <v>417</v>
      </c>
      <c r="D1334" s="17">
        <v>1</v>
      </c>
      <c r="E1334" t="s">
        <v>1370</v>
      </c>
      <c r="F1334" t="s">
        <v>380</v>
      </c>
      <c r="G1334" t="s">
        <v>1369</v>
      </c>
      <c r="H1334" s="134">
        <v>2000</v>
      </c>
      <c r="I1334" s="135">
        <v>2380</v>
      </c>
      <c r="J1334" s="136">
        <v>2380</v>
      </c>
    </row>
    <row r="1335" spans="1:10">
      <c r="A1335" t="s">
        <v>1195</v>
      </c>
      <c r="B1335" t="s">
        <v>1196</v>
      </c>
      <c r="C1335" t="s">
        <v>1371</v>
      </c>
      <c r="D1335" s="17">
        <v>3</v>
      </c>
      <c r="E1335" t="s">
        <v>1149</v>
      </c>
      <c r="F1335" t="s">
        <v>380</v>
      </c>
      <c r="G1335" t="s">
        <v>1369</v>
      </c>
      <c r="H1335" s="134">
        <v>4000</v>
      </c>
      <c r="I1335" s="135">
        <v>4760</v>
      </c>
      <c r="J1335" s="136">
        <v>14280</v>
      </c>
    </row>
    <row r="1336" spans="1:10">
      <c r="A1336" t="s">
        <v>1195</v>
      </c>
      <c r="B1336" t="s">
        <v>1196</v>
      </c>
      <c r="C1336" t="s">
        <v>1372</v>
      </c>
      <c r="D1336" s="17">
        <v>3</v>
      </c>
      <c r="E1336" t="s">
        <v>231</v>
      </c>
      <c r="F1336" t="s">
        <v>380</v>
      </c>
      <c r="G1336" t="s">
        <v>1369</v>
      </c>
      <c r="H1336" s="134">
        <v>8000</v>
      </c>
      <c r="I1336" s="135">
        <v>9520</v>
      </c>
      <c r="J1336" s="136">
        <v>28560</v>
      </c>
    </row>
    <row r="1337" spans="1:10">
      <c r="A1337" t="s">
        <v>1195</v>
      </c>
      <c r="B1337" t="s">
        <v>1196</v>
      </c>
      <c r="C1337" t="s">
        <v>361</v>
      </c>
      <c r="D1337" s="17">
        <v>2</v>
      </c>
      <c r="E1337" t="s">
        <v>540</v>
      </c>
      <c r="F1337" t="s">
        <v>380</v>
      </c>
      <c r="G1337" t="s">
        <v>1369</v>
      </c>
      <c r="H1337" s="134">
        <v>1200</v>
      </c>
      <c r="I1337" s="135">
        <v>1428</v>
      </c>
      <c r="J1337" s="136">
        <v>2856</v>
      </c>
    </row>
    <row r="1338" spans="1:10">
      <c r="A1338" t="s">
        <v>1195</v>
      </c>
      <c r="B1338" t="s">
        <v>1196</v>
      </c>
      <c r="C1338" t="s">
        <v>1373</v>
      </c>
      <c r="D1338" s="17">
        <v>1</v>
      </c>
      <c r="E1338" t="s">
        <v>231</v>
      </c>
      <c r="F1338" t="s">
        <v>380</v>
      </c>
      <c r="G1338" t="s">
        <v>1369</v>
      </c>
      <c r="H1338" s="134">
        <v>5000</v>
      </c>
      <c r="I1338" s="135">
        <v>5950</v>
      </c>
      <c r="J1338" s="136">
        <v>5950</v>
      </c>
    </row>
    <row r="1339" spans="1:10">
      <c r="A1339" t="s">
        <v>1195</v>
      </c>
      <c r="B1339" t="s">
        <v>1196</v>
      </c>
      <c r="C1339" t="s">
        <v>1374</v>
      </c>
      <c r="D1339" s="17">
        <v>3</v>
      </c>
      <c r="E1339" t="s">
        <v>1281</v>
      </c>
      <c r="F1339" t="s">
        <v>380</v>
      </c>
      <c r="G1339" t="s">
        <v>1369</v>
      </c>
      <c r="H1339" s="134">
        <v>4000</v>
      </c>
      <c r="I1339" s="135">
        <v>4760</v>
      </c>
      <c r="J1339" s="136">
        <v>14280</v>
      </c>
    </row>
    <row r="1340" spans="1:10">
      <c r="A1340" t="s">
        <v>1195</v>
      </c>
      <c r="B1340" t="s">
        <v>1196</v>
      </c>
      <c r="C1340" t="s">
        <v>1375</v>
      </c>
      <c r="D1340" s="17">
        <v>3</v>
      </c>
      <c r="E1340" t="s">
        <v>1281</v>
      </c>
      <c r="F1340" t="s">
        <v>380</v>
      </c>
      <c r="G1340" t="s">
        <v>1369</v>
      </c>
      <c r="H1340" s="134">
        <v>2000</v>
      </c>
      <c r="I1340" s="135">
        <v>2380</v>
      </c>
      <c r="J1340" s="136">
        <v>7140</v>
      </c>
    </row>
    <row r="1341" spans="1:10">
      <c r="A1341" t="s">
        <v>1195</v>
      </c>
      <c r="B1341" t="s">
        <v>1196</v>
      </c>
      <c r="C1341" t="s">
        <v>1376</v>
      </c>
      <c r="D1341" s="17">
        <v>3</v>
      </c>
      <c r="E1341" t="s">
        <v>1281</v>
      </c>
      <c r="F1341" t="s">
        <v>380</v>
      </c>
      <c r="G1341" t="s">
        <v>1369</v>
      </c>
      <c r="H1341" s="134">
        <v>2000</v>
      </c>
      <c r="I1341" s="135">
        <v>2380</v>
      </c>
      <c r="J1341" s="136">
        <v>7140</v>
      </c>
    </row>
    <row r="1342" spans="1:10">
      <c r="A1342" t="s">
        <v>1195</v>
      </c>
      <c r="B1342" t="s">
        <v>1196</v>
      </c>
      <c r="C1342" t="s">
        <v>1556</v>
      </c>
      <c r="D1342" s="17">
        <v>25</v>
      </c>
      <c r="E1342" t="s">
        <v>1557</v>
      </c>
      <c r="F1342" t="s">
        <v>537</v>
      </c>
      <c r="G1342" t="s">
        <v>1558</v>
      </c>
      <c r="H1342" s="134">
        <v>1700</v>
      </c>
      <c r="I1342" s="135">
        <v>2023</v>
      </c>
      <c r="J1342" s="136">
        <v>50575</v>
      </c>
    </row>
    <row r="1343" spans="1:10">
      <c r="A1343" t="s">
        <v>1195</v>
      </c>
      <c r="B1343" t="s">
        <v>1196</v>
      </c>
      <c r="C1343" t="s">
        <v>1559</v>
      </c>
      <c r="D1343" s="17">
        <v>10</v>
      </c>
      <c r="E1343" t="s">
        <v>1560</v>
      </c>
      <c r="F1343" t="s">
        <v>537</v>
      </c>
      <c r="G1343" t="s">
        <v>1558</v>
      </c>
      <c r="H1343" s="134">
        <v>1000</v>
      </c>
      <c r="I1343" s="135">
        <v>1190</v>
      </c>
      <c r="J1343" s="136">
        <v>11900</v>
      </c>
    </row>
    <row r="1344" spans="1:10">
      <c r="A1344" t="s">
        <v>1195</v>
      </c>
      <c r="B1344" t="s">
        <v>1196</v>
      </c>
      <c r="C1344" t="s">
        <v>1561</v>
      </c>
      <c r="D1344" s="17">
        <v>5</v>
      </c>
      <c r="E1344" t="s">
        <v>1267</v>
      </c>
      <c r="F1344" t="s">
        <v>537</v>
      </c>
      <c r="G1344" t="s">
        <v>1558</v>
      </c>
      <c r="H1344" s="134">
        <v>1000</v>
      </c>
      <c r="I1344" s="135">
        <v>1190</v>
      </c>
      <c r="J1344" s="136">
        <v>5950</v>
      </c>
    </row>
    <row r="1345" spans="1:10">
      <c r="A1345" t="s">
        <v>1195</v>
      </c>
      <c r="B1345" t="s">
        <v>1196</v>
      </c>
      <c r="C1345" t="s">
        <v>1562</v>
      </c>
      <c r="D1345" s="17">
        <v>5</v>
      </c>
      <c r="E1345" t="s">
        <v>1267</v>
      </c>
      <c r="F1345" t="s">
        <v>537</v>
      </c>
      <c r="G1345" t="s">
        <v>1558</v>
      </c>
      <c r="H1345" s="134">
        <v>1000</v>
      </c>
      <c r="I1345" s="135">
        <v>1190</v>
      </c>
      <c r="J1345" s="136">
        <v>5950</v>
      </c>
    </row>
    <row r="1346" spans="1:10">
      <c r="A1346" t="s">
        <v>1195</v>
      </c>
      <c r="B1346" t="s">
        <v>1196</v>
      </c>
      <c r="C1346" t="s">
        <v>1459</v>
      </c>
      <c r="D1346" s="17">
        <v>12</v>
      </c>
      <c r="E1346" t="s">
        <v>389</v>
      </c>
      <c r="F1346" t="s">
        <v>537</v>
      </c>
      <c r="G1346" t="s">
        <v>1558</v>
      </c>
      <c r="H1346" s="134">
        <v>2000</v>
      </c>
      <c r="I1346" s="135">
        <v>2380</v>
      </c>
      <c r="J1346" s="136">
        <v>28560</v>
      </c>
    </row>
    <row r="1347" spans="1:10">
      <c r="A1347" t="s">
        <v>1195</v>
      </c>
      <c r="B1347" t="s">
        <v>1196</v>
      </c>
      <c r="C1347" t="s">
        <v>1563</v>
      </c>
      <c r="D1347" s="17">
        <v>10</v>
      </c>
      <c r="E1347" t="s">
        <v>373</v>
      </c>
      <c r="F1347" t="s">
        <v>537</v>
      </c>
      <c r="G1347" t="s">
        <v>1558</v>
      </c>
      <c r="H1347" s="134">
        <v>1000</v>
      </c>
      <c r="I1347" s="135">
        <v>1190</v>
      </c>
      <c r="J1347" s="136">
        <v>11900</v>
      </c>
    </row>
    <row r="1348" spans="1:10">
      <c r="A1348" t="s">
        <v>1195</v>
      </c>
      <c r="B1348" t="s">
        <v>1196</v>
      </c>
      <c r="C1348" t="s">
        <v>1564</v>
      </c>
      <c r="D1348" s="17">
        <v>2</v>
      </c>
      <c r="E1348" t="s">
        <v>265</v>
      </c>
      <c r="F1348" t="s">
        <v>537</v>
      </c>
      <c r="G1348" t="s">
        <v>1558</v>
      </c>
      <c r="H1348" s="134">
        <v>1000</v>
      </c>
      <c r="I1348" s="135">
        <v>1190</v>
      </c>
      <c r="J1348" s="136">
        <v>2380</v>
      </c>
    </row>
    <row r="1349" spans="1:10">
      <c r="A1349" t="s">
        <v>1195</v>
      </c>
      <c r="B1349" t="s">
        <v>1196</v>
      </c>
      <c r="C1349" t="s">
        <v>1565</v>
      </c>
      <c r="D1349" s="17">
        <v>135</v>
      </c>
      <c r="E1349" t="s">
        <v>231</v>
      </c>
      <c r="F1349" t="s">
        <v>537</v>
      </c>
      <c r="G1349" t="s">
        <v>1558</v>
      </c>
      <c r="H1349" s="134">
        <v>3500</v>
      </c>
      <c r="I1349" s="135">
        <v>4165</v>
      </c>
      <c r="J1349" s="136">
        <v>562275</v>
      </c>
    </row>
    <row r="1350" spans="1:10">
      <c r="A1350" t="s">
        <v>1195</v>
      </c>
      <c r="B1350" t="s">
        <v>1196</v>
      </c>
      <c r="C1350" t="s">
        <v>1566</v>
      </c>
      <c r="D1350" s="17">
        <v>3</v>
      </c>
      <c r="E1350" t="s">
        <v>1404</v>
      </c>
      <c r="F1350" t="s">
        <v>537</v>
      </c>
      <c r="G1350" t="s">
        <v>1558</v>
      </c>
      <c r="H1350" s="134">
        <v>3000</v>
      </c>
      <c r="I1350" s="135">
        <v>3570</v>
      </c>
      <c r="J1350" s="136">
        <v>10710</v>
      </c>
    </row>
    <row r="1351" spans="1:10">
      <c r="A1351" t="s">
        <v>1195</v>
      </c>
      <c r="B1351" t="s">
        <v>1196</v>
      </c>
      <c r="C1351" t="s">
        <v>1567</v>
      </c>
      <c r="D1351" s="17">
        <v>3</v>
      </c>
      <c r="E1351" t="s">
        <v>1404</v>
      </c>
      <c r="F1351" t="s">
        <v>537</v>
      </c>
      <c r="G1351" t="s">
        <v>1558</v>
      </c>
      <c r="H1351" s="134">
        <v>3000</v>
      </c>
      <c r="I1351" s="135">
        <v>3570</v>
      </c>
      <c r="J1351" s="136">
        <v>10710</v>
      </c>
    </row>
    <row r="1352" spans="1:10">
      <c r="A1352" t="s">
        <v>1195</v>
      </c>
      <c r="B1352" t="s">
        <v>1196</v>
      </c>
      <c r="C1352" t="s">
        <v>207</v>
      </c>
      <c r="D1352" s="17">
        <v>6</v>
      </c>
      <c r="E1352" t="s">
        <v>1401</v>
      </c>
      <c r="F1352" t="s">
        <v>537</v>
      </c>
      <c r="G1352" t="s">
        <v>1558</v>
      </c>
      <c r="H1352" s="134">
        <v>1000</v>
      </c>
      <c r="I1352" s="135">
        <v>1190</v>
      </c>
      <c r="J1352" s="136">
        <v>7140</v>
      </c>
    </row>
    <row r="1353" spans="1:10">
      <c r="A1353" t="s">
        <v>1195</v>
      </c>
      <c r="B1353" t="s">
        <v>1196</v>
      </c>
      <c r="C1353" t="s">
        <v>208</v>
      </c>
      <c r="D1353" s="17">
        <v>3</v>
      </c>
      <c r="E1353" t="s">
        <v>1401</v>
      </c>
      <c r="F1353" t="s">
        <v>537</v>
      </c>
      <c r="G1353" t="s">
        <v>1558</v>
      </c>
      <c r="H1353" s="134">
        <v>1000</v>
      </c>
      <c r="I1353" s="135">
        <v>1190</v>
      </c>
      <c r="J1353" s="136">
        <v>3570</v>
      </c>
    </row>
    <row r="1354" spans="1:10">
      <c r="A1354" t="s">
        <v>1195</v>
      </c>
      <c r="B1354" t="s">
        <v>1196</v>
      </c>
      <c r="C1354" t="s">
        <v>209</v>
      </c>
      <c r="D1354" s="17">
        <v>6</v>
      </c>
      <c r="E1354" t="s">
        <v>1401</v>
      </c>
      <c r="F1354" t="s">
        <v>537</v>
      </c>
      <c r="G1354" t="s">
        <v>1558</v>
      </c>
      <c r="H1354" s="134">
        <v>1000</v>
      </c>
      <c r="I1354" s="135">
        <v>1190</v>
      </c>
      <c r="J1354" s="136">
        <v>7140</v>
      </c>
    </row>
    <row r="1355" spans="1:10">
      <c r="A1355" t="s">
        <v>1195</v>
      </c>
      <c r="B1355" t="s">
        <v>1196</v>
      </c>
      <c r="C1355" t="s">
        <v>1568</v>
      </c>
      <c r="D1355" s="17">
        <v>200</v>
      </c>
      <c r="E1355" t="s">
        <v>231</v>
      </c>
      <c r="F1355" t="s">
        <v>537</v>
      </c>
      <c r="G1355" t="s">
        <v>1569</v>
      </c>
      <c r="H1355" s="134">
        <v>4000</v>
      </c>
      <c r="I1355" s="135">
        <v>4760</v>
      </c>
      <c r="J1355" s="136">
        <v>952000</v>
      </c>
    </row>
    <row r="1356" spans="1:10">
      <c r="A1356" t="s">
        <v>1195</v>
      </c>
      <c r="B1356" t="s">
        <v>1196</v>
      </c>
      <c r="C1356" t="s">
        <v>1570</v>
      </c>
      <c r="D1356" s="17">
        <v>200</v>
      </c>
      <c r="E1356" t="s">
        <v>231</v>
      </c>
      <c r="F1356" t="s">
        <v>537</v>
      </c>
      <c r="G1356" t="s">
        <v>1569</v>
      </c>
      <c r="H1356" s="134">
        <v>1000</v>
      </c>
      <c r="I1356" s="135">
        <v>1190</v>
      </c>
      <c r="J1356" s="136">
        <v>238000</v>
      </c>
    </row>
    <row r="1357" spans="1:10">
      <c r="A1357" t="s">
        <v>1195</v>
      </c>
      <c r="B1357" t="s">
        <v>1196</v>
      </c>
      <c r="C1357" t="s">
        <v>1571</v>
      </c>
      <c r="D1357" s="17">
        <v>168</v>
      </c>
      <c r="E1357" t="s">
        <v>231</v>
      </c>
      <c r="F1357" t="s">
        <v>537</v>
      </c>
      <c r="G1357" t="s">
        <v>1569</v>
      </c>
      <c r="H1357" s="134">
        <v>7500</v>
      </c>
      <c r="I1357" s="135">
        <v>8925</v>
      </c>
      <c r="J1357" s="136">
        <v>1499400</v>
      </c>
    </row>
    <row r="1358" spans="1:10">
      <c r="A1358" t="s">
        <v>1195</v>
      </c>
      <c r="B1358" t="s">
        <v>1196</v>
      </c>
      <c r="C1358" t="s">
        <v>1572</v>
      </c>
      <c r="D1358" s="17">
        <v>200</v>
      </c>
      <c r="E1358" t="s">
        <v>231</v>
      </c>
      <c r="F1358" t="s">
        <v>537</v>
      </c>
      <c r="G1358" t="s">
        <v>1569</v>
      </c>
      <c r="H1358" s="134">
        <v>1000</v>
      </c>
      <c r="I1358" s="135">
        <v>1190</v>
      </c>
      <c r="J1358" s="136">
        <v>238000</v>
      </c>
    </row>
    <row r="1359" spans="1:10">
      <c r="A1359" t="s">
        <v>1195</v>
      </c>
      <c r="B1359" t="s">
        <v>1196</v>
      </c>
      <c r="C1359" t="s">
        <v>1573</v>
      </c>
      <c r="D1359" s="17">
        <v>3</v>
      </c>
      <c r="E1359" t="s">
        <v>231</v>
      </c>
      <c r="F1359" t="s">
        <v>537</v>
      </c>
      <c r="G1359" t="s">
        <v>1574</v>
      </c>
      <c r="H1359" s="134">
        <v>8000</v>
      </c>
      <c r="I1359" s="135">
        <v>9520</v>
      </c>
      <c r="J1359" s="136">
        <v>28560</v>
      </c>
    </row>
    <row r="1360" spans="1:10">
      <c r="A1360" t="s">
        <v>1195</v>
      </c>
      <c r="B1360" t="s">
        <v>1196</v>
      </c>
      <c r="C1360" t="s">
        <v>1573</v>
      </c>
      <c r="D1360" s="17">
        <v>4</v>
      </c>
      <c r="E1360" t="s">
        <v>231</v>
      </c>
      <c r="F1360" t="s">
        <v>537</v>
      </c>
      <c r="G1360" t="s">
        <v>1575</v>
      </c>
      <c r="H1360" s="134">
        <v>8000</v>
      </c>
      <c r="I1360" s="135">
        <v>9520</v>
      </c>
      <c r="J1360" s="136">
        <v>38080</v>
      </c>
    </row>
    <row r="1361" spans="1:10">
      <c r="A1361" t="s">
        <v>1195</v>
      </c>
      <c r="B1361" t="s">
        <v>1196</v>
      </c>
      <c r="C1361" t="s">
        <v>1538</v>
      </c>
      <c r="D1361" s="17">
        <v>50</v>
      </c>
      <c r="E1361" t="s">
        <v>231</v>
      </c>
      <c r="F1361" t="s">
        <v>537</v>
      </c>
      <c r="G1361" t="s">
        <v>1576</v>
      </c>
      <c r="H1361" s="134">
        <v>4000</v>
      </c>
      <c r="I1361" s="135">
        <v>4760</v>
      </c>
      <c r="J1361" s="136">
        <v>238000</v>
      </c>
    </row>
    <row r="1362" spans="1:10">
      <c r="A1362" t="s">
        <v>1195</v>
      </c>
      <c r="B1362" t="s">
        <v>1196</v>
      </c>
      <c r="C1362" t="s">
        <v>1570</v>
      </c>
      <c r="D1362" s="17">
        <v>50</v>
      </c>
      <c r="E1362" t="s">
        <v>231</v>
      </c>
      <c r="F1362" t="s">
        <v>1577</v>
      </c>
      <c r="G1362" t="s">
        <v>1576</v>
      </c>
      <c r="H1362" s="134">
        <v>1000</v>
      </c>
      <c r="I1362" s="135">
        <v>1190</v>
      </c>
      <c r="J1362" s="136">
        <v>59500</v>
      </c>
    </row>
    <row r="1363" spans="1:10">
      <c r="A1363" t="s">
        <v>1195</v>
      </c>
      <c r="B1363" t="s">
        <v>1196</v>
      </c>
      <c r="C1363" t="s">
        <v>1578</v>
      </c>
      <c r="D1363" s="17">
        <v>2</v>
      </c>
      <c r="E1363" t="s">
        <v>231</v>
      </c>
      <c r="F1363" t="s">
        <v>1577</v>
      </c>
      <c r="G1363" t="s">
        <v>1579</v>
      </c>
      <c r="H1363" s="134">
        <v>150000</v>
      </c>
      <c r="I1363" s="135">
        <v>178500</v>
      </c>
      <c r="J1363" s="136">
        <v>357000</v>
      </c>
    </row>
    <row r="1364" spans="1:10">
      <c r="A1364" t="s">
        <v>1195</v>
      </c>
      <c r="B1364" t="s">
        <v>1196</v>
      </c>
      <c r="C1364" t="s">
        <v>1580</v>
      </c>
      <c r="D1364" s="17">
        <v>130</v>
      </c>
      <c r="E1364" t="s">
        <v>231</v>
      </c>
      <c r="F1364" t="s">
        <v>537</v>
      </c>
      <c r="G1364" t="s">
        <v>1581</v>
      </c>
      <c r="H1364" s="134">
        <v>800</v>
      </c>
      <c r="I1364" s="135">
        <v>952</v>
      </c>
      <c r="J1364" s="136">
        <v>123760</v>
      </c>
    </row>
    <row r="1365" spans="1:10">
      <c r="A1365" t="s">
        <v>1195</v>
      </c>
      <c r="B1365" t="s">
        <v>1196</v>
      </c>
      <c r="C1365" t="s">
        <v>1582</v>
      </c>
      <c r="D1365" s="17">
        <v>1</v>
      </c>
      <c r="E1365" t="s">
        <v>231</v>
      </c>
      <c r="F1365" t="s">
        <v>537</v>
      </c>
      <c r="G1365" t="s">
        <v>1581</v>
      </c>
      <c r="H1365" s="134">
        <v>120000</v>
      </c>
      <c r="I1365" s="135">
        <v>142800</v>
      </c>
      <c r="J1365" s="136">
        <v>142800</v>
      </c>
    </row>
    <row r="1366" spans="1:10">
      <c r="A1366" t="s">
        <v>1195</v>
      </c>
      <c r="B1366" t="s">
        <v>1196</v>
      </c>
      <c r="C1366" t="s">
        <v>1583</v>
      </c>
      <c r="D1366" s="17">
        <v>150</v>
      </c>
      <c r="E1366" t="s">
        <v>231</v>
      </c>
      <c r="F1366" t="s">
        <v>537</v>
      </c>
      <c r="G1366" t="s">
        <v>1581</v>
      </c>
      <c r="H1366" s="134">
        <v>1000</v>
      </c>
      <c r="I1366" s="135">
        <v>1190</v>
      </c>
      <c r="J1366" s="136">
        <v>178500</v>
      </c>
    </row>
    <row r="1367" spans="1:10">
      <c r="A1367" t="s">
        <v>1195</v>
      </c>
      <c r="B1367" t="s">
        <v>1196</v>
      </c>
      <c r="C1367" t="s">
        <v>1584</v>
      </c>
      <c r="D1367" s="17">
        <v>20</v>
      </c>
      <c r="E1367" t="s">
        <v>428</v>
      </c>
      <c r="F1367" t="s">
        <v>1577</v>
      </c>
      <c r="G1367" t="s">
        <v>1585</v>
      </c>
      <c r="H1367" s="134">
        <v>1500</v>
      </c>
      <c r="I1367" s="135">
        <v>1785</v>
      </c>
      <c r="J1367" s="136">
        <v>35700</v>
      </c>
    </row>
    <row r="1368" spans="1:10">
      <c r="A1368" t="s">
        <v>1195</v>
      </c>
      <c r="B1368" t="s">
        <v>1196</v>
      </c>
      <c r="C1368" t="s">
        <v>1586</v>
      </c>
      <c r="D1368" s="17">
        <v>120</v>
      </c>
      <c r="E1368" t="s">
        <v>231</v>
      </c>
      <c r="F1368" t="s">
        <v>537</v>
      </c>
      <c r="G1368" t="s">
        <v>1585</v>
      </c>
      <c r="H1368" s="134">
        <v>2500</v>
      </c>
      <c r="I1368" s="135">
        <v>2975</v>
      </c>
      <c r="J1368" s="136">
        <v>357000</v>
      </c>
    </row>
    <row r="1369" spans="1:10">
      <c r="A1369" t="s">
        <v>1195</v>
      </c>
      <c r="B1369" t="s">
        <v>1196</v>
      </c>
      <c r="C1369" t="s">
        <v>1587</v>
      </c>
      <c r="D1369" s="17">
        <v>6</v>
      </c>
      <c r="E1369" t="s">
        <v>231</v>
      </c>
      <c r="F1369" t="s">
        <v>537</v>
      </c>
      <c r="G1369" t="s">
        <v>1585</v>
      </c>
      <c r="H1369" s="134">
        <v>1500</v>
      </c>
      <c r="I1369" s="135">
        <v>1785</v>
      </c>
      <c r="J1369" s="136">
        <v>10710</v>
      </c>
    </row>
    <row r="1370" spans="1:10">
      <c r="A1370" t="s">
        <v>1195</v>
      </c>
      <c r="B1370" t="s">
        <v>1196</v>
      </c>
      <c r="C1370" t="s">
        <v>1588</v>
      </c>
      <c r="D1370" s="17">
        <v>6</v>
      </c>
      <c r="E1370" t="s">
        <v>231</v>
      </c>
      <c r="F1370" t="s">
        <v>537</v>
      </c>
      <c r="G1370" t="s">
        <v>1585</v>
      </c>
      <c r="H1370" s="134">
        <v>1500</v>
      </c>
      <c r="I1370" s="135">
        <v>1785</v>
      </c>
      <c r="J1370" s="136">
        <v>10710</v>
      </c>
    </row>
    <row r="1371" spans="1:10">
      <c r="A1371" t="s">
        <v>1195</v>
      </c>
      <c r="B1371" t="s">
        <v>1196</v>
      </c>
      <c r="C1371" t="s">
        <v>1413</v>
      </c>
      <c r="D1371" s="17">
        <v>1</v>
      </c>
      <c r="E1371" t="s">
        <v>231</v>
      </c>
      <c r="F1371" t="s">
        <v>537</v>
      </c>
      <c r="G1371" t="s">
        <v>1585</v>
      </c>
      <c r="H1371" s="134">
        <v>4000</v>
      </c>
      <c r="I1371" s="135">
        <v>4760</v>
      </c>
      <c r="J1371" s="136">
        <v>4760</v>
      </c>
    </row>
    <row r="1372" spans="1:10">
      <c r="A1372" t="s">
        <v>1195</v>
      </c>
      <c r="B1372" t="s">
        <v>1196</v>
      </c>
      <c r="C1372" t="s">
        <v>1589</v>
      </c>
      <c r="D1372" s="17">
        <v>100</v>
      </c>
      <c r="E1372" t="s">
        <v>231</v>
      </c>
      <c r="F1372" t="s">
        <v>537</v>
      </c>
      <c r="G1372" t="s">
        <v>1585</v>
      </c>
      <c r="H1372" s="134">
        <v>100</v>
      </c>
      <c r="I1372" s="135">
        <v>119</v>
      </c>
      <c r="J1372" s="136">
        <v>11900</v>
      </c>
    </row>
    <row r="1373" spans="1:10">
      <c r="A1373" t="s">
        <v>1195</v>
      </c>
      <c r="B1373" t="s">
        <v>1196</v>
      </c>
      <c r="C1373" t="s">
        <v>1590</v>
      </c>
      <c r="D1373" s="17">
        <v>10</v>
      </c>
      <c r="E1373" t="s">
        <v>231</v>
      </c>
      <c r="F1373" t="s">
        <v>537</v>
      </c>
      <c r="G1373" t="s">
        <v>1585</v>
      </c>
      <c r="H1373" s="134">
        <v>5000</v>
      </c>
      <c r="I1373" s="135">
        <v>5950</v>
      </c>
      <c r="J1373" s="136">
        <v>59500</v>
      </c>
    </row>
    <row r="1374" spans="1:10">
      <c r="A1374" t="s">
        <v>1195</v>
      </c>
      <c r="B1374" t="s">
        <v>1196</v>
      </c>
      <c r="C1374" t="s">
        <v>1377</v>
      </c>
      <c r="D1374" s="17">
        <v>40</v>
      </c>
      <c r="E1374" t="s">
        <v>231</v>
      </c>
      <c r="F1374" t="s">
        <v>332</v>
      </c>
      <c r="G1374" t="s">
        <v>1378</v>
      </c>
      <c r="H1374" s="134">
        <v>3000</v>
      </c>
      <c r="I1374" s="135">
        <v>3570</v>
      </c>
      <c r="J1374" s="136">
        <v>142800</v>
      </c>
    </row>
    <row r="1375" spans="1:10">
      <c r="A1375" t="s">
        <v>1195</v>
      </c>
      <c r="B1375" t="s">
        <v>1196</v>
      </c>
      <c r="C1375" t="s">
        <v>1379</v>
      </c>
      <c r="D1375" s="17">
        <v>10</v>
      </c>
      <c r="E1375" t="s">
        <v>231</v>
      </c>
      <c r="F1375" t="s">
        <v>332</v>
      </c>
      <c r="G1375" t="s">
        <v>1378</v>
      </c>
      <c r="H1375" s="134">
        <v>2000</v>
      </c>
      <c r="I1375" s="135">
        <v>2380</v>
      </c>
      <c r="J1375" s="136">
        <v>23800</v>
      </c>
    </row>
    <row r="1376" spans="1:10">
      <c r="A1376" t="s">
        <v>1195</v>
      </c>
      <c r="B1376" t="s">
        <v>1196</v>
      </c>
      <c r="C1376" t="s">
        <v>1380</v>
      </c>
      <c r="D1376" s="17">
        <v>40</v>
      </c>
      <c r="E1376" t="s">
        <v>231</v>
      </c>
      <c r="F1376" t="s">
        <v>332</v>
      </c>
      <c r="G1376" t="s">
        <v>1378</v>
      </c>
      <c r="H1376" s="134">
        <v>400</v>
      </c>
      <c r="I1376" s="135">
        <v>476</v>
      </c>
      <c r="J1376" s="136">
        <v>19040</v>
      </c>
    </row>
    <row r="1377" spans="1:10">
      <c r="A1377" t="s">
        <v>1195</v>
      </c>
      <c r="B1377" t="s">
        <v>1196</v>
      </c>
      <c r="C1377" t="s">
        <v>1381</v>
      </c>
      <c r="D1377" s="17">
        <v>2</v>
      </c>
      <c r="E1377" t="s">
        <v>1382</v>
      </c>
      <c r="F1377" t="s">
        <v>332</v>
      </c>
      <c r="G1377" t="s">
        <v>1378</v>
      </c>
      <c r="H1377" s="134">
        <v>5005</v>
      </c>
      <c r="I1377" s="135">
        <v>5955.95</v>
      </c>
      <c r="J1377" s="136">
        <v>11911.9</v>
      </c>
    </row>
    <row r="1378" spans="1:10">
      <c r="A1378" t="s">
        <v>1195</v>
      </c>
      <c r="B1378" t="s">
        <v>1196</v>
      </c>
      <c r="C1378" t="s">
        <v>1383</v>
      </c>
      <c r="D1378" s="17">
        <v>50</v>
      </c>
      <c r="E1378" t="s">
        <v>231</v>
      </c>
      <c r="F1378" t="s">
        <v>332</v>
      </c>
      <c r="G1378" t="s">
        <v>1378</v>
      </c>
      <c r="H1378" s="134">
        <v>5006</v>
      </c>
      <c r="I1378" s="135">
        <v>5957.1399999999994</v>
      </c>
      <c r="J1378" s="136">
        <v>297857</v>
      </c>
    </row>
    <row r="1379" spans="1:10">
      <c r="A1379" t="s">
        <v>1195</v>
      </c>
      <c r="B1379" t="s">
        <v>1196</v>
      </c>
      <c r="C1379" t="s">
        <v>1384</v>
      </c>
      <c r="D1379" s="17">
        <v>1</v>
      </c>
      <c r="E1379" t="s">
        <v>1214</v>
      </c>
      <c r="F1379" t="s">
        <v>332</v>
      </c>
      <c r="G1379" t="s">
        <v>1378</v>
      </c>
      <c r="H1379" s="134">
        <v>5007</v>
      </c>
      <c r="I1379" s="135">
        <v>5958.33</v>
      </c>
      <c r="J1379" s="136">
        <v>5958.33</v>
      </c>
    </row>
    <row r="1380" spans="1:10">
      <c r="A1380" t="s">
        <v>1195</v>
      </c>
      <c r="B1380" t="s">
        <v>1196</v>
      </c>
      <c r="C1380" t="s">
        <v>1385</v>
      </c>
      <c r="D1380" s="17">
        <v>1</v>
      </c>
      <c r="E1380" t="s">
        <v>1214</v>
      </c>
      <c r="F1380" t="s">
        <v>332</v>
      </c>
      <c r="G1380" t="s">
        <v>1378</v>
      </c>
      <c r="H1380" s="134">
        <v>5008</v>
      </c>
      <c r="I1380" s="135">
        <v>5959.5199999999995</v>
      </c>
      <c r="J1380" s="136">
        <v>5959.5199999999995</v>
      </c>
    </row>
    <row r="1381" spans="1:10">
      <c r="A1381" t="s">
        <v>1195</v>
      </c>
      <c r="B1381" t="s">
        <v>1196</v>
      </c>
      <c r="C1381" t="s">
        <v>1386</v>
      </c>
      <c r="D1381" s="17">
        <v>1</v>
      </c>
      <c r="E1381" t="s">
        <v>1214</v>
      </c>
      <c r="F1381" t="s">
        <v>332</v>
      </c>
      <c r="G1381" t="s">
        <v>1378</v>
      </c>
      <c r="H1381" s="134">
        <v>5009</v>
      </c>
      <c r="I1381" s="135">
        <v>5960.71</v>
      </c>
      <c r="J1381" s="136">
        <v>5960.71</v>
      </c>
    </row>
    <row r="1382" spans="1:10">
      <c r="A1382" t="s">
        <v>1195</v>
      </c>
      <c r="B1382" t="s">
        <v>1196</v>
      </c>
      <c r="C1382" t="s">
        <v>1387</v>
      </c>
      <c r="D1382" s="17">
        <v>50</v>
      </c>
      <c r="E1382" t="s">
        <v>231</v>
      </c>
      <c r="F1382" t="s">
        <v>332</v>
      </c>
      <c r="G1382" t="s">
        <v>1378</v>
      </c>
      <c r="H1382" s="134">
        <v>150</v>
      </c>
      <c r="I1382" s="135">
        <v>178.5</v>
      </c>
      <c r="J1382" s="136">
        <v>8925</v>
      </c>
    </row>
    <row r="1383" spans="1:10">
      <c r="A1383" t="s">
        <v>1195</v>
      </c>
      <c r="B1383" t="s">
        <v>1196</v>
      </c>
      <c r="C1383" t="s">
        <v>1388</v>
      </c>
      <c r="D1383" s="17">
        <v>2</v>
      </c>
      <c r="E1383" t="s">
        <v>1389</v>
      </c>
      <c r="F1383" t="s">
        <v>332</v>
      </c>
      <c r="G1383" t="s">
        <v>1378</v>
      </c>
      <c r="H1383" s="134">
        <v>2500</v>
      </c>
      <c r="I1383" s="135">
        <v>2975</v>
      </c>
      <c r="J1383" s="136">
        <v>5950</v>
      </c>
    </row>
    <row r="1384" spans="1:10">
      <c r="A1384" t="s">
        <v>1195</v>
      </c>
      <c r="B1384" t="s">
        <v>1196</v>
      </c>
      <c r="C1384" t="s">
        <v>1390</v>
      </c>
      <c r="D1384" s="17">
        <v>1</v>
      </c>
      <c r="E1384" t="s">
        <v>231</v>
      </c>
      <c r="F1384" t="s">
        <v>332</v>
      </c>
      <c r="G1384" t="s">
        <v>1378</v>
      </c>
      <c r="H1384" s="134">
        <v>1000000</v>
      </c>
      <c r="I1384" s="135">
        <v>1190000</v>
      </c>
      <c r="J1384" s="136">
        <v>1190000</v>
      </c>
    </row>
    <row r="1385" spans="1:10">
      <c r="A1385" t="s">
        <v>1195</v>
      </c>
      <c r="B1385" t="s">
        <v>1196</v>
      </c>
      <c r="C1385" t="s">
        <v>1391</v>
      </c>
      <c r="D1385" s="17">
        <v>1</v>
      </c>
      <c r="E1385" t="s">
        <v>1149</v>
      </c>
      <c r="F1385" t="s">
        <v>332</v>
      </c>
      <c r="G1385" t="s">
        <v>1378</v>
      </c>
      <c r="H1385" s="134">
        <v>5012</v>
      </c>
      <c r="I1385" s="135">
        <v>5964.28</v>
      </c>
      <c r="J1385" s="136">
        <v>5964.28</v>
      </c>
    </row>
    <row r="1386" spans="1:10">
      <c r="A1386" t="s">
        <v>1591</v>
      </c>
      <c r="B1386" t="s">
        <v>1592</v>
      </c>
      <c r="C1386" t="s">
        <v>1593</v>
      </c>
      <c r="D1386" s="17">
        <v>1</v>
      </c>
      <c r="E1386" t="s">
        <v>231</v>
      </c>
      <c r="F1386" t="s">
        <v>220</v>
      </c>
      <c r="G1386" t="s">
        <v>1594</v>
      </c>
      <c r="H1386" s="134">
        <v>823529.4117647059</v>
      </c>
      <c r="I1386" s="135">
        <v>980000</v>
      </c>
      <c r="J1386" s="136">
        <v>980000</v>
      </c>
    </row>
    <row r="1387" spans="1:10">
      <c r="A1387" t="s">
        <v>1071</v>
      </c>
      <c r="B1387" t="s">
        <v>1071</v>
      </c>
      <c r="C1387" t="s">
        <v>1595</v>
      </c>
      <c r="D1387" s="17">
        <v>1</v>
      </c>
      <c r="E1387" t="s">
        <v>231</v>
      </c>
      <c r="F1387" t="s">
        <v>220</v>
      </c>
      <c r="G1387" t="s">
        <v>1596</v>
      </c>
      <c r="H1387" s="134">
        <v>823529.4117647059</v>
      </c>
      <c r="I1387" s="135">
        <v>980000</v>
      </c>
      <c r="J1387" s="136">
        <v>980000</v>
      </c>
    </row>
    <row r="1388" spans="1:10">
      <c r="A1388" t="s">
        <v>1591</v>
      </c>
      <c r="B1388" t="s">
        <v>920</v>
      </c>
      <c r="C1388" t="s">
        <v>1597</v>
      </c>
      <c r="D1388" s="17">
        <v>12</v>
      </c>
      <c r="E1388" t="s">
        <v>231</v>
      </c>
      <c r="F1388" t="s">
        <v>220</v>
      </c>
      <c r="G1388" t="s">
        <v>1598</v>
      </c>
      <c r="H1388" s="134">
        <v>823529.4117647059</v>
      </c>
      <c r="I1388" s="135">
        <v>980000</v>
      </c>
      <c r="J1388" s="136">
        <v>11760000</v>
      </c>
    </row>
    <row r="1389" spans="1:10">
      <c r="A1389" t="s">
        <v>1591</v>
      </c>
      <c r="B1389" t="s">
        <v>1599</v>
      </c>
      <c r="C1389" t="s">
        <v>1600</v>
      </c>
      <c r="D1389" s="17">
        <v>6</v>
      </c>
      <c r="E1389" t="s">
        <v>231</v>
      </c>
      <c r="F1389" t="s">
        <v>220</v>
      </c>
      <c r="G1389" t="s">
        <v>1601</v>
      </c>
      <c r="H1389" s="134">
        <v>672268.90756302525</v>
      </c>
      <c r="I1389" s="135">
        <v>800000</v>
      </c>
      <c r="J1389" s="136">
        <v>4800000</v>
      </c>
    </row>
    <row r="1390" spans="1:10">
      <c r="A1390" t="s">
        <v>1591</v>
      </c>
      <c r="B1390" t="s">
        <v>1602</v>
      </c>
      <c r="C1390" t="s">
        <v>1603</v>
      </c>
      <c r="D1390" s="17">
        <v>1</v>
      </c>
      <c r="E1390" t="s">
        <v>231</v>
      </c>
      <c r="F1390" t="s">
        <v>220</v>
      </c>
      <c r="G1390" t="s">
        <v>1604</v>
      </c>
      <c r="H1390" s="134">
        <v>672268.90756302525</v>
      </c>
      <c r="I1390" s="135">
        <v>800000</v>
      </c>
      <c r="J1390" s="136">
        <v>800000</v>
      </c>
    </row>
    <row r="1391" spans="1:10">
      <c r="A1391" t="s">
        <v>1591</v>
      </c>
      <c r="B1391" t="s">
        <v>1602</v>
      </c>
      <c r="C1391" t="s">
        <v>1605</v>
      </c>
      <c r="D1391" s="17">
        <v>1</v>
      </c>
      <c r="E1391" t="s">
        <v>231</v>
      </c>
      <c r="F1391" t="s">
        <v>220</v>
      </c>
      <c r="G1391" t="s">
        <v>1604</v>
      </c>
      <c r="H1391" s="134">
        <v>462184.87394957984</v>
      </c>
      <c r="I1391" s="135">
        <v>550000</v>
      </c>
      <c r="J1391" s="136">
        <v>550000</v>
      </c>
    </row>
    <row r="1392" spans="1:10">
      <c r="A1392" t="s">
        <v>1591</v>
      </c>
      <c r="B1392" t="s">
        <v>1602</v>
      </c>
      <c r="C1392" t="s">
        <v>1606</v>
      </c>
      <c r="D1392" s="17">
        <v>1</v>
      </c>
      <c r="E1392" t="s">
        <v>231</v>
      </c>
      <c r="F1392" t="s">
        <v>220</v>
      </c>
      <c r="G1392" t="s">
        <v>1604</v>
      </c>
      <c r="H1392" s="134">
        <v>823529.4117647059</v>
      </c>
      <c r="I1392" s="135">
        <v>980000</v>
      </c>
      <c r="J1392" s="136">
        <v>980000</v>
      </c>
    </row>
    <row r="1393" spans="1:10">
      <c r="A1393" t="s">
        <v>1591</v>
      </c>
      <c r="B1393" t="s">
        <v>1602</v>
      </c>
      <c r="C1393" t="s">
        <v>1607</v>
      </c>
      <c r="D1393" s="17">
        <v>1</v>
      </c>
      <c r="E1393" t="s">
        <v>231</v>
      </c>
      <c r="F1393" t="s">
        <v>220</v>
      </c>
      <c r="G1393" t="s">
        <v>1604</v>
      </c>
      <c r="H1393" s="134">
        <v>823529.4117647059</v>
      </c>
      <c r="I1393" s="135">
        <v>980000</v>
      </c>
      <c r="J1393" s="136">
        <v>980000</v>
      </c>
    </row>
    <row r="1394" spans="1:10">
      <c r="A1394" t="s">
        <v>1591</v>
      </c>
      <c r="B1394" t="s">
        <v>1602</v>
      </c>
      <c r="C1394" t="s">
        <v>1608</v>
      </c>
      <c r="D1394" s="17">
        <v>1</v>
      </c>
      <c r="E1394" t="s">
        <v>231</v>
      </c>
      <c r="F1394" t="s">
        <v>220</v>
      </c>
      <c r="G1394" t="s">
        <v>1604</v>
      </c>
      <c r="H1394" s="134">
        <v>823529.4117647059</v>
      </c>
      <c r="I1394" s="135">
        <v>980000</v>
      </c>
      <c r="J1394" s="136">
        <v>980000</v>
      </c>
    </row>
    <row r="1395" spans="1:10">
      <c r="A1395" t="s">
        <v>1591</v>
      </c>
      <c r="B1395" t="s">
        <v>1602</v>
      </c>
      <c r="C1395" t="s">
        <v>1609</v>
      </c>
      <c r="D1395" s="17">
        <v>1</v>
      </c>
      <c r="E1395" t="s">
        <v>231</v>
      </c>
      <c r="F1395" t="s">
        <v>220</v>
      </c>
      <c r="G1395" t="s">
        <v>1604</v>
      </c>
      <c r="H1395" s="134">
        <v>823529.4117647059</v>
      </c>
      <c r="I1395" s="135">
        <v>980000</v>
      </c>
      <c r="J1395" s="136">
        <v>980000</v>
      </c>
    </row>
    <row r="1396" spans="1:10">
      <c r="A1396" t="s">
        <v>1591</v>
      </c>
      <c r="B1396" t="s">
        <v>1602</v>
      </c>
      <c r="C1396" t="s">
        <v>1610</v>
      </c>
      <c r="D1396" s="17">
        <v>5</v>
      </c>
      <c r="E1396" t="s">
        <v>231</v>
      </c>
      <c r="F1396" t="s">
        <v>220</v>
      </c>
      <c r="G1396" t="s">
        <v>1611</v>
      </c>
      <c r="H1396" s="134">
        <v>415877.31092436978</v>
      </c>
      <c r="I1396" s="135">
        <v>494894</v>
      </c>
      <c r="J1396" s="136">
        <v>2474470</v>
      </c>
    </row>
    <row r="1397" spans="1:10">
      <c r="A1397" t="s">
        <v>1591</v>
      </c>
      <c r="B1397" t="s">
        <v>1602</v>
      </c>
      <c r="C1397" t="s">
        <v>1612</v>
      </c>
      <c r="D1397" s="17">
        <v>2</v>
      </c>
      <c r="E1397" t="s">
        <v>231</v>
      </c>
      <c r="F1397" t="s">
        <v>220</v>
      </c>
      <c r="G1397" t="s">
        <v>1611</v>
      </c>
      <c r="H1397" s="134">
        <v>673219.32773109246</v>
      </c>
      <c r="I1397" s="135">
        <v>801131</v>
      </c>
      <c r="J1397" s="136">
        <v>1602262</v>
      </c>
    </row>
    <row r="1398" spans="1:10">
      <c r="A1398" t="s">
        <v>1591</v>
      </c>
      <c r="B1398" t="s">
        <v>1602</v>
      </c>
      <c r="C1398" t="s">
        <v>1613</v>
      </c>
      <c r="D1398" s="17">
        <v>10</v>
      </c>
      <c r="E1398" t="s">
        <v>231</v>
      </c>
      <c r="F1398" t="s">
        <v>220</v>
      </c>
      <c r="G1398" t="s">
        <v>1611</v>
      </c>
      <c r="H1398" s="134">
        <v>84033.613445378156</v>
      </c>
      <c r="I1398" s="135">
        <v>100000</v>
      </c>
      <c r="J1398" s="136">
        <v>1000000</v>
      </c>
    </row>
    <row r="1399" spans="1:10">
      <c r="A1399" t="s">
        <v>1591</v>
      </c>
      <c r="B1399" t="s">
        <v>1602</v>
      </c>
      <c r="C1399" t="s">
        <v>1614</v>
      </c>
      <c r="D1399" s="17">
        <v>1</v>
      </c>
      <c r="E1399" t="s">
        <v>231</v>
      </c>
      <c r="F1399" t="s">
        <v>220</v>
      </c>
      <c r="G1399" t="s">
        <v>1611</v>
      </c>
      <c r="H1399" s="134">
        <v>71428.571428571435</v>
      </c>
      <c r="I1399" s="135">
        <v>85000</v>
      </c>
      <c r="J1399" s="136">
        <v>85000</v>
      </c>
    </row>
    <row r="1400" spans="1:10">
      <c r="A1400" t="s">
        <v>1591</v>
      </c>
      <c r="B1400" t="s">
        <v>1599</v>
      </c>
      <c r="C1400" t="s">
        <v>1615</v>
      </c>
      <c r="D1400" s="17">
        <v>1</v>
      </c>
      <c r="E1400" t="s">
        <v>231</v>
      </c>
      <c r="F1400" t="s">
        <v>220</v>
      </c>
      <c r="G1400" t="s">
        <v>1616</v>
      </c>
      <c r="H1400" s="134">
        <v>415877.31092436978</v>
      </c>
      <c r="I1400" s="135">
        <v>494894</v>
      </c>
      <c r="J1400" s="136">
        <v>494894</v>
      </c>
    </row>
    <row r="1401" spans="1:10">
      <c r="A1401" t="s">
        <v>1591</v>
      </c>
      <c r="B1401" t="s">
        <v>1591</v>
      </c>
      <c r="C1401" t="s">
        <v>1617</v>
      </c>
      <c r="D1401" s="17">
        <v>1</v>
      </c>
      <c r="E1401" t="s">
        <v>231</v>
      </c>
      <c r="F1401" t="s">
        <v>220</v>
      </c>
      <c r="G1401" t="s">
        <v>1618</v>
      </c>
      <c r="H1401" s="134">
        <v>415877.31092436978</v>
      </c>
      <c r="I1401" s="135">
        <v>494894</v>
      </c>
      <c r="J1401" s="136">
        <v>494894</v>
      </c>
    </row>
    <row r="1402" spans="1:10">
      <c r="A1402" t="s">
        <v>1591</v>
      </c>
      <c r="B1402" t="s">
        <v>1602</v>
      </c>
      <c r="C1402" t="s">
        <v>1619</v>
      </c>
      <c r="D1402" s="17">
        <v>3</v>
      </c>
      <c r="E1402" t="s">
        <v>231</v>
      </c>
      <c r="F1402" t="s">
        <v>220</v>
      </c>
      <c r="G1402" t="s">
        <v>1620</v>
      </c>
      <c r="H1402" s="134">
        <v>553073.94957983191</v>
      </c>
      <c r="I1402" s="135">
        <v>658158</v>
      </c>
      <c r="J1402" s="136">
        <v>1974474</v>
      </c>
    </row>
    <row r="1403" spans="1:10">
      <c r="A1403" t="s">
        <v>1591</v>
      </c>
      <c r="B1403" t="s">
        <v>1591</v>
      </c>
      <c r="C1403" t="s">
        <v>1621</v>
      </c>
      <c r="D1403" s="17">
        <v>2</v>
      </c>
      <c r="E1403" t="s">
        <v>231</v>
      </c>
      <c r="F1403" t="s">
        <v>220</v>
      </c>
      <c r="G1403" t="s">
        <v>1622</v>
      </c>
      <c r="H1403" s="134">
        <v>29411.764705882353</v>
      </c>
      <c r="I1403" s="135">
        <v>35000</v>
      </c>
      <c r="J1403" s="136">
        <v>70000</v>
      </c>
    </row>
    <row r="1404" spans="1:10">
      <c r="A1404" t="s">
        <v>1591</v>
      </c>
      <c r="B1404" t="s">
        <v>1591</v>
      </c>
      <c r="C1404" t="s">
        <v>1623</v>
      </c>
      <c r="D1404" s="17">
        <v>2</v>
      </c>
      <c r="E1404" t="s">
        <v>231</v>
      </c>
      <c r="F1404" t="s">
        <v>220</v>
      </c>
      <c r="G1404" t="s">
        <v>1624</v>
      </c>
      <c r="H1404" s="134">
        <v>11764.705882352942</v>
      </c>
      <c r="I1404" s="135">
        <v>14000</v>
      </c>
      <c r="J1404" s="136">
        <v>28000</v>
      </c>
    </row>
    <row r="1405" spans="1:10">
      <c r="A1405" t="s">
        <v>1591</v>
      </c>
      <c r="B1405" t="s">
        <v>1602</v>
      </c>
      <c r="C1405" t="s">
        <v>1625</v>
      </c>
      <c r="D1405" s="17">
        <v>2</v>
      </c>
      <c r="E1405" t="s">
        <v>231</v>
      </c>
      <c r="F1405" t="s">
        <v>220</v>
      </c>
      <c r="G1405" t="s">
        <v>1626</v>
      </c>
      <c r="H1405" s="134">
        <v>54621.848739495799</v>
      </c>
      <c r="I1405" s="135">
        <v>65000</v>
      </c>
      <c r="J1405" s="136">
        <v>130000</v>
      </c>
    </row>
    <row r="1406" spans="1:10">
      <c r="A1406" t="s">
        <v>1591</v>
      </c>
      <c r="B1406" t="s">
        <v>1591</v>
      </c>
      <c r="C1406" t="s">
        <v>1627</v>
      </c>
      <c r="D1406" s="17">
        <v>1</v>
      </c>
      <c r="E1406" t="s">
        <v>231</v>
      </c>
      <c r="F1406" t="s">
        <v>220</v>
      </c>
      <c r="G1406" t="s">
        <v>1628</v>
      </c>
      <c r="H1406" s="134">
        <v>58823.529411764706</v>
      </c>
      <c r="I1406" s="135">
        <v>70000</v>
      </c>
      <c r="J1406" s="136">
        <v>70000</v>
      </c>
    </row>
    <row r="1407" spans="1:10">
      <c r="A1407" t="s">
        <v>1591</v>
      </c>
      <c r="B1407" t="s">
        <v>1591</v>
      </c>
      <c r="C1407" t="s">
        <v>1629</v>
      </c>
      <c r="D1407" s="17">
        <v>2</v>
      </c>
      <c r="E1407" t="s">
        <v>231</v>
      </c>
      <c r="F1407" t="s">
        <v>220</v>
      </c>
      <c r="G1407" t="s">
        <v>1630</v>
      </c>
      <c r="H1407" s="134">
        <v>16806.722689075632</v>
      </c>
      <c r="I1407" s="135">
        <v>20000</v>
      </c>
      <c r="J1407" s="136">
        <v>40000</v>
      </c>
    </row>
    <row r="1408" spans="1:10">
      <c r="A1408" t="s">
        <v>1591</v>
      </c>
      <c r="B1408" t="s">
        <v>1591</v>
      </c>
      <c r="C1408" t="s">
        <v>1631</v>
      </c>
      <c r="D1408" s="17">
        <v>2</v>
      </c>
      <c r="E1408" t="s">
        <v>231</v>
      </c>
      <c r="F1408" t="s">
        <v>220</v>
      </c>
      <c r="G1408" t="s">
        <v>1632</v>
      </c>
      <c r="H1408" s="134">
        <v>8403.361344537816</v>
      </c>
      <c r="I1408" s="135">
        <v>10000</v>
      </c>
      <c r="J1408" s="136">
        <v>20000</v>
      </c>
    </row>
    <row r="1409" spans="1:10">
      <c r="A1409" t="s">
        <v>1591</v>
      </c>
      <c r="B1409" t="s">
        <v>1591</v>
      </c>
      <c r="C1409" t="s">
        <v>1633</v>
      </c>
      <c r="D1409" s="17">
        <v>30</v>
      </c>
      <c r="E1409" t="s">
        <v>231</v>
      </c>
      <c r="F1409" t="s">
        <v>220</v>
      </c>
      <c r="G1409" t="s">
        <v>1634</v>
      </c>
      <c r="H1409" s="134">
        <v>1680.6722689075632</v>
      </c>
      <c r="I1409" s="135">
        <v>2000</v>
      </c>
      <c r="J1409" s="136">
        <v>60000</v>
      </c>
    </row>
    <row r="1410" spans="1:10">
      <c r="A1410" t="s">
        <v>1591</v>
      </c>
      <c r="B1410" t="s">
        <v>1591</v>
      </c>
      <c r="C1410" t="s">
        <v>1635</v>
      </c>
      <c r="D1410" s="17">
        <v>10</v>
      </c>
      <c r="E1410" t="s">
        <v>231</v>
      </c>
      <c r="F1410" t="s">
        <v>220</v>
      </c>
      <c r="G1410" t="s">
        <v>1636</v>
      </c>
      <c r="H1410" s="134">
        <v>2521.0084033613448</v>
      </c>
      <c r="I1410" s="135">
        <v>3000</v>
      </c>
      <c r="J1410" s="136">
        <v>30000</v>
      </c>
    </row>
    <row r="1411" spans="1:10">
      <c r="A1411" t="s">
        <v>1591</v>
      </c>
      <c r="B1411" t="s">
        <v>1591</v>
      </c>
      <c r="C1411" t="s">
        <v>1637</v>
      </c>
      <c r="D1411" s="17">
        <v>2</v>
      </c>
      <c r="E1411" t="s">
        <v>231</v>
      </c>
      <c r="F1411" t="s">
        <v>220</v>
      </c>
      <c r="G1411" t="s">
        <v>1638</v>
      </c>
      <c r="H1411" s="134">
        <v>84033.613445378156</v>
      </c>
      <c r="I1411" s="135">
        <v>100000</v>
      </c>
      <c r="J1411" s="136">
        <v>200000</v>
      </c>
    </row>
    <row r="1412" spans="1:10">
      <c r="A1412" t="s">
        <v>1591</v>
      </c>
      <c r="B1412" t="s">
        <v>1591</v>
      </c>
      <c r="C1412" t="s">
        <v>1639</v>
      </c>
      <c r="D1412" s="17">
        <v>1</v>
      </c>
      <c r="E1412" t="s">
        <v>231</v>
      </c>
      <c r="F1412" t="s">
        <v>220</v>
      </c>
      <c r="G1412" t="s">
        <v>1638</v>
      </c>
      <c r="H1412" s="134">
        <v>151260.50420168068</v>
      </c>
      <c r="I1412" s="135">
        <v>180000</v>
      </c>
      <c r="J1412" s="136">
        <v>180000</v>
      </c>
    </row>
    <row r="1413" spans="1:10">
      <c r="A1413" t="s">
        <v>1591</v>
      </c>
      <c r="B1413" t="s">
        <v>1591</v>
      </c>
      <c r="C1413" t="s">
        <v>1640</v>
      </c>
      <c r="D1413" s="17">
        <v>1</v>
      </c>
      <c r="E1413" t="s">
        <v>231</v>
      </c>
      <c r="F1413" t="s">
        <v>220</v>
      </c>
      <c r="G1413" t="s">
        <v>1641</v>
      </c>
      <c r="H1413" s="134">
        <v>201680.67226890757</v>
      </c>
      <c r="I1413" s="135">
        <v>240000</v>
      </c>
      <c r="J1413" s="136">
        <v>240000</v>
      </c>
    </row>
    <row r="1414" spans="1:10">
      <c r="A1414" t="s">
        <v>1591</v>
      </c>
      <c r="B1414" t="s">
        <v>1642</v>
      </c>
      <c r="C1414" t="s">
        <v>1643</v>
      </c>
      <c r="D1414" s="17">
        <v>50</v>
      </c>
      <c r="E1414" t="s">
        <v>231</v>
      </c>
      <c r="F1414" t="s">
        <v>220</v>
      </c>
      <c r="G1414" t="s">
        <v>1644</v>
      </c>
      <c r="H1414" s="134">
        <v>4621.8487394957983</v>
      </c>
      <c r="I1414" s="135">
        <v>5500</v>
      </c>
      <c r="J1414" s="136">
        <v>275000</v>
      </c>
    </row>
    <row r="1415" spans="1:10">
      <c r="A1415" t="s">
        <v>1591</v>
      </c>
      <c r="B1415" t="s">
        <v>1642</v>
      </c>
      <c r="C1415" t="s">
        <v>1645</v>
      </c>
      <c r="D1415" s="17">
        <v>20</v>
      </c>
      <c r="E1415" t="s">
        <v>231</v>
      </c>
      <c r="F1415" t="s">
        <v>220</v>
      </c>
      <c r="G1415" t="s">
        <v>1644</v>
      </c>
      <c r="H1415" s="134">
        <v>10084.033613445379</v>
      </c>
      <c r="I1415" s="135">
        <v>12000</v>
      </c>
      <c r="J1415" s="136">
        <v>240000</v>
      </c>
    </row>
    <row r="1416" spans="1:10">
      <c r="A1416" t="s">
        <v>1591</v>
      </c>
      <c r="B1416" t="s">
        <v>1642</v>
      </c>
      <c r="C1416" t="s">
        <v>1646</v>
      </c>
      <c r="D1416" s="17">
        <v>10</v>
      </c>
      <c r="E1416" t="s">
        <v>231</v>
      </c>
      <c r="F1416" t="s">
        <v>220</v>
      </c>
      <c r="G1416" t="s">
        <v>1644</v>
      </c>
      <c r="H1416" s="134">
        <v>7990</v>
      </c>
      <c r="I1416" s="135">
        <v>9508.1</v>
      </c>
      <c r="J1416" s="136">
        <v>95081</v>
      </c>
    </row>
    <row r="1417" spans="1:10">
      <c r="A1417" t="s">
        <v>1591</v>
      </c>
      <c r="B1417" t="s">
        <v>1602</v>
      </c>
      <c r="C1417" t="s">
        <v>1647</v>
      </c>
      <c r="D1417" s="17">
        <v>1</v>
      </c>
      <c r="E1417" t="s">
        <v>231</v>
      </c>
      <c r="F1417" t="s">
        <v>220</v>
      </c>
      <c r="G1417" t="s">
        <v>1648</v>
      </c>
      <c r="H1417" s="134">
        <v>7990</v>
      </c>
      <c r="I1417" s="135">
        <v>9508.1</v>
      </c>
      <c r="J1417" s="136">
        <v>9508.1</v>
      </c>
    </row>
    <row r="1418" spans="1:10">
      <c r="A1418" t="s">
        <v>1591</v>
      </c>
      <c r="B1418" t="s">
        <v>1602</v>
      </c>
      <c r="C1418" t="s">
        <v>1649</v>
      </c>
      <c r="D1418" s="17">
        <v>1</v>
      </c>
      <c r="E1418" t="s">
        <v>231</v>
      </c>
      <c r="F1418" t="s">
        <v>220</v>
      </c>
      <c r="G1418" t="s">
        <v>1650</v>
      </c>
      <c r="H1418" s="134">
        <v>546218.48739495804</v>
      </c>
      <c r="I1418" s="135">
        <v>650000</v>
      </c>
      <c r="J1418" s="136">
        <v>650000</v>
      </c>
    </row>
    <row r="1419" spans="1:10">
      <c r="A1419" t="s">
        <v>1591</v>
      </c>
      <c r="B1419" t="s">
        <v>1602</v>
      </c>
      <c r="C1419" t="s">
        <v>1651</v>
      </c>
      <c r="D1419" s="17">
        <v>1</v>
      </c>
      <c r="E1419" t="s">
        <v>231</v>
      </c>
      <c r="F1419" t="s">
        <v>220</v>
      </c>
      <c r="G1419" t="s">
        <v>1652</v>
      </c>
      <c r="H1419" s="134">
        <v>19504.201680672271</v>
      </c>
      <c r="I1419" s="135">
        <v>23210</v>
      </c>
      <c r="J1419" s="136">
        <v>23210</v>
      </c>
    </row>
    <row r="1420" spans="1:10">
      <c r="A1420" t="s">
        <v>1591</v>
      </c>
      <c r="B1420" t="s">
        <v>1602</v>
      </c>
      <c r="C1420" t="s">
        <v>1653</v>
      </c>
      <c r="D1420" s="17">
        <v>1</v>
      </c>
      <c r="E1420" t="s">
        <v>231</v>
      </c>
      <c r="F1420" t="s">
        <v>220</v>
      </c>
      <c r="G1420" t="s">
        <v>1652</v>
      </c>
      <c r="H1420" s="134">
        <v>4201.680672268908</v>
      </c>
      <c r="I1420" s="135">
        <v>5000</v>
      </c>
      <c r="J1420" s="136">
        <v>5000</v>
      </c>
    </row>
    <row r="1421" spans="1:10">
      <c r="A1421" t="s">
        <v>1591</v>
      </c>
      <c r="B1421" t="s">
        <v>1602</v>
      </c>
      <c r="C1421" t="s">
        <v>1654</v>
      </c>
      <c r="D1421" s="17">
        <v>1</v>
      </c>
      <c r="E1421" t="s">
        <v>231</v>
      </c>
      <c r="F1421" t="s">
        <v>220</v>
      </c>
      <c r="G1421" t="s">
        <v>1652</v>
      </c>
      <c r="H1421" s="134">
        <v>8403.361344537816</v>
      </c>
      <c r="I1421" s="135">
        <v>10000</v>
      </c>
      <c r="J1421" s="136">
        <v>10000</v>
      </c>
    </row>
    <row r="1422" spans="1:10">
      <c r="A1422" t="s">
        <v>1591</v>
      </c>
      <c r="B1422" t="s">
        <v>1602</v>
      </c>
      <c r="C1422" t="s">
        <v>1655</v>
      </c>
      <c r="D1422" s="17">
        <v>1</v>
      </c>
      <c r="E1422" t="s">
        <v>231</v>
      </c>
      <c r="F1422" t="s">
        <v>220</v>
      </c>
      <c r="G1422" t="s">
        <v>1652</v>
      </c>
      <c r="H1422" s="134">
        <v>12605.042016806723</v>
      </c>
      <c r="I1422" s="135">
        <v>15000</v>
      </c>
      <c r="J1422" s="136">
        <v>15000</v>
      </c>
    </row>
    <row r="1423" spans="1:10">
      <c r="A1423" t="s">
        <v>1591</v>
      </c>
      <c r="B1423" t="s">
        <v>1602</v>
      </c>
      <c r="C1423" t="s">
        <v>1656</v>
      </c>
      <c r="D1423" s="17">
        <v>1</v>
      </c>
      <c r="E1423" t="s">
        <v>231</v>
      </c>
      <c r="F1423" t="s">
        <v>220</v>
      </c>
      <c r="G1423" t="s">
        <v>1657</v>
      </c>
      <c r="H1423" s="134">
        <v>319327.731092437</v>
      </c>
      <c r="I1423" s="135">
        <v>380000</v>
      </c>
      <c r="J1423" s="136">
        <v>380000</v>
      </c>
    </row>
    <row r="1424" spans="1:10">
      <c r="A1424" t="s">
        <v>1591</v>
      </c>
      <c r="B1424" t="s">
        <v>1602</v>
      </c>
      <c r="C1424" t="s">
        <v>1658</v>
      </c>
      <c r="D1424" s="17">
        <v>1</v>
      </c>
      <c r="E1424" t="s">
        <v>231</v>
      </c>
      <c r="F1424" t="s">
        <v>379</v>
      </c>
      <c r="G1424" t="s">
        <v>1659</v>
      </c>
      <c r="H1424" s="134">
        <v>40000</v>
      </c>
      <c r="I1424" s="135">
        <v>47600</v>
      </c>
      <c r="J1424" s="136">
        <v>47600</v>
      </c>
    </row>
    <row r="1425" spans="1:10">
      <c r="A1425" t="s">
        <v>1591</v>
      </c>
      <c r="B1425" t="s">
        <v>1602</v>
      </c>
      <c r="C1425" t="s">
        <v>1660</v>
      </c>
      <c r="D1425" s="17">
        <v>1</v>
      </c>
      <c r="E1425" t="s">
        <v>231</v>
      </c>
      <c r="F1425" t="s">
        <v>245</v>
      </c>
      <c r="G1425" t="s">
        <v>1661</v>
      </c>
      <c r="H1425" s="134">
        <v>1344537.8151260505</v>
      </c>
      <c r="I1425" s="135">
        <v>1600000</v>
      </c>
      <c r="J1425" s="136">
        <v>1600000</v>
      </c>
    </row>
    <row r="1426" spans="1:10">
      <c r="A1426" t="s">
        <v>1591</v>
      </c>
      <c r="B1426" t="s">
        <v>1591</v>
      </c>
      <c r="C1426" t="s">
        <v>1662</v>
      </c>
      <c r="D1426" s="17">
        <v>1</v>
      </c>
      <c r="E1426" t="s">
        <v>231</v>
      </c>
      <c r="F1426" t="s">
        <v>245</v>
      </c>
      <c r="G1426" t="s">
        <v>1663</v>
      </c>
      <c r="H1426" s="134">
        <v>1428571.4285714286</v>
      </c>
      <c r="I1426" s="135">
        <v>1700000</v>
      </c>
      <c r="J1426" s="136">
        <v>1700000</v>
      </c>
    </row>
    <row r="1427" spans="1:10">
      <c r="A1427" t="s">
        <v>1591</v>
      </c>
      <c r="B1427" t="s">
        <v>1602</v>
      </c>
      <c r="C1427" t="s">
        <v>1664</v>
      </c>
      <c r="D1427" s="17">
        <v>7</v>
      </c>
      <c r="E1427" t="s">
        <v>231</v>
      </c>
      <c r="F1427" t="s">
        <v>220</v>
      </c>
      <c r="G1427" t="s">
        <v>1665</v>
      </c>
      <c r="H1427" s="134">
        <v>20966.386554621851</v>
      </c>
      <c r="I1427" s="135">
        <v>24950</v>
      </c>
      <c r="J1427" s="136">
        <v>174650</v>
      </c>
    </row>
    <row r="1428" spans="1:10">
      <c r="A1428" t="s">
        <v>1591</v>
      </c>
      <c r="B1428" t="s">
        <v>1602</v>
      </c>
      <c r="C1428" t="s">
        <v>1666</v>
      </c>
      <c r="D1428" s="17">
        <v>18</v>
      </c>
      <c r="E1428" t="s">
        <v>231</v>
      </c>
      <c r="F1428" t="s">
        <v>220</v>
      </c>
      <c r="G1428" t="s">
        <v>1667</v>
      </c>
      <c r="H1428" s="134">
        <v>22260.504201680673</v>
      </c>
      <c r="I1428" s="135">
        <v>26490</v>
      </c>
      <c r="J1428" s="136">
        <v>476820</v>
      </c>
    </row>
    <row r="1429" spans="1:10">
      <c r="A1429" t="s">
        <v>1591</v>
      </c>
      <c r="B1429" t="s">
        <v>1602</v>
      </c>
      <c r="C1429" t="s">
        <v>1668</v>
      </c>
      <c r="D1429" s="17">
        <v>1</v>
      </c>
      <c r="E1429" t="s">
        <v>231</v>
      </c>
      <c r="F1429" t="s">
        <v>253</v>
      </c>
      <c r="G1429" t="s">
        <v>1669</v>
      </c>
      <c r="H1429" s="134">
        <v>18487.394957983193</v>
      </c>
      <c r="I1429" s="135">
        <v>22000</v>
      </c>
      <c r="J1429" s="136">
        <v>22000</v>
      </c>
    </row>
    <row r="1430" spans="1:10">
      <c r="A1430" t="s">
        <v>1591</v>
      </c>
      <c r="B1430" t="s">
        <v>1602</v>
      </c>
      <c r="C1430" t="s">
        <v>1670</v>
      </c>
      <c r="D1430" s="17">
        <v>1</v>
      </c>
      <c r="E1430" t="s">
        <v>231</v>
      </c>
      <c r="F1430" t="s">
        <v>253</v>
      </c>
      <c r="G1430" t="s">
        <v>1671</v>
      </c>
      <c r="H1430" s="134">
        <v>1983958.7394957982</v>
      </c>
      <c r="I1430" s="135">
        <v>2360910.9</v>
      </c>
      <c r="J1430" s="136">
        <v>2360910.9</v>
      </c>
    </row>
    <row r="1431" spans="1:10">
      <c r="A1431" t="s">
        <v>1591</v>
      </c>
      <c r="B1431" t="s">
        <v>1591</v>
      </c>
      <c r="C1431" t="s">
        <v>1672</v>
      </c>
      <c r="D1431" s="17">
        <v>7</v>
      </c>
      <c r="E1431" t="s">
        <v>347</v>
      </c>
      <c r="F1431" t="s">
        <v>220</v>
      </c>
      <c r="G1431" t="s">
        <v>1673</v>
      </c>
      <c r="H1431" s="134">
        <v>4741</v>
      </c>
      <c r="I1431" s="135">
        <v>5641.79</v>
      </c>
      <c r="J1431" s="136">
        <v>39492.53</v>
      </c>
    </row>
    <row r="1432" spans="1:10">
      <c r="A1432" t="s">
        <v>1591</v>
      </c>
      <c r="B1432" t="s">
        <v>1591</v>
      </c>
      <c r="C1432" t="s">
        <v>1674</v>
      </c>
      <c r="D1432" s="17">
        <v>2</v>
      </c>
      <c r="E1432" t="s">
        <v>347</v>
      </c>
      <c r="F1432" t="s">
        <v>220</v>
      </c>
      <c r="G1432" t="s">
        <v>1673</v>
      </c>
      <c r="H1432" s="134">
        <v>8990</v>
      </c>
      <c r="I1432" s="135">
        <v>10698.1</v>
      </c>
      <c r="J1432" s="136">
        <v>21396.2</v>
      </c>
    </row>
    <row r="1433" spans="1:10">
      <c r="A1433" t="s">
        <v>1591</v>
      </c>
      <c r="B1433" t="s">
        <v>1591</v>
      </c>
      <c r="C1433" t="s">
        <v>1675</v>
      </c>
      <c r="D1433" s="17">
        <v>6</v>
      </c>
      <c r="E1433" t="s">
        <v>231</v>
      </c>
      <c r="F1433" t="s">
        <v>220</v>
      </c>
      <c r="G1433" t="s">
        <v>1676</v>
      </c>
      <c r="H1433" s="134">
        <v>8990</v>
      </c>
      <c r="I1433" s="135">
        <v>6000</v>
      </c>
      <c r="J1433" s="136">
        <v>36000</v>
      </c>
    </row>
    <row r="1434" spans="1:10">
      <c r="A1434" t="s">
        <v>1591</v>
      </c>
      <c r="B1434" t="s">
        <v>1591</v>
      </c>
      <c r="C1434" t="s">
        <v>1677</v>
      </c>
      <c r="D1434" s="17">
        <v>1</v>
      </c>
      <c r="E1434" t="s">
        <v>231</v>
      </c>
      <c r="F1434" t="s">
        <v>220</v>
      </c>
      <c r="G1434" t="s">
        <v>1678</v>
      </c>
      <c r="H1434" s="134">
        <v>1008403.3613445378</v>
      </c>
      <c r="I1434" s="135">
        <v>1200000</v>
      </c>
      <c r="J1434" s="136">
        <v>1200000</v>
      </c>
    </row>
    <row r="1435" spans="1:10">
      <c r="A1435" t="s">
        <v>1591</v>
      </c>
      <c r="B1435" t="s">
        <v>1591</v>
      </c>
      <c r="C1435" t="s">
        <v>1679</v>
      </c>
      <c r="D1435" s="17">
        <v>1</v>
      </c>
      <c r="E1435" t="s">
        <v>231</v>
      </c>
      <c r="F1435" t="s">
        <v>220</v>
      </c>
      <c r="G1435" t="s">
        <v>1680</v>
      </c>
      <c r="H1435" s="134">
        <v>403361.34453781514</v>
      </c>
      <c r="I1435" s="135">
        <v>480000</v>
      </c>
      <c r="J1435" s="136">
        <v>480000</v>
      </c>
    </row>
    <row r="1436" spans="1:10">
      <c r="A1436" t="s">
        <v>1591</v>
      </c>
      <c r="B1436" t="s">
        <v>1591</v>
      </c>
      <c r="C1436" t="s">
        <v>1681</v>
      </c>
      <c r="D1436" s="17">
        <v>2</v>
      </c>
      <c r="E1436" t="s">
        <v>231</v>
      </c>
      <c r="F1436" t="s">
        <v>220</v>
      </c>
      <c r="G1436" t="s">
        <v>1682</v>
      </c>
      <c r="H1436" s="134">
        <v>672268.90756302525</v>
      </c>
      <c r="I1436" s="135">
        <v>800000</v>
      </c>
      <c r="J1436" s="136">
        <v>1600000</v>
      </c>
    </row>
    <row r="1437" spans="1:10">
      <c r="A1437" t="s">
        <v>1591</v>
      </c>
      <c r="B1437" t="s">
        <v>1591</v>
      </c>
      <c r="C1437" t="s">
        <v>1683</v>
      </c>
      <c r="D1437" s="17">
        <v>1</v>
      </c>
      <c r="E1437" t="s">
        <v>231</v>
      </c>
      <c r="F1437" t="s">
        <v>220</v>
      </c>
      <c r="G1437" t="s">
        <v>1684</v>
      </c>
      <c r="H1437" s="134">
        <v>243697.47899159664</v>
      </c>
      <c r="I1437" s="135">
        <v>290000</v>
      </c>
      <c r="J1437" s="136">
        <v>290000</v>
      </c>
    </row>
    <row r="1438" spans="1:10">
      <c r="A1438" t="s">
        <v>1591</v>
      </c>
      <c r="B1438" t="s">
        <v>1591</v>
      </c>
      <c r="C1438" t="s">
        <v>1685</v>
      </c>
      <c r="D1438" s="17">
        <v>2</v>
      </c>
      <c r="E1438" t="s">
        <v>231</v>
      </c>
      <c r="F1438" t="s">
        <v>220</v>
      </c>
      <c r="G1438" t="s">
        <v>1686</v>
      </c>
      <c r="H1438" s="134">
        <v>42016.806722689078</v>
      </c>
      <c r="I1438" s="135">
        <v>50000</v>
      </c>
      <c r="J1438" s="136">
        <v>100000</v>
      </c>
    </row>
    <row r="1439" spans="1:10">
      <c r="A1439" t="s">
        <v>1591</v>
      </c>
      <c r="B1439" t="s">
        <v>1591</v>
      </c>
      <c r="C1439" t="s">
        <v>1687</v>
      </c>
      <c r="D1439" s="17">
        <v>2</v>
      </c>
      <c r="E1439" t="s">
        <v>231</v>
      </c>
      <c r="F1439" t="s">
        <v>220</v>
      </c>
      <c r="G1439" t="s">
        <v>1686</v>
      </c>
      <c r="H1439" s="134">
        <v>67226.890756302528</v>
      </c>
      <c r="I1439" s="135">
        <v>80000</v>
      </c>
      <c r="J1439" s="136">
        <v>160000</v>
      </c>
    </row>
    <row r="1440" spans="1:10">
      <c r="A1440" t="s">
        <v>1591</v>
      </c>
      <c r="B1440" t="s">
        <v>1591</v>
      </c>
      <c r="C1440" t="s">
        <v>1688</v>
      </c>
      <c r="D1440" s="17">
        <v>2</v>
      </c>
      <c r="E1440" t="s">
        <v>231</v>
      </c>
      <c r="F1440" t="s">
        <v>220</v>
      </c>
      <c r="G1440" t="s">
        <v>1686</v>
      </c>
      <c r="H1440" s="134">
        <v>42016.806722689078</v>
      </c>
      <c r="I1440" s="135">
        <v>50000</v>
      </c>
      <c r="J1440" s="136">
        <v>100000</v>
      </c>
    </row>
    <row r="1441" spans="1:10">
      <c r="A1441" t="s">
        <v>1591</v>
      </c>
      <c r="B1441" t="s">
        <v>1591</v>
      </c>
      <c r="C1441" t="s">
        <v>1689</v>
      </c>
      <c r="D1441" s="17">
        <v>2</v>
      </c>
      <c r="E1441" t="s">
        <v>231</v>
      </c>
      <c r="F1441" t="s">
        <v>220</v>
      </c>
      <c r="G1441" t="s">
        <v>1686</v>
      </c>
      <c r="H1441" s="134">
        <v>26890.756302521011</v>
      </c>
      <c r="I1441" s="135">
        <v>32000</v>
      </c>
      <c r="J1441" s="136">
        <v>64000</v>
      </c>
    </row>
    <row r="1442" spans="1:10">
      <c r="A1442" t="s">
        <v>1591</v>
      </c>
      <c r="B1442" t="s">
        <v>1591</v>
      </c>
      <c r="C1442" t="s">
        <v>1690</v>
      </c>
      <c r="D1442" s="17">
        <v>2</v>
      </c>
      <c r="E1442" t="s">
        <v>231</v>
      </c>
      <c r="F1442" t="s">
        <v>220</v>
      </c>
      <c r="G1442" t="s">
        <v>1686</v>
      </c>
      <c r="H1442" s="134">
        <v>33613.445378151264</v>
      </c>
      <c r="I1442" s="135">
        <v>40000</v>
      </c>
      <c r="J1442" s="136">
        <v>80000</v>
      </c>
    </row>
    <row r="1443" spans="1:10">
      <c r="A1443" t="s">
        <v>1591</v>
      </c>
      <c r="B1443" t="s">
        <v>1591</v>
      </c>
      <c r="C1443" t="s">
        <v>1691</v>
      </c>
      <c r="D1443" s="17">
        <v>5</v>
      </c>
      <c r="E1443" t="s">
        <v>231</v>
      </c>
      <c r="F1443" t="s">
        <v>220</v>
      </c>
      <c r="G1443" t="s">
        <v>1686</v>
      </c>
      <c r="H1443" s="134">
        <v>21008.403361344539</v>
      </c>
      <c r="I1443" s="135">
        <v>25000</v>
      </c>
      <c r="J1443" s="136">
        <v>125000</v>
      </c>
    </row>
    <row r="1444" spans="1:10">
      <c r="A1444" t="s">
        <v>1591</v>
      </c>
      <c r="B1444" t="s">
        <v>1591</v>
      </c>
      <c r="C1444" t="s">
        <v>1692</v>
      </c>
      <c r="D1444" s="17">
        <v>5</v>
      </c>
      <c r="E1444" t="s">
        <v>231</v>
      </c>
      <c r="F1444" t="s">
        <v>220</v>
      </c>
      <c r="G1444" t="s">
        <v>1686</v>
      </c>
      <c r="H1444" s="134">
        <v>29411.764705882353</v>
      </c>
      <c r="I1444" s="135">
        <v>35000</v>
      </c>
      <c r="J1444" s="136">
        <v>175000</v>
      </c>
    </row>
    <row r="1445" spans="1:10">
      <c r="A1445" t="s">
        <v>1591</v>
      </c>
      <c r="B1445" t="s">
        <v>1591</v>
      </c>
      <c r="C1445" t="s">
        <v>1693</v>
      </c>
      <c r="D1445" s="17">
        <v>2</v>
      </c>
      <c r="E1445" t="s">
        <v>231</v>
      </c>
      <c r="F1445" t="s">
        <v>220</v>
      </c>
      <c r="G1445" t="s">
        <v>1686</v>
      </c>
      <c r="H1445" s="134">
        <v>12605.042016806723</v>
      </c>
      <c r="I1445" s="135">
        <v>15000</v>
      </c>
      <c r="J1445" s="136">
        <v>30000</v>
      </c>
    </row>
    <row r="1446" spans="1:10">
      <c r="A1446" t="s">
        <v>1591</v>
      </c>
      <c r="B1446" t="s">
        <v>1591</v>
      </c>
      <c r="C1446" t="s">
        <v>1694</v>
      </c>
      <c r="D1446" s="17">
        <v>3</v>
      </c>
      <c r="E1446" t="s">
        <v>231</v>
      </c>
      <c r="F1446" t="s">
        <v>220</v>
      </c>
      <c r="G1446" t="s">
        <v>1686</v>
      </c>
      <c r="H1446" s="134">
        <v>52100.840336134454</v>
      </c>
      <c r="I1446" s="135">
        <v>62000</v>
      </c>
      <c r="J1446" s="136">
        <v>186000</v>
      </c>
    </row>
    <row r="1447" spans="1:10">
      <c r="A1447" t="s">
        <v>1591</v>
      </c>
      <c r="B1447" t="s">
        <v>1591</v>
      </c>
      <c r="C1447" t="s">
        <v>1695</v>
      </c>
      <c r="D1447" s="17">
        <v>20</v>
      </c>
      <c r="E1447" t="s">
        <v>231</v>
      </c>
      <c r="F1447" t="s">
        <v>220</v>
      </c>
      <c r="G1447" t="s">
        <v>1686</v>
      </c>
      <c r="H1447" s="134">
        <v>2100.840336134454</v>
      </c>
      <c r="I1447" s="135">
        <v>2500</v>
      </c>
      <c r="J1447" s="136">
        <v>50000</v>
      </c>
    </row>
    <row r="1448" spans="1:10">
      <c r="A1448" t="s">
        <v>1591</v>
      </c>
      <c r="B1448" t="s">
        <v>1591</v>
      </c>
      <c r="C1448" t="s">
        <v>1696</v>
      </c>
      <c r="D1448" s="17">
        <v>5</v>
      </c>
      <c r="E1448" t="s">
        <v>231</v>
      </c>
      <c r="F1448" t="s">
        <v>220</v>
      </c>
      <c r="G1448" t="s">
        <v>867</v>
      </c>
      <c r="H1448" s="134">
        <v>29411.764705882353</v>
      </c>
      <c r="I1448" s="135">
        <v>35000</v>
      </c>
      <c r="J1448" s="136">
        <v>175000</v>
      </c>
    </row>
    <row r="1449" spans="1:10">
      <c r="A1449" t="s">
        <v>1591</v>
      </c>
      <c r="B1449" t="s">
        <v>1591</v>
      </c>
      <c r="C1449" t="s">
        <v>1697</v>
      </c>
      <c r="D1449" s="17">
        <v>5</v>
      </c>
      <c r="E1449" t="s">
        <v>231</v>
      </c>
      <c r="F1449" t="s">
        <v>220</v>
      </c>
      <c r="G1449" t="s">
        <v>867</v>
      </c>
      <c r="H1449" s="134">
        <v>37815.126050420171</v>
      </c>
      <c r="I1449" s="135">
        <v>45000</v>
      </c>
      <c r="J1449" s="136">
        <v>225000</v>
      </c>
    </row>
    <row r="1450" spans="1:10">
      <c r="A1450" t="s">
        <v>1591</v>
      </c>
      <c r="B1450" t="s">
        <v>1591</v>
      </c>
      <c r="C1450" t="s">
        <v>1698</v>
      </c>
      <c r="D1450" s="17">
        <v>8</v>
      </c>
      <c r="E1450" t="s">
        <v>231</v>
      </c>
      <c r="F1450" t="s">
        <v>220</v>
      </c>
      <c r="G1450" t="s">
        <v>1699</v>
      </c>
      <c r="H1450" s="134">
        <v>1008.4033613445379</v>
      </c>
      <c r="I1450" s="135">
        <v>1200</v>
      </c>
      <c r="J1450" s="136">
        <v>9600</v>
      </c>
    </row>
    <row r="1451" spans="1:10">
      <c r="A1451" t="s">
        <v>1591</v>
      </c>
      <c r="B1451" t="s">
        <v>1591</v>
      </c>
      <c r="C1451" t="s">
        <v>1700</v>
      </c>
      <c r="D1451" s="17">
        <v>25</v>
      </c>
      <c r="E1451" t="s">
        <v>231</v>
      </c>
      <c r="F1451" t="s">
        <v>220</v>
      </c>
      <c r="G1451" t="s">
        <v>1699</v>
      </c>
      <c r="H1451" s="134">
        <v>252.10084033613447</v>
      </c>
      <c r="I1451" s="135">
        <v>300</v>
      </c>
      <c r="J1451" s="136">
        <v>7500</v>
      </c>
    </row>
    <row r="1452" spans="1:10">
      <c r="A1452" t="s">
        <v>1591</v>
      </c>
      <c r="B1452" t="s">
        <v>1591</v>
      </c>
      <c r="C1452" t="s">
        <v>1701</v>
      </c>
      <c r="D1452" s="17">
        <v>10</v>
      </c>
      <c r="E1452" t="s">
        <v>231</v>
      </c>
      <c r="F1452" t="s">
        <v>220</v>
      </c>
      <c r="G1452" t="s">
        <v>1699</v>
      </c>
      <c r="H1452" s="134">
        <v>840.3361344537816</v>
      </c>
      <c r="I1452" s="135">
        <v>1000</v>
      </c>
      <c r="J1452" s="136">
        <v>10000</v>
      </c>
    </row>
    <row r="1453" spans="1:10">
      <c r="A1453" t="s">
        <v>1591</v>
      </c>
      <c r="B1453" t="s">
        <v>1591</v>
      </c>
      <c r="C1453" t="s">
        <v>1702</v>
      </c>
      <c r="D1453" s="17">
        <v>10</v>
      </c>
      <c r="E1453" t="s">
        <v>231</v>
      </c>
      <c r="F1453" t="s">
        <v>220</v>
      </c>
      <c r="G1453" t="s">
        <v>1699</v>
      </c>
      <c r="H1453" s="134">
        <v>840.3361344537816</v>
      </c>
      <c r="I1453" s="135">
        <v>1000</v>
      </c>
      <c r="J1453" s="136">
        <v>10000</v>
      </c>
    </row>
    <row r="1454" spans="1:10">
      <c r="A1454" t="s">
        <v>1591</v>
      </c>
      <c r="B1454" t="s">
        <v>1591</v>
      </c>
      <c r="C1454" t="s">
        <v>1703</v>
      </c>
      <c r="D1454" s="17">
        <v>10</v>
      </c>
      <c r="E1454" t="s">
        <v>231</v>
      </c>
      <c r="F1454" t="s">
        <v>220</v>
      </c>
      <c r="G1454" t="s">
        <v>1699</v>
      </c>
      <c r="H1454" s="134">
        <v>840.3361344537816</v>
      </c>
      <c r="I1454" s="135">
        <v>1000</v>
      </c>
      <c r="J1454" s="136">
        <v>10000</v>
      </c>
    </row>
    <row r="1455" spans="1:10">
      <c r="A1455" t="s">
        <v>1591</v>
      </c>
      <c r="B1455" t="s">
        <v>1591</v>
      </c>
      <c r="C1455" t="s">
        <v>969</v>
      </c>
      <c r="D1455" s="17">
        <v>1</v>
      </c>
      <c r="E1455" t="s">
        <v>231</v>
      </c>
      <c r="F1455" t="s">
        <v>220</v>
      </c>
      <c r="G1455" t="s">
        <v>1699</v>
      </c>
      <c r="H1455" s="134">
        <v>1260.5042016806724</v>
      </c>
      <c r="I1455" s="135">
        <v>1500</v>
      </c>
      <c r="J1455" s="136">
        <v>1500</v>
      </c>
    </row>
    <row r="1456" spans="1:10">
      <c r="A1456" t="s">
        <v>1591</v>
      </c>
      <c r="B1456" t="s">
        <v>1591</v>
      </c>
      <c r="C1456" t="s">
        <v>1704</v>
      </c>
      <c r="D1456" s="17">
        <v>0</v>
      </c>
      <c r="E1456" t="s">
        <v>231</v>
      </c>
      <c r="F1456" t="s">
        <v>220</v>
      </c>
      <c r="G1456" t="s">
        <v>1699</v>
      </c>
      <c r="H1456" s="134">
        <v>2521.0084033613448</v>
      </c>
      <c r="I1456" s="135">
        <v>3000</v>
      </c>
      <c r="J1456" s="136">
        <v>0</v>
      </c>
    </row>
    <row r="1457" spans="1:10">
      <c r="A1457" t="s">
        <v>1591</v>
      </c>
      <c r="B1457" t="s">
        <v>1591</v>
      </c>
      <c r="C1457" t="s">
        <v>1705</v>
      </c>
      <c r="D1457" s="17">
        <v>4</v>
      </c>
      <c r="E1457" t="s">
        <v>231</v>
      </c>
      <c r="F1457" t="s">
        <v>220</v>
      </c>
      <c r="G1457" t="s">
        <v>1699</v>
      </c>
      <c r="H1457" s="134">
        <v>2941.1764705882356</v>
      </c>
      <c r="I1457" s="135">
        <v>3500</v>
      </c>
      <c r="J1457" s="136">
        <v>14000</v>
      </c>
    </row>
    <row r="1458" spans="1:10">
      <c r="A1458" t="s">
        <v>1591</v>
      </c>
      <c r="B1458" t="s">
        <v>1591</v>
      </c>
      <c r="C1458" t="s">
        <v>1706</v>
      </c>
      <c r="D1458" s="17">
        <v>1</v>
      </c>
      <c r="E1458" t="s">
        <v>231</v>
      </c>
      <c r="F1458" t="s">
        <v>220</v>
      </c>
      <c r="G1458" t="s">
        <v>1699</v>
      </c>
      <c r="H1458" s="134">
        <v>2941.1764705882356</v>
      </c>
      <c r="I1458" s="135">
        <v>3500</v>
      </c>
      <c r="J1458" s="136">
        <v>3500</v>
      </c>
    </row>
    <row r="1459" spans="1:10">
      <c r="A1459" t="s">
        <v>1591</v>
      </c>
      <c r="B1459" t="s">
        <v>1591</v>
      </c>
      <c r="C1459" t="s">
        <v>1707</v>
      </c>
      <c r="D1459" s="17">
        <v>1</v>
      </c>
      <c r="E1459" t="s">
        <v>231</v>
      </c>
      <c r="F1459" t="s">
        <v>220</v>
      </c>
      <c r="G1459" t="s">
        <v>1699</v>
      </c>
      <c r="H1459" s="134">
        <v>2521.0084033613448</v>
      </c>
      <c r="I1459" s="135">
        <v>3000</v>
      </c>
      <c r="J1459" s="136">
        <v>3000</v>
      </c>
    </row>
    <row r="1460" spans="1:10">
      <c r="A1460" t="s">
        <v>1591</v>
      </c>
      <c r="B1460" t="s">
        <v>1591</v>
      </c>
      <c r="C1460" t="s">
        <v>1708</v>
      </c>
      <c r="D1460" s="17">
        <v>0</v>
      </c>
      <c r="E1460" t="s">
        <v>231</v>
      </c>
      <c r="F1460" t="s">
        <v>220</v>
      </c>
      <c r="G1460" t="s">
        <v>1699</v>
      </c>
      <c r="H1460" s="134">
        <v>3361.3445378151264</v>
      </c>
      <c r="I1460" s="135">
        <v>4000</v>
      </c>
      <c r="J1460" s="136">
        <v>0</v>
      </c>
    </row>
    <row r="1461" spans="1:10">
      <c r="A1461" t="s">
        <v>1591</v>
      </c>
      <c r="B1461" t="s">
        <v>1591</v>
      </c>
      <c r="C1461" t="s">
        <v>1709</v>
      </c>
      <c r="D1461" s="17">
        <v>12</v>
      </c>
      <c r="E1461" t="s">
        <v>231</v>
      </c>
      <c r="F1461" t="s">
        <v>220</v>
      </c>
      <c r="G1461" t="s">
        <v>1699</v>
      </c>
      <c r="H1461" s="134">
        <v>756.30252100840335</v>
      </c>
      <c r="I1461" s="135">
        <v>900</v>
      </c>
      <c r="J1461" s="136">
        <v>10800</v>
      </c>
    </row>
    <row r="1462" spans="1:10">
      <c r="A1462" t="s">
        <v>1591</v>
      </c>
      <c r="B1462" t="s">
        <v>1591</v>
      </c>
      <c r="C1462" t="s">
        <v>1710</v>
      </c>
      <c r="D1462" s="17">
        <v>5</v>
      </c>
      <c r="E1462" t="s">
        <v>231</v>
      </c>
      <c r="F1462" t="s">
        <v>220</v>
      </c>
      <c r="G1462" t="s">
        <v>1699</v>
      </c>
      <c r="H1462" s="134">
        <v>2941.1764705882356</v>
      </c>
      <c r="I1462" s="135">
        <v>3500</v>
      </c>
      <c r="J1462" s="136">
        <v>17500</v>
      </c>
    </row>
    <row r="1463" spans="1:10">
      <c r="A1463" t="s">
        <v>1591</v>
      </c>
      <c r="B1463" t="s">
        <v>1591</v>
      </c>
      <c r="C1463" t="s">
        <v>1711</v>
      </c>
      <c r="D1463" s="17">
        <v>2</v>
      </c>
      <c r="E1463" t="s">
        <v>231</v>
      </c>
      <c r="F1463" t="s">
        <v>220</v>
      </c>
      <c r="G1463" t="s">
        <v>1699</v>
      </c>
      <c r="H1463" s="134">
        <v>2941.1764705882356</v>
      </c>
      <c r="I1463" s="135">
        <v>3500</v>
      </c>
      <c r="J1463" s="136">
        <v>7000</v>
      </c>
    </row>
    <row r="1464" spans="1:10">
      <c r="A1464" t="s">
        <v>1591</v>
      </c>
      <c r="B1464" t="s">
        <v>1591</v>
      </c>
      <c r="C1464" t="s">
        <v>1712</v>
      </c>
      <c r="D1464" s="17">
        <v>19</v>
      </c>
      <c r="E1464" t="s">
        <v>231</v>
      </c>
      <c r="F1464" t="s">
        <v>220</v>
      </c>
      <c r="G1464" t="s">
        <v>1699</v>
      </c>
      <c r="H1464" s="134">
        <v>588.23529411764707</v>
      </c>
      <c r="I1464" s="135">
        <v>700</v>
      </c>
      <c r="J1464" s="136">
        <v>13300</v>
      </c>
    </row>
    <row r="1465" spans="1:10">
      <c r="A1465" t="s">
        <v>1591</v>
      </c>
      <c r="B1465" t="s">
        <v>1591</v>
      </c>
      <c r="C1465" t="s">
        <v>429</v>
      </c>
      <c r="D1465" s="17">
        <v>19</v>
      </c>
      <c r="E1465" t="s">
        <v>231</v>
      </c>
      <c r="F1465" t="s">
        <v>220</v>
      </c>
      <c r="G1465" t="s">
        <v>1699</v>
      </c>
      <c r="H1465" s="134">
        <v>1512.6050420168067</v>
      </c>
      <c r="I1465" s="135">
        <v>1800</v>
      </c>
      <c r="J1465" s="136">
        <v>34200</v>
      </c>
    </row>
    <row r="1466" spans="1:10">
      <c r="A1466" t="s">
        <v>1591</v>
      </c>
      <c r="B1466" t="s">
        <v>1591</v>
      </c>
      <c r="C1466" t="s">
        <v>1713</v>
      </c>
      <c r="D1466" s="17">
        <v>2</v>
      </c>
      <c r="E1466" t="s">
        <v>231</v>
      </c>
      <c r="F1466" t="s">
        <v>220</v>
      </c>
      <c r="G1466" t="s">
        <v>1699</v>
      </c>
      <c r="H1466" s="134">
        <v>1512.6050420168067</v>
      </c>
      <c r="I1466" s="135">
        <v>1800</v>
      </c>
      <c r="J1466" s="136">
        <v>3600</v>
      </c>
    </row>
    <row r="1467" spans="1:10">
      <c r="A1467" t="s">
        <v>1591</v>
      </c>
      <c r="B1467" t="s">
        <v>1591</v>
      </c>
      <c r="C1467" t="s">
        <v>1714</v>
      </c>
      <c r="D1467" s="17">
        <v>33</v>
      </c>
      <c r="E1467" t="s">
        <v>231</v>
      </c>
      <c r="F1467" t="s">
        <v>220</v>
      </c>
      <c r="G1467" t="s">
        <v>1699</v>
      </c>
      <c r="H1467" s="134">
        <v>840.3361344537816</v>
      </c>
      <c r="I1467" s="135">
        <v>1000</v>
      </c>
      <c r="J1467" s="136">
        <v>33000</v>
      </c>
    </row>
    <row r="1468" spans="1:10">
      <c r="A1468" t="s">
        <v>1591</v>
      </c>
      <c r="B1468" t="s">
        <v>1591</v>
      </c>
      <c r="C1468" t="s">
        <v>1715</v>
      </c>
      <c r="D1468" s="17">
        <v>10</v>
      </c>
      <c r="E1468" t="s">
        <v>231</v>
      </c>
      <c r="F1468" t="s">
        <v>220</v>
      </c>
      <c r="G1468" t="s">
        <v>1699</v>
      </c>
      <c r="H1468" s="134">
        <v>840.3361344537816</v>
      </c>
      <c r="I1468" s="135">
        <v>1000</v>
      </c>
      <c r="J1468" s="136">
        <v>10000</v>
      </c>
    </row>
    <row r="1469" spans="1:10">
      <c r="A1469" t="s">
        <v>1591</v>
      </c>
      <c r="B1469" t="s">
        <v>1591</v>
      </c>
      <c r="C1469" t="s">
        <v>1716</v>
      </c>
      <c r="D1469" s="17">
        <v>0</v>
      </c>
      <c r="E1469" t="s">
        <v>231</v>
      </c>
      <c r="F1469" t="s">
        <v>220</v>
      </c>
      <c r="G1469" t="s">
        <v>1699</v>
      </c>
      <c r="H1469" s="134">
        <v>2521.0084033613448</v>
      </c>
      <c r="I1469" s="135">
        <v>3000</v>
      </c>
      <c r="J1469" s="136">
        <v>0</v>
      </c>
    </row>
    <row r="1470" spans="1:10">
      <c r="A1470" t="s">
        <v>1591</v>
      </c>
      <c r="B1470" t="s">
        <v>1591</v>
      </c>
      <c r="C1470" t="s">
        <v>1717</v>
      </c>
      <c r="D1470" s="17">
        <v>8</v>
      </c>
      <c r="E1470" t="s">
        <v>231</v>
      </c>
      <c r="F1470" t="s">
        <v>220</v>
      </c>
      <c r="G1470" t="s">
        <v>1699</v>
      </c>
      <c r="H1470" s="134">
        <v>2941.1764705882356</v>
      </c>
      <c r="I1470" s="135">
        <v>3500</v>
      </c>
      <c r="J1470" s="136">
        <v>28000</v>
      </c>
    </row>
    <row r="1471" spans="1:10">
      <c r="A1471" t="s">
        <v>1591</v>
      </c>
      <c r="B1471" t="s">
        <v>1591</v>
      </c>
      <c r="C1471" t="s">
        <v>1718</v>
      </c>
      <c r="D1471" s="17">
        <v>1</v>
      </c>
      <c r="E1471" t="s">
        <v>231</v>
      </c>
      <c r="F1471" t="s">
        <v>220</v>
      </c>
      <c r="G1471" t="s">
        <v>1699</v>
      </c>
      <c r="H1471" s="134">
        <v>1008.4033613445379</v>
      </c>
      <c r="I1471" s="135">
        <v>1200</v>
      </c>
      <c r="J1471" s="136">
        <v>1200</v>
      </c>
    </row>
    <row r="1472" spans="1:10">
      <c r="A1472" t="s">
        <v>1591</v>
      </c>
      <c r="B1472" t="s">
        <v>1591</v>
      </c>
      <c r="C1472" t="s">
        <v>1719</v>
      </c>
      <c r="D1472" s="17">
        <v>3</v>
      </c>
      <c r="E1472" t="s">
        <v>231</v>
      </c>
      <c r="F1472" t="s">
        <v>220</v>
      </c>
      <c r="G1472" t="s">
        <v>1699</v>
      </c>
      <c r="H1472" s="134">
        <v>3361.3445378151264</v>
      </c>
      <c r="I1472" s="135">
        <v>4000</v>
      </c>
      <c r="J1472" s="136">
        <v>12000</v>
      </c>
    </row>
    <row r="1473" spans="1:10">
      <c r="A1473" t="s">
        <v>1591</v>
      </c>
      <c r="B1473" t="s">
        <v>1591</v>
      </c>
      <c r="C1473" t="s">
        <v>1720</v>
      </c>
      <c r="D1473" s="17">
        <v>7</v>
      </c>
      <c r="E1473" t="s">
        <v>231</v>
      </c>
      <c r="F1473" t="s">
        <v>220</v>
      </c>
      <c r="G1473" t="s">
        <v>1699</v>
      </c>
      <c r="H1473" s="134">
        <v>3361.3445378151264</v>
      </c>
      <c r="I1473" s="135">
        <v>4000</v>
      </c>
      <c r="J1473" s="136">
        <v>28000</v>
      </c>
    </row>
    <row r="1474" spans="1:10">
      <c r="A1474" t="s">
        <v>1591</v>
      </c>
      <c r="B1474" t="s">
        <v>1591</v>
      </c>
      <c r="C1474" t="s">
        <v>1721</v>
      </c>
      <c r="D1474" s="17">
        <v>2</v>
      </c>
      <c r="E1474" t="s">
        <v>231</v>
      </c>
      <c r="F1474" t="s">
        <v>220</v>
      </c>
      <c r="G1474" t="s">
        <v>1699</v>
      </c>
      <c r="H1474" s="134">
        <v>2521.0084033613448</v>
      </c>
      <c r="I1474" s="135">
        <v>3000</v>
      </c>
      <c r="J1474" s="136">
        <v>6000</v>
      </c>
    </row>
    <row r="1475" spans="1:10">
      <c r="A1475" t="s">
        <v>1591</v>
      </c>
      <c r="B1475" t="s">
        <v>1591</v>
      </c>
      <c r="C1475" t="s">
        <v>1722</v>
      </c>
      <c r="D1475" s="17">
        <v>3</v>
      </c>
      <c r="E1475" t="s">
        <v>231</v>
      </c>
      <c r="F1475" t="s">
        <v>220</v>
      </c>
      <c r="G1475" t="s">
        <v>1699</v>
      </c>
      <c r="H1475" s="134">
        <v>12605.042016806723</v>
      </c>
      <c r="I1475" s="135">
        <v>15000</v>
      </c>
      <c r="J1475" s="136">
        <v>45000</v>
      </c>
    </row>
    <row r="1476" spans="1:10">
      <c r="A1476" t="s">
        <v>1591</v>
      </c>
      <c r="B1476" t="s">
        <v>1591</v>
      </c>
      <c r="C1476" t="s">
        <v>1723</v>
      </c>
      <c r="D1476" s="17">
        <v>1</v>
      </c>
      <c r="E1476" t="s">
        <v>231</v>
      </c>
      <c r="F1476" t="s">
        <v>220</v>
      </c>
      <c r="G1476" t="s">
        <v>1699</v>
      </c>
      <c r="H1476" s="134">
        <v>12605.042016806723</v>
      </c>
      <c r="I1476" s="135">
        <v>15000</v>
      </c>
      <c r="J1476" s="136">
        <v>15000</v>
      </c>
    </row>
    <row r="1477" spans="1:10">
      <c r="A1477" t="s">
        <v>1591</v>
      </c>
      <c r="B1477" t="s">
        <v>1591</v>
      </c>
      <c r="C1477" t="s">
        <v>1724</v>
      </c>
      <c r="D1477" s="17">
        <v>28</v>
      </c>
      <c r="E1477" t="s">
        <v>231</v>
      </c>
      <c r="F1477" t="s">
        <v>220</v>
      </c>
      <c r="G1477" t="s">
        <v>1725</v>
      </c>
      <c r="H1477" s="134">
        <v>3697.4789915966389</v>
      </c>
      <c r="I1477" s="135">
        <v>4400</v>
      </c>
      <c r="J1477" s="136">
        <v>123200</v>
      </c>
    </row>
    <row r="1478" spans="1:10">
      <c r="A1478" t="s">
        <v>1591</v>
      </c>
      <c r="B1478" t="s">
        <v>1591</v>
      </c>
      <c r="C1478" t="s">
        <v>1726</v>
      </c>
      <c r="D1478" s="17">
        <v>3</v>
      </c>
      <c r="E1478" t="s">
        <v>231</v>
      </c>
      <c r="F1478" t="s">
        <v>220</v>
      </c>
      <c r="G1478" t="s">
        <v>1725</v>
      </c>
      <c r="H1478" s="134">
        <v>92436.97478991597</v>
      </c>
      <c r="I1478" s="135">
        <v>110000</v>
      </c>
      <c r="J1478" s="136">
        <v>330000</v>
      </c>
    </row>
    <row r="1479" spans="1:10">
      <c r="A1479" t="s">
        <v>1591</v>
      </c>
      <c r="B1479" t="s">
        <v>1591</v>
      </c>
      <c r="C1479" t="s">
        <v>1727</v>
      </c>
      <c r="D1479" s="17">
        <v>50</v>
      </c>
      <c r="E1479" t="s">
        <v>231</v>
      </c>
      <c r="F1479" t="s">
        <v>220</v>
      </c>
      <c r="G1479" t="s">
        <v>1725</v>
      </c>
      <c r="H1479" s="134">
        <v>1377.3109243697479</v>
      </c>
      <c r="I1479" s="135">
        <v>1639</v>
      </c>
      <c r="J1479" s="136">
        <v>81950</v>
      </c>
    </row>
    <row r="1480" spans="1:10">
      <c r="A1480" t="s">
        <v>1591</v>
      </c>
      <c r="B1480" t="s">
        <v>1591</v>
      </c>
      <c r="C1480" t="s">
        <v>1728</v>
      </c>
      <c r="D1480" s="17">
        <v>45</v>
      </c>
      <c r="E1480" t="s">
        <v>231</v>
      </c>
      <c r="F1480" t="s">
        <v>220</v>
      </c>
      <c r="G1480" t="s">
        <v>1725</v>
      </c>
      <c r="H1480" s="134">
        <v>8319.3277310924368</v>
      </c>
      <c r="I1480" s="135">
        <v>9900</v>
      </c>
      <c r="J1480" s="136">
        <v>445500</v>
      </c>
    </row>
    <row r="1481" spans="1:10">
      <c r="A1481" t="s">
        <v>1591</v>
      </c>
      <c r="B1481" t="s">
        <v>1591</v>
      </c>
      <c r="C1481" t="s">
        <v>1729</v>
      </c>
      <c r="D1481" s="17">
        <v>180</v>
      </c>
      <c r="E1481" t="s">
        <v>231</v>
      </c>
      <c r="F1481" t="s">
        <v>220</v>
      </c>
      <c r="G1481" t="s">
        <v>1725</v>
      </c>
      <c r="H1481" s="134">
        <v>4621.8487394957983</v>
      </c>
      <c r="I1481" s="135">
        <v>5500</v>
      </c>
      <c r="J1481" s="136">
        <v>990000</v>
      </c>
    </row>
    <row r="1482" spans="1:10">
      <c r="A1482" t="s">
        <v>1591</v>
      </c>
      <c r="B1482" t="s">
        <v>1591</v>
      </c>
      <c r="C1482" t="s">
        <v>1730</v>
      </c>
      <c r="D1482" s="17">
        <v>3</v>
      </c>
      <c r="E1482" t="s">
        <v>231</v>
      </c>
      <c r="F1482" t="s">
        <v>220</v>
      </c>
      <c r="G1482" t="s">
        <v>1725</v>
      </c>
      <c r="H1482" s="134">
        <v>263352.9411764706</v>
      </c>
      <c r="I1482" s="135">
        <v>313390</v>
      </c>
      <c r="J1482" s="136">
        <v>940170</v>
      </c>
    </row>
    <row r="1483" spans="1:10">
      <c r="A1483" t="s">
        <v>1591</v>
      </c>
      <c r="B1483" t="s">
        <v>1591</v>
      </c>
      <c r="C1483" t="s">
        <v>1731</v>
      </c>
      <c r="D1483" s="17">
        <v>1</v>
      </c>
      <c r="E1483" t="s">
        <v>231</v>
      </c>
      <c r="F1483" t="s">
        <v>220</v>
      </c>
      <c r="G1483" t="s">
        <v>1725</v>
      </c>
      <c r="H1483" s="134">
        <v>554621.84873949585</v>
      </c>
      <c r="I1483" s="135">
        <v>660000</v>
      </c>
      <c r="J1483" s="136">
        <v>660000</v>
      </c>
    </row>
    <row r="1484" spans="1:10">
      <c r="A1484" t="s">
        <v>1591</v>
      </c>
      <c r="B1484" t="s">
        <v>1591</v>
      </c>
      <c r="C1484" t="s">
        <v>1732</v>
      </c>
      <c r="D1484" s="17">
        <v>11</v>
      </c>
      <c r="E1484" t="s">
        <v>231</v>
      </c>
      <c r="F1484" t="s">
        <v>220</v>
      </c>
      <c r="G1484" t="s">
        <v>1725</v>
      </c>
      <c r="H1484" s="134">
        <v>295705.8823529412</v>
      </c>
      <c r="I1484" s="135">
        <v>351890</v>
      </c>
      <c r="J1484" s="136">
        <v>3870790</v>
      </c>
    </row>
    <row r="1485" spans="1:10">
      <c r="A1485" t="s">
        <v>1591</v>
      </c>
      <c r="B1485" t="s">
        <v>1591</v>
      </c>
      <c r="C1485" t="s">
        <v>1733</v>
      </c>
      <c r="D1485" s="17">
        <v>15</v>
      </c>
      <c r="E1485" t="s">
        <v>231</v>
      </c>
      <c r="F1485" t="s">
        <v>220</v>
      </c>
      <c r="G1485" t="s">
        <v>1725</v>
      </c>
      <c r="H1485" s="134">
        <v>78478.991596638662</v>
      </c>
      <c r="I1485" s="135">
        <v>93390</v>
      </c>
      <c r="J1485" s="136">
        <v>1400850</v>
      </c>
    </row>
    <row r="1486" spans="1:10">
      <c r="A1486" t="s">
        <v>1591</v>
      </c>
      <c r="B1486" t="s">
        <v>1591</v>
      </c>
      <c r="C1486" t="s">
        <v>1734</v>
      </c>
      <c r="D1486" s="17">
        <v>11</v>
      </c>
      <c r="E1486" t="s">
        <v>231</v>
      </c>
      <c r="F1486" t="s">
        <v>220</v>
      </c>
      <c r="G1486" t="s">
        <v>1725</v>
      </c>
      <c r="H1486" s="134">
        <v>48899.159663865546</v>
      </c>
      <c r="I1486" s="135">
        <v>58190</v>
      </c>
      <c r="J1486" s="136">
        <v>640090</v>
      </c>
    </row>
    <row r="1487" spans="1:10">
      <c r="A1487" t="s">
        <v>1591</v>
      </c>
      <c r="B1487" t="s">
        <v>1591</v>
      </c>
      <c r="C1487" t="s">
        <v>1735</v>
      </c>
      <c r="D1487" s="17">
        <v>3</v>
      </c>
      <c r="E1487" t="s">
        <v>231</v>
      </c>
      <c r="F1487" t="s">
        <v>220</v>
      </c>
      <c r="G1487" t="s">
        <v>1725</v>
      </c>
      <c r="H1487" s="134">
        <v>134033.61344537817</v>
      </c>
      <c r="I1487" s="135">
        <v>159500</v>
      </c>
      <c r="J1487" s="136">
        <v>478500</v>
      </c>
    </row>
    <row r="1488" spans="1:10">
      <c r="A1488" t="s">
        <v>1591</v>
      </c>
      <c r="B1488" t="s">
        <v>1591</v>
      </c>
      <c r="C1488" t="s">
        <v>1633</v>
      </c>
      <c r="D1488" s="17">
        <v>40</v>
      </c>
      <c r="E1488" t="s">
        <v>231</v>
      </c>
      <c r="F1488" t="s">
        <v>220</v>
      </c>
      <c r="G1488" t="s">
        <v>1725</v>
      </c>
      <c r="H1488" s="134">
        <v>1173.9495798319329</v>
      </c>
      <c r="I1488" s="135">
        <v>1397</v>
      </c>
      <c r="J1488" s="136">
        <v>55880</v>
      </c>
    </row>
    <row r="1489" spans="1:10">
      <c r="A1489" t="s">
        <v>1591</v>
      </c>
      <c r="B1489" t="s">
        <v>1591</v>
      </c>
      <c r="C1489" t="s">
        <v>1736</v>
      </c>
      <c r="D1489" s="17">
        <v>3</v>
      </c>
      <c r="E1489" t="s">
        <v>231</v>
      </c>
      <c r="F1489" t="s">
        <v>220</v>
      </c>
      <c r="G1489" t="s">
        <v>1725</v>
      </c>
      <c r="H1489" s="134">
        <v>26806.722689075632</v>
      </c>
      <c r="I1489" s="135">
        <v>31900</v>
      </c>
      <c r="J1489" s="136">
        <v>95700</v>
      </c>
    </row>
    <row r="1490" spans="1:10">
      <c r="A1490" t="s">
        <v>1591</v>
      </c>
      <c r="B1490" t="s">
        <v>1591</v>
      </c>
      <c r="C1490" t="s">
        <v>1737</v>
      </c>
      <c r="D1490" s="17">
        <v>3</v>
      </c>
      <c r="E1490" t="s">
        <v>231</v>
      </c>
      <c r="F1490" t="s">
        <v>220</v>
      </c>
      <c r="G1490" t="s">
        <v>1725</v>
      </c>
      <c r="H1490" s="134">
        <v>6248.7394957983197</v>
      </c>
      <c r="I1490" s="135">
        <v>7436</v>
      </c>
      <c r="J1490" s="136">
        <v>22308</v>
      </c>
    </row>
    <row r="1491" spans="1:10">
      <c r="A1491" t="s">
        <v>1591</v>
      </c>
      <c r="B1491" t="s">
        <v>1591</v>
      </c>
      <c r="C1491" t="s">
        <v>1738</v>
      </c>
      <c r="D1491" s="17">
        <v>27</v>
      </c>
      <c r="E1491" t="s">
        <v>231</v>
      </c>
      <c r="F1491" t="s">
        <v>220</v>
      </c>
      <c r="G1491" t="s">
        <v>1725</v>
      </c>
      <c r="H1491" s="134">
        <v>2264.7058823529414</v>
      </c>
      <c r="I1491" s="135">
        <v>2695</v>
      </c>
      <c r="J1491" s="136">
        <v>72765</v>
      </c>
    </row>
    <row r="1492" spans="1:10">
      <c r="A1492" t="s">
        <v>1591</v>
      </c>
      <c r="B1492" t="s">
        <v>1591</v>
      </c>
      <c r="C1492" t="s">
        <v>1739</v>
      </c>
      <c r="D1492" s="17">
        <v>5</v>
      </c>
      <c r="E1492" t="s">
        <v>231</v>
      </c>
      <c r="F1492" t="s">
        <v>220</v>
      </c>
      <c r="G1492" t="s">
        <v>1740</v>
      </c>
      <c r="H1492" s="134">
        <v>71344.537815126052</v>
      </c>
      <c r="I1492" s="135">
        <v>84900</v>
      </c>
      <c r="J1492" s="136">
        <v>424500</v>
      </c>
    </row>
    <row r="1493" spans="1:10">
      <c r="A1493" t="s">
        <v>1591</v>
      </c>
      <c r="B1493" t="s">
        <v>1591</v>
      </c>
      <c r="C1493" t="s">
        <v>1741</v>
      </c>
      <c r="D1493" s="17">
        <v>3</v>
      </c>
      <c r="E1493" t="s">
        <v>231</v>
      </c>
      <c r="F1493" t="s">
        <v>220</v>
      </c>
      <c r="G1493" t="s">
        <v>1740</v>
      </c>
      <c r="H1493" s="134">
        <v>44453.781512605041</v>
      </c>
      <c r="I1493" s="135">
        <v>52900</v>
      </c>
      <c r="J1493" s="136">
        <v>158700</v>
      </c>
    </row>
    <row r="1494" spans="1:10">
      <c r="A1494" t="s">
        <v>1591</v>
      </c>
      <c r="B1494" t="s">
        <v>1591</v>
      </c>
      <c r="C1494" t="s">
        <v>1742</v>
      </c>
      <c r="D1494" s="17">
        <v>1</v>
      </c>
      <c r="E1494" t="s">
        <v>231</v>
      </c>
      <c r="F1494" t="s">
        <v>220</v>
      </c>
      <c r="G1494" t="s">
        <v>1743</v>
      </c>
      <c r="H1494" s="134">
        <v>239411.76470588235</v>
      </c>
      <c r="I1494" s="135">
        <v>284900</v>
      </c>
      <c r="J1494" s="136">
        <v>284900</v>
      </c>
    </row>
    <row r="1495" spans="1:10">
      <c r="A1495" t="s">
        <v>1591</v>
      </c>
      <c r="B1495" t="s">
        <v>1602</v>
      </c>
      <c r="C1495" t="s">
        <v>1744</v>
      </c>
      <c r="D1495" s="17">
        <v>1</v>
      </c>
      <c r="E1495" t="s">
        <v>231</v>
      </c>
      <c r="F1495" t="s">
        <v>220</v>
      </c>
      <c r="G1495" t="s">
        <v>1745</v>
      </c>
      <c r="H1495" s="134">
        <v>67142.857142857145</v>
      </c>
      <c r="I1495" s="135">
        <v>79900</v>
      </c>
      <c r="J1495" s="136">
        <v>79900</v>
      </c>
    </row>
    <row r="1496" spans="1:10">
      <c r="A1496" t="s">
        <v>839</v>
      </c>
      <c r="B1496" t="s">
        <v>940</v>
      </c>
      <c r="C1496" t="s">
        <v>1746</v>
      </c>
      <c r="D1496" s="17">
        <v>135</v>
      </c>
      <c r="E1496" t="s">
        <v>231</v>
      </c>
      <c r="F1496" t="s">
        <v>220</v>
      </c>
      <c r="G1496" t="s">
        <v>1747</v>
      </c>
      <c r="H1496" s="134">
        <v>3000</v>
      </c>
      <c r="I1496" s="135">
        <v>3570</v>
      </c>
      <c r="J1496" s="136">
        <v>481950</v>
      </c>
    </row>
    <row r="1497" spans="1:10">
      <c r="A1497" t="s">
        <v>839</v>
      </c>
      <c r="B1497" t="s">
        <v>920</v>
      </c>
      <c r="C1497" t="s">
        <v>1748</v>
      </c>
      <c r="D1497" s="17">
        <v>28</v>
      </c>
      <c r="E1497" t="s">
        <v>222</v>
      </c>
      <c r="F1497" t="s">
        <v>220</v>
      </c>
      <c r="G1497" t="s">
        <v>1747</v>
      </c>
      <c r="H1497" s="134">
        <v>8403</v>
      </c>
      <c r="I1497" s="135">
        <v>9999.57</v>
      </c>
      <c r="J1497" s="136">
        <v>279987.95999999996</v>
      </c>
    </row>
    <row r="1498" spans="1:10">
      <c r="A1498" t="s">
        <v>839</v>
      </c>
      <c r="B1498" t="s">
        <v>920</v>
      </c>
      <c r="C1498" t="s">
        <v>1749</v>
      </c>
      <c r="D1498" s="17">
        <v>28</v>
      </c>
      <c r="E1498" t="s">
        <v>222</v>
      </c>
      <c r="F1498" t="s">
        <v>220</v>
      </c>
      <c r="G1498" t="s">
        <v>1747</v>
      </c>
      <c r="H1498" s="134">
        <v>10924</v>
      </c>
      <c r="I1498" s="135">
        <v>12999.56</v>
      </c>
      <c r="J1498" s="136">
        <v>363987.68</v>
      </c>
    </row>
    <row r="1499" spans="1:10">
      <c r="A1499" t="s">
        <v>1750</v>
      </c>
      <c r="B1499" t="s">
        <v>1751</v>
      </c>
      <c r="C1499" t="s">
        <v>1752</v>
      </c>
      <c r="D1499" s="17">
        <v>4</v>
      </c>
      <c r="E1499" t="s">
        <v>222</v>
      </c>
      <c r="F1499" t="s">
        <v>220</v>
      </c>
      <c r="G1499" t="s">
        <v>1753</v>
      </c>
      <c r="H1499" s="134">
        <v>500</v>
      </c>
      <c r="I1499" s="135">
        <v>595</v>
      </c>
      <c r="J1499" s="136">
        <v>2380</v>
      </c>
    </row>
    <row r="1500" spans="1:10">
      <c r="A1500" t="s">
        <v>1750</v>
      </c>
      <c r="B1500" t="s">
        <v>1751</v>
      </c>
      <c r="C1500" t="s">
        <v>1754</v>
      </c>
      <c r="D1500" s="17">
        <v>4</v>
      </c>
      <c r="E1500" t="s">
        <v>222</v>
      </c>
      <c r="F1500" t="s">
        <v>220</v>
      </c>
      <c r="G1500" t="s">
        <v>1753</v>
      </c>
      <c r="H1500" s="134">
        <v>500</v>
      </c>
      <c r="I1500" s="135">
        <v>595</v>
      </c>
      <c r="J1500" s="136">
        <v>2380</v>
      </c>
    </row>
    <row r="1501" spans="1:10">
      <c r="A1501" t="s">
        <v>1750</v>
      </c>
      <c r="B1501" t="s">
        <v>1751</v>
      </c>
      <c r="C1501" t="s">
        <v>960</v>
      </c>
      <c r="D1501" s="17">
        <v>4</v>
      </c>
      <c r="E1501" t="s">
        <v>227</v>
      </c>
      <c r="F1501" t="s">
        <v>220</v>
      </c>
      <c r="G1501" t="s">
        <v>1753</v>
      </c>
      <c r="H1501" s="134">
        <v>9800</v>
      </c>
      <c r="I1501" s="135">
        <v>11662</v>
      </c>
      <c r="J1501" s="136">
        <v>46648</v>
      </c>
    </row>
    <row r="1502" spans="1:10">
      <c r="A1502" t="s">
        <v>1750</v>
      </c>
      <c r="B1502" t="s">
        <v>1751</v>
      </c>
      <c r="C1502" t="s">
        <v>1755</v>
      </c>
      <c r="D1502" s="17">
        <v>4</v>
      </c>
      <c r="E1502" t="s">
        <v>222</v>
      </c>
      <c r="F1502" t="s">
        <v>220</v>
      </c>
      <c r="G1502" t="s">
        <v>1753</v>
      </c>
      <c r="H1502" s="134">
        <v>800</v>
      </c>
      <c r="I1502" s="135">
        <v>952</v>
      </c>
      <c r="J1502" s="136">
        <v>3808</v>
      </c>
    </row>
    <row r="1503" spans="1:10">
      <c r="A1503" t="s">
        <v>1750</v>
      </c>
      <c r="B1503" t="s">
        <v>1751</v>
      </c>
      <c r="C1503" t="s">
        <v>1756</v>
      </c>
      <c r="D1503" s="17">
        <v>5</v>
      </c>
      <c r="E1503" t="s">
        <v>1757</v>
      </c>
      <c r="F1503" t="s">
        <v>220</v>
      </c>
      <c r="G1503" t="s">
        <v>1753</v>
      </c>
      <c r="H1503" s="134">
        <v>2658</v>
      </c>
      <c r="I1503" s="135">
        <v>3163.02</v>
      </c>
      <c r="J1503" s="136">
        <v>15815.1</v>
      </c>
    </row>
    <row r="1504" spans="1:10">
      <c r="A1504" t="s">
        <v>1750</v>
      </c>
      <c r="B1504" t="s">
        <v>1751</v>
      </c>
      <c r="C1504" t="s">
        <v>1758</v>
      </c>
      <c r="D1504" s="17">
        <v>5</v>
      </c>
      <c r="E1504" t="s">
        <v>222</v>
      </c>
      <c r="F1504" t="s">
        <v>220</v>
      </c>
      <c r="G1504" t="s">
        <v>1753</v>
      </c>
      <c r="H1504" s="134">
        <v>1000</v>
      </c>
      <c r="I1504" s="135">
        <v>1190</v>
      </c>
      <c r="J1504" s="136">
        <v>5950</v>
      </c>
    </row>
    <row r="1505" spans="1:10">
      <c r="A1505" t="s">
        <v>1750</v>
      </c>
      <c r="B1505" t="s">
        <v>1751</v>
      </c>
      <c r="C1505" t="s">
        <v>1759</v>
      </c>
      <c r="D1505" s="17">
        <v>5</v>
      </c>
      <c r="E1505" t="s">
        <v>222</v>
      </c>
      <c r="F1505" t="s">
        <v>220</v>
      </c>
      <c r="G1505" t="s">
        <v>1753</v>
      </c>
      <c r="H1505" s="134">
        <v>7000</v>
      </c>
      <c r="I1505" s="135">
        <v>8330</v>
      </c>
      <c r="J1505" s="136">
        <v>41650</v>
      </c>
    </row>
    <row r="1506" spans="1:10">
      <c r="A1506" t="s">
        <v>1750</v>
      </c>
      <c r="B1506" t="s">
        <v>1751</v>
      </c>
      <c r="C1506" t="s">
        <v>1760</v>
      </c>
      <c r="D1506" s="17">
        <v>1</v>
      </c>
      <c r="E1506" t="s">
        <v>222</v>
      </c>
      <c r="F1506" t="s">
        <v>220</v>
      </c>
      <c r="G1506" t="s">
        <v>1753</v>
      </c>
      <c r="H1506" s="134">
        <v>2300</v>
      </c>
      <c r="I1506" s="135">
        <v>2737</v>
      </c>
      <c r="J1506" s="136">
        <v>2737</v>
      </c>
    </row>
    <row r="1507" spans="1:10">
      <c r="A1507" t="s">
        <v>1750</v>
      </c>
      <c r="B1507" t="s">
        <v>1751</v>
      </c>
      <c r="C1507" t="s">
        <v>1761</v>
      </c>
      <c r="D1507" s="17">
        <v>7</v>
      </c>
      <c r="E1507" t="s">
        <v>222</v>
      </c>
      <c r="F1507" t="s">
        <v>220</v>
      </c>
      <c r="G1507" t="s">
        <v>1753</v>
      </c>
      <c r="H1507" s="134">
        <v>1790</v>
      </c>
      <c r="I1507" s="135">
        <v>2130.1</v>
      </c>
      <c r="J1507" s="136">
        <v>14910.699999999999</v>
      </c>
    </row>
    <row r="1508" spans="1:10">
      <c r="A1508" t="s">
        <v>1750</v>
      </c>
      <c r="B1508" t="s">
        <v>1751</v>
      </c>
      <c r="C1508" t="s">
        <v>1762</v>
      </c>
      <c r="D1508" s="17">
        <v>3</v>
      </c>
      <c r="E1508" t="s">
        <v>222</v>
      </c>
      <c r="F1508" t="s">
        <v>220</v>
      </c>
      <c r="G1508" t="s">
        <v>1763</v>
      </c>
      <c r="H1508" s="134">
        <v>1480</v>
      </c>
      <c r="I1508" s="135">
        <v>1761.1999999999998</v>
      </c>
      <c r="J1508" s="136">
        <v>5283.5999999999995</v>
      </c>
    </row>
    <row r="1509" spans="1:10">
      <c r="A1509" t="s">
        <v>1750</v>
      </c>
      <c r="B1509" t="s">
        <v>1751</v>
      </c>
      <c r="C1509" t="s">
        <v>1764</v>
      </c>
      <c r="D1509" s="17">
        <v>3</v>
      </c>
      <c r="E1509" t="s">
        <v>222</v>
      </c>
      <c r="F1509" t="s">
        <v>220</v>
      </c>
      <c r="G1509" t="s">
        <v>1763</v>
      </c>
      <c r="H1509" s="134">
        <v>1360</v>
      </c>
      <c r="I1509" s="135">
        <v>1618.3999999999999</v>
      </c>
      <c r="J1509" s="136">
        <v>4855.2</v>
      </c>
    </row>
    <row r="1510" spans="1:10">
      <c r="A1510" t="s">
        <v>1750</v>
      </c>
      <c r="B1510" t="s">
        <v>1751</v>
      </c>
      <c r="C1510" t="s">
        <v>1765</v>
      </c>
      <c r="D1510" s="17">
        <v>5</v>
      </c>
      <c r="E1510" t="s">
        <v>222</v>
      </c>
      <c r="F1510" t="s">
        <v>220</v>
      </c>
      <c r="G1510" t="s">
        <v>1763</v>
      </c>
      <c r="H1510" s="134">
        <v>50000</v>
      </c>
      <c r="I1510" s="135">
        <v>59500</v>
      </c>
      <c r="J1510" s="136">
        <v>297500</v>
      </c>
    </row>
    <row r="1511" spans="1:10">
      <c r="A1511" t="s">
        <v>1750</v>
      </c>
      <c r="B1511" t="s">
        <v>1751</v>
      </c>
      <c r="C1511" t="s">
        <v>1766</v>
      </c>
      <c r="D1511" s="17">
        <v>1</v>
      </c>
      <c r="E1511" t="s">
        <v>222</v>
      </c>
      <c r="F1511" t="s">
        <v>220</v>
      </c>
      <c r="G1511" t="s">
        <v>1767</v>
      </c>
      <c r="H1511" s="134">
        <v>1800000</v>
      </c>
      <c r="I1511" s="135">
        <v>2142000</v>
      </c>
      <c r="J1511" s="136">
        <v>0</v>
      </c>
    </row>
    <row r="1512" spans="1:10">
      <c r="A1512" t="s">
        <v>1750</v>
      </c>
      <c r="B1512" t="s">
        <v>1751</v>
      </c>
      <c r="C1512" t="s">
        <v>361</v>
      </c>
      <c r="D1512" s="17">
        <v>10</v>
      </c>
      <c r="E1512" t="s">
        <v>540</v>
      </c>
      <c r="F1512" t="s">
        <v>220</v>
      </c>
      <c r="G1512" t="s">
        <v>1768</v>
      </c>
      <c r="H1512" s="134">
        <v>1000</v>
      </c>
      <c r="I1512" s="135">
        <v>1190</v>
      </c>
      <c r="J1512" s="136">
        <v>11900</v>
      </c>
    </row>
    <row r="1513" spans="1:10">
      <c r="A1513" t="s">
        <v>1750</v>
      </c>
      <c r="B1513" t="s">
        <v>1751</v>
      </c>
      <c r="C1513" t="s">
        <v>1769</v>
      </c>
      <c r="D1513" s="17">
        <v>3</v>
      </c>
      <c r="E1513" t="s">
        <v>1757</v>
      </c>
      <c r="F1513" t="s">
        <v>220</v>
      </c>
      <c r="G1513" t="s">
        <v>1768</v>
      </c>
      <c r="H1513" s="134">
        <v>3500</v>
      </c>
      <c r="I1513" s="135">
        <v>4165</v>
      </c>
      <c r="J1513" s="136">
        <v>12495</v>
      </c>
    </row>
    <row r="1514" spans="1:10">
      <c r="A1514" t="s">
        <v>1750</v>
      </c>
      <c r="B1514" t="s">
        <v>1751</v>
      </c>
      <c r="C1514" t="s">
        <v>1770</v>
      </c>
      <c r="D1514" s="17">
        <v>20</v>
      </c>
      <c r="E1514" t="s">
        <v>1771</v>
      </c>
      <c r="F1514" t="s">
        <v>220</v>
      </c>
      <c r="G1514" t="s">
        <v>1768</v>
      </c>
      <c r="H1514" s="134">
        <v>3900</v>
      </c>
      <c r="I1514" s="135">
        <v>4641</v>
      </c>
      <c r="J1514" s="136">
        <v>92820</v>
      </c>
    </row>
    <row r="1515" spans="1:10">
      <c r="A1515" t="s">
        <v>1750</v>
      </c>
      <c r="B1515" t="s">
        <v>1751</v>
      </c>
      <c r="C1515" t="s">
        <v>1772</v>
      </c>
      <c r="D1515" s="17">
        <v>15</v>
      </c>
      <c r="E1515" t="s">
        <v>1771</v>
      </c>
      <c r="F1515" t="s">
        <v>220</v>
      </c>
      <c r="G1515" t="s">
        <v>1768</v>
      </c>
      <c r="H1515" s="134">
        <v>3900</v>
      </c>
      <c r="I1515" s="135">
        <v>4641</v>
      </c>
      <c r="J1515" s="136">
        <v>69615</v>
      </c>
    </row>
    <row r="1516" spans="1:10">
      <c r="A1516" t="s">
        <v>1750</v>
      </c>
      <c r="B1516" t="s">
        <v>1751</v>
      </c>
      <c r="C1516" t="s">
        <v>1773</v>
      </c>
      <c r="D1516" s="17">
        <v>30</v>
      </c>
      <c r="E1516" t="s">
        <v>1774</v>
      </c>
      <c r="F1516" t="s">
        <v>220</v>
      </c>
      <c r="G1516" t="s">
        <v>1768</v>
      </c>
      <c r="H1516" s="134">
        <v>600</v>
      </c>
      <c r="I1516" s="135">
        <v>714</v>
      </c>
      <c r="J1516" s="136">
        <v>21420</v>
      </c>
    </row>
    <row r="1517" spans="1:10">
      <c r="A1517" t="s">
        <v>1750</v>
      </c>
      <c r="B1517" t="s">
        <v>1751</v>
      </c>
      <c r="C1517" t="s">
        <v>1773</v>
      </c>
      <c r="D1517" s="17">
        <v>30</v>
      </c>
      <c r="E1517" t="s">
        <v>1775</v>
      </c>
      <c r="F1517" t="s">
        <v>220</v>
      </c>
      <c r="G1517" t="s">
        <v>1768</v>
      </c>
      <c r="H1517" s="134">
        <v>600</v>
      </c>
      <c r="I1517" s="135">
        <v>714</v>
      </c>
      <c r="J1517" s="136">
        <v>21420</v>
      </c>
    </row>
    <row r="1518" spans="1:10">
      <c r="A1518" t="s">
        <v>1750</v>
      </c>
      <c r="B1518" t="s">
        <v>1751</v>
      </c>
      <c r="C1518" t="s">
        <v>1773</v>
      </c>
      <c r="D1518" s="17">
        <v>30</v>
      </c>
      <c r="E1518" t="s">
        <v>1774</v>
      </c>
      <c r="F1518" t="s">
        <v>252</v>
      </c>
      <c r="G1518" t="s">
        <v>1768</v>
      </c>
      <c r="H1518" s="134">
        <v>600</v>
      </c>
      <c r="I1518" s="135">
        <v>714</v>
      </c>
      <c r="J1518" s="136">
        <v>21420</v>
      </c>
    </row>
    <row r="1519" spans="1:10">
      <c r="A1519" t="s">
        <v>1750</v>
      </c>
      <c r="B1519" t="s">
        <v>1751</v>
      </c>
      <c r="C1519" t="s">
        <v>1773</v>
      </c>
      <c r="D1519" s="17">
        <v>30</v>
      </c>
      <c r="E1519" t="s">
        <v>1775</v>
      </c>
      <c r="F1519" t="s">
        <v>252</v>
      </c>
      <c r="G1519" t="s">
        <v>1768</v>
      </c>
      <c r="H1519" s="134">
        <v>600</v>
      </c>
      <c r="I1519" s="135">
        <v>714</v>
      </c>
      <c r="J1519" s="136">
        <v>21420</v>
      </c>
    </row>
    <row r="1520" spans="1:10">
      <c r="A1520" t="s">
        <v>1750</v>
      </c>
      <c r="B1520" t="s">
        <v>1751</v>
      </c>
      <c r="C1520" t="s">
        <v>1776</v>
      </c>
      <c r="D1520" s="17">
        <v>40</v>
      </c>
      <c r="E1520" t="s">
        <v>229</v>
      </c>
      <c r="F1520" t="s">
        <v>220</v>
      </c>
      <c r="G1520" t="s">
        <v>1768</v>
      </c>
      <c r="H1520" s="134">
        <v>1000</v>
      </c>
      <c r="I1520" s="135">
        <v>1190</v>
      </c>
      <c r="J1520" s="136">
        <v>47600</v>
      </c>
    </row>
    <row r="1521" spans="1:10">
      <c r="A1521" t="s">
        <v>1750</v>
      </c>
      <c r="B1521" t="s">
        <v>1751</v>
      </c>
      <c r="C1521" t="s">
        <v>1777</v>
      </c>
      <c r="D1521" s="17">
        <v>10</v>
      </c>
      <c r="E1521" t="s">
        <v>222</v>
      </c>
      <c r="F1521" t="s">
        <v>220</v>
      </c>
      <c r="G1521" t="s">
        <v>1767</v>
      </c>
      <c r="H1521" s="134">
        <v>1500</v>
      </c>
      <c r="I1521" s="135">
        <v>1785</v>
      </c>
      <c r="J1521" s="136">
        <v>17850</v>
      </c>
    </row>
    <row r="1522" spans="1:10">
      <c r="A1522" t="s">
        <v>1750</v>
      </c>
      <c r="B1522" t="s">
        <v>1751</v>
      </c>
      <c r="C1522" t="s">
        <v>1778</v>
      </c>
      <c r="D1522" s="17">
        <v>10</v>
      </c>
      <c r="E1522" t="s">
        <v>222</v>
      </c>
      <c r="F1522" t="s">
        <v>220</v>
      </c>
      <c r="G1522" t="s">
        <v>1779</v>
      </c>
      <c r="H1522" s="134">
        <v>130000</v>
      </c>
      <c r="I1522" s="135">
        <v>154700</v>
      </c>
      <c r="J1522" s="136">
        <v>1547000</v>
      </c>
    </row>
    <row r="1523" spans="1:10">
      <c r="A1523" t="s">
        <v>1750</v>
      </c>
      <c r="B1523" t="s">
        <v>1751</v>
      </c>
      <c r="C1523" t="s">
        <v>1780</v>
      </c>
      <c r="D1523" s="17">
        <v>1000</v>
      </c>
      <c r="E1523" t="s">
        <v>222</v>
      </c>
      <c r="F1523" t="s">
        <v>220</v>
      </c>
      <c r="G1523" t="s">
        <v>1781</v>
      </c>
      <c r="H1523" s="134">
        <v>600</v>
      </c>
      <c r="I1523" s="135">
        <v>714</v>
      </c>
      <c r="J1523" s="136">
        <v>714000</v>
      </c>
    </row>
    <row r="1524" spans="1:10">
      <c r="A1524" t="s">
        <v>1750</v>
      </c>
      <c r="B1524" t="s">
        <v>1782</v>
      </c>
      <c r="C1524" t="s">
        <v>1783</v>
      </c>
      <c r="D1524" s="17">
        <v>1</v>
      </c>
      <c r="E1524" t="s">
        <v>430</v>
      </c>
      <c r="F1524" t="s">
        <v>220</v>
      </c>
      <c r="G1524" t="s">
        <v>1784</v>
      </c>
      <c r="H1524" s="134">
        <v>300000</v>
      </c>
      <c r="I1524" s="135">
        <v>357000</v>
      </c>
      <c r="J1524" s="136">
        <v>357000</v>
      </c>
    </row>
    <row r="1525" spans="1:10">
      <c r="A1525" t="s">
        <v>1750</v>
      </c>
      <c r="B1525" t="s">
        <v>1782</v>
      </c>
      <c r="C1525" t="s">
        <v>1785</v>
      </c>
      <c r="D1525" s="17">
        <v>10</v>
      </c>
      <c r="E1525" t="s">
        <v>222</v>
      </c>
      <c r="F1525" t="s">
        <v>220</v>
      </c>
      <c r="G1525" t="s">
        <v>1767</v>
      </c>
      <c r="H1525" s="134">
        <v>60000</v>
      </c>
      <c r="I1525" s="135">
        <v>71400</v>
      </c>
      <c r="J1525" s="136">
        <v>714000</v>
      </c>
    </row>
    <row r="1526" spans="1:10">
      <c r="A1526" t="s">
        <v>1750</v>
      </c>
      <c r="B1526" t="s">
        <v>1782</v>
      </c>
      <c r="C1526" t="s">
        <v>1786</v>
      </c>
      <c r="D1526" s="17">
        <v>10</v>
      </c>
      <c r="E1526" t="s">
        <v>222</v>
      </c>
      <c r="F1526" t="s">
        <v>220</v>
      </c>
      <c r="G1526" t="s">
        <v>1767</v>
      </c>
      <c r="H1526" s="134">
        <v>30000</v>
      </c>
      <c r="I1526" s="135">
        <v>35700</v>
      </c>
      <c r="J1526" s="136">
        <v>357000</v>
      </c>
    </row>
    <row r="1527" spans="1:10">
      <c r="A1527" t="s">
        <v>1750</v>
      </c>
      <c r="B1527" t="s">
        <v>1782</v>
      </c>
      <c r="C1527" t="s">
        <v>1787</v>
      </c>
      <c r="D1527" s="17">
        <v>10</v>
      </c>
      <c r="E1527" t="s">
        <v>430</v>
      </c>
      <c r="F1527" t="s">
        <v>220</v>
      </c>
      <c r="G1527" t="s">
        <v>1767</v>
      </c>
      <c r="H1527" s="134">
        <v>16000</v>
      </c>
      <c r="I1527" s="135">
        <v>19040</v>
      </c>
      <c r="J1527" s="136">
        <v>190400</v>
      </c>
    </row>
    <row r="1528" spans="1:10">
      <c r="A1528" t="s">
        <v>1750</v>
      </c>
      <c r="B1528" t="s">
        <v>1782</v>
      </c>
      <c r="C1528" t="s">
        <v>1788</v>
      </c>
      <c r="D1528" s="17">
        <v>10</v>
      </c>
      <c r="E1528" t="s">
        <v>222</v>
      </c>
      <c r="F1528" t="s">
        <v>220</v>
      </c>
      <c r="G1528" t="s">
        <v>1753</v>
      </c>
      <c r="H1528" s="134">
        <v>500</v>
      </c>
      <c r="I1528" s="135">
        <v>595</v>
      </c>
      <c r="J1528" s="136">
        <v>5950</v>
      </c>
    </row>
    <row r="1529" spans="1:10">
      <c r="A1529" t="s">
        <v>1750</v>
      </c>
      <c r="B1529" t="s">
        <v>1782</v>
      </c>
      <c r="C1529" t="s">
        <v>1789</v>
      </c>
      <c r="D1529" s="17">
        <v>100</v>
      </c>
      <c r="E1529" t="s">
        <v>222</v>
      </c>
      <c r="F1529" t="s">
        <v>220</v>
      </c>
      <c r="G1529" t="s">
        <v>1753</v>
      </c>
      <c r="H1529" s="134">
        <v>1000</v>
      </c>
      <c r="I1529" s="135">
        <v>1190</v>
      </c>
      <c r="J1529" s="136">
        <v>119000</v>
      </c>
    </row>
    <row r="1530" spans="1:10">
      <c r="A1530" t="s">
        <v>1750</v>
      </c>
      <c r="B1530" t="s">
        <v>1782</v>
      </c>
      <c r="C1530" t="s">
        <v>1790</v>
      </c>
      <c r="D1530" s="17">
        <v>20</v>
      </c>
      <c r="E1530" t="s">
        <v>431</v>
      </c>
      <c r="F1530" t="s">
        <v>220</v>
      </c>
      <c r="G1530" t="s">
        <v>1753</v>
      </c>
      <c r="H1530" s="134">
        <v>2500</v>
      </c>
      <c r="I1530" s="135">
        <v>2975</v>
      </c>
      <c r="J1530" s="136">
        <v>59500</v>
      </c>
    </row>
    <row r="1531" spans="1:10">
      <c r="A1531" t="s">
        <v>1750</v>
      </c>
      <c r="B1531" t="s">
        <v>1782</v>
      </c>
      <c r="C1531" t="s">
        <v>1791</v>
      </c>
      <c r="D1531" s="17">
        <v>50</v>
      </c>
      <c r="E1531" t="s">
        <v>222</v>
      </c>
      <c r="F1531" t="s">
        <v>220</v>
      </c>
      <c r="G1531" t="s">
        <v>1753</v>
      </c>
      <c r="H1531" s="134">
        <v>700</v>
      </c>
      <c r="I1531" s="135">
        <v>833</v>
      </c>
      <c r="J1531" s="136">
        <v>41650</v>
      </c>
    </row>
    <row r="1532" spans="1:10">
      <c r="A1532" t="s">
        <v>1750</v>
      </c>
      <c r="B1532" t="s">
        <v>1782</v>
      </c>
      <c r="C1532" t="s">
        <v>1792</v>
      </c>
      <c r="D1532" s="17">
        <v>10</v>
      </c>
      <c r="E1532" t="s">
        <v>222</v>
      </c>
      <c r="F1532" t="s">
        <v>220</v>
      </c>
      <c r="G1532" t="s">
        <v>1753</v>
      </c>
      <c r="H1532" s="134">
        <v>700</v>
      </c>
      <c r="I1532" s="135">
        <v>833</v>
      </c>
      <c r="J1532" s="136">
        <v>8330</v>
      </c>
    </row>
    <row r="1533" spans="1:10">
      <c r="A1533" t="s">
        <v>1750</v>
      </c>
      <c r="B1533" t="s">
        <v>1782</v>
      </c>
      <c r="C1533" t="s">
        <v>1793</v>
      </c>
      <c r="D1533" s="17">
        <v>2</v>
      </c>
      <c r="E1533" t="s">
        <v>222</v>
      </c>
      <c r="F1533" t="s">
        <v>220</v>
      </c>
      <c r="G1533" t="s">
        <v>1753</v>
      </c>
      <c r="H1533" s="134">
        <v>1000</v>
      </c>
      <c r="I1533" s="135">
        <v>1190</v>
      </c>
      <c r="J1533" s="136">
        <v>2380</v>
      </c>
    </row>
    <row r="1534" spans="1:10">
      <c r="A1534" t="s">
        <v>1750</v>
      </c>
      <c r="B1534" t="s">
        <v>1782</v>
      </c>
      <c r="C1534" t="s">
        <v>1794</v>
      </c>
      <c r="D1534" s="17">
        <v>25</v>
      </c>
      <c r="E1534" t="s">
        <v>222</v>
      </c>
      <c r="F1534" t="s">
        <v>220</v>
      </c>
      <c r="G1534" t="s">
        <v>1753</v>
      </c>
      <c r="H1534" s="134">
        <v>1500</v>
      </c>
      <c r="I1534" s="135">
        <v>1785</v>
      </c>
      <c r="J1534" s="136">
        <v>44625</v>
      </c>
    </row>
    <row r="1535" spans="1:10">
      <c r="A1535" t="s">
        <v>1750</v>
      </c>
      <c r="B1535" t="s">
        <v>1782</v>
      </c>
      <c r="C1535" t="s">
        <v>1795</v>
      </c>
      <c r="D1535" s="17">
        <v>5</v>
      </c>
      <c r="E1535" t="s">
        <v>222</v>
      </c>
      <c r="F1535" t="s">
        <v>220</v>
      </c>
      <c r="G1535" t="s">
        <v>1753</v>
      </c>
      <c r="H1535" s="134">
        <v>1500</v>
      </c>
      <c r="I1535" s="135">
        <v>1785</v>
      </c>
      <c r="J1535" s="136">
        <v>8925</v>
      </c>
    </row>
    <row r="1536" spans="1:10">
      <c r="A1536" t="s">
        <v>1750</v>
      </c>
      <c r="B1536" t="s">
        <v>1782</v>
      </c>
      <c r="C1536" t="s">
        <v>1796</v>
      </c>
      <c r="D1536" s="17">
        <v>6</v>
      </c>
      <c r="E1536" t="s">
        <v>222</v>
      </c>
      <c r="F1536" t="s">
        <v>220</v>
      </c>
      <c r="G1536" t="s">
        <v>1753</v>
      </c>
      <c r="H1536" s="134">
        <v>5000</v>
      </c>
      <c r="I1536" s="135">
        <v>5950</v>
      </c>
      <c r="J1536" s="136">
        <v>35700</v>
      </c>
    </row>
    <row r="1537" spans="1:10">
      <c r="A1537" t="s">
        <v>1750</v>
      </c>
      <c r="B1537" t="s">
        <v>1782</v>
      </c>
      <c r="C1537" t="s">
        <v>1797</v>
      </c>
      <c r="D1537" s="17">
        <v>4</v>
      </c>
      <c r="E1537" t="s">
        <v>222</v>
      </c>
      <c r="F1537" t="s">
        <v>220</v>
      </c>
      <c r="G1537" t="s">
        <v>1753</v>
      </c>
      <c r="H1537" s="134">
        <v>3000</v>
      </c>
      <c r="I1537" s="135">
        <v>3570</v>
      </c>
      <c r="J1537" s="136">
        <v>14280</v>
      </c>
    </row>
    <row r="1538" spans="1:10">
      <c r="A1538" t="s">
        <v>1750</v>
      </c>
      <c r="B1538" t="s">
        <v>1782</v>
      </c>
      <c r="C1538" t="s">
        <v>1798</v>
      </c>
      <c r="D1538" s="17">
        <v>50</v>
      </c>
      <c r="E1538" t="s">
        <v>222</v>
      </c>
      <c r="F1538" t="s">
        <v>220</v>
      </c>
      <c r="G1538" t="s">
        <v>1753</v>
      </c>
      <c r="H1538" s="134">
        <v>400</v>
      </c>
      <c r="I1538" s="135">
        <v>476</v>
      </c>
      <c r="J1538" s="136">
        <v>23800</v>
      </c>
    </row>
    <row r="1539" spans="1:10">
      <c r="A1539" t="s">
        <v>1750</v>
      </c>
      <c r="B1539" t="s">
        <v>1782</v>
      </c>
      <c r="C1539" t="s">
        <v>1799</v>
      </c>
      <c r="D1539" s="17">
        <v>50</v>
      </c>
      <c r="E1539" t="s">
        <v>222</v>
      </c>
      <c r="F1539" t="s">
        <v>220</v>
      </c>
      <c r="G1539" t="s">
        <v>1753</v>
      </c>
      <c r="H1539" s="134">
        <v>400</v>
      </c>
      <c r="I1539" s="135">
        <v>476</v>
      </c>
      <c r="J1539" s="136">
        <v>23800</v>
      </c>
    </row>
    <row r="1540" spans="1:10">
      <c r="A1540" t="s">
        <v>1750</v>
      </c>
      <c r="B1540" t="s">
        <v>1782</v>
      </c>
      <c r="C1540" t="s">
        <v>1800</v>
      </c>
      <c r="D1540" s="17">
        <v>5</v>
      </c>
      <c r="E1540" t="s">
        <v>222</v>
      </c>
      <c r="F1540" t="s">
        <v>220</v>
      </c>
      <c r="G1540" t="s">
        <v>1753</v>
      </c>
      <c r="H1540" s="134">
        <v>1000</v>
      </c>
      <c r="I1540" s="135">
        <v>1190</v>
      </c>
      <c r="J1540" s="136">
        <v>5950</v>
      </c>
    </row>
    <row r="1541" spans="1:10">
      <c r="A1541" t="s">
        <v>1750</v>
      </c>
      <c r="B1541" t="s">
        <v>1782</v>
      </c>
      <c r="C1541" t="s">
        <v>1801</v>
      </c>
      <c r="D1541" s="17">
        <v>4</v>
      </c>
      <c r="E1541" t="s">
        <v>222</v>
      </c>
      <c r="F1541" t="s">
        <v>220</v>
      </c>
      <c r="G1541" t="s">
        <v>1753</v>
      </c>
      <c r="H1541" s="134">
        <v>1500</v>
      </c>
      <c r="I1541" s="135">
        <v>1785</v>
      </c>
      <c r="J1541" s="136">
        <v>7140</v>
      </c>
    </row>
    <row r="1542" spans="1:10">
      <c r="A1542" t="s">
        <v>1750</v>
      </c>
      <c r="B1542" t="s">
        <v>1782</v>
      </c>
      <c r="C1542" t="s">
        <v>1802</v>
      </c>
      <c r="D1542" s="17">
        <v>4</v>
      </c>
      <c r="E1542" t="s">
        <v>222</v>
      </c>
      <c r="F1542" t="s">
        <v>220</v>
      </c>
      <c r="G1542" t="s">
        <v>1753</v>
      </c>
      <c r="H1542" s="134">
        <v>1000</v>
      </c>
      <c r="I1542" s="135">
        <v>1190</v>
      </c>
      <c r="J1542" s="136">
        <v>4760</v>
      </c>
    </row>
    <row r="1543" spans="1:10">
      <c r="A1543" t="s">
        <v>1750</v>
      </c>
      <c r="B1543" t="s">
        <v>1782</v>
      </c>
      <c r="C1543" t="s">
        <v>1803</v>
      </c>
      <c r="D1543" s="17">
        <v>4</v>
      </c>
      <c r="E1543" t="s">
        <v>222</v>
      </c>
      <c r="F1543" t="s">
        <v>220</v>
      </c>
      <c r="G1543" t="s">
        <v>1753</v>
      </c>
      <c r="H1543" s="134">
        <v>1500</v>
      </c>
      <c r="I1543" s="135">
        <v>1785</v>
      </c>
      <c r="J1543" s="136">
        <v>7140</v>
      </c>
    </row>
    <row r="1544" spans="1:10">
      <c r="A1544" t="s">
        <v>1750</v>
      </c>
      <c r="B1544" t="s">
        <v>1782</v>
      </c>
      <c r="C1544" t="s">
        <v>1804</v>
      </c>
      <c r="D1544" s="17">
        <v>4</v>
      </c>
      <c r="E1544" t="s">
        <v>222</v>
      </c>
      <c r="F1544" t="s">
        <v>220</v>
      </c>
      <c r="G1544" t="s">
        <v>1753</v>
      </c>
      <c r="H1544" s="134">
        <v>1000</v>
      </c>
      <c r="I1544" s="135">
        <v>1190</v>
      </c>
      <c r="J1544" s="136">
        <v>4760</v>
      </c>
    </row>
    <row r="1545" spans="1:10">
      <c r="A1545" t="s">
        <v>1750</v>
      </c>
      <c r="B1545" t="s">
        <v>1782</v>
      </c>
      <c r="C1545" t="s">
        <v>1805</v>
      </c>
      <c r="D1545" s="17">
        <v>2</v>
      </c>
      <c r="E1545" t="s">
        <v>222</v>
      </c>
      <c r="F1545" t="s">
        <v>220</v>
      </c>
      <c r="G1545" t="s">
        <v>1753</v>
      </c>
      <c r="H1545" s="134">
        <v>1900</v>
      </c>
      <c r="I1545" s="135">
        <v>2261</v>
      </c>
      <c r="J1545" s="136">
        <v>4522</v>
      </c>
    </row>
    <row r="1546" spans="1:10">
      <c r="A1546" t="s">
        <v>1750</v>
      </c>
      <c r="B1546" t="s">
        <v>1782</v>
      </c>
      <c r="C1546" t="s">
        <v>1806</v>
      </c>
      <c r="D1546" s="17">
        <v>4</v>
      </c>
      <c r="E1546" t="s">
        <v>222</v>
      </c>
      <c r="F1546" t="s">
        <v>220</v>
      </c>
      <c r="G1546" t="s">
        <v>1753</v>
      </c>
      <c r="H1546" s="134">
        <v>1900</v>
      </c>
      <c r="I1546" s="135">
        <v>2261</v>
      </c>
      <c r="J1546" s="136">
        <v>9044</v>
      </c>
    </row>
    <row r="1547" spans="1:10">
      <c r="A1547" t="s">
        <v>1750</v>
      </c>
      <c r="B1547" t="s">
        <v>1782</v>
      </c>
      <c r="C1547" t="s">
        <v>1807</v>
      </c>
      <c r="D1547" s="17">
        <v>10</v>
      </c>
      <c r="E1547" t="s">
        <v>222</v>
      </c>
      <c r="F1547" t="s">
        <v>220</v>
      </c>
      <c r="G1547" t="s">
        <v>1753</v>
      </c>
      <c r="H1547" s="134">
        <v>1900</v>
      </c>
      <c r="I1547" s="135">
        <v>2261</v>
      </c>
      <c r="J1547" s="136">
        <v>22610</v>
      </c>
    </row>
    <row r="1548" spans="1:10">
      <c r="A1548" t="s">
        <v>1750</v>
      </c>
      <c r="B1548" t="s">
        <v>1782</v>
      </c>
      <c r="C1548" t="s">
        <v>1808</v>
      </c>
      <c r="D1548" s="17">
        <v>10</v>
      </c>
      <c r="E1548" t="s">
        <v>222</v>
      </c>
      <c r="F1548" t="s">
        <v>220</v>
      </c>
      <c r="G1548" t="s">
        <v>1753</v>
      </c>
      <c r="H1548" s="134">
        <v>1900</v>
      </c>
      <c r="I1548" s="135">
        <v>2261</v>
      </c>
      <c r="J1548" s="136">
        <v>22610</v>
      </c>
    </row>
    <row r="1549" spans="1:10">
      <c r="A1549" t="s">
        <v>1750</v>
      </c>
      <c r="B1549" t="s">
        <v>1782</v>
      </c>
      <c r="C1549" t="s">
        <v>1809</v>
      </c>
      <c r="D1549" s="17">
        <v>10</v>
      </c>
      <c r="E1549" t="s">
        <v>222</v>
      </c>
      <c r="F1549" t="s">
        <v>220</v>
      </c>
      <c r="G1549" t="s">
        <v>1753</v>
      </c>
      <c r="H1549" s="134">
        <v>1900</v>
      </c>
      <c r="I1549" s="135">
        <v>2261</v>
      </c>
      <c r="J1549" s="136">
        <v>22610</v>
      </c>
    </row>
    <row r="1550" spans="1:10">
      <c r="A1550" t="s">
        <v>1750</v>
      </c>
      <c r="B1550" t="s">
        <v>1782</v>
      </c>
      <c r="C1550" t="s">
        <v>1810</v>
      </c>
      <c r="D1550" s="17">
        <v>10</v>
      </c>
      <c r="E1550" t="s">
        <v>222</v>
      </c>
      <c r="F1550" t="s">
        <v>220</v>
      </c>
      <c r="G1550" t="s">
        <v>1753</v>
      </c>
      <c r="H1550" s="134">
        <v>1900</v>
      </c>
      <c r="I1550" s="135">
        <v>2261</v>
      </c>
      <c r="J1550" s="136">
        <v>22610</v>
      </c>
    </row>
    <row r="1551" spans="1:10">
      <c r="A1551" t="s">
        <v>1750</v>
      </c>
      <c r="B1551" t="s">
        <v>1782</v>
      </c>
      <c r="C1551" t="s">
        <v>1811</v>
      </c>
      <c r="D1551" s="17">
        <v>10</v>
      </c>
      <c r="E1551" t="s">
        <v>222</v>
      </c>
      <c r="F1551" t="s">
        <v>220</v>
      </c>
      <c r="G1551" t="s">
        <v>1753</v>
      </c>
      <c r="H1551" s="134">
        <v>1900</v>
      </c>
      <c r="I1551" s="135">
        <v>2261</v>
      </c>
      <c r="J1551" s="136">
        <v>22610</v>
      </c>
    </row>
    <row r="1552" spans="1:10">
      <c r="A1552" t="s">
        <v>1750</v>
      </c>
      <c r="B1552" t="s">
        <v>1782</v>
      </c>
      <c r="C1552" t="s">
        <v>1812</v>
      </c>
      <c r="D1552" s="17">
        <v>10</v>
      </c>
      <c r="E1552" t="s">
        <v>222</v>
      </c>
      <c r="F1552" t="s">
        <v>220</v>
      </c>
      <c r="G1552" t="s">
        <v>1753</v>
      </c>
      <c r="H1552" s="134">
        <v>1900</v>
      </c>
      <c r="I1552" s="135">
        <v>2261</v>
      </c>
      <c r="J1552" s="136">
        <v>22610</v>
      </c>
    </row>
    <row r="1553" spans="1:10">
      <c r="A1553" t="s">
        <v>1750</v>
      </c>
      <c r="B1553" t="s">
        <v>1782</v>
      </c>
      <c r="C1553" t="s">
        <v>1813</v>
      </c>
      <c r="D1553" s="17">
        <v>2</v>
      </c>
      <c r="E1553" t="s">
        <v>222</v>
      </c>
      <c r="F1553" t="s">
        <v>220</v>
      </c>
      <c r="G1553" t="s">
        <v>1753</v>
      </c>
      <c r="H1553" s="134">
        <v>600</v>
      </c>
      <c r="I1553" s="135">
        <v>714</v>
      </c>
      <c r="J1553" s="136">
        <v>1428</v>
      </c>
    </row>
    <row r="1554" spans="1:10">
      <c r="A1554" t="s">
        <v>1750</v>
      </c>
      <c r="B1554" t="s">
        <v>1782</v>
      </c>
      <c r="C1554" t="s">
        <v>1814</v>
      </c>
      <c r="D1554" s="17">
        <v>4</v>
      </c>
      <c r="E1554" t="s">
        <v>222</v>
      </c>
      <c r="F1554" t="s">
        <v>220</v>
      </c>
      <c r="G1554" t="s">
        <v>1753</v>
      </c>
      <c r="H1554" s="134">
        <v>2000</v>
      </c>
      <c r="I1554" s="135">
        <v>2380</v>
      </c>
      <c r="J1554" s="136">
        <v>9520</v>
      </c>
    </row>
    <row r="1555" spans="1:10">
      <c r="A1555" t="s">
        <v>1750</v>
      </c>
      <c r="B1555" t="s">
        <v>1782</v>
      </c>
      <c r="C1555" t="s">
        <v>1815</v>
      </c>
      <c r="D1555" s="17">
        <v>2</v>
      </c>
      <c r="E1555" t="s">
        <v>222</v>
      </c>
      <c r="F1555" t="s">
        <v>220</v>
      </c>
      <c r="G1555" t="s">
        <v>1753</v>
      </c>
      <c r="H1555" s="134">
        <v>10000</v>
      </c>
      <c r="I1555" s="135">
        <v>11900</v>
      </c>
      <c r="J1555" s="136">
        <v>23800</v>
      </c>
    </row>
    <row r="1556" spans="1:10">
      <c r="A1556" t="s">
        <v>1750</v>
      </c>
      <c r="B1556" t="s">
        <v>1782</v>
      </c>
      <c r="C1556" t="s">
        <v>1816</v>
      </c>
      <c r="D1556" s="17">
        <v>2</v>
      </c>
      <c r="E1556" t="s">
        <v>222</v>
      </c>
      <c r="F1556" t="s">
        <v>220</v>
      </c>
      <c r="G1556" t="s">
        <v>1753</v>
      </c>
      <c r="H1556" s="134">
        <v>10000</v>
      </c>
      <c r="I1556" s="135">
        <v>11900</v>
      </c>
      <c r="J1556" s="136">
        <v>23800</v>
      </c>
    </row>
    <row r="1557" spans="1:10">
      <c r="A1557" t="s">
        <v>1750</v>
      </c>
      <c r="B1557" t="s">
        <v>1782</v>
      </c>
      <c r="C1557" t="s">
        <v>1817</v>
      </c>
      <c r="D1557" s="17">
        <v>2</v>
      </c>
      <c r="E1557" t="s">
        <v>222</v>
      </c>
      <c r="F1557" t="s">
        <v>220</v>
      </c>
      <c r="G1557" t="s">
        <v>1753</v>
      </c>
      <c r="H1557" s="134">
        <v>900</v>
      </c>
      <c r="I1557" s="135">
        <v>1071</v>
      </c>
      <c r="J1557" s="136">
        <v>2142</v>
      </c>
    </row>
    <row r="1558" spans="1:10">
      <c r="A1558" t="s">
        <v>1750</v>
      </c>
      <c r="B1558" t="s">
        <v>1782</v>
      </c>
      <c r="C1558" t="s">
        <v>1818</v>
      </c>
      <c r="D1558" s="17">
        <v>3</v>
      </c>
      <c r="E1558" t="s">
        <v>222</v>
      </c>
      <c r="F1558" t="s">
        <v>220</v>
      </c>
      <c r="G1558" t="s">
        <v>1753</v>
      </c>
      <c r="H1558" s="134">
        <v>450</v>
      </c>
      <c r="I1558" s="135">
        <v>535.5</v>
      </c>
      <c r="J1558" s="136">
        <v>1606.5</v>
      </c>
    </row>
    <row r="1559" spans="1:10">
      <c r="A1559" t="s">
        <v>1750</v>
      </c>
      <c r="B1559" t="s">
        <v>1782</v>
      </c>
      <c r="C1559" t="s">
        <v>1819</v>
      </c>
      <c r="D1559" s="17">
        <v>10</v>
      </c>
      <c r="E1559" t="s">
        <v>222</v>
      </c>
      <c r="F1559" t="s">
        <v>220</v>
      </c>
      <c r="G1559" t="s">
        <v>1753</v>
      </c>
      <c r="H1559" s="134">
        <v>250</v>
      </c>
      <c r="I1559" s="135">
        <v>297.5</v>
      </c>
      <c r="J1559" s="136">
        <v>2975</v>
      </c>
    </row>
    <row r="1560" spans="1:10">
      <c r="A1560" t="s">
        <v>1750</v>
      </c>
      <c r="B1560" t="s">
        <v>1782</v>
      </c>
      <c r="C1560" t="s">
        <v>1820</v>
      </c>
      <c r="D1560" s="17">
        <v>1</v>
      </c>
      <c r="E1560" t="s">
        <v>222</v>
      </c>
      <c r="F1560" t="s">
        <v>220</v>
      </c>
      <c r="G1560" t="s">
        <v>1753</v>
      </c>
      <c r="H1560" s="134">
        <v>2500</v>
      </c>
      <c r="I1560" s="135">
        <v>2975</v>
      </c>
      <c r="J1560" s="136">
        <v>2975</v>
      </c>
    </row>
    <row r="1561" spans="1:10">
      <c r="A1561" t="s">
        <v>1750</v>
      </c>
      <c r="B1561" t="s">
        <v>1782</v>
      </c>
      <c r="C1561" t="s">
        <v>1821</v>
      </c>
      <c r="D1561" s="17">
        <v>1</v>
      </c>
      <c r="E1561" t="s">
        <v>222</v>
      </c>
      <c r="F1561" t="s">
        <v>220</v>
      </c>
      <c r="G1561" t="s">
        <v>1753</v>
      </c>
      <c r="H1561" s="134">
        <v>100000</v>
      </c>
      <c r="I1561" s="135">
        <v>119000</v>
      </c>
      <c r="J1561" s="136">
        <v>119000</v>
      </c>
    </row>
    <row r="1562" spans="1:10">
      <c r="A1562" t="s">
        <v>1750</v>
      </c>
      <c r="B1562" t="s">
        <v>1782</v>
      </c>
      <c r="C1562" t="s">
        <v>1822</v>
      </c>
      <c r="D1562" s="17">
        <v>10</v>
      </c>
      <c r="E1562" t="s">
        <v>222</v>
      </c>
      <c r="F1562" t="s">
        <v>220</v>
      </c>
      <c r="G1562" t="s">
        <v>1753</v>
      </c>
      <c r="H1562" s="134">
        <v>900</v>
      </c>
      <c r="I1562" s="135">
        <v>1071</v>
      </c>
      <c r="J1562" s="136">
        <v>10710</v>
      </c>
    </row>
    <row r="1563" spans="1:10">
      <c r="A1563" t="s">
        <v>1750</v>
      </c>
      <c r="B1563" t="s">
        <v>1782</v>
      </c>
      <c r="C1563" t="s">
        <v>1823</v>
      </c>
      <c r="D1563" s="17">
        <v>10</v>
      </c>
      <c r="E1563" t="s">
        <v>222</v>
      </c>
      <c r="F1563" t="s">
        <v>220</v>
      </c>
      <c r="G1563" t="s">
        <v>1753</v>
      </c>
      <c r="H1563" s="134">
        <v>1200</v>
      </c>
      <c r="I1563" s="135">
        <v>1428</v>
      </c>
      <c r="J1563" s="136">
        <v>14280</v>
      </c>
    </row>
    <row r="1564" spans="1:10">
      <c r="A1564" t="s">
        <v>1750</v>
      </c>
      <c r="B1564" t="s">
        <v>1782</v>
      </c>
      <c r="C1564" t="s">
        <v>1824</v>
      </c>
      <c r="D1564" s="17">
        <v>5</v>
      </c>
      <c r="E1564" t="s">
        <v>222</v>
      </c>
      <c r="F1564" t="s">
        <v>220</v>
      </c>
      <c r="G1564" t="s">
        <v>1753</v>
      </c>
      <c r="H1564" s="134">
        <v>6500</v>
      </c>
      <c r="I1564" s="135">
        <v>7735</v>
      </c>
      <c r="J1564" s="136">
        <v>38675</v>
      </c>
    </row>
    <row r="1565" spans="1:10">
      <c r="A1565" t="s">
        <v>1750</v>
      </c>
      <c r="B1565" t="s">
        <v>1782</v>
      </c>
      <c r="C1565" t="s">
        <v>1825</v>
      </c>
      <c r="D1565" s="17">
        <v>5</v>
      </c>
      <c r="E1565" t="s">
        <v>222</v>
      </c>
      <c r="F1565" t="s">
        <v>220</v>
      </c>
      <c r="G1565" t="s">
        <v>1753</v>
      </c>
      <c r="H1565" s="134">
        <v>7500</v>
      </c>
      <c r="I1565" s="135">
        <v>8925</v>
      </c>
      <c r="J1565" s="136">
        <v>44625</v>
      </c>
    </row>
    <row r="1566" spans="1:10">
      <c r="A1566" t="s">
        <v>1750</v>
      </c>
      <c r="B1566" t="s">
        <v>1782</v>
      </c>
      <c r="C1566" t="s">
        <v>1826</v>
      </c>
      <c r="D1566" s="17">
        <v>15</v>
      </c>
      <c r="E1566" t="s">
        <v>222</v>
      </c>
      <c r="F1566" t="s">
        <v>220</v>
      </c>
      <c r="G1566" t="s">
        <v>1753</v>
      </c>
      <c r="H1566" s="134">
        <v>5990</v>
      </c>
      <c r="I1566" s="135">
        <v>7128.0999999999995</v>
      </c>
      <c r="J1566" s="136">
        <v>106921.49999999999</v>
      </c>
    </row>
    <row r="1567" spans="1:10">
      <c r="A1567" t="s">
        <v>1750</v>
      </c>
      <c r="B1567" t="s">
        <v>1782</v>
      </c>
      <c r="C1567" t="s">
        <v>1827</v>
      </c>
      <c r="D1567" s="17">
        <v>2</v>
      </c>
      <c r="E1567" t="s">
        <v>222</v>
      </c>
      <c r="F1567" t="s">
        <v>220</v>
      </c>
      <c r="G1567" t="s">
        <v>1753</v>
      </c>
      <c r="H1567" s="134">
        <v>999</v>
      </c>
      <c r="I1567" s="135">
        <v>1188.81</v>
      </c>
      <c r="J1567" s="136">
        <v>2377.62</v>
      </c>
    </row>
    <row r="1568" spans="1:10">
      <c r="A1568" t="s">
        <v>1750</v>
      </c>
      <c r="B1568" t="s">
        <v>1782</v>
      </c>
      <c r="C1568" t="s">
        <v>1828</v>
      </c>
      <c r="D1568" s="17">
        <v>10</v>
      </c>
      <c r="E1568" t="s">
        <v>222</v>
      </c>
      <c r="F1568" t="s">
        <v>220</v>
      </c>
      <c r="G1568" t="s">
        <v>1753</v>
      </c>
      <c r="H1568" s="134">
        <v>980</v>
      </c>
      <c r="I1568" s="135">
        <v>1166.2</v>
      </c>
      <c r="J1568" s="136">
        <v>11662</v>
      </c>
    </row>
    <row r="1569" spans="1:10">
      <c r="A1569" t="s">
        <v>1750</v>
      </c>
      <c r="B1569" t="s">
        <v>1782</v>
      </c>
      <c r="C1569" t="s">
        <v>1829</v>
      </c>
      <c r="D1569" s="17">
        <v>5</v>
      </c>
      <c r="E1569" t="s">
        <v>223</v>
      </c>
      <c r="F1569" t="s">
        <v>220</v>
      </c>
      <c r="G1569" t="s">
        <v>1753</v>
      </c>
      <c r="H1569" s="134">
        <v>1790</v>
      </c>
      <c r="I1569" s="135">
        <v>2130.1</v>
      </c>
      <c r="J1569" s="136">
        <v>10650.5</v>
      </c>
    </row>
    <row r="1570" spans="1:10">
      <c r="A1570" t="s">
        <v>1750</v>
      </c>
      <c r="B1570" t="s">
        <v>1782</v>
      </c>
      <c r="C1570" t="s">
        <v>1830</v>
      </c>
      <c r="D1570" s="17">
        <v>5</v>
      </c>
      <c r="E1570" t="s">
        <v>223</v>
      </c>
      <c r="F1570" t="s">
        <v>220</v>
      </c>
      <c r="G1570" t="s">
        <v>1753</v>
      </c>
      <c r="H1570" s="134">
        <v>2340</v>
      </c>
      <c r="I1570" s="135">
        <v>2784.6</v>
      </c>
      <c r="J1570" s="136">
        <v>13923</v>
      </c>
    </row>
    <row r="1571" spans="1:10">
      <c r="A1571" t="s">
        <v>1750</v>
      </c>
      <c r="B1571" t="s">
        <v>1782</v>
      </c>
      <c r="C1571" t="s">
        <v>1831</v>
      </c>
      <c r="D1571" s="17">
        <v>2</v>
      </c>
      <c r="E1571" t="s">
        <v>222</v>
      </c>
      <c r="F1571" t="s">
        <v>220</v>
      </c>
      <c r="G1571" t="s">
        <v>1753</v>
      </c>
      <c r="H1571" s="134">
        <v>1980</v>
      </c>
      <c r="I1571" s="135">
        <v>2356.1999999999998</v>
      </c>
      <c r="J1571" s="136">
        <v>4712.3999999999996</v>
      </c>
    </row>
    <row r="1572" spans="1:10">
      <c r="A1572" t="s">
        <v>1750</v>
      </c>
      <c r="B1572" t="s">
        <v>1782</v>
      </c>
      <c r="C1572" t="s">
        <v>1832</v>
      </c>
      <c r="D1572" s="17">
        <v>3</v>
      </c>
      <c r="E1572" t="s">
        <v>227</v>
      </c>
      <c r="F1572" t="s">
        <v>220</v>
      </c>
      <c r="G1572" t="s">
        <v>1753</v>
      </c>
      <c r="H1572" s="134">
        <v>980</v>
      </c>
      <c r="I1572" s="135">
        <v>1166.2</v>
      </c>
      <c r="J1572" s="136">
        <v>3498.6000000000004</v>
      </c>
    </row>
    <row r="1573" spans="1:10">
      <c r="A1573" t="s">
        <v>1750</v>
      </c>
      <c r="B1573" t="s">
        <v>1782</v>
      </c>
      <c r="C1573" t="s">
        <v>1833</v>
      </c>
      <c r="D1573" s="17">
        <v>2</v>
      </c>
      <c r="E1573" t="s">
        <v>222</v>
      </c>
      <c r="F1573" t="s">
        <v>220</v>
      </c>
      <c r="G1573" t="s">
        <v>1753</v>
      </c>
      <c r="H1573" s="134">
        <v>1970</v>
      </c>
      <c r="I1573" s="135">
        <v>2344.2999999999997</v>
      </c>
      <c r="J1573" s="136">
        <v>4688.5999999999995</v>
      </c>
    </row>
    <row r="1574" spans="1:10">
      <c r="A1574" t="s">
        <v>1750</v>
      </c>
      <c r="B1574" t="s">
        <v>1782</v>
      </c>
      <c r="C1574" t="s">
        <v>1834</v>
      </c>
      <c r="D1574" s="17">
        <v>3</v>
      </c>
      <c r="E1574" t="s">
        <v>227</v>
      </c>
      <c r="F1574" t="s">
        <v>220</v>
      </c>
      <c r="G1574" t="s">
        <v>1753</v>
      </c>
      <c r="H1574" s="134">
        <v>950</v>
      </c>
      <c r="I1574" s="135">
        <v>1130.5</v>
      </c>
      <c r="J1574" s="136">
        <v>3391.5</v>
      </c>
    </row>
    <row r="1575" spans="1:10">
      <c r="A1575" t="s">
        <v>1750</v>
      </c>
      <c r="B1575" t="s">
        <v>1782</v>
      </c>
      <c r="C1575" t="s">
        <v>1835</v>
      </c>
      <c r="D1575" s="17">
        <v>2</v>
      </c>
      <c r="E1575" t="s">
        <v>222</v>
      </c>
      <c r="F1575" t="s">
        <v>220</v>
      </c>
      <c r="G1575" t="s">
        <v>1753</v>
      </c>
      <c r="H1575" s="134">
        <v>2000</v>
      </c>
      <c r="I1575" s="135">
        <v>2380</v>
      </c>
      <c r="J1575" s="136">
        <v>4760</v>
      </c>
    </row>
    <row r="1576" spans="1:10">
      <c r="A1576" t="s">
        <v>1750</v>
      </c>
      <c r="B1576" t="s">
        <v>1782</v>
      </c>
      <c r="C1576" t="s">
        <v>1836</v>
      </c>
      <c r="D1576" s="17">
        <v>1</v>
      </c>
      <c r="E1576" t="s">
        <v>222</v>
      </c>
      <c r="F1576" t="s">
        <v>220</v>
      </c>
      <c r="G1576" t="s">
        <v>1753</v>
      </c>
      <c r="H1576" s="134">
        <v>3500</v>
      </c>
      <c r="I1576" s="135">
        <v>4165</v>
      </c>
      <c r="J1576" s="136">
        <v>4165</v>
      </c>
    </row>
    <row r="1577" spans="1:10">
      <c r="A1577" t="s">
        <v>1750</v>
      </c>
      <c r="B1577" t="s">
        <v>1782</v>
      </c>
      <c r="C1577" t="s">
        <v>1837</v>
      </c>
      <c r="D1577" s="17">
        <v>2</v>
      </c>
      <c r="E1577" t="s">
        <v>222</v>
      </c>
      <c r="F1577" t="s">
        <v>220</v>
      </c>
      <c r="G1577" t="s">
        <v>1753</v>
      </c>
      <c r="H1577" s="134">
        <v>400</v>
      </c>
      <c r="I1577" s="135">
        <v>476</v>
      </c>
      <c r="J1577" s="136">
        <v>952</v>
      </c>
    </row>
    <row r="1578" spans="1:10">
      <c r="A1578" t="s">
        <v>1750</v>
      </c>
      <c r="B1578" t="s">
        <v>1782</v>
      </c>
      <c r="C1578" t="s">
        <v>1838</v>
      </c>
      <c r="D1578" s="17">
        <v>2</v>
      </c>
      <c r="E1578" t="s">
        <v>222</v>
      </c>
      <c r="F1578" t="s">
        <v>220</v>
      </c>
      <c r="G1578" t="s">
        <v>1753</v>
      </c>
      <c r="H1578" s="134">
        <v>450</v>
      </c>
      <c r="I1578" s="135">
        <v>535.5</v>
      </c>
      <c r="J1578" s="136">
        <v>1071</v>
      </c>
    </row>
    <row r="1579" spans="1:10">
      <c r="A1579" t="s">
        <v>1750</v>
      </c>
      <c r="B1579" t="s">
        <v>1782</v>
      </c>
      <c r="C1579" t="s">
        <v>1839</v>
      </c>
      <c r="D1579" s="17">
        <v>4</v>
      </c>
      <c r="E1579" t="s">
        <v>222</v>
      </c>
      <c r="F1579" t="s">
        <v>220</v>
      </c>
      <c r="G1579" t="s">
        <v>1753</v>
      </c>
      <c r="H1579" s="134">
        <v>10900</v>
      </c>
      <c r="I1579" s="135">
        <v>12971</v>
      </c>
      <c r="J1579" s="136">
        <v>51884</v>
      </c>
    </row>
    <row r="1580" spans="1:10">
      <c r="A1580" t="s">
        <v>1750</v>
      </c>
      <c r="B1580" t="s">
        <v>1782</v>
      </c>
      <c r="C1580" t="s">
        <v>1840</v>
      </c>
      <c r="D1580" s="17">
        <v>2</v>
      </c>
      <c r="E1580" t="s">
        <v>222</v>
      </c>
      <c r="F1580" t="s">
        <v>220</v>
      </c>
      <c r="G1580" t="s">
        <v>1753</v>
      </c>
      <c r="H1580" s="134">
        <v>50000</v>
      </c>
      <c r="I1580" s="135">
        <v>59500</v>
      </c>
      <c r="J1580" s="136">
        <v>119000</v>
      </c>
    </row>
    <row r="1581" spans="1:10">
      <c r="A1581" t="s">
        <v>1750</v>
      </c>
      <c r="B1581" t="s">
        <v>1782</v>
      </c>
      <c r="C1581" t="s">
        <v>1841</v>
      </c>
      <c r="D1581" s="17">
        <v>2</v>
      </c>
      <c r="E1581" t="s">
        <v>222</v>
      </c>
      <c r="F1581" t="s">
        <v>220</v>
      </c>
      <c r="G1581" t="s">
        <v>1753</v>
      </c>
      <c r="H1581" s="134">
        <v>40000</v>
      </c>
      <c r="I1581" s="135">
        <v>47600</v>
      </c>
      <c r="J1581" s="136">
        <v>95200</v>
      </c>
    </row>
    <row r="1582" spans="1:10">
      <c r="A1582" t="s">
        <v>1750</v>
      </c>
      <c r="B1582" t="s">
        <v>1782</v>
      </c>
      <c r="C1582" t="s">
        <v>1842</v>
      </c>
      <c r="D1582" s="17">
        <v>2</v>
      </c>
      <c r="E1582" t="s">
        <v>222</v>
      </c>
      <c r="F1582" t="s">
        <v>220</v>
      </c>
      <c r="G1582" t="s">
        <v>1843</v>
      </c>
      <c r="H1582" s="134">
        <v>260000</v>
      </c>
      <c r="I1582" s="135">
        <v>309400</v>
      </c>
      <c r="J1582" s="136">
        <v>618800</v>
      </c>
    </row>
    <row r="1583" spans="1:10">
      <c r="A1583" t="s">
        <v>1750</v>
      </c>
      <c r="B1583" t="s">
        <v>1782</v>
      </c>
      <c r="C1583" t="s">
        <v>1844</v>
      </c>
      <c r="D1583" s="17">
        <v>1</v>
      </c>
      <c r="E1583" t="s">
        <v>222</v>
      </c>
      <c r="F1583" t="s">
        <v>220</v>
      </c>
      <c r="G1583" t="s">
        <v>1767</v>
      </c>
      <c r="H1583" s="134">
        <v>50000</v>
      </c>
      <c r="I1583" s="135">
        <v>59500</v>
      </c>
      <c r="J1583" s="136">
        <v>59500</v>
      </c>
    </row>
    <row r="1584" spans="1:10">
      <c r="A1584" t="s">
        <v>1750</v>
      </c>
      <c r="B1584" t="s">
        <v>1782</v>
      </c>
      <c r="C1584" t="s">
        <v>1845</v>
      </c>
      <c r="D1584" s="17">
        <v>6</v>
      </c>
      <c r="E1584" t="s">
        <v>222</v>
      </c>
      <c r="F1584" t="s">
        <v>220</v>
      </c>
      <c r="G1584" t="s">
        <v>1767</v>
      </c>
      <c r="H1584" s="134">
        <v>28000</v>
      </c>
      <c r="I1584" s="135">
        <v>33320</v>
      </c>
      <c r="J1584" s="136">
        <v>199920</v>
      </c>
    </row>
    <row r="1585" spans="1:10">
      <c r="A1585" t="s">
        <v>1750</v>
      </c>
      <c r="B1585" t="s">
        <v>1782</v>
      </c>
      <c r="C1585" t="s">
        <v>1846</v>
      </c>
      <c r="D1585" s="17">
        <v>1</v>
      </c>
      <c r="E1585" t="s">
        <v>222</v>
      </c>
      <c r="F1585" t="s">
        <v>220</v>
      </c>
      <c r="G1585" t="s">
        <v>1847</v>
      </c>
      <c r="H1585" s="134">
        <v>35000</v>
      </c>
      <c r="I1585" s="135">
        <v>41650</v>
      </c>
      <c r="J1585" s="136">
        <v>41650</v>
      </c>
    </row>
    <row r="1586" spans="1:10">
      <c r="A1586" t="s">
        <v>1750</v>
      </c>
      <c r="B1586" t="s">
        <v>1782</v>
      </c>
      <c r="C1586" t="s">
        <v>1848</v>
      </c>
      <c r="D1586" s="17">
        <v>2</v>
      </c>
      <c r="E1586" t="s">
        <v>222</v>
      </c>
      <c r="F1586" t="s">
        <v>220</v>
      </c>
      <c r="G1586" t="s">
        <v>1849</v>
      </c>
      <c r="H1586" s="134">
        <v>3500</v>
      </c>
      <c r="I1586" s="135">
        <v>4165</v>
      </c>
      <c r="J1586" s="136">
        <v>8330</v>
      </c>
    </row>
    <row r="1587" spans="1:10">
      <c r="A1587" t="s">
        <v>1750</v>
      </c>
      <c r="B1587" t="s">
        <v>1782</v>
      </c>
      <c r="C1587" t="s">
        <v>1850</v>
      </c>
      <c r="D1587" s="17">
        <v>3</v>
      </c>
      <c r="E1587" t="s">
        <v>222</v>
      </c>
      <c r="F1587" t="s">
        <v>220</v>
      </c>
      <c r="G1587" t="s">
        <v>1767</v>
      </c>
      <c r="H1587" s="134">
        <v>3000</v>
      </c>
      <c r="I1587" s="135">
        <v>3570</v>
      </c>
      <c r="J1587" s="136">
        <v>10710</v>
      </c>
    </row>
    <row r="1588" spans="1:10">
      <c r="A1588" t="s">
        <v>1750</v>
      </c>
      <c r="B1588" t="s">
        <v>1602</v>
      </c>
      <c r="C1588" t="s">
        <v>1851</v>
      </c>
      <c r="D1588" s="17">
        <v>1</v>
      </c>
      <c r="E1588" t="s">
        <v>222</v>
      </c>
      <c r="F1588" t="s">
        <v>1852</v>
      </c>
      <c r="G1588" t="s">
        <v>1853</v>
      </c>
      <c r="H1588" s="134">
        <v>300000</v>
      </c>
      <c r="I1588" s="135">
        <v>357000</v>
      </c>
      <c r="J1588" s="136">
        <v>357000</v>
      </c>
    </row>
    <row r="1589" spans="1:10">
      <c r="A1589" t="s">
        <v>1750</v>
      </c>
      <c r="B1589" t="s">
        <v>1782</v>
      </c>
      <c r="C1589" t="s">
        <v>1854</v>
      </c>
      <c r="D1589" s="17">
        <v>2</v>
      </c>
      <c r="E1589" t="s">
        <v>222</v>
      </c>
      <c r="F1589" t="s">
        <v>220</v>
      </c>
      <c r="G1589" t="s">
        <v>1753</v>
      </c>
      <c r="H1589" s="134">
        <v>2120</v>
      </c>
      <c r="I1589" s="135">
        <v>2522.7999999999997</v>
      </c>
      <c r="J1589" s="136">
        <v>5045.5999999999995</v>
      </c>
    </row>
    <row r="1590" spans="1:10">
      <c r="A1590" t="s">
        <v>1750</v>
      </c>
      <c r="B1590" t="s">
        <v>1782</v>
      </c>
      <c r="C1590" t="s">
        <v>1855</v>
      </c>
      <c r="D1590" s="17">
        <v>10</v>
      </c>
      <c r="E1590" t="s">
        <v>222</v>
      </c>
      <c r="F1590" t="s">
        <v>220</v>
      </c>
      <c r="G1590" t="s">
        <v>1763</v>
      </c>
      <c r="H1590" s="134">
        <v>1880</v>
      </c>
      <c r="I1590" s="135">
        <v>2237.1999999999998</v>
      </c>
      <c r="J1590" s="136">
        <v>22372</v>
      </c>
    </row>
    <row r="1591" spans="1:10">
      <c r="A1591" t="s">
        <v>1750</v>
      </c>
      <c r="B1591" t="s">
        <v>1782</v>
      </c>
      <c r="C1591" t="s">
        <v>1856</v>
      </c>
      <c r="D1591" s="17">
        <v>20</v>
      </c>
      <c r="E1591" t="s">
        <v>222</v>
      </c>
      <c r="F1591" t="s">
        <v>220</v>
      </c>
      <c r="G1591" t="s">
        <v>1763</v>
      </c>
      <c r="H1591" s="134">
        <v>1500</v>
      </c>
      <c r="I1591" s="135">
        <v>1785</v>
      </c>
      <c r="J1591" s="136">
        <v>35700</v>
      </c>
    </row>
    <row r="1592" spans="1:10">
      <c r="A1592" t="s">
        <v>1750</v>
      </c>
      <c r="B1592" t="s">
        <v>1782</v>
      </c>
      <c r="C1592" t="s">
        <v>1857</v>
      </c>
      <c r="D1592" s="17">
        <v>8</v>
      </c>
      <c r="E1592" t="s">
        <v>1858</v>
      </c>
      <c r="F1592" t="s">
        <v>220</v>
      </c>
      <c r="G1592" t="s">
        <v>1763</v>
      </c>
      <c r="H1592" s="134">
        <v>3500</v>
      </c>
      <c r="I1592" s="135">
        <v>4165</v>
      </c>
      <c r="J1592" s="136">
        <v>33320</v>
      </c>
    </row>
    <row r="1593" spans="1:10">
      <c r="A1593" t="s">
        <v>1750</v>
      </c>
      <c r="B1593" t="s">
        <v>1782</v>
      </c>
      <c r="C1593" t="s">
        <v>1859</v>
      </c>
      <c r="D1593" s="17">
        <v>20</v>
      </c>
      <c r="E1593" t="s">
        <v>222</v>
      </c>
      <c r="F1593" t="s">
        <v>220</v>
      </c>
      <c r="G1593" t="s">
        <v>1763</v>
      </c>
      <c r="H1593" s="134">
        <v>1200</v>
      </c>
      <c r="I1593" s="135">
        <v>1428</v>
      </c>
      <c r="J1593" s="136">
        <v>28560</v>
      </c>
    </row>
    <row r="1594" spans="1:10">
      <c r="A1594" t="s">
        <v>1750</v>
      </c>
      <c r="B1594" t="s">
        <v>1782</v>
      </c>
      <c r="C1594" t="s">
        <v>1860</v>
      </c>
      <c r="D1594" s="17">
        <v>60</v>
      </c>
      <c r="E1594" t="s">
        <v>678</v>
      </c>
      <c r="F1594" t="s">
        <v>220</v>
      </c>
      <c r="G1594" t="s">
        <v>1763</v>
      </c>
      <c r="H1594" s="134">
        <v>890</v>
      </c>
      <c r="I1594" s="135">
        <v>1059.0999999999999</v>
      </c>
      <c r="J1594" s="136">
        <v>63545.999999999993</v>
      </c>
    </row>
    <row r="1595" spans="1:10">
      <c r="A1595" t="s">
        <v>1750</v>
      </c>
      <c r="B1595" t="s">
        <v>1782</v>
      </c>
      <c r="C1595" t="s">
        <v>1861</v>
      </c>
      <c r="D1595" s="17">
        <v>60</v>
      </c>
      <c r="E1595" t="s">
        <v>678</v>
      </c>
      <c r="F1595" t="s">
        <v>220</v>
      </c>
      <c r="G1595" t="s">
        <v>1763</v>
      </c>
      <c r="H1595" s="134">
        <v>1250</v>
      </c>
      <c r="I1595" s="135">
        <v>1487.5</v>
      </c>
      <c r="J1595" s="136">
        <v>89250</v>
      </c>
    </row>
    <row r="1596" spans="1:10">
      <c r="A1596" t="s">
        <v>1750</v>
      </c>
      <c r="B1596" t="s">
        <v>1782</v>
      </c>
      <c r="C1596" t="s">
        <v>1862</v>
      </c>
      <c r="D1596" s="17">
        <v>5</v>
      </c>
      <c r="E1596" t="s">
        <v>222</v>
      </c>
      <c r="F1596" t="s">
        <v>220</v>
      </c>
      <c r="G1596" t="s">
        <v>1763</v>
      </c>
      <c r="H1596" s="134">
        <v>2750</v>
      </c>
      <c r="I1596" s="135">
        <v>3272.5</v>
      </c>
      <c r="J1596" s="136">
        <v>16362.5</v>
      </c>
    </row>
    <row r="1597" spans="1:10">
      <c r="A1597" t="s">
        <v>1750</v>
      </c>
      <c r="B1597" t="s">
        <v>1782</v>
      </c>
      <c r="C1597" t="s">
        <v>1863</v>
      </c>
      <c r="D1597" s="17">
        <v>1</v>
      </c>
      <c r="E1597" t="s">
        <v>222</v>
      </c>
      <c r="F1597" t="s">
        <v>220</v>
      </c>
      <c r="G1597" t="s">
        <v>1763</v>
      </c>
      <c r="H1597" s="134">
        <v>6500</v>
      </c>
      <c r="I1597" s="135">
        <v>7735</v>
      </c>
      <c r="J1597" s="136">
        <v>7735</v>
      </c>
    </row>
    <row r="1598" spans="1:10">
      <c r="A1598" t="s">
        <v>1750</v>
      </c>
      <c r="B1598" t="s">
        <v>1782</v>
      </c>
      <c r="C1598" t="s">
        <v>1864</v>
      </c>
      <c r="D1598" s="17">
        <v>260</v>
      </c>
      <c r="E1598" t="s">
        <v>222</v>
      </c>
      <c r="F1598" t="s">
        <v>220</v>
      </c>
      <c r="G1598" t="s">
        <v>1602</v>
      </c>
      <c r="H1598" s="134">
        <v>9000</v>
      </c>
      <c r="I1598" s="135">
        <v>10710</v>
      </c>
      <c r="J1598" s="136">
        <v>2784600</v>
      </c>
    </row>
    <row r="1599" spans="1:10">
      <c r="A1599" t="s">
        <v>1750</v>
      </c>
      <c r="B1599" t="s">
        <v>1782</v>
      </c>
      <c r="C1599" t="s">
        <v>1865</v>
      </c>
      <c r="D1599" s="17">
        <v>1</v>
      </c>
      <c r="E1599" t="s">
        <v>222</v>
      </c>
      <c r="F1599" t="s">
        <v>220</v>
      </c>
      <c r="G1599" t="s">
        <v>1849</v>
      </c>
      <c r="H1599" s="134">
        <v>9001</v>
      </c>
      <c r="I1599" s="135">
        <v>10711.189999999999</v>
      </c>
      <c r="J1599" s="136">
        <v>10711.189999999999</v>
      </c>
    </row>
    <row r="1600" spans="1:10">
      <c r="A1600" t="s">
        <v>1750</v>
      </c>
      <c r="B1600" t="s">
        <v>1782</v>
      </c>
      <c r="C1600" t="s">
        <v>1866</v>
      </c>
      <c r="D1600" s="17">
        <v>2</v>
      </c>
      <c r="E1600" t="s">
        <v>222</v>
      </c>
      <c r="F1600" t="s">
        <v>220</v>
      </c>
      <c r="G1600" t="s">
        <v>1849</v>
      </c>
      <c r="H1600" s="134">
        <v>9002</v>
      </c>
      <c r="I1600" s="135">
        <v>10712.38</v>
      </c>
      <c r="J1600" s="136">
        <v>21424.76</v>
      </c>
    </row>
    <row r="1601" spans="1:10">
      <c r="A1601" t="s">
        <v>1750</v>
      </c>
      <c r="B1601" t="s">
        <v>1782</v>
      </c>
      <c r="C1601" t="s">
        <v>1867</v>
      </c>
      <c r="D1601" s="17">
        <v>2</v>
      </c>
      <c r="E1601" t="s">
        <v>222</v>
      </c>
      <c r="F1601" t="s">
        <v>220</v>
      </c>
      <c r="G1601" t="s">
        <v>1849</v>
      </c>
      <c r="H1601" s="134">
        <v>9003</v>
      </c>
      <c r="I1601" s="135">
        <v>10713.57</v>
      </c>
      <c r="J1601" s="136">
        <v>21427.14</v>
      </c>
    </row>
    <row r="1602" spans="1:10">
      <c r="A1602" t="s">
        <v>1750</v>
      </c>
      <c r="B1602" t="s">
        <v>1782</v>
      </c>
      <c r="C1602" t="s">
        <v>1868</v>
      </c>
      <c r="D1602" s="17">
        <v>1</v>
      </c>
      <c r="E1602" t="s">
        <v>222</v>
      </c>
      <c r="F1602" t="s">
        <v>220</v>
      </c>
      <c r="G1602" t="s">
        <v>1849</v>
      </c>
      <c r="H1602" s="134">
        <v>9004</v>
      </c>
      <c r="I1602" s="135">
        <v>10714.76</v>
      </c>
      <c r="J1602" s="136">
        <v>10714.76</v>
      </c>
    </row>
    <row r="1603" spans="1:10">
      <c r="A1603" t="s">
        <v>1750</v>
      </c>
      <c r="B1603" t="s">
        <v>1782</v>
      </c>
      <c r="C1603" t="s">
        <v>1869</v>
      </c>
      <c r="D1603" s="17">
        <v>1</v>
      </c>
      <c r="E1603" t="s">
        <v>222</v>
      </c>
      <c r="F1603" t="s">
        <v>220</v>
      </c>
      <c r="G1603" t="s">
        <v>1849</v>
      </c>
      <c r="H1603" s="134">
        <v>9005</v>
      </c>
      <c r="I1603" s="135">
        <v>10715.949999999999</v>
      </c>
      <c r="J1603" s="136">
        <v>10715.949999999999</v>
      </c>
    </row>
    <row r="1604" spans="1:10">
      <c r="A1604" t="s">
        <v>1750</v>
      </c>
      <c r="B1604" t="s">
        <v>1782</v>
      </c>
      <c r="C1604" t="s">
        <v>1870</v>
      </c>
      <c r="D1604" s="17">
        <v>2</v>
      </c>
      <c r="E1604" t="s">
        <v>222</v>
      </c>
      <c r="F1604" t="s">
        <v>220</v>
      </c>
      <c r="G1604" t="s">
        <v>1849</v>
      </c>
      <c r="H1604" s="134">
        <v>9006</v>
      </c>
      <c r="I1604" s="135">
        <v>10717.14</v>
      </c>
      <c r="J1604" s="136">
        <v>21434.28</v>
      </c>
    </row>
    <row r="1605" spans="1:10">
      <c r="A1605" t="s">
        <v>1750</v>
      </c>
      <c r="B1605" t="s">
        <v>1782</v>
      </c>
      <c r="C1605" t="s">
        <v>1871</v>
      </c>
      <c r="D1605" s="17">
        <v>3</v>
      </c>
      <c r="E1605" t="s">
        <v>222</v>
      </c>
      <c r="F1605" t="s">
        <v>220</v>
      </c>
      <c r="G1605" t="s">
        <v>1849</v>
      </c>
      <c r="H1605" s="134">
        <v>9007</v>
      </c>
      <c r="I1605" s="135">
        <v>10718.33</v>
      </c>
      <c r="J1605" s="136">
        <v>32154.989999999998</v>
      </c>
    </row>
    <row r="1606" spans="1:10">
      <c r="A1606" t="s">
        <v>1750</v>
      </c>
      <c r="B1606" t="s">
        <v>1782</v>
      </c>
      <c r="C1606" t="s">
        <v>1166</v>
      </c>
      <c r="D1606" s="17">
        <v>4</v>
      </c>
      <c r="E1606" t="s">
        <v>222</v>
      </c>
      <c r="F1606" t="s">
        <v>220</v>
      </c>
      <c r="G1606" t="s">
        <v>1849</v>
      </c>
      <c r="H1606" s="134">
        <v>9008</v>
      </c>
      <c r="I1606" s="135">
        <v>10719.519999999999</v>
      </c>
      <c r="J1606" s="136">
        <v>42878.079999999994</v>
      </c>
    </row>
    <row r="1607" spans="1:10">
      <c r="A1607" t="s">
        <v>1750</v>
      </c>
      <c r="B1607" t="s">
        <v>1782</v>
      </c>
      <c r="C1607" t="s">
        <v>1872</v>
      </c>
      <c r="D1607" s="17">
        <v>3</v>
      </c>
      <c r="E1607" t="s">
        <v>222</v>
      </c>
      <c r="F1607" t="s">
        <v>220</v>
      </c>
      <c r="G1607" t="s">
        <v>1849</v>
      </c>
      <c r="H1607" s="134">
        <v>9009</v>
      </c>
      <c r="I1607" s="135">
        <v>10720.71</v>
      </c>
      <c r="J1607" s="136">
        <v>32162.129999999997</v>
      </c>
    </row>
    <row r="1608" spans="1:10">
      <c r="A1608" t="s">
        <v>1750</v>
      </c>
      <c r="B1608" t="s">
        <v>1782</v>
      </c>
      <c r="C1608" t="s">
        <v>1873</v>
      </c>
      <c r="D1608" s="17">
        <v>1</v>
      </c>
      <c r="E1608" t="s">
        <v>222</v>
      </c>
      <c r="F1608" t="s">
        <v>220</v>
      </c>
      <c r="G1608" t="s">
        <v>1849</v>
      </c>
      <c r="H1608" s="134">
        <v>9010</v>
      </c>
      <c r="I1608" s="135">
        <v>10721.9</v>
      </c>
      <c r="J1608" s="136">
        <v>10721.9</v>
      </c>
    </row>
    <row r="1609" spans="1:10">
      <c r="A1609" t="s">
        <v>1750</v>
      </c>
      <c r="B1609" t="s">
        <v>1782</v>
      </c>
      <c r="C1609" t="s">
        <v>1874</v>
      </c>
      <c r="D1609" s="17">
        <v>5</v>
      </c>
      <c r="E1609" t="s">
        <v>222</v>
      </c>
      <c r="F1609" t="s">
        <v>220</v>
      </c>
      <c r="G1609" t="s">
        <v>1849</v>
      </c>
      <c r="H1609" s="134">
        <v>9011</v>
      </c>
      <c r="I1609" s="135">
        <v>10723.09</v>
      </c>
      <c r="J1609" s="136">
        <v>53615.45</v>
      </c>
    </row>
    <row r="1610" spans="1:10">
      <c r="A1610" t="s">
        <v>1750</v>
      </c>
      <c r="B1610" t="s">
        <v>1782</v>
      </c>
      <c r="C1610" t="s">
        <v>1875</v>
      </c>
      <c r="D1610" s="17">
        <v>1</v>
      </c>
      <c r="E1610" t="s">
        <v>231</v>
      </c>
      <c r="F1610" t="s">
        <v>220</v>
      </c>
      <c r="G1610" t="s">
        <v>1849</v>
      </c>
      <c r="H1610" s="134">
        <v>1500000</v>
      </c>
      <c r="I1610" s="135">
        <v>1785000</v>
      </c>
      <c r="J1610" s="136">
        <v>1785000</v>
      </c>
    </row>
    <row r="1611" spans="1:10">
      <c r="A1611" t="s">
        <v>1750</v>
      </c>
      <c r="B1611" t="s">
        <v>1782</v>
      </c>
      <c r="C1611" t="s">
        <v>1876</v>
      </c>
      <c r="D1611" s="17">
        <v>3</v>
      </c>
      <c r="E1611" t="s">
        <v>430</v>
      </c>
      <c r="F1611" t="s">
        <v>220</v>
      </c>
      <c r="G1611" t="s">
        <v>1877</v>
      </c>
      <c r="H1611" s="134">
        <v>250000</v>
      </c>
      <c r="I1611" s="135">
        <v>297500</v>
      </c>
      <c r="J1611" s="136">
        <v>892500</v>
      </c>
    </row>
    <row r="1612" spans="1:10">
      <c r="A1612" t="s">
        <v>1750</v>
      </c>
      <c r="B1612" t="s">
        <v>1782</v>
      </c>
      <c r="C1612" t="s">
        <v>1878</v>
      </c>
      <c r="D1612" s="17">
        <v>21</v>
      </c>
      <c r="E1612" t="s">
        <v>222</v>
      </c>
      <c r="F1612" t="s">
        <v>220</v>
      </c>
      <c r="G1612" t="s">
        <v>867</v>
      </c>
      <c r="H1612" s="134">
        <v>12000</v>
      </c>
      <c r="I1612" s="135">
        <v>14280</v>
      </c>
      <c r="J1612" s="136">
        <v>299880</v>
      </c>
    </row>
    <row r="1613" spans="1:10">
      <c r="A1613" t="s">
        <v>1750</v>
      </c>
      <c r="B1613" t="s">
        <v>1782</v>
      </c>
      <c r="C1613" t="s">
        <v>1879</v>
      </c>
      <c r="D1613" s="17">
        <v>3</v>
      </c>
      <c r="E1613" t="s">
        <v>432</v>
      </c>
      <c r="F1613" t="s">
        <v>220</v>
      </c>
      <c r="G1613" t="s">
        <v>867</v>
      </c>
      <c r="H1613" s="134">
        <v>60000</v>
      </c>
      <c r="I1613" s="135">
        <v>71400</v>
      </c>
      <c r="J1613" s="136">
        <v>214200</v>
      </c>
    </row>
    <row r="1614" spans="1:10">
      <c r="A1614" t="s">
        <v>1750</v>
      </c>
      <c r="B1614" t="s">
        <v>1782</v>
      </c>
      <c r="C1614" t="s">
        <v>1880</v>
      </c>
      <c r="D1614" s="17">
        <v>1</v>
      </c>
      <c r="E1614" t="s">
        <v>430</v>
      </c>
      <c r="F1614" t="s">
        <v>220</v>
      </c>
      <c r="G1614" t="s">
        <v>867</v>
      </c>
      <c r="H1614" s="134">
        <v>6000000</v>
      </c>
      <c r="I1614" s="135">
        <v>7140000</v>
      </c>
      <c r="J1614" s="136">
        <v>7140000</v>
      </c>
    </row>
    <row r="1615" spans="1:10">
      <c r="A1615" t="s">
        <v>1882</v>
      </c>
      <c r="B1615" t="s">
        <v>1883</v>
      </c>
      <c r="C1615" t="s">
        <v>361</v>
      </c>
      <c r="D1615" s="17">
        <v>2</v>
      </c>
      <c r="E1615" t="s">
        <v>1884</v>
      </c>
      <c r="F1615" t="s">
        <v>1885</v>
      </c>
      <c r="G1615" t="s">
        <v>1886</v>
      </c>
      <c r="H1615" s="149">
        <v>1200</v>
      </c>
      <c r="I1615" s="150">
        <v>1428</v>
      </c>
      <c r="J1615" s="151">
        <v>2856</v>
      </c>
    </row>
    <row r="1616" spans="1:10">
      <c r="A1616" t="s">
        <v>1882</v>
      </c>
      <c r="B1616" t="s">
        <v>1883</v>
      </c>
      <c r="C1616" t="s">
        <v>1887</v>
      </c>
      <c r="D1616" s="17">
        <v>1</v>
      </c>
      <c r="E1616" t="s">
        <v>222</v>
      </c>
      <c r="F1616" t="s">
        <v>433</v>
      </c>
      <c r="G1616" t="s">
        <v>1886</v>
      </c>
      <c r="H1616" s="149">
        <v>3600</v>
      </c>
      <c r="I1616" s="150">
        <v>4284</v>
      </c>
      <c r="J1616" s="151">
        <v>4284</v>
      </c>
    </row>
    <row r="1617" spans="1:10">
      <c r="A1617" t="s">
        <v>1882</v>
      </c>
      <c r="B1617" t="s">
        <v>1883</v>
      </c>
      <c r="C1617" t="s">
        <v>1888</v>
      </c>
      <c r="D1617" s="17">
        <v>1</v>
      </c>
      <c r="E1617" t="s">
        <v>222</v>
      </c>
      <c r="F1617" t="s">
        <v>433</v>
      </c>
      <c r="G1617" t="s">
        <v>1886</v>
      </c>
      <c r="H1617" s="149">
        <v>15000</v>
      </c>
      <c r="I1617" s="150">
        <v>17850</v>
      </c>
      <c r="J1617" s="151">
        <v>17850</v>
      </c>
    </row>
    <row r="1618" spans="1:10">
      <c r="A1618" t="s">
        <v>1882</v>
      </c>
      <c r="B1618" t="s">
        <v>1883</v>
      </c>
      <c r="C1618" t="s">
        <v>1889</v>
      </c>
      <c r="D1618" s="17">
        <v>1</v>
      </c>
      <c r="E1618" t="s">
        <v>1149</v>
      </c>
      <c r="F1618" t="s">
        <v>433</v>
      </c>
      <c r="G1618" t="s">
        <v>1886</v>
      </c>
      <c r="H1618" s="149">
        <v>5000</v>
      </c>
      <c r="I1618" s="150">
        <v>5950</v>
      </c>
      <c r="J1618" s="151">
        <v>5950</v>
      </c>
    </row>
    <row r="1619" spans="1:10">
      <c r="A1619" t="s">
        <v>1882</v>
      </c>
      <c r="B1619" t="s">
        <v>1883</v>
      </c>
      <c r="C1619" t="s">
        <v>1890</v>
      </c>
      <c r="D1619" s="17">
        <v>5</v>
      </c>
      <c r="E1619" t="s">
        <v>223</v>
      </c>
      <c r="F1619" t="s">
        <v>1157</v>
      </c>
      <c r="G1619" t="s">
        <v>1886</v>
      </c>
      <c r="H1619" s="149">
        <v>800</v>
      </c>
      <c r="I1619" s="150">
        <v>952</v>
      </c>
      <c r="J1619" s="151">
        <v>4760</v>
      </c>
    </row>
    <row r="1620" spans="1:10">
      <c r="A1620" t="s">
        <v>1882</v>
      </c>
      <c r="B1620" t="s">
        <v>1883</v>
      </c>
      <c r="C1620" t="s">
        <v>1891</v>
      </c>
      <c r="D1620" s="17">
        <v>3</v>
      </c>
      <c r="E1620" t="s">
        <v>1892</v>
      </c>
      <c r="F1620" t="s">
        <v>1157</v>
      </c>
      <c r="G1620" t="s">
        <v>1886</v>
      </c>
      <c r="H1620" s="149">
        <v>1300</v>
      </c>
      <c r="I1620" s="150">
        <v>1785</v>
      </c>
      <c r="J1620" s="151">
        <v>5355</v>
      </c>
    </row>
    <row r="1621" spans="1:10">
      <c r="A1621" t="s">
        <v>1882</v>
      </c>
      <c r="B1621" t="s">
        <v>1883</v>
      </c>
      <c r="C1621" t="s">
        <v>1893</v>
      </c>
      <c r="D1621" s="17">
        <v>2</v>
      </c>
      <c r="E1621" t="s">
        <v>1892</v>
      </c>
      <c r="F1621" t="s">
        <v>433</v>
      </c>
      <c r="G1621" t="s">
        <v>1886</v>
      </c>
      <c r="H1621" s="149">
        <v>1600</v>
      </c>
      <c r="I1621" s="150">
        <v>1904</v>
      </c>
      <c r="J1621" s="151">
        <v>3808</v>
      </c>
    </row>
    <row r="1622" spans="1:10">
      <c r="A1622" t="s">
        <v>1882</v>
      </c>
      <c r="B1622" t="s">
        <v>1883</v>
      </c>
      <c r="C1622" t="s">
        <v>361</v>
      </c>
      <c r="D1622" s="17">
        <v>1</v>
      </c>
      <c r="E1622" t="s">
        <v>1884</v>
      </c>
      <c r="F1622" t="s">
        <v>1885</v>
      </c>
      <c r="G1622" t="s">
        <v>1894</v>
      </c>
      <c r="H1622" s="149">
        <v>1200</v>
      </c>
      <c r="I1622" s="150">
        <v>1428</v>
      </c>
      <c r="J1622" s="151">
        <v>1428</v>
      </c>
    </row>
    <row r="1623" spans="1:10">
      <c r="A1623" t="s">
        <v>1882</v>
      </c>
      <c r="B1623" t="s">
        <v>1883</v>
      </c>
      <c r="C1623" t="s">
        <v>1887</v>
      </c>
      <c r="D1623" s="17">
        <v>1</v>
      </c>
      <c r="E1623" t="s">
        <v>222</v>
      </c>
      <c r="F1623" t="s">
        <v>433</v>
      </c>
      <c r="G1623" t="s">
        <v>1894</v>
      </c>
      <c r="H1623" s="149">
        <v>3600</v>
      </c>
      <c r="I1623" s="150">
        <v>4284</v>
      </c>
      <c r="J1623" s="151">
        <v>4284</v>
      </c>
    </row>
    <row r="1624" spans="1:10">
      <c r="A1624" t="s">
        <v>1882</v>
      </c>
      <c r="B1624" t="s">
        <v>1883</v>
      </c>
      <c r="C1624" t="s">
        <v>1888</v>
      </c>
      <c r="D1624" s="17">
        <v>1</v>
      </c>
      <c r="E1624" t="s">
        <v>222</v>
      </c>
      <c r="F1624" t="s">
        <v>433</v>
      </c>
      <c r="G1624" t="s">
        <v>1894</v>
      </c>
      <c r="H1624" s="149">
        <v>15000</v>
      </c>
      <c r="I1624" s="150">
        <v>17850</v>
      </c>
      <c r="J1624" s="151">
        <v>17850</v>
      </c>
    </row>
    <row r="1625" spans="1:10">
      <c r="A1625" t="s">
        <v>1882</v>
      </c>
      <c r="B1625" t="s">
        <v>1883</v>
      </c>
      <c r="C1625" t="s">
        <v>1889</v>
      </c>
      <c r="D1625" s="17">
        <v>1</v>
      </c>
      <c r="E1625" t="s">
        <v>1149</v>
      </c>
      <c r="F1625" t="s">
        <v>433</v>
      </c>
      <c r="G1625" t="s">
        <v>1894</v>
      </c>
      <c r="H1625" s="149">
        <v>5000</v>
      </c>
      <c r="I1625" s="150">
        <v>5950</v>
      </c>
      <c r="J1625" s="151">
        <v>5950</v>
      </c>
    </row>
    <row r="1626" spans="1:10">
      <c r="A1626" t="s">
        <v>1882</v>
      </c>
      <c r="B1626" t="s">
        <v>1883</v>
      </c>
      <c r="C1626" t="s">
        <v>1890</v>
      </c>
      <c r="D1626" s="17">
        <v>4</v>
      </c>
      <c r="E1626" t="s">
        <v>223</v>
      </c>
      <c r="F1626" t="s">
        <v>1157</v>
      </c>
      <c r="G1626" t="s">
        <v>1894</v>
      </c>
      <c r="H1626" s="149">
        <v>800</v>
      </c>
      <c r="I1626" s="150">
        <v>952</v>
      </c>
      <c r="J1626" s="151">
        <v>3808</v>
      </c>
    </row>
    <row r="1627" spans="1:10">
      <c r="A1627" t="s">
        <v>1882</v>
      </c>
      <c r="B1627" t="s">
        <v>1883</v>
      </c>
      <c r="C1627" t="s">
        <v>1891</v>
      </c>
      <c r="D1627" s="17">
        <v>2</v>
      </c>
      <c r="E1627" t="s">
        <v>1892</v>
      </c>
      <c r="F1627" t="s">
        <v>1157</v>
      </c>
      <c r="G1627" t="s">
        <v>1894</v>
      </c>
      <c r="H1627" s="149">
        <v>1300</v>
      </c>
      <c r="I1627" s="150">
        <v>1785</v>
      </c>
      <c r="J1627" s="151">
        <v>3570</v>
      </c>
    </row>
    <row r="1628" spans="1:10">
      <c r="A1628" t="s">
        <v>1882</v>
      </c>
      <c r="B1628" t="s">
        <v>1883</v>
      </c>
      <c r="C1628" t="s">
        <v>1895</v>
      </c>
      <c r="D1628" s="17">
        <v>1</v>
      </c>
      <c r="E1628" t="s">
        <v>222</v>
      </c>
      <c r="F1628" t="s">
        <v>433</v>
      </c>
      <c r="G1628" t="s">
        <v>1896</v>
      </c>
      <c r="H1628" s="149">
        <v>2000</v>
      </c>
      <c r="I1628" s="150">
        <v>2380</v>
      </c>
      <c r="J1628" s="151">
        <v>2380</v>
      </c>
    </row>
    <row r="1629" spans="1:10">
      <c r="A1629" t="s">
        <v>1882</v>
      </c>
      <c r="B1629" t="s">
        <v>1883</v>
      </c>
      <c r="C1629" t="s">
        <v>1893</v>
      </c>
      <c r="D1629" s="17">
        <v>3</v>
      </c>
      <c r="E1629" t="s">
        <v>1892</v>
      </c>
      <c r="F1629" t="s">
        <v>433</v>
      </c>
      <c r="G1629" t="s">
        <v>1896</v>
      </c>
      <c r="H1629" s="149">
        <v>1800</v>
      </c>
      <c r="I1629" s="150">
        <v>2142</v>
      </c>
      <c r="J1629" s="151">
        <v>6426</v>
      </c>
    </row>
    <row r="1630" spans="1:10">
      <c r="A1630" t="s">
        <v>1882</v>
      </c>
      <c r="B1630" t="s">
        <v>1883</v>
      </c>
      <c r="C1630" t="s">
        <v>1897</v>
      </c>
      <c r="D1630" s="17">
        <v>10</v>
      </c>
      <c r="E1630" t="s">
        <v>222</v>
      </c>
      <c r="F1630" t="s">
        <v>433</v>
      </c>
      <c r="G1630" t="s">
        <v>1896</v>
      </c>
      <c r="H1630" s="149">
        <v>800</v>
      </c>
      <c r="I1630" s="150">
        <v>952</v>
      </c>
      <c r="J1630" s="151">
        <v>9520</v>
      </c>
    </row>
    <row r="1631" spans="1:10">
      <c r="A1631" t="s">
        <v>1882</v>
      </c>
      <c r="B1631" t="s">
        <v>1883</v>
      </c>
      <c r="C1631" t="s">
        <v>1891</v>
      </c>
      <c r="D1631" s="17">
        <v>5</v>
      </c>
      <c r="E1631" t="s">
        <v>1892</v>
      </c>
      <c r="F1631" t="s">
        <v>433</v>
      </c>
      <c r="G1631" t="s">
        <v>1896</v>
      </c>
      <c r="H1631" s="149">
        <v>1300</v>
      </c>
      <c r="I1631" s="150">
        <v>1547</v>
      </c>
      <c r="J1631" s="151">
        <v>7735</v>
      </c>
    </row>
    <row r="1632" spans="1:10">
      <c r="A1632" t="s">
        <v>1882</v>
      </c>
      <c r="B1632" t="s">
        <v>1883</v>
      </c>
      <c r="C1632" t="s">
        <v>1887</v>
      </c>
      <c r="D1632" s="17">
        <v>1</v>
      </c>
      <c r="E1632" t="s">
        <v>1898</v>
      </c>
      <c r="F1632" t="s">
        <v>433</v>
      </c>
      <c r="G1632" t="s">
        <v>1896</v>
      </c>
      <c r="H1632" s="149">
        <v>3600</v>
      </c>
      <c r="I1632" s="150">
        <v>4284</v>
      </c>
      <c r="J1632" s="151">
        <v>4284</v>
      </c>
    </row>
    <row r="1633" spans="1:10">
      <c r="A1633" t="s">
        <v>1882</v>
      </c>
      <c r="B1633" t="s">
        <v>1883</v>
      </c>
      <c r="C1633" t="s">
        <v>1899</v>
      </c>
      <c r="D1633" s="17">
        <v>1</v>
      </c>
      <c r="E1633" t="s">
        <v>1149</v>
      </c>
      <c r="F1633" t="s">
        <v>433</v>
      </c>
      <c r="G1633" t="s">
        <v>1896</v>
      </c>
      <c r="H1633" s="149">
        <v>1600</v>
      </c>
      <c r="I1633" s="150">
        <v>1904</v>
      </c>
      <c r="J1633" s="151">
        <v>1904</v>
      </c>
    </row>
    <row r="1634" spans="1:10">
      <c r="A1634" t="s">
        <v>1882</v>
      </c>
      <c r="B1634" t="s">
        <v>1883</v>
      </c>
      <c r="C1634" t="s">
        <v>1463</v>
      </c>
      <c r="D1634" s="17">
        <v>20</v>
      </c>
      <c r="E1634" t="s">
        <v>1900</v>
      </c>
      <c r="F1634" t="s">
        <v>1901</v>
      </c>
      <c r="G1634" t="s">
        <v>1902</v>
      </c>
      <c r="H1634" s="149">
        <v>6000</v>
      </c>
      <c r="I1634" s="150">
        <v>7140</v>
      </c>
      <c r="J1634" s="151">
        <v>142800</v>
      </c>
    </row>
    <row r="1635" spans="1:10">
      <c r="A1635" t="s">
        <v>1882</v>
      </c>
      <c r="B1635" t="s">
        <v>1883</v>
      </c>
      <c r="C1635" t="s">
        <v>1903</v>
      </c>
      <c r="D1635" s="17">
        <v>110</v>
      </c>
      <c r="E1635" t="s">
        <v>1904</v>
      </c>
      <c r="F1635" t="s">
        <v>220</v>
      </c>
      <c r="G1635" t="s">
        <v>1905</v>
      </c>
      <c r="H1635" s="149">
        <v>12000</v>
      </c>
      <c r="I1635" s="150">
        <v>14280</v>
      </c>
      <c r="J1635" s="151">
        <v>1570800</v>
      </c>
    </row>
    <row r="1636" spans="1:10">
      <c r="A1636" t="s">
        <v>1882</v>
      </c>
      <c r="B1636" t="s">
        <v>1883</v>
      </c>
      <c r="C1636" t="s">
        <v>1906</v>
      </c>
      <c r="D1636" s="17">
        <v>1</v>
      </c>
      <c r="E1636" t="s">
        <v>1907</v>
      </c>
      <c r="F1636" t="s">
        <v>220</v>
      </c>
      <c r="G1636" t="s">
        <v>1905</v>
      </c>
      <c r="H1636" s="149">
        <v>200000</v>
      </c>
      <c r="I1636" s="150">
        <v>238000</v>
      </c>
      <c r="J1636" s="151">
        <v>238000</v>
      </c>
    </row>
    <row r="1637" spans="1:10">
      <c r="A1637" t="s">
        <v>1882</v>
      </c>
      <c r="B1637" t="s">
        <v>1883</v>
      </c>
      <c r="C1637" t="s">
        <v>1908</v>
      </c>
      <c r="D1637" s="17">
        <v>90</v>
      </c>
      <c r="E1637" t="s">
        <v>1909</v>
      </c>
      <c r="F1637" t="s">
        <v>220</v>
      </c>
      <c r="G1637" t="s">
        <v>1910</v>
      </c>
      <c r="H1637" s="149">
        <v>3000</v>
      </c>
      <c r="I1637" s="150">
        <v>3570</v>
      </c>
      <c r="J1637" s="151">
        <v>321300</v>
      </c>
    </row>
    <row r="1638" spans="1:10">
      <c r="A1638" t="s">
        <v>1882</v>
      </c>
      <c r="B1638" t="s">
        <v>1883</v>
      </c>
      <c r="C1638" t="s">
        <v>1911</v>
      </c>
      <c r="D1638" s="17">
        <v>125</v>
      </c>
      <c r="E1638" t="s">
        <v>222</v>
      </c>
      <c r="F1638" t="s">
        <v>220</v>
      </c>
      <c r="G1638" t="s">
        <v>1912</v>
      </c>
      <c r="H1638" s="149">
        <v>14000</v>
      </c>
      <c r="I1638" s="150">
        <v>16660</v>
      </c>
      <c r="J1638" s="151">
        <v>2082500</v>
      </c>
    </row>
    <row r="1639" spans="1:10">
      <c r="A1639" t="s">
        <v>1882</v>
      </c>
      <c r="B1639" t="s">
        <v>1883</v>
      </c>
      <c r="C1639" t="s">
        <v>1913</v>
      </c>
      <c r="D1639" s="17">
        <v>125</v>
      </c>
      <c r="E1639" t="s">
        <v>222</v>
      </c>
      <c r="F1639" t="s">
        <v>220</v>
      </c>
      <c r="G1639" t="s">
        <v>1912</v>
      </c>
      <c r="H1639" s="149">
        <v>15000</v>
      </c>
      <c r="I1639" s="150">
        <v>17850</v>
      </c>
      <c r="J1639" s="151">
        <v>2231250</v>
      </c>
    </row>
    <row r="1640" spans="1:10">
      <c r="A1640" t="s">
        <v>1882</v>
      </c>
      <c r="B1640" t="s">
        <v>1883</v>
      </c>
      <c r="C1640" t="s">
        <v>1914</v>
      </c>
      <c r="D1640" s="17">
        <v>125</v>
      </c>
      <c r="E1640" t="s">
        <v>222</v>
      </c>
      <c r="F1640" t="s">
        <v>220</v>
      </c>
      <c r="G1640" t="s">
        <v>1912</v>
      </c>
      <c r="H1640" s="149">
        <v>3800</v>
      </c>
      <c r="I1640" s="150">
        <v>4522</v>
      </c>
      <c r="J1640" s="151">
        <v>565250</v>
      </c>
    </row>
    <row r="1641" spans="1:10">
      <c r="A1641" t="s">
        <v>1882</v>
      </c>
      <c r="B1641" t="s">
        <v>1883</v>
      </c>
      <c r="C1641" t="s">
        <v>1915</v>
      </c>
      <c r="D1641" s="17">
        <v>125</v>
      </c>
      <c r="E1641" t="s">
        <v>222</v>
      </c>
      <c r="F1641" t="s">
        <v>220</v>
      </c>
      <c r="G1641" t="s">
        <v>1912</v>
      </c>
      <c r="H1641" s="149">
        <v>8500</v>
      </c>
      <c r="I1641" s="150">
        <v>10115</v>
      </c>
      <c r="J1641" s="151">
        <v>1264375</v>
      </c>
    </row>
    <row r="1642" spans="1:10">
      <c r="A1642" t="s">
        <v>1882</v>
      </c>
      <c r="B1642" t="s">
        <v>1883</v>
      </c>
      <c r="C1642" t="s">
        <v>1916</v>
      </c>
      <c r="D1642" s="17">
        <v>30</v>
      </c>
      <c r="E1642" t="s">
        <v>222</v>
      </c>
      <c r="F1642" t="s">
        <v>1917</v>
      </c>
      <c r="G1642" t="s">
        <v>1918</v>
      </c>
      <c r="H1642" s="149">
        <v>5500</v>
      </c>
      <c r="I1642" s="150">
        <v>6545</v>
      </c>
      <c r="J1642" s="151">
        <v>196350</v>
      </c>
    </row>
    <row r="1643" spans="1:10">
      <c r="A1643" t="s">
        <v>1882</v>
      </c>
      <c r="B1643" t="s">
        <v>1883</v>
      </c>
      <c r="C1643" t="s">
        <v>1919</v>
      </c>
      <c r="D1643" s="17">
        <v>8</v>
      </c>
      <c r="E1643" t="s">
        <v>222</v>
      </c>
      <c r="F1643" t="s">
        <v>380</v>
      </c>
      <c r="G1643" t="s">
        <v>1920</v>
      </c>
      <c r="H1643" s="149">
        <v>35000</v>
      </c>
      <c r="I1643" s="150">
        <v>41650</v>
      </c>
      <c r="J1643" s="151">
        <v>333200</v>
      </c>
    </row>
    <row r="1644" spans="1:10">
      <c r="A1644" t="s">
        <v>1882</v>
      </c>
      <c r="B1644" t="s">
        <v>1883</v>
      </c>
      <c r="C1644" t="s">
        <v>1921</v>
      </c>
      <c r="D1644" s="17">
        <v>8</v>
      </c>
      <c r="E1644" t="s">
        <v>222</v>
      </c>
      <c r="F1644" t="s">
        <v>242</v>
      </c>
      <c r="G1644" t="s">
        <v>1922</v>
      </c>
      <c r="H1644" s="149">
        <v>20500</v>
      </c>
      <c r="I1644" s="150">
        <v>24395</v>
      </c>
      <c r="J1644" s="151">
        <v>195160</v>
      </c>
    </row>
    <row r="1645" spans="1:10">
      <c r="A1645" t="s">
        <v>1882</v>
      </c>
      <c r="B1645" t="s">
        <v>1883</v>
      </c>
      <c r="C1645" t="s">
        <v>1923</v>
      </c>
      <c r="D1645" s="17">
        <v>75</v>
      </c>
      <c r="E1645" t="s">
        <v>222</v>
      </c>
      <c r="F1645" t="s">
        <v>1924</v>
      </c>
      <c r="G1645" t="s">
        <v>434</v>
      </c>
      <c r="H1645" s="149">
        <v>15000</v>
      </c>
      <c r="I1645" s="150">
        <v>17850</v>
      </c>
      <c r="J1645" s="151">
        <v>1338750</v>
      </c>
    </row>
    <row r="1646" spans="1:10">
      <c r="A1646" t="s">
        <v>1882</v>
      </c>
      <c r="B1646" t="s">
        <v>1883</v>
      </c>
      <c r="C1646" t="s">
        <v>1925</v>
      </c>
      <c r="D1646" s="17">
        <v>105</v>
      </c>
      <c r="E1646" t="s">
        <v>1926</v>
      </c>
      <c r="F1646" t="s">
        <v>242</v>
      </c>
      <c r="G1646" t="s">
        <v>1927</v>
      </c>
      <c r="H1646" s="149">
        <v>33384</v>
      </c>
      <c r="I1646" s="150">
        <v>39726.959999999999</v>
      </c>
      <c r="J1646" s="151">
        <v>4171330.8</v>
      </c>
    </row>
    <row r="1647" spans="1:10">
      <c r="A1647" t="s">
        <v>1882</v>
      </c>
      <c r="B1647" t="s">
        <v>1883</v>
      </c>
      <c r="C1647" t="s">
        <v>1928</v>
      </c>
      <c r="D1647" s="17">
        <v>1</v>
      </c>
      <c r="E1647" t="s">
        <v>1929</v>
      </c>
      <c r="F1647" t="s">
        <v>242</v>
      </c>
      <c r="G1647" t="s">
        <v>1927</v>
      </c>
      <c r="H1647" s="149">
        <v>200000</v>
      </c>
      <c r="I1647" s="150">
        <v>238000</v>
      </c>
      <c r="J1647" s="151">
        <v>238000</v>
      </c>
    </row>
    <row r="1648" spans="1:10">
      <c r="A1648" t="s">
        <v>1882</v>
      </c>
      <c r="B1648" t="s">
        <v>1883</v>
      </c>
      <c r="C1648" t="s">
        <v>1906</v>
      </c>
      <c r="D1648" s="17">
        <v>1</v>
      </c>
      <c r="E1648" t="s">
        <v>1907</v>
      </c>
      <c r="F1648" t="s">
        <v>242</v>
      </c>
      <c r="G1648" t="s">
        <v>1927</v>
      </c>
      <c r="H1648" s="149">
        <v>250000</v>
      </c>
      <c r="I1648" s="150">
        <v>297500</v>
      </c>
      <c r="J1648" s="151">
        <v>297500</v>
      </c>
    </row>
    <row r="1649" spans="1:10">
      <c r="A1649" t="s">
        <v>1882</v>
      </c>
      <c r="B1649" t="s">
        <v>1883</v>
      </c>
      <c r="C1649" t="s">
        <v>1906</v>
      </c>
      <c r="D1649" s="17">
        <v>1</v>
      </c>
      <c r="E1649" t="s">
        <v>1930</v>
      </c>
      <c r="F1649" t="s">
        <v>242</v>
      </c>
      <c r="G1649" t="s">
        <v>1927</v>
      </c>
      <c r="H1649" s="149">
        <v>80000</v>
      </c>
      <c r="I1649" s="150">
        <v>95200</v>
      </c>
      <c r="J1649" s="151">
        <v>95200</v>
      </c>
    </row>
    <row r="1650" spans="1:10">
      <c r="A1650" t="s">
        <v>1882</v>
      </c>
      <c r="B1650" t="s">
        <v>1883</v>
      </c>
      <c r="C1650" t="s">
        <v>1931</v>
      </c>
      <c r="D1650" s="17">
        <v>1</v>
      </c>
      <c r="E1650" t="s">
        <v>1932</v>
      </c>
      <c r="F1650" t="s">
        <v>242</v>
      </c>
      <c r="G1650" t="s">
        <v>1927</v>
      </c>
      <c r="H1650" s="149">
        <v>120000</v>
      </c>
      <c r="I1650" s="150">
        <v>142800</v>
      </c>
      <c r="J1650" s="151">
        <v>142800</v>
      </c>
    </row>
    <row r="1651" spans="1:10">
      <c r="A1651" t="s">
        <v>1882</v>
      </c>
      <c r="B1651" t="s">
        <v>1883</v>
      </c>
      <c r="C1651" t="s">
        <v>1933</v>
      </c>
      <c r="D1651" s="17">
        <v>6</v>
      </c>
      <c r="E1651" t="s">
        <v>1934</v>
      </c>
      <c r="F1651" t="s">
        <v>242</v>
      </c>
      <c r="G1651" t="s">
        <v>1927</v>
      </c>
      <c r="H1651" s="149">
        <v>28000</v>
      </c>
      <c r="I1651" s="150">
        <v>33320</v>
      </c>
      <c r="J1651" s="151">
        <v>199920</v>
      </c>
    </row>
    <row r="1652" spans="1:10">
      <c r="A1652" t="s">
        <v>1882</v>
      </c>
      <c r="B1652" t="s">
        <v>1883</v>
      </c>
      <c r="C1652" t="s">
        <v>1935</v>
      </c>
      <c r="D1652" s="17">
        <v>1</v>
      </c>
      <c r="E1652" t="s">
        <v>1936</v>
      </c>
      <c r="F1652" t="s">
        <v>242</v>
      </c>
      <c r="G1652" t="s">
        <v>1927</v>
      </c>
      <c r="H1652" s="149">
        <v>60000</v>
      </c>
      <c r="I1652" s="150">
        <v>71400</v>
      </c>
      <c r="J1652" s="151">
        <v>71400</v>
      </c>
    </row>
    <row r="1653" spans="1:10">
      <c r="A1653" t="s">
        <v>1882</v>
      </c>
      <c r="B1653" t="s">
        <v>1883</v>
      </c>
      <c r="C1653" t="s">
        <v>1937</v>
      </c>
      <c r="D1653" s="17">
        <v>2</v>
      </c>
      <c r="E1653" t="s">
        <v>199</v>
      </c>
      <c r="F1653" t="s">
        <v>242</v>
      </c>
      <c r="G1653" t="s">
        <v>1927</v>
      </c>
      <c r="H1653" s="149">
        <v>5000</v>
      </c>
      <c r="I1653" s="150">
        <v>5950</v>
      </c>
      <c r="J1653" s="151">
        <v>11900</v>
      </c>
    </row>
    <row r="1654" spans="1:10">
      <c r="A1654" t="s">
        <v>1882</v>
      </c>
      <c r="B1654" t="s">
        <v>1883</v>
      </c>
      <c r="C1654" t="s">
        <v>1938</v>
      </c>
      <c r="D1654" s="17">
        <v>6</v>
      </c>
      <c r="E1654" t="s">
        <v>1939</v>
      </c>
      <c r="F1654" t="s">
        <v>242</v>
      </c>
      <c r="G1654" t="s">
        <v>1927</v>
      </c>
      <c r="H1654" s="149">
        <v>60000</v>
      </c>
      <c r="I1654" s="150">
        <v>71400</v>
      </c>
      <c r="J1654" s="151">
        <v>428400</v>
      </c>
    </row>
    <row r="1655" spans="1:10">
      <c r="A1655" t="s">
        <v>1882</v>
      </c>
      <c r="B1655" t="s">
        <v>1883</v>
      </c>
      <c r="C1655" t="s">
        <v>1925</v>
      </c>
      <c r="D1655" s="17">
        <v>105</v>
      </c>
      <c r="E1655" t="s">
        <v>1926</v>
      </c>
      <c r="F1655" t="s">
        <v>253</v>
      </c>
      <c r="G1655" t="s">
        <v>1940</v>
      </c>
      <c r="H1655" s="149">
        <v>33384</v>
      </c>
      <c r="I1655" s="150">
        <v>39726.959999999999</v>
      </c>
      <c r="J1655" s="151">
        <v>4171330.8</v>
      </c>
    </row>
    <row r="1656" spans="1:10">
      <c r="A1656" t="s">
        <v>1882</v>
      </c>
      <c r="B1656" t="s">
        <v>1883</v>
      </c>
      <c r="C1656" t="s">
        <v>1941</v>
      </c>
      <c r="D1656" s="17">
        <v>1</v>
      </c>
      <c r="E1656" t="s">
        <v>1929</v>
      </c>
      <c r="F1656" t="s">
        <v>253</v>
      </c>
      <c r="G1656" t="s">
        <v>1940</v>
      </c>
      <c r="H1656" s="149">
        <v>200000</v>
      </c>
      <c r="I1656" s="150">
        <v>238000</v>
      </c>
      <c r="J1656" s="151">
        <v>238000</v>
      </c>
    </row>
    <row r="1657" spans="1:10">
      <c r="A1657" t="s">
        <v>1882</v>
      </c>
      <c r="B1657" t="s">
        <v>1883</v>
      </c>
      <c r="C1657" t="s">
        <v>1906</v>
      </c>
      <c r="D1657" s="17">
        <v>1</v>
      </c>
      <c r="E1657" t="s">
        <v>1907</v>
      </c>
      <c r="F1657" t="s">
        <v>253</v>
      </c>
      <c r="G1657" t="s">
        <v>1940</v>
      </c>
      <c r="H1657" s="149">
        <v>250000</v>
      </c>
      <c r="I1657" s="150">
        <v>297500</v>
      </c>
      <c r="J1657" s="151">
        <v>297500</v>
      </c>
    </row>
    <row r="1658" spans="1:10">
      <c r="A1658" t="s">
        <v>1882</v>
      </c>
      <c r="B1658" t="s">
        <v>1883</v>
      </c>
      <c r="C1658" t="s">
        <v>1906</v>
      </c>
      <c r="D1658" s="17">
        <v>1</v>
      </c>
      <c r="E1658" t="s">
        <v>1930</v>
      </c>
      <c r="F1658" t="s">
        <v>253</v>
      </c>
      <c r="G1658" t="s">
        <v>1940</v>
      </c>
      <c r="H1658" s="149">
        <v>80000</v>
      </c>
      <c r="I1658" s="150">
        <v>95200</v>
      </c>
      <c r="J1658" s="151">
        <v>95200</v>
      </c>
    </row>
    <row r="1659" spans="1:10">
      <c r="A1659" t="s">
        <v>1882</v>
      </c>
      <c r="B1659" t="s">
        <v>1883</v>
      </c>
      <c r="C1659" t="s">
        <v>1942</v>
      </c>
      <c r="D1659" s="17">
        <v>1</v>
      </c>
      <c r="E1659" t="s">
        <v>1932</v>
      </c>
      <c r="F1659" t="s">
        <v>253</v>
      </c>
      <c r="G1659" t="s">
        <v>1940</v>
      </c>
      <c r="H1659" s="149">
        <v>120000</v>
      </c>
      <c r="I1659" s="150">
        <v>142800</v>
      </c>
      <c r="J1659" s="151">
        <v>142800</v>
      </c>
    </row>
    <row r="1660" spans="1:10">
      <c r="A1660" t="s">
        <v>1882</v>
      </c>
      <c r="B1660" t="s">
        <v>1883</v>
      </c>
      <c r="C1660" t="s">
        <v>1935</v>
      </c>
      <c r="D1660" s="17">
        <v>1</v>
      </c>
      <c r="E1660" t="s">
        <v>1936</v>
      </c>
      <c r="F1660" t="s">
        <v>253</v>
      </c>
      <c r="G1660" t="s">
        <v>1940</v>
      </c>
      <c r="H1660" s="149">
        <v>60000</v>
      </c>
      <c r="I1660" s="150">
        <v>71400</v>
      </c>
      <c r="J1660" s="151">
        <v>71400</v>
      </c>
    </row>
    <row r="1661" spans="1:10">
      <c r="A1661" t="s">
        <v>1882</v>
      </c>
      <c r="B1661" t="s">
        <v>1883</v>
      </c>
      <c r="C1661" t="s">
        <v>1943</v>
      </c>
      <c r="D1661" s="17">
        <v>6</v>
      </c>
      <c r="E1661" t="s">
        <v>1944</v>
      </c>
      <c r="F1661" t="s">
        <v>253</v>
      </c>
      <c r="G1661" t="s">
        <v>1940</v>
      </c>
      <c r="H1661" s="149">
        <v>35000</v>
      </c>
      <c r="I1661" s="150">
        <v>41650</v>
      </c>
      <c r="J1661" s="151">
        <v>249900</v>
      </c>
    </row>
    <row r="1662" spans="1:10">
      <c r="A1662" t="s">
        <v>1882</v>
      </c>
      <c r="B1662" t="s">
        <v>1883</v>
      </c>
      <c r="C1662" t="s">
        <v>1945</v>
      </c>
      <c r="D1662" s="17">
        <v>2</v>
      </c>
      <c r="E1662" t="s">
        <v>1946</v>
      </c>
      <c r="F1662" t="s">
        <v>253</v>
      </c>
      <c r="G1662" t="s">
        <v>1940</v>
      </c>
      <c r="H1662" s="149">
        <v>50000</v>
      </c>
      <c r="I1662" s="150">
        <v>59500</v>
      </c>
      <c r="J1662" s="151">
        <v>119000</v>
      </c>
    </row>
    <row r="1663" spans="1:10">
      <c r="A1663" t="s">
        <v>1882</v>
      </c>
      <c r="B1663" t="s">
        <v>1883</v>
      </c>
      <c r="C1663" t="s">
        <v>1947</v>
      </c>
      <c r="D1663" s="17">
        <v>2</v>
      </c>
      <c r="E1663" t="s">
        <v>1948</v>
      </c>
      <c r="F1663" t="s">
        <v>253</v>
      </c>
      <c r="G1663" t="s">
        <v>1940</v>
      </c>
      <c r="H1663" s="149">
        <v>60000</v>
      </c>
      <c r="I1663" s="150">
        <v>71400</v>
      </c>
      <c r="J1663" s="151">
        <v>142800</v>
      </c>
    </row>
    <row r="1664" spans="1:10">
      <c r="A1664" t="s">
        <v>1882</v>
      </c>
      <c r="B1664" t="s">
        <v>1883</v>
      </c>
      <c r="C1664" t="s">
        <v>1949</v>
      </c>
      <c r="D1664" s="17">
        <v>2</v>
      </c>
      <c r="E1664" t="s">
        <v>1950</v>
      </c>
      <c r="F1664" t="s">
        <v>253</v>
      </c>
      <c r="G1664" t="s">
        <v>1940</v>
      </c>
      <c r="H1664" s="149">
        <v>30000</v>
      </c>
      <c r="I1664" s="150">
        <v>35700</v>
      </c>
      <c r="J1664" s="151">
        <v>71400</v>
      </c>
    </row>
    <row r="1665" spans="1:10">
      <c r="A1665" t="s">
        <v>1882</v>
      </c>
      <c r="B1665" t="s">
        <v>1883</v>
      </c>
      <c r="C1665" t="s">
        <v>1937</v>
      </c>
      <c r="D1665" s="17">
        <v>2</v>
      </c>
      <c r="E1665" t="s">
        <v>199</v>
      </c>
      <c r="F1665" t="s">
        <v>253</v>
      </c>
      <c r="G1665" t="s">
        <v>1940</v>
      </c>
      <c r="H1665" s="149">
        <v>5000</v>
      </c>
      <c r="I1665" s="150">
        <v>5950</v>
      </c>
      <c r="J1665" s="151">
        <v>11900</v>
      </c>
    </row>
    <row r="1666" spans="1:10">
      <c r="A1666" t="s">
        <v>1882</v>
      </c>
      <c r="B1666" t="s">
        <v>1883</v>
      </c>
      <c r="C1666" t="s">
        <v>1951</v>
      </c>
      <c r="D1666" s="17">
        <v>10</v>
      </c>
      <c r="E1666" t="s">
        <v>1952</v>
      </c>
      <c r="F1666" t="s">
        <v>1953</v>
      </c>
      <c r="G1666" t="s">
        <v>1954</v>
      </c>
      <c r="H1666" s="149">
        <v>6000</v>
      </c>
      <c r="I1666" s="150">
        <v>7140</v>
      </c>
      <c r="J1666" s="151">
        <v>71400</v>
      </c>
    </row>
    <row r="1667" spans="1:10">
      <c r="A1667" t="s">
        <v>1882</v>
      </c>
      <c r="B1667" t="s">
        <v>1883</v>
      </c>
      <c r="C1667" t="s">
        <v>1951</v>
      </c>
      <c r="D1667" s="17">
        <v>10</v>
      </c>
      <c r="E1667" t="s">
        <v>1955</v>
      </c>
      <c r="F1667" t="s">
        <v>1953</v>
      </c>
      <c r="G1667" t="s">
        <v>1954</v>
      </c>
      <c r="H1667" s="149">
        <v>22000</v>
      </c>
      <c r="I1667" s="150">
        <v>26180</v>
      </c>
      <c r="J1667" s="151">
        <v>261800</v>
      </c>
    </row>
    <row r="1668" spans="1:10">
      <c r="A1668" t="s">
        <v>1882</v>
      </c>
      <c r="B1668" t="s">
        <v>1883</v>
      </c>
      <c r="C1668" t="s">
        <v>1951</v>
      </c>
      <c r="D1668" s="17">
        <v>1</v>
      </c>
      <c r="E1668" t="s">
        <v>1956</v>
      </c>
      <c r="F1668" t="s">
        <v>1953</v>
      </c>
      <c r="G1668" t="s">
        <v>1954</v>
      </c>
      <c r="H1668" s="149">
        <v>180000</v>
      </c>
      <c r="I1668" s="150">
        <v>214200</v>
      </c>
      <c r="J1668" s="151">
        <v>214200</v>
      </c>
    </row>
    <row r="1669" spans="1:10">
      <c r="A1669" t="s">
        <v>1882</v>
      </c>
      <c r="B1669" t="s">
        <v>1883</v>
      </c>
      <c r="C1669" t="s">
        <v>1957</v>
      </c>
      <c r="D1669" s="17">
        <v>110</v>
      </c>
      <c r="E1669" t="s">
        <v>1958</v>
      </c>
      <c r="F1669" t="s">
        <v>375</v>
      </c>
      <c r="G1669" t="s">
        <v>1959</v>
      </c>
      <c r="H1669" s="149">
        <v>18000</v>
      </c>
      <c r="I1669" s="150">
        <v>21420</v>
      </c>
      <c r="J1669" s="151">
        <v>2356200</v>
      </c>
    </row>
    <row r="1670" spans="1:10">
      <c r="A1670" t="s">
        <v>1882</v>
      </c>
      <c r="B1670" t="s">
        <v>1883</v>
      </c>
      <c r="C1670" t="s">
        <v>1906</v>
      </c>
      <c r="D1670" s="17">
        <v>1</v>
      </c>
      <c r="E1670" t="s">
        <v>1907</v>
      </c>
      <c r="F1670" t="s">
        <v>375</v>
      </c>
      <c r="G1670" t="s">
        <v>1959</v>
      </c>
      <c r="H1670" s="149">
        <v>250000</v>
      </c>
      <c r="I1670" s="150">
        <v>297500</v>
      </c>
      <c r="J1670" s="151">
        <v>297500</v>
      </c>
    </row>
    <row r="1671" spans="1:10">
      <c r="A1671" t="s">
        <v>1882</v>
      </c>
      <c r="B1671" t="s">
        <v>1883</v>
      </c>
      <c r="C1671" t="s">
        <v>1925</v>
      </c>
      <c r="D1671" s="17">
        <v>105</v>
      </c>
      <c r="E1671" t="s">
        <v>1926</v>
      </c>
      <c r="F1671" t="s">
        <v>379</v>
      </c>
      <c r="G1671" t="s">
        <v>1960</v>
      </c>
      <c r="H1671" s="149">
        <v>33384</v>
      </c>
      <c r="I1671" s="150">
        <v>39726.959999999999</v>
      </c>
      <c r="J1671" s="151">
        <v>4171330.8</v>
      </c>
    </row>
    <row r="1672" spans="1:10">
      <c r="A1672" t="s">
        <v>1882</v>
      </c>
      <c r="B1672" t="s">
        <v>1883</v>
      </c>
      <c r="C1672" t="s">
        <v>1906</v>
      </c>
      <c r="D1672" s="17">
        <v>1</v>
      </c>
      <c r="E1672" t="s">
        <v>1907</v>
      </c>
      <c r="F1672" t="s">
        <v>379</v>
      </c>
      <c r="G1672" t="s">
        <v>1960</v>
      </c>
      <c r="H1672" s="149">
        <v>250000</v>
      </c>
      <c r="I1672" s="150">
        <v>297500</v>
      </c>
      <c r="J1672" s="151">
        <v>297500</v>
      </c>
    </row>
    <row r="1673" spans="1:10">
      <c r="A1673" t="s">
        <v>1882</v>
      </c>
      <c r="B1673" t="s">
        <v>1883</v>
      </c>
      <c r="C1673" t="s">
        <v>1906</v>
      </c>
      <c r="D1673" s="17">
        <v>1</v>
      </c>
      <c r="E1673" t="s">
        <v>1930</v>
      </c>
      <c r="F1673" t="s">
        <v>379</v>
      </c>
      <c r="G1673" t="s">
        <v>1960</v>
      </c>
      <c r="H1673" s="149">
        <v>80000</v>
      </c>
      <c r="I1673" s="150">
        <v>95200</v>
      </c>
      <c r="J1673" s="151">
        <v>95200</v>
      </c>
    </row>
    <row r="1674" spans="1:10">
      <c r="A1674" t="s">
        <v>1882</v>
      </c>
      <c r="B1674" t="s">
        <v>1883</v>
      </c>
      <c r="C1674" t="s">
        <v>1941</v>
      </c>
      <c r="D1674" s="17">
        <v>1</v>
      </c>
      <c r="E1674" t="s">
        <v>1929</v>
      </c>
      <c r="F1674" t="s">
        <v>379</v>
      </c>
      <c r="G1674" t="s">
        <v>1960</v>
      </c>
      <c r="H1674" s="149">
        <v>200000</v>
      </c>
      <c r="I1674" s="150">
        <v>238000</v>
      </c>
      <c r="J1674" s="151">
        <v>238000</v>
      </c>
    </row>
    <row r="1675" spans="1:10">
      <c r="A1675" t="s">
        <v>1882</v>
      </c>
      <c r="B1675" t="s">
        <v>1883</v>
      </c>
      <c r="C1675" t="s">
        <v>1942</v>
      </c>
      <c r="D1675" s="17">
        <v>1</v>
      </c>
      <c r="E1675" t="s">
        <v>1932</v>
      </c>
      <c r="F1675" t="s">
        <v>379</v>
      </c>
      <c r="G1675" t="s">
        <v>1960</v>
      </c>
      <c r="H1675" s="149">
        <v>90000</v>
      </c>
      <c r="I1675" s="150">
        <v>107100</v>
      </c>
      <c r="J1675" s="151">
        <v>107100</v>
      </c>
    </row>
    <row r="1676" spans="1:10">
      <c r="A1676" t="s">
        <v>1882</v>
      </c>
      <c r="B1676" t="s">
        <v>1883</v>
      </c>
      <c r="C1676" t="s">
        <v>1961</v>
      </c>
      <c r="D1676" s="17">
        <v>6</v>
      </c>
      <c r="E1676" t="s">
        <v>435</v>
      </c>
      <c r="F1676" t="s">
        <v>379</v>
      </c>
      <c r="G1676" t="s">
        <v>1960</v>
      </c>
      <c r="H1676" s="149">
        <v>3000</v>
      </c>
      <c r="I1676" s="150">
        <v>3570</v>
      </c>
      <c r="J1676" s="151">
        <v>21420</v>
      </c>
    </row>
    <row r="1677" spans="1:10">
      <c r="A1677" t="s">
        <v>1882</v>
      </c>
      <c r="B1677" t="s">
        <v>1883</v>
      </c>
      <c r="C1677" t="s">
        <v>1962</v>
      </c>
      <c r="D1677" s="17">
        <v>6</v>
      </c>
      <c r="E1677" t="s">
        <v>1963</v>
      </c>
      <c r="F1677" t="s">
        <v>379</v>
      </c>
      <c r="G1677" t="s">
        <v>1960</v>
      </c>
      <c r="H1677" s="149">
        <v>60000</v>
      </c>
      <c r="I1677" s="150">
        <v>71400</v>
      </c>
      <c r="J1677" s="151">
        <v>428400</v>
      </c>
    </row>
    <row r="1678" spans="1:10">
      <c r="A1678" t="s">
        <v>1882</v>
      </c>
      <c r="B1678" t="s">
        <v>1883</v>
      </c>
      <c r="C1678" t="s">
        <v>1937</v>
      </c>
      <c r="D1678" s="17">
        <v>2</v>
      </c>
      <c r="E1678" t="s">
        <v>199</v>
      </c>
      <c r="F1678" t="s">
        <v>379</v>
      </c>
      <c r="G1678" t="s">
        <v>1960</v>
      </c>
      <c r="H1678" s="149">
        <v>5000</v>
      </c>
      <c r="I1678" s="150">
        <v>5950</v>
      </c>
      <c r="J1678" s="151">
        <v>11900</v>
      </c>
    </row>
    <row r="1679" spans="1:10">
      <c r="A1679" t="s">
        <v>1882</v>
      </c>
      <c r="B1679" t="s">
        <v>1883</v>
      </c>
      <c r="C1679" t="s">
        <v>1935</v>
      </c>
      <c r="D1679" s="17">
        <v>1</v>
      </c>
      <c r="E1679" t="s">
        <v>1936</v>
      </c>
      <c r="F1679" t="s">
        <v>379</v>
      </c>
      <c r="G1679" t="s">
        <v>1960</v>
      </c>
      <c r="H1679" s="149">
        <v>60000</v>
      </c>
      <c r="I1679" s="150">
        <v>71400</v>
      </c>
      <c r="J1679" s="151">
        <v>71400</v>
      </c>
    </row>
    <row r="1680" spans="1:10">
      <c r="A1680" t="s">
        <v>1882</v>
      </c>
      <c r="B1680" t="s">
        <v>1883</v>
      </c>
      <c r="C1680" t="s">
        <v>1925</v>
      </c>
      <c r="D1680" s="17">
        <v>105</v>
      </c>
      <c r="E1680" t="s">
        <v>1926</v>
      </c>
      <c r="F1680" t="s">
        <v>537</v>
      </c>
      <c r="G1680" t="s">
        <v>1964</v>
      </c>
      <c r="H1680" s="149">
        <v>33384</v>
      </c>
      <c r="I1680" s="150">
        <v>39726.959999999999</v>
      </c>
      <c r="J1680" s="151">
        <v>4171330.8</v>
      </c>
    </row>
    <row r="1681" spans="1:10">
      <c r="A1681" t="s">
        <v>1882</v>
      </c>
      <c r="B1681" t="s">
        <v>1883</v>
      </c>
      <c r="C1681" t="s">
        <v>1906</v>
      </c>
      <c r="D1681" s="17">
        <v>1</v>
      </c>
      <c r="E1681" t="s">
        <v>1907</v>
      </c>
      <c r="F1681" t="s">
        <v>537</v>
      </c>
      <c r="G1681" t="s">
        <v>1964</v>
      </c>
      <c r="H1681" s="149">
        <v>250000</v>
      </c>
      <c r="I1681" s="150">
        <v>297500</v>
      </c>
      <c r="J1681" s="151">
        <v>297500</v>
      </c>
    </row>
    <row r="1682" spans="1:10">
      <c r="A1682" t="s">
        <v>1882</v>
      </c>
      <c r="B1682" t="s">
        <v>1883</v>
      </c>
      <c r="C1682" t="s">
        <v>1906</v>
      </c>
      <c r="D1682" s="17">
        <v>1</v>
      </c>
      <c r="E1682" t="s">
        <v>1930</v>
      </c>
      <c r="F1682" t="s">
        <v>537</v>
      </c>
      <c r="G1682" t="s">
        <v>1964</v>
      </c>
      <c r="H1682" s="149">
        <v>80000</v>
      </c>
      <c r="I1682" s="150">
        <v>95200</v>
      </c>
      <c r="J1682" s="151">
        <v>95200</v>
      </c>
    </row>
    <row r="1683" spans="1:10">
      <c r="A1683" t="s">
        <v>1882</v>
      </c>
      <c r="B1683" t="s">
        <v>1883</v>
      </c>
      <c r="C1683" t="s">
        <v>1941</v>
      </c>
      <c r="D1683" s="17">
        <v>1</v>
      </c>
      <c r="E1683" t="s">
        <v>1929</v>
      </c>
      <c r="F1683" t="s">
        <v>537</v>
      </c>
      <c r="G1683" t="s">
        <v>1964</v>
      </c>
      <c r="H1683" s="149">
        <v>200000</v>
      </c>
      <c r="I1683" s="150">
        <v>238000</v>
      </c>
      <c r="J1683" s="151">
        <v>238000</v>
      </c>
    </row>
    <row r="1684" spans="1:10">
      <c r="A1684" t="s">
        <v>1882</v>
      </c>
      <c r="B1684" t="s">
        <v>1883</v>
      </c>
      <c r="C1684" t="s">
        <v>1942</v>
      </c>
      <c r="D1684" s="17">
        <v>1</v>
      </c>
      <c r="E1684" t="s">
        <v>1932</v>
      </c>
      <c r="F1684" t="s">
        <v>537</v>
      </c>
      <c r="G1684" t="s">
        <v>1964</v>
      </c>
      <c r="H1684" s="149">
        <v>120000</v>
      </c>
      <c r="I1684" s="150">
        <v>142800</v>
      </c>
      <c r="J1684" s="151">
        <v>142800</v>
      </c>
    </row>
    <row r="1685" spans="1:10">
      <c r="A1685" t="s">
        <v>1882</v>
      </c>
      <c r="B1685" t="s">
        <v>1883</v>
      </c>
      <c r="C1685" t="s">
        <v>1935</v>
      </c>
      <c r="D1685" s="17">
        <v>1</v>
      </c>
      <c r="E1685" t="s">
        <v>1936</v>
      </c>
      <c r="F1685" t="s">
        <v>537</v>
      </c>
      <c r="G1685" t="s">
        <v>1964</v>
      </c>
      <c r="H1685" s="149">
        <v>60000</v>
      </c>
      <c r="I1685" s="150">
        <v>71400</v>
      </c>
      <c r="J1685" s="151">
        <v>71400</v>
      </c>
    </row>
    <row r="1686" spans="1:10">
      <c r="A1686" t="s">
        <v>1882</v>
      </c>
      <c r="B1686" t="s">
        <v>1883</v>
      </c>
      <c r="C1686" t="s">
        <v>1965</v>
      </c>
      <c r="D1686" s="17">
        <v>105</v>
      </c>
      <c r="E1686" t="s">
        <v>1966</v>
      </c>
      <c r="F1686" t="s">
        <v>537</v>
      </c>
      <c r="G1686" t="s">
        <v>1964</v>
      </c>
      <c r="H1686" s="149">
        <v>3500</v>
      </c>
      <c r="I1686" s="150">
        <v>4165</v>
      </c>
      <c r="J1686" s="151">
        <v>437325</v>
      </c>
    </row>
    <row r="1687" spans="1:10">
      <c r="A1687" t="s">
        <v>1882</v>
      </c>
      <c r="B1687" t="s">
        <v>1883</v>
      </c>
      <c r="C1687" t="s">
        <v>1967</v>
      </c>
      <c r="D1687" s="17">
        <v>110</v>
      </c>
      <c r="E1687" t="s">
        <v>1968</v>
      </c>
      <c r="F1687" t="s">
        <v>537</v>
      </c>
      <c r="G1687" t="s">
        <v>1967</v>
      </c>
      <c r="H1687" s="149">
        <v>6000</v>
      </c>
      <c r="I1687" s="150">
        <v>7140</v>
      </c>
      <c r="J1687" s="151">
        <v>785400</v>
      </c>
    </row>
    <row r="1688" spans="1:10">
      <c r="A1688" t="s">
        <v>1882</v>
      </c>
      <c r="B1688" t="s">
        <v>1883</v>
      </c>
      <c r="C1688" t="s">
        <v>1969</v>
      </c>
      <c r="D1688" s="17">
        <v>110</v>
      </c>
      <c r="E1688" t="s">
        <v>1970</v>
      </c>
      <c r="F1688" t="s">
        <v>537</v>
      </c>
      <c r="G1688" t="s">
        <v>1971</v>
      </c>
      <c r="H1688" s="149">
        <v>4500</v>
      </c>
      <c r="I1688" s="150">
        <v>5355</v>
      </c>
      <c r="J1688" s="151">
        <v>589050</v>
      </c>
    </row>
    <row r="1689" spans="1:10">
      <c r="A1689" t="s">
        <v>1882</v>
      </c>
      <c r="B1689" t="s">
        <v>1883</v>
      </c>
      <c r="C1689" t="s">
        <v>1449</v>
      </c>
      <c r="D1689" s="17">
        <v>110</v>
      </c>
      <c r="E1689" t="s">
        <v>1972</v>
      </c>
      <c r="F1689" t="s">
        <v>379</v>
      </c>
      <c r="G1689" t="s">
        <v>1973</v>
      </c>
      <c r="H1689" s="149">
        <v>5000</v>
      </c>
      <c r="I1689" s="150">
        <v>5950</v>
      </c>
      <c r="J1689" s="151">
        <v>654500</v>
      </c>
    </row>
    <row r="1690" spans="1:10">
      <c r="A1690" t="s">
        <v>1882</v>
      </c>
      <c r="B1690" t="s">
        <v>1883</v>
      </c>
      <c r="C1690" t="s">
        <v>1974</v>
      </c>
      <c r="D1690" s="17">
        <v>130</v>
      </c>
      <c r="E1690" t="s">
        <v>1975</v>
      </c>
      <c r="F1690" t="s">
        <v>379</v>
      </c>
      <c r="G1690" t="s">
        <v>1976</v>
      </c>
      <c r="H1690" s="149">
        <v>6000</v>
      </c>
      <c r="I1690" s="150">
        <v>7140</v>
      </c>
      <c r="J1690" s="151">
        <v>928200</v>
      </c>
    </row>
    <row r="1691" spans="1:10">
      <c r="A1691" t="s">
        <v>1882</v>
      </c>
      <c r="B1691" t="s">
        <v>1883</v>
      </c>
      <c r="C1691" t="s">
        <v>1977</v>
      </c>
      <c r="D1691" s="17">
        <v>1</v>
      </c>
      <c r="E1691" t="s">
        <v>1978</v>
      </c>
      <c r="F1691" t="s">
        <v>1881</v>
      </c>
      <c r="G1691" t="s">
        <v>1979</v>
      </c>
      <c r="H1691" s="149">
        <v>32000</v>
      </c>
      <c r="I1691" s="150">
        <v>29500</v>
      </c>
      <c r="J1691" s="151">
        <v>29500</v>
      </c>
    </row>
    <row r="1692" spans="1:10">
      <c r="A1692" t="s">
        <v>1882</v>
      </c>
      <c r="B1692" t="s">
        <v>1883</v>
      </c>
      <c r="C1692" t="s">
        <v>1980</v>
      </c>
      <c r="D1692" s="17">
        <v>1</v>
      </c>
      <c r="E1692" t="s">
        <v>229</v>
      </c>
      <c r="F1692" t="s">
        <v>1881</v>
      </c>
      <c r="G1692" t="s">
        <v>1979</v>
      </c>
      <c r="H1692" s="149">
        <v>600</v>
      </c>
      <c r="I1692" s="150">
        <v>600</v>
      </c>
      <c r="J1692" s="151">
        <v>600</v>
      </c>
    </row>
    <row r="1693" spans="1:10">
      <c r="A1693" t="s">
        <v>1882</v>
      </c>
      <c r="B1693" t="s">
        <v>1883</v>
      </c>
      <c r="C1693" t="s">
        <v>589</v>
      </c>
      <c r="D1693" s="17">
        <v>30</v>
      </c>
      <c r="E1693" t="s">
        <v>222</v>
      </c>
      <c r="F1693" t="s">
        <v>1881</v>
      </c>
      <c r="G1693" t="s">
        <v>1979</v>
      </c>
      <c r="H1693" s="149">
        <v>2800</v>
      </c>
      <c r="I1693" s="150">
        <v>2500</v>
      </c>
      <c r="J1693" s="151">
        <v>2500</v>
      </c>
    </row>
    <row r="1694" spans="1:10">
      <c r="A1694" t="s">
        <v>1882</v>
      </c>
      <c r="B1694" t="s">
        <v>1883</v>
      </c>
      <c r="C1694" t="s">
        <v>249</v>
      </c>
      <c r="D1694" s="17">
        <v>1</v>
      </c>
      <c r="E1694" t="s">
        <v>229</v>
      </c>
      <c r="F1694" t="s">
        <v>1881</v>
      </c>
      <c r="G1694" t="s">
        <v>1979</v>
      </c>
      <c r="H1694" s="149">
        <v>800</v>
      </c>
      <c r="I1694" s="150">
        <v>600</v>
      </c>
      <c r="J1694" s="151">
        <v>600</v>
      </c>
    </row>
    <row r="1695" spans="1:10">
      <c r="A1695" t="s">
        <v>1882</v>
      </c>
      <c r="B1695" t="s">
        <v>1883</v>
      </c>
      <c r="C1695" t="s">
        <v>1981</v>
      </c>
      <c r="D1695" s="17">
        <v>30</v>
      </c>
      <c r="E1695" t="s">
        <v>222</v>
      </c>
      <c r="F1695" t="s">
        <v>1881</v>
      </c>
      <c r="G1695" t="s">
        <v>1979</v>
      </c>
      <c r="H1695" s="149">
        <v>2000</v>
      </c>
      <c r="I1695" s="150">
        <v>1800</v>
      </c>
      <c r="J1695" s="151">
        <v>1800</v>
      </c>
    </row>
    <row r="1696" spans="1:10">
      <c r="A1696" t="s">
        <v>1882</v>
      </c>
      <c r="B1696" t="s">
        <v>1883</v>
      </c>
      <c r="C1696" t="s">
        <v>1412</v>
      </c>
      <c r="D1696" s="17">
        <v>30</v>
      </c>
      <c r="E1696" t="s">
        <v>222</v>
      </c>
      <c r="F1696" t="s">
        <v>1881</v>
      </c>
      <c r="G1696" t="s">
        <v>1979</v>
      </c>
      <c r="H1696" s="149">
        <v>2000</v>
      </c>
      <c r="I1696" s="150">
        <v>2000</v>
      </c>
      <c r="J1696" s="151">
        <v>2000</v>
      </c>
    </row>
    <row r="1697" spans="1:10">
      <c r="A1697" t="s">
        <v>1882</v>
      </c>
      <c r="B1697" t="s">
        <v>1883</v>
      </c>
      <c r="C1697" t="s">
        <v>1977</v>
      </c>
      <c r="D1697" s="17">
        <v>1</v>
      </c>
      <c r="E1697" t="s">
        <v>1978</v>
      </c>
      <c r="F1697" t="s">
        <v>1881</v>
      </c>
      <c r="G1697" t="s">
        <v>1982</v>
      </c>
      <c r="H1697" s="149">
        <v>32000</v>
      </c>
      <c r="I1697" s="150">
        <v>29500</v>
      </c>
      <c r="J1697" s="151">
        <v>29500</v>
      </c>
    </row>
    <row r="1698" spans="1:10">
      <c r="A1698" t="s">
        <v>1882</v>
      </c>
      <c r="B1698" t="s">
        <v>1883</v>
      </c>
      <c r="C1698" t="s">
        <v>1980</v>
      </c>
      <c r="D1698" s="17">
        <v>1</v>
      </c>
      <c r="E1698" t="s">
        <v>229</v>
      </c>
      <c r="F1698" t="s">
        <v>1881</v>
      </c>
      <c r="G1698" t="s">
        <v>1982</v>
      </c>
      <c r="H1698" s="149">
        <v>600</v>
      </c>
      <c r="I1698" s="150">
        <v>600</v>
      </c>
      <c r="J1698" s="151">
        <v>600</v>
      </c>
    </row>
    <row r="1699" spans="1:10">
      <c r="A1699" t="s">
        <v>1882</v>
      </c>
      <c r="B1699" t="s">
        <v>1883</v>
      </c>
      <c r="C1699" t="s">
        <v>589</v>
      </c>
      <c r="D1699" s="17">
        <v>30</v>
      </c>
      <c r="E1699" t="s">
        <v>222</v>
      </c>
      <c r="F1699" t="s">
        <v>1881</v>
      </c>
      <c r="G1699" t="s">
        <v>1982</v>
      </c>
      <c r="H1699" s="149">
        <v>2800</v>
      </c>
      <c r="I1699" s="150">
        <v>2500</v>
      </c>
      <c r="J1699" s="151">
        <v>2500</v>
      </c>
    </row>
    <row r="1700" spans="1:10">
      <c r="A1700" t="s">
        <v>1882</v>
      </c>
      <c r="B1700" t="s">
        <v>1883</v>
      </c>
      <c r="C1700" t="s">
        <v>249</v>
      </c>
      <c r="D1700" s="17">
        <v>1</v>
      </c>
      <c r="E1700" t="s">
        <v>229</v>
      </c>
      <c r="F1700" t="s">
        <v>1881</v>
      </c>
      <c r="G1700" t="s">
        <v>1982</v>
      </c>
      <c r="H1700" s="149">
        <v>800</v>
      </c>
      <c r="I1700" s="150">
        <v>600</v>
      </c>
      <c r="J1700" s="151">
        <v>600</v>
      </c>
    </row>
    <row r="1701" spans="1:10">
      <c r="A1701" t="s">
        <v>1882</v>
      </c>
      <c r="B1701" t="s">
        <v>1883</v>
      </c>
      <c r="C1701" t="s">
        <v>1981</v>
      </c>
      <c r="D1701" s="17">
        <v>30</v>
      </c>
      <c r="E1701" t="s">
        <v>222</v>
      </c>
      <c r="F1701" t="s">
        <v>1881</v>
      </c>
      <c r="G1701" t="s">
        <v>1982</v>
      </c>
      <c r="H1701" s="149">
        <v>2000</v>
      </c>
      <c r="I1701" s="150">
        <v>1800</v>
      </c>
      <c r="J1701" s="151">
        <v>1800</v>
      </c>
    </row>
    <row r="1702" spans="1:10">
      <c r="A1702" t="s">
        <v>1882</v>
      </c>
      <c r="B1702" t="s">
        <v>1883</v>
      </c>
      <c r="C1702" t="s">
        <v>1412</v>
      </c>
      <c r="D1702" s="17">
        <v>30</v>
      </c>
      <c r="E1702" t="s">
        <v>222</v>
      </c>
      <c r="F1702" t="s">
        <v>1881</v>
      </c>
      <c r="G1702" t="s">
        <v>1982</v>
      </c>
      <c r="H1702" s="149">
        <v>2000</v>
      </c>
      <c r="I1702" s="150">
        <v>2000</v>
      </c>
      <c r="J1702" s="151">
        <v>2000</v>
      </c>
    </row>
    <row r="1703" spans="1:10">
      <c r="A1703" t="s">
        <v>1882</v>
      </c>
      <c r="B1703" t="s">
        <v>1883</v>
      </c>
      <c r="C1703" t="s">
        <v>1977</v>
      </c>
      <c r="D1703" s="17">
        <v>1</v>
      </c>
      <c r="E1703" t="s">
        <v>1410</v>
      </c>
      <c r="F1703" t="s">
        <v>1881</v>
      </c>
      <c r="G1703" t="s">
        <v>1983</v>
      </c>
      <c r="H1703" s="149">
        <v>32000</v>
      </c>
      <c r="I1703" s="150">
        <v>29500</v>
      </c>
      <c r="J1703" s="151">
        <v>29500</v>
      </c>
    </row>
    <row r="1704" spans="1:10">
      <c r="A1704" t="s">
        <v>1882</v>
      </c>
      <c r="B1704" t="s">
        <v>1883</v>
      </c>
      <c r="C1704" t="s">
        <v>1980</v>
      </c>
      <c r="D1704" s="17">
        <v>1</v>
      </c>
      <c r="E1704" t="s">
        <v>229</v>
      </c>
      <c r="F1704" t="s">
        <v>1881</v>
      </c>
      <c r="G1704" t="s">
        <v>1983</v>
      </c>
      <c r="H1704" s="149">
        <v>600</v>
      </c>
      <c r="I1704" s="150">
        <v>600</v>
      </c>
      <c r="J1704" s="151">
        <v>600</v>
      </c>
    </row>
    <row r="1705" spans="1:10">
      <c r="A1705" t="s">
        <v>1882</v>
      </c>
      <c r="B1705" t="s">
        <v>1883</v>
      </c>
      <c r="C1705" t="s">
        <v>589</v>
      </c>
      <c r="D1705" s="17">
        <v>30</v>
      </c>
      <c r="E1705" t="s">
        <v>222</v>
      </c>
      <c r="F1705" t="s">
        <v>1881</v>
      </c>
      <c r="G1705" t="s">
        <v>1983</v>
      </c>
      <c r="H1705" s="149">
        <v>2800</v>
      </c>
      <c r="I1705" s="150">
        <v>2500</v>
      </c>
      <c r="J1705" s="151">
        <v>2500</v>
      </c>
    </row>
    <row r="1706" spans="1:10">
      <c r="A1706" t="s">
        <v>1882</v>
      </c>
      <c r="B1706" t="s">
        <v>1883</v>
      </c>
      <c r="C1706" t="s">
        <v>249</v>
      </c>
      <c r="D1706" s="17">
        <v>1</v>
      </c>
      <c r="E1706" t="s">
        <v>229</v>
      </c>
      <c r="F1706" t="s">
        <v>1881</v>
      </c>
      <c r="G1706" t="s">
        <v>1983</v>
      </c>
      <c r="H1706" s="149">
        <v>800</v>
      </c>
      <c r="I1706" s="150">
        <v>600</v>
      </c>
      <c r="J1706" s="151">
        <v>600</v>
      </c>
    </row>
    <row r="1707" spans="1:10">
      <c r="A1707" t="s">
        <v>1882</v>
      </c>
      <c r="B1707" t="s">
        <v>1883</v>
      </c>
      <c r="C1707" t="s">
        <v>1981</v>
      </c>
      <c r="D1707" s="17">
        <v>30</v>
      </c>
      <c r="E1707" t="s">
        <v>222</v>
      </c>
      <c r="F1707" t="s">
        <v>1881</v>
      </c>
      <c r="G1707" t="s">
        <v>1983</v>
      </c>
      <c r="H1707" s="149">
        <v>2000</v>
      </c>
      <c r="I1707" s="150">
        <v>1800</v>
      </c>
      <c r="J1707" s="151">
        <v>1800</v>
      </c>
    </row>
    <row r="1708" spans="1:10">
      <c r="A1708" t="s">
        <v>1882</v>
      </c>
      <c r="B1708" t="s">
        <v>1883</v>
      </c>
      <c r="C1708" t="s">
        <v>1412</v>
      </c>
      <c r="D1708" s="17">
        <v>30</v>
      </c>
      <c r="E1708" t="s">
        <v>222</v>
      </c>
      <c r="F1708" t="s">
        <v>1881</v>
      </c>
      <c r="G1708" t="s">
        <v>1983</v>
      </c>
      <c r="H1708" s="149">
        <v>2000</v>
      </c>
      <c r="I1708" s="150">
        <v>2000</v>
      </c>
      <c r="J1708" s="151">
        <v>2000</v>
      </c>
    </row>
    <row r="1709" spans="1:10">
      <c r="A1709" t="s">
        <v>1882</v>
      </c>
      <c r="B1709" t="s">
        <v>1883</v>
      </c>
      <c r="C1709" t="s">
        <v>1977</v>
      </c>
      <c r="D1709" s="17">
        <v>1</v>
      </c>
      <c r="E1709" t="s">
        <v>1978</v>
      </c>
      <c r="F1709" t="s">
        <v>1881</v>
      </c>
      <c r="G1709" t="s">
        <v>1984</v>
      </c>
      <c r="H1709" s="149">
        <v>32000</v>
      </c>
      <c r="I1709" s="150">
        <v>29500</v>
      </c>
      <c r="J1709" s="151">
        <v>29500</v>
      </c>
    </row>
    <row r="1710" spans="1:10">
      <c r="A1710" t="s">
        <v>1882</v>
      </c>
      <c r="B1710" t="s">
        <v>1883</v>
      </c>
      <c r="C1710" t="s">
        <v>1980</v>
      </c>
      <c r="D1710" s="17">
        <v>1</v>
      </c>
      <c r="E1710" t="s">
        <v>229</v>
      </c>
      <c r="F1710" t="s">
        <v>1881</v>
      </c>
      <c r="G1710" t="s">
        <v>1984</v>
      </c>
      <c r="H1710" s="149">
        <v>600</v>
      </c>
      <c r="I1710" s="150">
        <v>600</v>
      </c>
      <c r="J1710" s="151">
        <v>600</v>
      </c>
    </row>
    <row r="1711" spans="1:10">
      <c r="A1711" t="s">
        <v>1882</v>
      </c>
      <c r="B1711" t="s">
        <v>1883</v>
      </c>
      <c r="C1711" t="s">
        <v>589</v>
      </c>
      <c r="D1711" s="17">
        <v>30</v>
      </c>
      <c r="E1711" t="s">
        <v>222</v>
      </c>
      <c r="F1711" t="s">
        <v>1881</v>
      </c>
      <c r="G1711" t="s">
        <v>1984</v>
      </c>
      <c r="H1711" s="149">
        <v>2800</v>
      </c>
      <c r="I1711" s="150">
        <v>2500</v>
      </c>
      <c r="J1711" s="151">
        <v>2500</v>
      </c>
    </row>
    <row r="1712" spans="1:10">
      <c r="A1712" t="s">
        <v>1882</v>
      </c>
      <c r="B1712" t="s">
        <v>1883</v>
      </c>
      <c r="C1712" t="s">
        <v>249</v>
      </c>
      <c r="D1712" s="17">
        <v>1</v>
      </c>
      <c r="E1712" t="s">
        <v>229</v>
      </c>
      <c r="F1712" t="s">
        <v>1881</v>
      </c>
      <c r="G1712" t="s">
        <v>1984</v>
      </c>
      <c r="H1712" s="149">
        <v>800</v>
      </c>
      <c r="I1712" s="150">
        <v>600</v>
      </c>
      <c r="J1712" s="151">
        <v>600</v>
      </c>
    </row>
    <row r="1713" spans="1:10">
      <c r="A1713" t="s">
        <v>1882</v>
      </c>
      <c r="B1713" t="s">
        <v>1883</v>
      </c>
      <c r="C1713" t="s">
        <v>1981</v>
      </c>
      <c r="D1713" s="17">
        <v>30</v>
      </c>
      <c r="E1713" t="s">
        <v>222</v>
      </c>
      <c r="F1713" t="s">
        <v>1881</v>
      </c>
      <c r="G1713" t="s">
        <v>1984</v>
      </c>
      <c r="H1713" s="149">
        <v>2000</v>
      </c>
      <c r="I1713" s="150">
        <v>1800</v>
      </c>
      <c r="J1713" s="151">
        <v>1800</v>
      </c>
    </row>
    <row r="1714" spans="1:10">
      <c r="A1714" t="s">
        <v>1882</v>
      </c>
      <c r="B1714" t="s">
        <v>1883</v>
      </c>
      <c r="C1714" t="s">
        <v>1412</v>
      </c>
      <c r="D1714" s="17">
        <v>30</v>
      </c>
      <c r="E1714" t="s">
        <v>222</v>
      </c>
      <c r="F1714" t="s">
        <v>1881</v>
      </c>
      <c r="G1714" t="s">
        <v>1984</v>
      </c>
      <c r="H1714" s="149">
        <v>2000</v>
      </c>
      <c r="I1714" s="150">
        <v>2000</v>
      </c>
      <c r="J1714" s="151">
        <v>2000</v>
      </c>
    </row>
    <row r="1715" spans="1:10">
      <c r="A1715" t="s">
        <v>1882</v>
      </c>
      <c r="B1715" t="s">
        <v>1883</v>
      </c>
      <c r="C1715" t="s">
        <v>1977</v>
      </c>
      <c r="D1715" s="17">
        <v>1</v>
      </c>
      <c r="E1715" t="s">
        <v>1978</v>
      </c>
      <c r="F1715" t="s">
        <v>1881</v>
      </c>
      <c r="G1715" t="s">
        <v>1985</v>
      </c>
      <c r="H1715" s="149">
        <v>32000</v>
      </c>
      <c r="I1715" s="150">
        <v>29500</v>
      </c>
      <c r="J1715" s="151">
        <v>29500</v>
      </c>
    </row>
    <row r="1716" spans="1:10">
      <c r="A1716" t="s">
        <v>1882</v>
      </c>
      <c r="B1716" t="s">
        <v>1883</v>
      </c>
      <c r="C1716" t="s">
        <v>1980</v>
      </c>
      <c r="D1716" s="17">
        <v>1</v>
      </c>
      <c r="E1716" t="s">
        <v>229</v>
      </c>
      <c r="F1716" t="s">
        <v>1881</v>
      </c>
      <c r="G1716" t="s">
        <v>1985</v>
      </c>
      <c r="H1716" s="149">
        <v>600</v>
      </c>
      <c r="I1716" s="150">
        <v>600</v>
      </c>
      <c r="J1716" s="151">
        <v>600</v>
      </c>
    </row>
    <row r="1717" spans="1:10">
      <c r="A1717" t="s">
        <v>1882</v>
      </c>
      <c r="B1717" t="s">
        <v>1883</v>
      </c>
      <c r="C1717" t="s">
        <v>589</v>
      </c>
      <c r="D1717" s="17">
        <v>30</v>
      </c>
      <c r="E1717" t="s">
        <v>222</v>
      </c>
      <c r="F1717" t="s">
        <v>1881</v>
      </c>
      <c r="G1717" t="s">
        <v>1985</v>
      </c>
      <c r="H1717" s="149">
        <v>2800</v>
      </c>
      <c r="I1717" s="150">
        <v>2500</v>
      </c>
      <c r="J1717" s="151">
        <v>2500</v>
      </c>
    </row>
    <row r="1718" spans="1:10">
      <c r="A1718" t="s">
        <v>1882</v>
      </c>
      <c r="B1718" t="s">
        <v>1883</v>
      </c>
      <c r="C1718" t="s">
        <v>249</v>
      </c>
      <c r="D1718" s="17">
        <v>1</v>
      </c>
      <c r="E1718" t="s">
        <v>229</v>
      </c>
      <c r="F1718" t="s">
        <v>1881</v>
      </c>
      <c r="G1718" t="s">
        <v>1985</v>
      </c>
      <c r="H1718" s="149">
        <v>800</v>
      </c>
      <c r="I1718" s="150">
        <v>600</v>
      </c>
      <c r="J1718" s="151">
        <v>600</v>
      </c>
    </row>
    <row r="1719" spans="1:10">
      <c r="A1719" t="s">
        <v>1882</v>
      </c>
      <c r="B1719" t="s">
        <v>1883</v>
      </c>
      <c r="C1719" t="s">
        <v>1981</v>
      </c>
      <c r="D1719" s="17">
        <v>30</v>
      </c>
      <c r="E1719" t="s">
        <v>222</v>
      </c>
      <c r="F1719" t="s">
        <v>1881</v>
      </c>
      <c r="G1719" t="s">
        <v>1985</v>
      </c>
      <c r="H1719" s="149">
        <v>2000</v>
      </c>
      <c r="I1719" s="150">
        <v>1800</v>
      </c>
      <c r="J1719" s="151">
        <v>1800</v>
      </c>
    </row>
    <row r="1720" spans="1:10">
      <c r="A1720" t="s">
        <v>1882</v>
      </c>
      <c r="B1720" t="s">
        <v>1883</v>
      </c>
      <c r="C1720" t="s">
        <v>1412</v>
      </c>
      <c r="D1720" s="17">
        <v>30</v>
      </c>
      <c r="E1720" t="s">
        <v>222</v>
      </c>
      <c r="F1720" t="s">
        <v>1881</v>
      </c>
      <c r="G1720" t="s">
        <v>1985</v>
      </c>
      <c r="H1720" s="149">
        <v>2000</v>
      </c>
      <c r="I1720" s="150">
        <v>2000</v>
      </c>
      <c r="J1720" s="151">
        <v>2000</v>
      </c>
    </row>
    <row r="1721" spans="1:10">
      <c r="A1721" t="s">
        <v>1882</v>
      </c>
      <c r="B1721" t="s">
        <v>1883</v>
      </c>
      <c r="C1721" t="s">
        <v>1977</v>
      </c>
      <c r="D1721" s="17">
        <v>1</v>
      </c>
      <c r="E1721" t="s">
        <v>1978</v>
      </c>
      <c r="F1721" t="s">
        <v>1881</v>
      </c>
      <c r="G1721" t="s">
        <v>1986</v>
      </c>
      <c r="H1721" s="149">
        <v>32000</v>
      </c>
      <c r="I1721" s="150">
        <v>29500</v>
      </c>
      <c r="J1721" s="151">
        <v>29500</v>
      </c>
    </row>
    <row r="1722" spans="1:10">
      <c r="A1722" t="s">
        <v>1882</v>
      </c>
      <c r="B1722" t="s">
        <v>1883</v>
      </c>
      <c r="C1722" t="s">
        <v>1980</v>
      </c>
      <c r="D1722" s="17">
        <v>1</v>
      </c>
      <c r="E1722" t="s">
        <v>229</v>
      </c>
      <c r="F1722" t="s">
        <v>1881</v>
      </c>
      <c r="G1722" t="s">
        <v>1986</v>
      </c>
      <c r="H1722" s="149">
        <v>600</v>
      </c>
      <c r="I1722" s="150">
        <v>600</v>
      </c>
      <c r="J1722" s="151">
        <v>600</v>
      </c>
    </row>
    <row r="1723" spans="1:10">
      <c r="A1723" t="s">
        <v>1882</v>
      </c>
      <c r="B1723" t="s">
        <v>1883</v>
      </c>
      <c r="C1723" t="s">
        <v>589</v>
      </c>
      <c r="D1723" s="17">
        <v>30</v>
      </c>
      <c r="E1723" t="s">
        <v>222</v>
      </c>
      <c r="F1723" t="s">
        <v>1881</v>
      </c>
      <c r="G1723" t="s">
        <v>1986</v>
      </c>
      <c r="H1723" s="149">
        <v>2800</v>
      </c>
      <c r="I1723" s="150">
        <v>2500</v>
      </c>
      <c r="J1723" s="151">
        <v>2500</v>
      </c>
    </row>
    <row r="1724" spans="1:10">
      <c r="A1724" t="s">
        <v>1882</v>
      </c>
      <c r="B1724" t="s">
        <v>1883</v>
      </c>
      <c r="C1724" t="s">
        <v>249</v>
      </c>
      <c r="D1724" s="17">
        <v>1</v>
      </c>
      <c r="E1724" t="s">
        <v>229</v>
      </c>
      <c r="F1724" t="s">
        <v>1881</v>
      </c>
      <c r="G1724" t="s">
        <v>1986</v>
      </c>
      <c r="H1724" s="149">
        <v>800</v>
      </c>
      <c r="I1724" s="150">
        <v>600</v>
      </c>
      <c r="J1724" s="151">
        <v>600</v>
      </c>
    </row>
    <row r="1725" spans="1:10">
      <c r="A1725" t="s">
        <v>1882</v>
      </c>
      <c r="B1725" t="s">
        <v>1883</v>
      </c>
      <c r="C1725" t="s">
        <v>1981</v>
      </c>
      <c r="D1725" s="17">
        <v>30</v>
      </c>
      <c r="E1725" t="s">
        <v>222</v>
      </c>
      <c r="F1725" t="s">
        <v>1881</v>
      </c>
      <c r="G1725" t="s">
        <v>1986</v>
      </c>
      <c r="H1725" s="149">
        <v>2000</v>
      </c>
      <c r="I1725" s="150">
        <v>1800</v>
      </c>
      <c r="J1725" s="151">
        <v>1800</v>
      </c>
    </row>
    <row r="1726" spans="1:10">
      <c r="A1726" t="s">
        <v>1882</v>
      </c>
      <c r="B1726" t="s">
        <v>1883</v>
      </c>
      <c r="C1726" t="s">
        <v>1412</v>
      </c>
      <c r="D1726" s="17">
        <v>30</v>
      </c>
      <c r="E1726" t="s">
        <v>222</v>
      </c>
      <c r="F1726" t="s">
        <v>1881</v>
      </c>
      <c r="G1726" t="s">
        <v>1986</v>
      </c>
      <c r="H1726" s="149">
        <v>2000</v>
      </c>
      <c r="I1726" s="150">
        <v>2000</v>
      </c>
      <c r="J1726" s="151">
        <v>2000</v>
      </c>
    </row>
    <row r="1727" spans="1:10">
      <c r="A1727" t="s">
        <v>1882</v>
      </c>
      <c r="B1727" t="s">
        <v>1883</v>
      </c>
      <c r="C1727" t="s">
        <v>1977</v>
      </c>
      <c r="D1727" s="17">
        <v>1</v>
      </c>
      <c r="E1727" t="s">
        <v>1978</v>
      </c>
      <c r="F1727" t="s">
        <v>1881</v>
      </c>
      <c r="G1727" t="s">
        <v>1987</v>
      </c>
      <c r="H1727" s="149">
        <v>32000</v>
      </c>
      <c r="I1727" s="150">
        <v>29500</v>
      </c>
      <c r="J1727" s="151">
        <v>29500</v>
      </c>
    </row>
    <row r="1728" spans="1:10">
      <c r="A1728" t="s">
        <v>1882</v>
      </c>
      <c r="B1728" t="s">
        <v>1883</v>
      </c>
      <c r="C1728" t="s">
        <v>1980</v>
      </c>
      <c r="D1728" s="17">
        <v>1</v>
      </c>
      <c r="E1728" t="s">
        <v>229</v>
      </c>
      <c r="F1728" t="s">
        <v>1881</v>
      </c>
      <c r="G1728" t="s">
        <v>1987</v>
      </c>
      <c r="H1728" s="149">
        <v>600</v>
      </c>
      <c r="I1728" s="150">
        <v>600</v>
      </c>
      <c r="J1728" s="151">
        <v>600</v>
      </c>
    </row>
    <row r="1729" spans="1:10">
      <c r="A1729" t="s">
        <v>1882</v>
      </c>
      <c r="B1729" t="s">
        <v>1883</v>
      </c>
      <c r="C1729" t="s">
        <v>589</v>
      </c>
      <c r="D1729" s="17">
        <v>30</v>
      </c>
      <c r="E1729" t="s">
        <v>222</v>
      </c>
      <c r="F1729" t="s">
        <v>1881</v>
      </c>
      <c r="G1729" t="s">
        <v>1987</v>
      </c>
      <c r="H1729" s="149">
        <v>2800</v>
      </c>
      <c r="I1729" s="150">
        <v>2500</v>
      </c>
      <c r="J1729" s="151">
        <v>2500</v>
      </c>
    </row>
    <row r="1730" spans="1:10">
      <c r="A1730" t="s">
        <v>1882</v>
      </c>
      <c r="B1730" t="s">
        <v>1883</v>
      </c>
      <c r="C1730" t="s">
        <v>249</v>
      </c>
      <c r="D1730" s="17">
        <v>1</v>
      </c>
      <c r="E1730" t="s">
        <v>229</v>
      </c>
      <c r="F1730" t="s">
        <v>1881</v>
      </c>
      <c r="G1730" t="s">
        <v>1987</v>
      </c>
      <c r="H1730" s="149">
        <v>800</v>
      </c>
      <c r="I1730" s="150">
        <v>600</v>
      </c>
      <c r="J1730" s="151">
        <v>600</v>
      </c>
    </row>
    <row r="1731" spans="1:10">
      <c r="A1731" t="s">
        <v>1882</v>
      </c>
      <c r="B1731" t="s">
        <v>1883</v>
      </c>
      <c r="C1731" t="s">
        <v>1981</v>
      </c>
      <c r="D1731" s="17">
        <v>30</v>
      </c>
      <c r="E1731" t="s">
        <v>222</v>
      </c>
      <c r="F1731" t="s">
        <v>1881</v>
      </c>
      <c r="G1731" t="s">
        <v>1987</v>
      </c>
      <c r="H1731" s="149">
        <v>2000</v>
      </c>
      <c r="I1731" s="150">
        <v>1800</v>
      </c>
      <c r="J1731" s="151">
        <v>1800</v>
      </c>
    </row>
    <row r="1732" spans="1:10">
      <c r="A1732" t="s">
        <v>1882</v>
      </c>
      <c r="B1732" t="s">
        <v>1883</v>
      </c>
      <c r="C1732" t="s">
        <v>1412</v>
      </c>
      <c r="D1732" s="17">
        <v>30</v>
      </c>
      <c r="E1732" t="s">
        <v>222</v>
      </c>
      <c r="F1732" t="s">
        <v>1881</v>
      </c>
      <c r="G1732" t="s">
        <v>1987</v>
      </c>
      <c r="H1732" s="149">
        <v>2000</v>
      </c>
      <c r="I1732" s="150">
        <v>2000</v>
      </c>
      <c r="J1732" s="151">
        <v>2000</v>
      </c>
    </row>
    <row r="1733" spans="1:10">
      <c r="A1733" t="s">
        <v>1882</v>
      </c>
      <c r="B1733" t="s">
        <v>1883</v>
      </c>
      <c r="C1733" t="s">
        <v>1977</v>
      </c>
      <c r="D1733" s="17">
        <v>1</v>
      </c>
      <c r="E1733" t="s">
        <v>1978</v>
      </c>
      <c r="F1733" t="s">
        <v>1881</v>
      </c>
      <c r="G1733" t="s">
        <v>1988</v>
      </c>
      <c r="H1733" s="149">
        <v>32000</v>
      </c>
      <c r="I1733" s="150">
        <v>29500</v>
      </c>
      <c r="J1733" s="151">
        <v>29500</v>
      </c>
    </row>
    <row r="1734" spans="1:10">
      <c r="A1734" t="s">
        <v>1882</v>
      </c>
      <c r="B1734" t="s">
        <v>1883</v>
      </c>
      <c r="C1734" t="s">
        <v>1980</v>
      </c>
      <c r="D1734" s="17">
        <v>1</v>
      </c>
      <c r="E1734" t="s">
        <v>229</v>
      </c>
      <c r="F1734" t="s">
        <v>1881</v>
      </c>
      <c r="G1734" t="s">
        <v>1988</v>
      </c>
      <c r="H1734" s="149">
        <v>600</v>
      </c>
      <c r="I1734" s="150">
        <v>600</v>
      </c>
      <c r="J1734" s="151">
        <v>600</v>
      </c>
    </row>
    <row r="1735" spans="1:10">
      <c r="A1735" t="s">
        <v>1882</v>
      </c>
      <c r="B1735" t="s">
        <v>1883</v>
      </c>
      <c r="C1735" t="s">
        <v>589</v>
      </c>
      <c r="D1735" s="17">
        <v>30</v>
      </c>
      <c r="E1735" t="s">
        <v>222</v>
      </c>
      <c r="F1735" t="s">
        <v>1881</v>
      </c>
      <c r="G1735" t="s">
        <v>1988</v>
      </c>
      <c r="H1735" s="149">
        <v>2800</v>
      </c>
      <c r="I1735" s="150">
        <v>2500</v>
      </c>
      <c r="J1735" s="151">
        <v>2500</v>
      </c>
    </row>
    <row r="1736" spans="1:10">
      <c r="A1736" t="s">
        <v>1882</v>
      </c>
      <c r="B1736" t="s">
        <v>1883</v>
      </c>
      <c r="C1736" t="s">
        <v>249</v>
      </c>
      <c r="D1736" s="17">
        <v>1</v>
      </c>
      <c r="E1736" t="s">
        <v>229</v>
      </c>
      <c r="F1736" t="s">
        <v>1881</v>
      </c>
      <c r="G1736" t="s">
        <v>1988</v>
      </c>
      <c r="H1736" s="149">
        <v>800</v>
      </c>
      <c r="I1736" s="150">
        <v>600</v>
      </c>
      <c r="J1736" s="151">
        <v>600</v>
      </c>
    </row>
    <row r="1737" spans="1:10">
      <c r="A1737" t="s">
        <v>1882</v>
      </c>
      <c r="B1737" t="s">
        <v>1883</v>
      </c>
      <c r="C1737" t="s">
        <v>1981</v>
      </c>
      <c r="D1737" s="17">
        <v>30</v>
      </c>
      <c r="E1737" t="s">
        <v>222</v>
      </c>
      <c r="F1737" t="s">
        <v>1881</v>
      </c>
      <c r="G1737" t="s">
        <v>1988</v>
      </c>
      <c r="H1737" s="149">
        <v>2000</v>
      </c>
      <c r="I1737" s="150">
        <v>1800</v>
      </c>
      <c r="J1737" s="151">
        <v>1800</v>
      </c>
    </row>
    <row r="1738" spans="1:10">
      <c r="A1738" t="s">
        <v>1882</v>
      </c>
      <c r="B1738" t="s">
        <v>1883</v>
      </c>
      <c r="C1738" t="s">
        <v>1412</v>
      </c>
      <c r="D1738" s="17">
        <v>30</v>
      </c>
      <c r="E1738" t="s">
        <v>222</v>
      </c>
      <c r="F1738" t="s">
        <v>1881</v>
      </c>
      <c r="G1738" t="s">
        <v>1988</v>
      </c>
      <c r="H1738" s="149">
        <v>2000</v>
      </c>
      <c r="I1738" s="150">
        <v>2000</v>
      </c>
      <c r="J1738" s="151">
        <v>2000</v>
      </c>
    </row>
    <row r="1739" spans="1:10">
      <c r="A1739" t="s">
        <v>1882</v>
      </c>
      <c r="B1739" t="s">
        <v>1883</v>
      </c>
      <c r="C1739" t="s">
        <v>1977</v>
      </c>
      <c r="D1739" s="17">
        <v>1</v>
      </c>
      <c r="E1739" t="s">
        <v>1978</v>
      </c>
      <c r="F1739" t="s">
        <v>1881</v>
      </c>
      <c r="G1739" t="s">
        <v>1989</v>
      </c>
      <c r="H1739" s="149">
        <v>32000</v>
      </c>
      <c r="I1739" s="150">
        <v>29500</v>
      </c>
      <c r="J1739" s="151">
        <v>29500</v>
      </c>
    </row>
    <row r="1740" spans="1:10">
      <c r="A1740" t="s">
        <v>1882</v>
      </c>
      <c r="B1740" t="s">
        <v>1883</v>
      </c>
      <c r="C1740" t="s">
        <v>1980</v>
      </c>
      <c r="D1740" s="17">
        <v>1</v>
      </c>
      <c r="E1740" t="s">
        <v>229</v>
      </c>
      <c r="F1740" t="s">
        <v>1881</v>
      </c>
      <c r="G1740" t="s">
        <v>1989</v>
      </c>
      <c r="H1740" s="149">
        <v>600</v>
      </c>
      <c r="I1740" s="150">
        <v>600</v>
      </c>
      <c r="J1740" s="151">
        <v>600</v>
      </c>
    </row>
    <row r="1741" spans="1:10">
      <c r="A1741" t="s">
        <v>1882</v>
      </c>
      <c r="B1741" t="s">
        <v>1883</v>
      </c>
      <c r="C1741" t="s">
        <v>589</v>
      </c>
      <c r="D1741" s="17">
        <v>30</v>
      </c>
      <c r="E1741" t="s">
        <v>222</v>
      </c>
      <c r="F1741" t="s">
        <v>1881</v>
      </c>
      <c r="G1741" t="s">
        <v>1989</v>
      </c>
      <c r="H1741" s="149">
        <v>2800</v>
      </c>
      <c r="I1741" s="150">
        <v>2500</v>
      </c>
      <c r="J1741" s="151">
        <v>2500</v>
      </c>
    </row>
    <row r="1742" spans="1:10">
      <c r="A1742" t="s">
        <v>1882</v>
      </c>
      <c r="B1742" t="s">
        <v>1883</v>
      </c>
      <c r="C1742" t="s">
        <v>249</v>
      </c>
      <c r="D1742" s="17">
        <v>1</v>
      </c>
      <c r="E1742" t="s">
        <v>229</v>
      </c>
      <c r="F1742" t="s">
        <v>1881</v>
      </c>
      <c r="G1742" t="s">
        <v>1989</v>
      </c>
      <c r="H1742" s="149">
        <v>800</v>
      </c>
      <c r="I1742" s="150">
        <v>600</v>
      </c>
      <c r="J1742" s="151">
        <v>600</v>
      </c>
    </row>
    <row r="1743" spans="1:10">
      <c r="A1743" t="s">
        <v>1882</v>
      </c>
      <c r="B1743" t="s">
        <v>1883</v>
      </c>
      <c r="C1743" t="s">
        <v>1981</v>
      </c>
      <c r="D1743" s="17">
        <v>30</v>
      </c>
      <c r="E1743" t="s">
        <v>222</v>
      </c>
      <c r="F1743" t="s">
        <v>1881</v>
      </c>
      <c r="G1743" t="s">
        <v>1989</v>
      </c>
      <c r="H1743" s="149">
        <v>2000</v>
      </c>
      <c r="I1743" s="150">
        <v>1800</v>
      </c>
      <c r="J1743" s="151">
        <v>1800</v>
      </c>
    </row>
    <row r="1744" spans="1:10">
      <c r="A1744" t="s">
        <v>1882</v>
      </c>
      <c r="B1744" t="s">
        <v>1883</v>
      </c>
      <c r="C1744" t="s">
        <v>1412</v>
      </c>
      <c r="D1744" s="17">
        <v>30</v>
      </c>
      <c r="E1744" t="s">
        <v>222</v>
      </c>
      <c r="F1744" t="s">
        <v>1881</v>
      </c>
      <c r="G1744" t="s">
        <v>1989</v>
      </c>
      <c r="H1744" s="149">
        <v>2000</v>
      </c>
      <c r="I1744" s="150">
        <v>2000</v>
      </c>
      <c r="J1744" s="151">
        <v>2000</v>
      </c>
    </row>
    <row r="1745" spans="1:10">
      <c r="A1745" t="s">
        <v>1882</v>
      </c>
      <c r="B1745" t="s">
        <v>1883</v>
      </c>
      <c r="C1745" t="s">
        <v>1977</v>
      </c>
      <c r="D1745" s="17">
        <v>1</v>
      </c>
      <c r="E1745" t="s">
        <v>1978</v>
      </c>
      <c r="F1745" t="s">
        <v>1881</v>
      </c>
      <c r="G1745" t="s">
        <v>1990</v>
      </c>
      <c r="H1745" s="149">
        <v>32000</v>
      </c>
      <c r="I1745" s="150">
        <v>29500</v>
      </c>
      <c r="J1745" s="151">
        <v>29500</v>
      </c>
    </row>
    <row r="1746" spans="1:10">
      <c r="A1746" t="s">
        <v>1882</v>
      </c>
      <c r="B1746" t="s">
        <v>1883</v>
      </c>
      <c r="C1746" t="s">
        <v>1980</v>
      </c>
      <c r="D1746" s="17">
        <v>1</v>
      </c>
      <c r="E1746" t="s">
        <v>229</v>
      </c>
      <c r="F1746" t="s">
        <v>1881</v>
      </c>
      <c r="G1746" t="s">
        <v>1990</v>
      </c>
      <c r="H1746" s="149">
        <v>600</v>
      </c>
      <c r="I1746" s="150">
        <v>600</v>
      </c>
      <c r="J1746" s="151">
        <v>600</v>
      </c>
    </row>
    <row r="1747" spans="1:10">
      <c r="A1747" t="s">
        <v>1882</v>
      </c>
      <c r="B1747" t="s">
        <v>1883</v>
      </c>
      <c r="C1747" t="s">
        <v>589</v>
      </c>
      <c r="D1747" s="17">
        <v>30</v>
      </c>
      <c r="E1747" t="s">
        <v>222</v>
      </c>
      <c r="F1747" t="s">
        <v>1881</v>
      </c>
      <c r="G1747" t="s">
        <v>1990</v>
      </c>
      <c r="H1747" s="149">
        <v>2800</v>
      </c>
      <c r="I1747" s="150">
        <v>2500</v>
      </c>
      <c r="J1747" s="151">
        <v>2500</v>
      </c>
    </row>
    <row r="1748" spans="1:10">
      <c r="A1748" t="s">
        <v>1882</v>
      </c>
      <c r="B1748" t="s">
        <v>1883</v>
      </c>
      <c r="C1748" t="s">
        <v>249</v>
      </c>
      <c r="D1748" s="17">
        <v>1</v>
      </c>
      <c r="E1748" t="s">
        <v>229</v>
      </c>
      <c r="F1748" t="s">
        <v>1881</v>
      </c>
      <c r="G1748" t="s">
        <v>1990</v>
      </c>
      <c r="H1748" s="149">
        <v>800</v>
      </c>
      <c r="I1748" s="150">
        <v>600</v>
      </c>
      <c r="J1748" s="151">
        <v>600</v>
      </c>
    </row>
    <row r="1749" spans="1:10">
      <c r="A1749" t="s">
        <v>1882</v>
      </c>
      <c r="B1749" t="s">
        <v>1883</v>
      </c>
      <c r="C1749" t="s">
        <v>1981</v>
      </c>
      <c r="D1749" s="17">
        <v>30</v>
      </c>
      <c r="E1749" t="s">
        <v>222</v>
      </c>
      <c r="F1749" t="s">
        <v>1881</v>
      </c>
      <c r="G1749" t="s">
        <v>1990</v>
      </c>
      <c r="H1749" s="149">
        <v>2000</v>
      </c>
      <c r="I1749" s="150">
        <v>1800</v>
      </c>
      <c r="J1749" s="151">
        <v>1800</v>
      </c>
    </row>
    <row r="1750" spans="1:10">
      <c r="A1750" t="s">
        <v>1882</v>
      </c>
      <c r="B1750" t="s">
        <v>1883</v>
      </c>
      <c r="C1750" t="s">
        <v>1412</v>
      </c>
      <c r="D1750" s="17">
        <v>30</v>
      </c>
      <c r="E1750" t="s">
        <v>222</v>
      </c>
      <c r="F1750" t="s">
        <v>1881</v>
      </c>
      <c r="G1750" t="s">
        <v>1990</v>
      </c>
      <c r="H1750" s="149">
        <v>2000</v>
      </c>
      <c r="I1750" s="150">
        <v>2000</v>
      </c>
      <c r="J1750" s="151">
        <v>2000</v>
      </c>
    </row>
    <row r="1751" spans="1:10">
      <c r="A1751" t="s">
        <v>1882</v>
      </c>
      <c r="B1751" t="s">
        <v>1883</v>
      </c>
      <c r="C1751" t="s">
        <v>1977</v>
      </c>
      <c r="D1751" s="17">
        <v>1</v>
      </c>
      <c r="E1751" t="s">
        <v>1978</v>
      </c>
      <c r="F1751" t="s">
        <v>1881</v>
      </c>
      <c r="G1751" t="s">
        <v>1991</v>
      </c>
      <c r="H1751" s="149">
        <v>32000</v>
      </c>
      <c r="I1751" s="150">
        <v>29500</v>
      </c>
      <c r="J1751" s="151">
        <v>29500</v>
      </c>
    </row>
    <row r="1752" spans="1:10">
      <c r="A1752" t="s">
        <v>1882</v>
      </c>
      <c r="B1752" t="s">
        <v>1883</v>
      </c>
      <c r="C1752" t="s">
        <v>1980</v>
      </c>
      <c r="D1752" s="17">
        <v>1</v>
      </c>
      <c r="E1752" t="s">
        <v>229</v>
      </c>
      <c r="F1752" t="s">
        <v>1881</v>
      </c>
      <c r="G1752" t="s">
        <v>1991</v>
      </c>
      <c r="H1752" s="149">
        <v>600</v>
      </c>
      <c r="I1752" s="150">
        <v>600</v>
      </c>
      <c r="J1752" s="151">
        <v>600</v>
      </c>
    </row>
    <row r="1753" spans="1:10">
      <c r="A1753" t="s">
        <v>1882</v>
      </c>
      <c r="B1753" t="s">
        <v>1883</v>
      </c>
      <c r="C1753" t="s">
        <v>589</v>
      </c>
      <c r="D1753" s="17">
        <v>30</v>
      </c>
      <c r="E1753" t="s">
        <v>222</v>
      </c>
      <c r="F1753" t="s">
        <v>1881</v>
      </c>
      <c r="G1753" t="s">
        <v>1991</v>
      </c>
      <c r="H1753" s="149">
        <v>2800</v>
      </c>
      <c r="I1753" s="150">
        <v>2500</v>
      </c>
      <c r="J1753" s="151">
        <v>2500</v>
      </c>
    </row>
    <row r="1754" spans="1:10">
      <c r="A1754" t="s">
        <v>1882</v>
      </c>
      <c r="B1754" t="s">
        <v>1883</v>
      </c>
      <c r="C1754" t="s">
        <v>249</v>
      </c>
      <c r="D1754" s="17">
        <v>1</v>
      </c>
      <c r="E1754" t="s">
        <v>229</v>
      </c>
      <c r="F1754" t="s">
        <v>1881</v>
      </c>
      <c r="G1754" t="s">
        <v>1991</v>
      </c>
      <c r="H1754" s="149">
        <v>800</v>
      </c>
      <c r="I1754" s="150">
        <v>600</v>
      </c>
      <c r="J1754" s="151">
        <v>600</v>
      </c>
    </row>
    <row r="1755" spans="1:10">
      <c r="A1755" t="s">
        <v>1882</v>
      </c>
      <c r="B1755" t="s">
        <v>1883</v>
      </c>
      <c r="C1755" t="s">
        <v>1981</v>
      </c>
      <c r="D1755" s="17">
        <v>30</v>
      </c>
      <c r="E1755" t="s">
        <v>222</v>
      </c>
      <c r="F1755" t="s">
        <v>1881</v>
      </c>
      <c r="G1755" t="s">
        <v>1991</v>
      </c>
      <c r="H1755" s="149">
        <v>2000</v>
      </c>
      <c r="I1755" s="150">
        <v>1800</v>
      </c>
      <c r="J1755" s="151">
        <v>1800</v>
      </c>
    </row>
    <row r="1756" spans="1:10">
      <c r="A1756" t="s">
        <v>1882</v>
      </c>
      <c r="B1756" t="s">
        <v>1883</v>
      </c>
      <c r="C1756" t="s">
        <v>1412</v>
      </c>
      <c r="D1756" s="17">
        <v>30</v>
      </c>
      <c r="E1756" t="s">
        <v>222</v>
      </c>
      <c r="F1756" t="s">
        <v>1881</v>
      </c>
      <c r="G1756" t="s">
        <v>1991</v>
      </c>
      <c r="H1756" s="149">
        <v>2000</v>
      </c>
      <c r="I1756" s="150">
        <v>2000</v>
      </c>
      <c r="J1756" s="151">
        <v>2000</v>
      </c>
    </row>
    <row r="1757" spans="1:10">
      <c r="A1757" t="s">
        <v>1882</v>
      </c>
      <c r="B1757" t="s">
        <v>1883</v>
      </c>
      <c r="C1757" t="s">
        <v>1977</v>
      </c>
      <c r="D1757" s="17">
        <v>1</v>
      </c>
      <c r="E1757" t="s">
        <v>1978</v>
      </c>
      <c r="F1757" t="s">
        <v>1881</v>
      </c>
      <c r="G1757" t="s">
        <v>1992</v>
      </c>
      <c r="H1757" s="149">
        <v>32000</v>
      </c>
      <c r="I1757" s="150">
        <v>29500</v>
      </c>
      <c r="J1757" s="151">
        <v>29500</v>
      </c>
    </row>
    <row r="1758" spans="1:10">
      <c r="A1758" t="s">
        <v>1882</v>
      </c>
      <c r="B1758" t="s">
        <v>1883</v>
      </c>
      <c r="C1758" t="s">
        <v>1980</v>
      </c>
      <c r="D1758" s="17">
        <v>1</v>
      </c>
      <c r="E1758" t="s">
        <v>229</v>
      </c>
      <c r="F1758" t="s">
        <v>1881</v>
      </c>
      <c r="G1758" t="s">
        <v>1992</v>
      </c>
      <c r="H1758" s="149">
        <v>600</v>
      </c>
      <c r="I1758" s="150">
        <v>600</v>
      </c>
      <c r="J1758" s="151">
        <v>600</v>
      </c>
    </row>
    <row r="1759" spans="1:10">
      <c r="A1759" t="s">
        <v>1882</v>
      </c>
      <c r="B1759" t="s">
        <v>1883</v>
      </c>
      <c r="C1759" t="s">
        <v>589</v>
      </c>
      <c r="D1759" s="17">
        <v>30</v>
      </c>
      <c r="E1759" t="s">
        <v>222</v>
      </c>
      <c r="F1759" t="s">
        <v>1881</v>
      </c>
      <c r="G1759" t="s">
        <v>1992</v>
      </c>
      <c r="H1759" s="149">
        <v>2800</v>
      </c>
      <c r="I1759" s="150">
        <v>2500</v>
      </c>
      <c r="J1759" s="151">
        <v>2500</v>
      </c>
    </row>
    <row r="1760" spans="1:10">
      <c r="A1760" t="s">
        <v>1882</v>
      </c>
      <c r="B1760" t="s">
        <v>1883</v>
      </c>
      <c r="C1760" t="s">
        <v>249</v>
      </c>
      <c r="D1760" s="17">
        <v>1</v>
      </c>
      <c r="E1760" t="s">
        <v>229</v>
      </c>
      <c r="F1760" t="s">
        <v>1881</v>
      </c>
      <c r="G1760" t="s">
        <v>1992</v>
      </c>
      <c r="H1760" s="149">
        <v>800</v>
      </c>
      <c r="I1760" s="150">
        <v>600</v>
      </c>
      <c r="J1760" s="151">
        <v>600</v>
      </c>
    </row>
    <row r="1761" spans="1:10">
      <c r="A1761" t="s">
        <v>1882</v>
      </c>
      <c r="B1761" t="s">
        <v>1883</v>
      </c>
      <c r="C1761" t="s">
        <v>1981</v>
      </c>
      <c r="D1761" s="17">
        <v>30</v>
      </c>
      <c r="E1761" t="s">
        <v>222</v>
      </c>
      <c r="F1761" t="s">
        <v>1881</v>
      </c>
      <c r="G1761" t="s">
        <v>1992</v>
      </c>
      <c r="H1761" s="149">
        <v>2000</v>
      </c>
      <c r="I1761" s="150">
        <v>1800</v>
      </c>
      <c r="J1761" s="151">
        <v>1800</v>
      </c>
    </row>
    <row r="1762" spans="1:10">
      <c r="A1762" t="s">
        <v>1882</v>
      </c>
      <c r="B1762" t="s">
        <v>1883</v>
      </c>
      <c r="C1762" t="s">
        <v>1412</v>
      </c>
      <c r="D1762" s="17">
        <v>30</v>
      </c>
      <c r="E1762" t="s">
        <v>222</v>
      </c>
      <c r="F1762" t="s">
        <v>1881</v>
      </c>
      <c r="G1762" t="s">
        <v>1992</v>
      </c>
      <c r="H1762" s="149">
        <v>2000</v>
      </c>
      <c r="I1762" s="150">
        <v>2000</v>
      </c>
      <c r="J1762" s="151">
        <v>2000</v>
      </c>
    </row>
    <row r="1763" spans="1:10">
      <c r="A1763" t="s">
        <v>1882</v>
      </c>
      <c r="B1763" t="s">
        <v>1883</v>
      </c>
      <c r="C1763" t="s">
        <v>1977</v>
      </c>
      <c r="D1763" s="17">
        <v>1</v>
      </c>
      <c r="E1763" t="s">
        <v>1978</v>
      </c>
      <c r="F1763" t="s">
        <v>1881</v>
      </c>
      <c r="G1763" t="s">
        <v>1993</v>
      </c>
      <c r="H1763" s="149">
        <v>32000</v>
      </c>
      <c r="I1763" s="150">
        <v>29500</v>
      </c>
      <c r="J1763" s="151">
        <v>29500</v>
      </c>
    </row>
    <row r="1764" spans="1:10">
      <c r="A1764" t="s">
        <v>1882</v>
      </c>
      <c r="B1764" t="s">
        <v>1883</v>
      </c>
      <c r="C1764" t="s">
        <v>1980</v>
      </c>
      <c r="D1764" s="17">
        <v>1</v>
      </c>
      <c r="E1764" t="s">
        <v>229</v>
      </c>
      <c r="F1764" t="s">
        <v>1881</v>
      </c>
      <c r="G1764" t="s">
        <v>1993</v>
      </c>
      <c r="H1764" s="149">
        <v>600</v>
      </c>
      <c r="I1764" s="150">
        <v>600</v>
      </c>
      <c r="J1764" s="151">
        <v>600</v>
      </c>
    </row>
    <row r="1765" spans="1:10">
      <c r="A1765" t="s">
        <v>1882</v>
      </c>
      <c r="B1765" t="s">
        <v>1883</v>
      </c>
      <c r="C1765" t="s">
        <v>589</v>
      </c>
      <c r="D1765" s="17">
        <v>30</v>
      </c>
      <c r="E1765" t="s">
        <v>222</v>
      </c>
      <c r="F1765" t="s">
        <v>1881</v>
      </c>
      <c r="G1765" t="s">
        <v>1993</v>
      </c>
      <c r="H1765" s="149">
        <v>2800</v>
      </c>
      <c r="I1765" s="150">
        <v>2500</v>
      </c>
      <c r="J1765" s="151">
        <v>2500</v>
      </c>
    </row>
    <row r="1766" spans="1:10">
      <c r="A1766" t="s">
        <v>1882</v>
      </c>
      <c r="B1766" t="s">
        <v>1883</v>
      </c>
      <c r="C1766" t="s">
        <v>249</v>
      </c>
      <c r="D1766" s="17">
        <v>1</v>
      </c>
      <c r="E1766" t="s">
        <v>229</v>
      </c>
      <c r="F1766" t="s">
        <v>1881</v>
      </c>
      <c r="G1766" t="s">
        <v>1993</v>
      </c>
      <c r="H1766" s="149">
        <v>800</v>
      </c>
      <c r="I1766" s="150">
        <v>600</v>
      </c>
      <c r="J1766" s="151">
        <v>600</v>
      </c>
    </row>
    <row r="1767" spans="1:10">
      <c r="A1767" t="s">
        <v>1882</v>
      </c>
      <c r="B1767" t="s">
        <v>1883</v>
      </c>
      <c r="C1767" t="s">
        <v>1981</v>
      </c>
      <c r="D1767" s="17">
        <v>30</v>
      </c>
      <c r="E1767" t="s">
        <v>222</v>
      </c>
      <c r="F1767" t="s">
        <v>1881</v>
      </c>
      <c r="G1767" t="s">
        <v>1993</v>
      </c>
      <c r="H1767" s="149">
        <v>2000</v>
      </c>
      <c r="I1767" s="150">
        <v>1800</v>
      </c>
      <c r="J1767" s="151">
        <v>1800</v>
      </c>
    </row>
    <row r="1768" spans="1:10">
      <c r="A1768" t="s">
        <v>1882</v>
      </c>
      <c r="B1768" t="s">
        <v>1883</v>
      </c>
      <c r="C1768" t="s">
        <v>1412</v>
      </c>
      <c r="D1768" s="17">
        <v>30</v>
      </c>
      <c r="E1768" t="s">
        <v>222</v>
      </c>
      <c r="F1768" t="s">
        <v>1881</v>
      </c>
      <c r="G1768" t="s">
        <v>1993</v>
      </c>
      <c r="H1768" s="149">
        <v>2000</v>
      </c>
      <c r="I1768" s="150">
        <v>2000</v>
      </c>
      <c r="J1768" s="151">
        <v>2000</v>
      </c>
    </row>
    <row r="1769" spans="1:10">
      <c r="A1769" t="s">
        <v>1882</v>
      </c>
      <c r="B1769" t="s">
        <v>1883</v>
      </c>
      <c r="C1769" t="s">
        <v>1994</v>
      </c>
      <c r="D1769" s="17">
        <v>1</v>
      </c>
      <c r="E1769" t="s">
        <v>222</v>
      </c>
      <c r="F1769" t="s">
        <v>1881</v>
      </c>
      <c r="G1769" t="s">
        <v>1995</v>
      </c>
      <c r="H1769" s="149">
        <v>4201680.6722689075</v>
      </c>
      <c r="I1769" s="150">
        <v>5000000</v>
      </c>
      <c r="J1769" s="151">
        <v>5000000</v>
      </c>
    </row>
    <row r="1770" spans="1:10">
      <c r="A1770" t="s">
        <v>1996</v>
      </c>
      <c r="B1770" t="s">
        <v>1997</v>
      </c>
      <c r="C1770" t="s">
        <v>1998</v>
      </c>
      <c r="D1770" s="17">
        <v>106</v>
      </c>
      <c r="E1770" t="s">
        <v>222</v>
      </c>
      <c r="F1770" t="s">
        <v>1999</v>
      </c>
      <c r="G1770" t="s">
        <v>2000</v>
      </c>
      <c r="H1770" s="142">
        <v>1941</v>
      </c>
      <c r="I1770" s="134">
        <v>2309.79</v>
      </c>
      <c r="J1770" s="134">
        <v>244837.74</v>
      </c>
    </row>
    <row r="1771" spans="1:10">
      <c r="A1771" t="s">
        <v>1996</v>
      </c>
      <c r="B1771" t="s">
        <v>1997</v>
      </c>
      <c r="C1771" t="s">
        <v>2001</v>
      </c>
      <c r="D1771" s="17">
        <v>22</v>
      </c>
      <c r="E1771" t="s">
        <v>222</v>
      </c>
      <c r="F1771" t="s">
        <v>1999</v>
      </c>
      <c r="G1771" t="s">
        <v>2000</v>
      </c>
      <c r="H1771" s="142">
        <v>1952</v>
      </c>
      <c r="I1771" s="134">
        <v>2322.88</v>
      </c>
      <c r="J1771" s="134">
        <v>51103.360000000001</v>
      </c>
    </row>
    <row r="1772" spans="1:10">
      <c r="A1772" t="s">
        <v>1996</v>
      </c>
      <c r="B1772" t="s">
        <v>1997</v>
      </c>
      <c r="C1772" t="s">
        <v>2002</v>
      </c>
      <c r="D1772" s="17">
        <v>8</v>
      </c>
      <c r="E1772" t="s">
        <v>223</v>
      </c>
      <c r="F1772" t="s">
        <v>1999</v>
      </c>
      <c r="G1772" t="s">
        <v>2000</v>
      </c>
      <c r="H1772" s="142">
        <v>682</v>
      </c>
      <c r="I1772" s="134">
        <v>811.58</v>
      </c>
      <c r="J1772" s="134">
        <v>6492.64</v>
      </c>
    </row>
    <row r="1773" spans="1:10">
      <c r="A1773" t="s">
        <v>1996</v>
      </c>
      <c r="B1773" t="s">
        <v>1997</v>
      </c>
      <c r="C1773" t="s">
        <v>2003</v>
      </c>
      <c r="D1773" s="17">
        <v>2</v>
      </c>
      <c r="E1773" t="s">
        <v>223</v>
      </c>
      <c r="F1773" t="s">
        <v>1999</v>
      </c>
      <c r="G1773" t="s">
        <v>2000</v>
      </c>
      <c r="H1773" s="142">
        <v>682</v>
      </c>
      <c r="I1773" s="134">
        <v>811.58</v>
      </c>
      <c r="J1773" s="134">
        <v>1623.16</v>
      </c>
    </row>
    <row r="1774" spans="1:10">
      <c r="A1774" t="s">
        <v>1996</v>
      </c>
      <c r="B1774" t="s">
        <v>1997</v>
      </c>
      <c r="C1774" t="s">
        <v>2004</v>
      </c>
      <c r="D1774" s="17">
        <v>7</v>
      </c>
      <c r="E1774" t="s">
        <v>223</v>
      </c>
      <c r="F1774" t="s">
        <v>1999</v>
      </c>
      <c r="G1774" t="s">
        <v>2000</v>
      </c>
      <c r="H1774" s="142">
        <v>682</v>
      </c>
      <c r="I1774" s="134">
        <v>811.58</v>
      </c>
      <c r="J1774" s="134">
        <v>5681.06</v>
      </c>
    </row>
    <row r="1775" spans="1:10">
      <c r="A1775" t="s">
        <v>1996</v>
      </c>
      <c r="B1775" t="s">
        <v>1997</v>
      </c>
      <c r="C1775" t="s">
        <v>2005</v>
      </c>
      <c r="D1775" s="17">
        <v>1</v>
      </c>
      <c r="E1775" t="s">
        <v>223</v>
      </c>
      <c r="F1775" t="s">
        <v>1999</v>
      </c>
      <c r="G1775" t="s">
        <v>2000</v>
      </c>
      <c r="H1775" s="142">
        <v>682</v>
      </c>
      <c r="I1775" s="134">
        <v>811.58</v>
      </c>
      <c r="J1775" s="134">
        <v>811.58</v>
      </c>
    </row>
    <row r="1776" spans="1:10">
      <c r="A1776" t="s">
        <v>1996</v>
      </c>
      <c r="B1776" t="s">
        <v>1997</v>
      </c>
      <c r="C1776" t="s">
        <v>2006</v>
      </c>
      <c r="D1776" s="17">
        <v>4</v>
      </c>
      <c r="E1776" t="s">
        <v>223</v>
      </c>
      <c r="F1776" t="s">
        <v>1999</v>
      </c>
      <c r="G1776" t="s">
        <v>2000</v>
      </c>
      <c r="H1776" s="142">
        <v>682</v>
      </c>
      <c r="I1776" s="134">
        <v>811.58</v>
      </c>
      <c r="J1776" s="134">
        <v>3246.32</v>
      </c>
    </row>
    <row r="1777" spans="1:10">
      <c r="A1777" t="s">
        <v>1996</v>
      </c>
      <c r="B1777" t="s">
        <v>1997</v>
      </c>
      <c r="C1777" t="s">
        <v>2007</v>
      </c>
      <c r="D1777" s="17">
        <v>1</v>
      </c>
      <c r="E1777" t="s">
        <v>223</v>
      </c>
      <c r="F1777" t="s">
        <v>1999</v>
      </c>
      <c r="G1777" t="s">
        <v>2000</v>
      </c>
      <c r="H1777" s="142">
        <v>682</v>
      </c>
      <c r="I1777" s="134">
        <v>811.58</v>
      </c>
      <c r="J1777" s="134">
        <v>811.58</v>
      </c>
    </row>
    <row r="1778" spans="1:10">
      <c r="A1778" t="s">
        <v>1996</v>
      </c>
      <c r="B1778" t="s">
        <v>1997</v>
      </c>
      <c r="C1778" t="s">
        <v>2008</v>
      </c>
      <c r="D1778" s="17">
        <v>2</v>
      </c>
      <c r="E1778" t="s">
        <v>223</v>
      </c>
      <c r="F1778" t="s">
        <v>1999</v>
      </c>
      <c r="G1778" t="s">
        <v>2000</v>
      </c>
      <c r="H1778" s="142">
        <v>682</v>
      </c>
      <c r="I1778" s="134">
        <v>811.58</v>
      </c>
      <c r="J1778" s="134">
        <v>1623.16</v>
      </c>
    </row>
    <row r="1779" spans="1:10">
      <c r="A1779" t="s">
        <v>1996</v>
      </c>
      <c r="B1779" t="s">
        <v>1997</v>
      </c>
      <c r="C1779" t="s">
        <v>2009</v>
      </c>
      <c r="D1779" s="17">
        <v>49</v>
      </c>
      <c r="E1779" t="s">
        <v>2010</v>
      </c>
      <c r="F1779" t="s">
        <v>1999</v>
      </c>
      <c r="G1779" t="s">
        <v>2000</v>
      </c>
      <c r="H1779" s="142">
        <v>860</v>
      </c>
      <c r="I1779" s="134">
        <v>1023.4</v>
      </c>
      <c r="J1779" s="134">
        <v>50146.6</v>
      </c>
    </row>
    <row r="1780" spans="1:10">
      <c r="A1780" t="s">
        <v>1996</v>
      </c>
      <c r="B1780" t="s">
        <v>1997</v>
      </c>
      <c r="C1780" t="s">
        <v>2011</v>
      </c>
      <c r="D1780" s="17">
        <v>7</v>
      </c>
      <c r="E1780" t="s">
        <v>1757</v>
      </c>
      <c r="F1780" t="s">
        <v>1999</v>
      </c>
      <c r="G1780" t="s">
        <v>2000</v>
      </c>
      <c r="H1780" s="142">
        <v>7081</v>
      </c>
      <c r="I1780" s="134">
        <v>8426.39</v>
      </c>
      <c r="J1780" s="134">
        <v>58984.729999999996</v>
      </c>
    </row>
    <row r="1781" spans="1:10">
      <c r="A1781" t="s">
        <v>1996</v>
      </c>
      <c r="B1781" t="s">
        <v>1997</v>
      </c>
      <c r="C1781" t="s">
        <v>2012</v>
      </c>
      <c r="D1781" s="17">
        <v>7</v>
      </c>
      <c r="E1781" t="s">
        <v>222</v>
      </c>
      <c r="F1781" t="s">
        <v>1999</v>
      </c>
      <c r="G1781" t="s">
        <v>2000</v>
      </c>
      <c r="H1781" s="142">
        <v>226</v>
      </c>
      <c r="I1781" s="134">
        <v>268.94</v>
      </c>
      <c r="J1781" s="134">
        <v>1882.58</v>
      </c>
    </row>
    <row r="1782" spans="1:10">
      <c r="A1782" t="s">
        <v>1996</v>
      </c>
      <c r="B1782" t="s">
        <v>1997</v>
      </c>
      <c r="C1782" t="s">
        <v>2013</v>
      </c>
      <c r="D1782" s="17">
        <v>32</v>
      </c>
      <c r="E1782" t="s">
        <v>222</v>
      </c>
      <c r="F1782" t="s">
        <v>1999</v>
      </c>
      <c r="G1782" t="s">
        <v>2000</v>
      </c>
      <c r="H1782" s="142">
        <v>226</v>
      </c>
      <c r="I1782" s="134">
        <v>268.94</v>
      </c>
      <c r="J1782" s="134">
        <v>8606.08</v>
      </c>
    </row>
    <row r="1783" spans="1:10">
      <c r="A1783" t="s">
        <v>1996</v>
      </c>
      <c r="B1783" t="s">
        <v>1997</v>
      </c>
      <c r="C1783" t="s">
        <v>2014</v>
      </c>
      <c r="D1783" s="17">
        <v>3</v>
      </c>
      <c r="E1783" t="s">
        <v>222</v>
      </c>
      <c r="F1783" t="s">
        <v>1999</v>
      </c>
      <c r="G1783" t="s">
        <v>2000</v>
      </c>
      <c r="H1783" s="142">
        <v>2500</v>
      </c>
      <c r="I1783" s="134">
        <v>2975</v>
      </c>
      <c r="J1783" s="134">
        <v>8925</v>
      </c>
    </row>
    <row r="1784" spans="1:10">
      <c r="A1784" t="s">
        <v>1996</v>
      </c>
      <c r="B1784" t="s">
        <v>1997</v>
      </c>
      <c r="C1784" t="s">
        <v>2015</v>
      </c>
      <c r="D1784" s="17">
        <v>3</v>
      </c>
      <c r="E1784" t="s">
        <v>222</v>
      </c>
      <c r="F1784" t="s">
        <v>1999</v>
      </c>
      <c r="G1784" t="s">
        <v>2000</v>
      </c>
      <c r="H1784" s="142">
        <v>2500</v>
      </c>
      <c r="I1784" s="134">
        <v>2975</v>
      </c>
      <c r="J1784" s="134">
        <v>8925</v>
      </c>
    </row>
    <row r="1785" spans="1:10">
      <c r="A1785" t="s">
        <v>1996</v>
      </c>
      <c r="B1785" t="s">
        <v>1997</v>
      </c>
      <c r="C1785" t="s">
        <v>2016</v>
      </c>
      <c r="D1785" s="17">
        <v>7</v>
      </c>
      <c r="E1785" t="s">
        <v>222</v>
      </c>
      <c r="F1785" t="s">
        <v>1999</v>
      </c>
      <c r="G1785" t="s">
        <v>2000</v>
      </c>
      <c r="H1785" s="142">
        <v>3273</v>
      </c>
      <c r="I1785" s="134">
        <v>3894.87</v>
      </c>
      <c r="J1785" s="134">
        <v>27264.09</v>
      </c>
    </row>
    <row r="1786" spans="1:10">
      <c r="A1786" t="s">
        <v>1996</v>
      </c>
      <c r="B1786" t="s">
        <v>1997</v>
      </c>
      <c r="C1786" t="s">
        <v>2017</v>
      </c>
      <c r="D1786" s="17">
        <v>10</v>
      </c>
      <c r="E1786" t="s">
        <v>222</v>
      </c>
      <c r="F1786" t="s">
        <v>1999</v>
      </c>
      <c r="G1786" t="s">
        <v>2000</v>
      </c>
      <c r="H1786" s="142">
        <v>71</v>
      </c>
      <c r="I1786" s="134">
        <v>84.49</v>
      </c>
      <c r="J1786" s="134">
        <v>844.9</v>
      </c>
    </row>
    <row r="1787" spans="1:10">
      <c r="A1787" t="s">
        <v>1996</v>
      </c>
      <c r="B1787" t="s">
        <v>1997</v>
      </c>
      <c r="C1787" t="s">
        <v>2018</v>
      </c>
      <c r="D1787" s="17">
        <v>15</v>
      </c>
      <c r="E1787" t="s">
        <v>222</v>
      </c>
      <c r="F1787" t="s">
        <v>1999</v>
      </c>
      <c r="G1787" t="s">
        <v>2000</v>
      </c>
      <c r="H1787" s="142">
        <v>95</v>
      </c>
      <c r="I1787" s="134">
        <v>113.05</v>
      </c>
      <c r="J1787" s="134">
        <v>1695.75</v>
      </c>
    </row>
    <row r="1788" spans="1:10">
      <c r="A1788" t="s">
        <v>1996</v>
      </c>
      <c r="B1788" t="s">
        <v>1997</v>
      </c>
      <c r="C1788" t="s">
        <v>2019</v>
      </c>
      <c r="D1788" s="17">
        <v>10</v>
      </c>
      <c r="E1788" t="s">
        <v>222</v>
      </c>
      <c r="F1788" t="s">
        <v>1999</v>
      </c>
      <c r="G1788" t="s">
        <v>2000</v>
      </c>
      <c r="H1788" s="142">
        <v>18</v>
      </c>
      <c r="I1788" s="134">
        <v>21.42</v>
      </c>
      <c r="J1788" s="134">
        <v>214.20000000000002</v>
      </c>
    </row>
    <row r="1789" spans="1:10">
      <c r="A1789" t="s">
        <v>1996</v>
      </c>
      <c r="B1789" t="s">
        <v>1997</v>
      </c>
      <c r="C1789" t="s">
        <v>2020</v>
      </c>
      <c r="D1789" s="17">
        <v>11</v>
      </c>
      <c r="E1789" t="s">
        <v>222</v>
      </c>
      <c r="F1789" t="s">
        <v>1999</v>
      </c>
      <c r="G1789" t="s">
        <v>2000</v>
      </c>
      <c r="H1789" s="142">
        <v>1310</v>
      </c>
      <c r="I1789" s="134">
        <v>1558.9</v>
      </c>
      <c r="J1789" s="134">
        <v>17147.900000000001</v>
      </c>
    </row>
    <row r="1790" spans="1:10">
      <c r="A1790" t="s">
        <v>1996</v>
      </c>
      <c r="B1790" t="s">
        <v>1997</v>
      </c>
      <c r="C1790" t="s">
        <v>2021</v>
      </c>
      <c r="D1790" s="17">
        <v>70</v>
      </c>
      <c r="E1790" t="s">
        <v>222</v>
      </c>
      <c r="F1790" t="s">
        <v>1999</v>
      </c>
      <c r="G1790" t="s">
        <v>2000</v>
      </c>
      <c r="H1790" s="142">
        <v>156</v>
      </c>
      <c r="I1790" s="134">
        <v>185.64</v>
      </c>
      <c r="J1790" s="134">
        <v>12994.8</v>
      </c>
    </row>
    <row r="1791" spans="1:10">
      <c r="A1791" t="s">
        <v>1996</v>
      </c>
      <c r="B1791" t="s">
        <v>1997</v>
      </c>
      <c r="C1791" t="s">
        <v>2022</v>
      </c>
      <c r="D1791" s="17">
        <v>5</v>
      </c>
      <c r="E1791" t="s">
        <v>222</v>
      </c>
      <c r="F1791" t="s">
        <v>1999</v>
      </c>
      <c r="G1791" t="s">
        <v>2000</v>
      </c>
      <c r="H1791" s="142">
        <v>156</v>
      </c>
      <c r="I1791" s="134">
        <v>185.64</v>
      </c>
      <c r="J1791" s="134">
        <v>928.19999999999993</v>
      </c>
    </row>
    <row r="1792" spans="1:10">
      <c r="A1792" t="s">
        <v>1996</v>
      </c>
      <c r="B1792" t="s">
        <v>1997</v>
      </c>
      <c r="C1792" t="s">
        <v>2023</v>
      </c>
      <c r="D1792" s="17">
        <v>15</v>
      </c>
      <c r="E1792" t="s">
        <v>222</v>
      </c>
      <c r="F1792" t="s">
        <v>1999</v>
      </c>
      <c r="G1792" t="s">
        <v>2000</v>
      </c>
      <c r="H1792" s="142">
        <v>156</v>
      </c>
      <c r="I1792" s="134">
        <v>185.64</v>
      </c>
      <c r="J1792" s="134">
        <v>2784.6</v>
      </c>
    </row>
    <row r="1793" spans="1:10">
      <c r="A1793" t="s">
        <v>1996</v>
      </c>
      <c r="B1793" t="s">
        <v>1997</v>
      </c>
      <c r="C1793" t="s">
        <v>2024</v>
      </c>
      <c r="D1793" s="17">
        <v>1</v>
      </c>
      <c r="E1793" t="s">
        <v>222</v>
      </c>
      <c r="F1793" t="s">
        <v>1999</v>
      </c>
      <c r="G1793" t="s">
        <v>2000</v>
      </c>
      <c r="H1793" s="142">
        <v>156</v>
      </c>
      <c r="I1793" s="134">
        <v>185.64</v>
      </c>
      <c r="J1793" s="134">
        <v>185.64</v>
      </c>
    </row>
    <row r="1794" spans="1:10">
      <c r="A1794" t="s">
        <v>1996</v>
      </c>
      <c r="B1794" t="s">
        <v>1997</v>
      </c>
      <c r="C1794" t="s">
        <v>2025</v>
      </c>
      <c r="D1794" s="17">
        <v>14</v>
      </c>
      <c r="E1794" t="s">
        <v>222</v>
      </c>
      <c r="F1794" t="s">
        <v>1999</v>
      </c>
      <c r="G1794" t="s">
        <v>2000</v>
      </c>
      <c r="H1794" s="142">
        <v>171</v>
      </c>
      <c r="I1794" s="134">
        <v>203.49</v>
      </c>
      <c r="J1794" s="134">
        <v>2848.86</v>
      </c>
    </row>
    <row r="1795" spans="1:10">
      <c r="A1795" t="s">
        <v>1996</v>
      </c>
      <c r="B1795" t="s">
        <v>1997</v>
      </c>
      <c r="C1795" t="s">
        <v>2026</v>
      </c>
      <c r="D1795" s="17">
        <v>2</v>
      </c>
      <c r="E1795" t="s">
        <v>222</v>
      </c>
      <c r="F1795" t="s">
        <v>1999</v>
      </c>
      <c r="G1795" t="s">
        <v>2000</v>
      </c>
      <c r="H1795" s="142">
        <v>171</v>
      </c>
      <c r="I1795" s="134">
        <v>203.49</v>
      </c>
      <c r="J1795" s="134">
        <v>406.98</v>
      </c>
    </row>
    <row r="1796" spans="1:10">
      <c r="A1796" t="s">
        <v>1996</v>
      </c>
      <c r="B1796" t="s">
        <v>1997</v>
      </c>
      <c r="C1796" t="s">
        <v>2027</v>
      </c>
      <c r="D1796" s="17">
        <v>2</v>
      </c>
      <c r="E1796" t="s">
        <v>222</v>
      </c>
      <c r="F1796" t="s">
        <v>1999</v>
      </c>
      <c r="G1796" t="s">
        <v>2000</v>
      </c>
      <c r="H1796" s="142">
        <v>171</v>
      </c>
      <c r="I1796" s="134">
        <v>203.49</v>
      </c>
      <c r="J1796" s="134">
        <v>406.98</v>
      </c>
    </row>
    <row r="1797" spans="1:10">
      <c r="A1797" t="s">
        <v>1996</v>
      </c>
      <c r="B1797" t="s">
        <v>1997</v>
      </c>
      <c r="C1797" t="s">
        <v>2028</v>
      </c>
      <c r="D1797" s="17">
        <v>4</v>
      </c>
      <c r="E1797" t="s">
        <v>222</v>
      </c>
      <c r="F1797" t="s">
        <v>1999</v>
      </c>
      <c r="G1797" t="s">
        <v>2000</v>
      </c>
      <c r="H1797" s="142">
        <v>2249</v>
      </c>
      <c r="I1797" s="134">
        <v>2676.31</v>
      </c>
      <c r="J1797" s="134">
        <v>10705.24</v>
      </c>
    </row>
    <row r="1798" spans="1:10">
      <c r="A1798" t="s">
        <v>1996</v>
      </c>
      <c r="B1798" t="s">
        <v>1997</v>
      </c>
      <c r="C1798" t="s">
        <v>2029</v>
      </c>
      <c r="D1798" s="17">
        <v>8</v>
      </c>
      <c r="E1798" t="s">
        <v>222</v>
      </c>
      <c r="F1798" t="s">
        <v>1999</v>
      </c>
      <c r="G1798" t="s">
        <v>2000</v>
      </c>
      <c r="H1798" s="142">
        <v>1004</v>
      </c>
      <c r="I1798" s="134">
        <v>1194.76</v>
      </c>
      <c r="J1798" s="134">
        <v>9558.08</v>
      </c>
    </row>
    <row r="1799" spans="1:10">
      <c r="A1799" t="s">
        <v>1996</v>
      </c>
      <c r="B1799" t="s">
        <v>1997</v>
      </c>
      <c r="C1799" t="s">
        <v>2030</v>
      </c>
      <c r="D1799" s="17">
        <v>16</v>
      </c>
      <c r="E1799" t="s">
        <v>222</v>
      </c>
      <c r="F1799" t="s">
        <v>1999</v>
      </c>
      <c r="G1799" t="s">
        <v>2000</v>
      </c>
      <c r="H1799" s="142">
        <v>182</v>
      </c>
      <c r="I1799" s="134">
        <v>216.57999999999998</v>
      </c>
      <c r="J1799" s="134">
        <v>3465.2799999999997</v>
      </c>
    </row>
    <row r="1800" spans="1:10">
      <c r="A1800" t="s">
        <v>1996</v>
      </c>
      <c r="B1800" t="s">
        <v>1997</v>
      </c>
      <c r="C1800" t="s">
        <v>1293</v>
      </c>
      <c r="D1800" s="17">
        <v>9</v>
      </c>
      <c r="E1800" t="s">
        <v>222</v>
      </c>
      <c r="F1800" t="s">
        <v>1999</v>
      </c>
      <c r="G1800" t="s">
        <v>2000</v>
      </c>
      <c r="H1800" s="142">
        <v>300</v>
      </c>
      <c r="I1800" s="134">
        <v>357</v>
      </c>
      <c r="J1800" s="134">
        <v>3213</v>
      </c>
    </row>
    <row r="1801" spans="1:10">
      <c r="A1801" t="s">
        <v>1996</v>
      </c>
      <c r="B1801" t="s">
        <v>1997</v>
      </c>
      <c r="C1801" t="s">
        <v>1262</v>
      </c>
      <c r="D1801" s="17">
        <v>10</v>
      </c>
      <c r="E1801" t="s">
        <v>222</v>
      </c>
      <c r="F1801" t="s">
        <v>1999</v>
      </c>
      <c r="G1801" t="s">
        <v>2000</v>
      </c>
      <c r="H1801" s="142">
        <v>940</v>
      </c>
      <c r="I1801" s="134">
        <v>1118.5999999999999</v>
      </c>
      <c r="J1801" s="134">
        <v>11186</v>
      </c>
    </row>
    <row r="1802" spans="1:10">
      <c r="A1802" t="s">
        <v>1996</v>
      </c>
      <c r="B1802" t="s">
        <v>1997</v>
      </c>
      <c r="C1802" t="s">
        <v>1259</v>
      </c>
      <c r="D1802" s="17">
        <v>12</v>
      </c>
      <c r="E1802" t="s">
        <v>222</v>
      </c>
      <c r="F1802" t="s">
        <v>1999</v>
      </c>
      <c r="G1802" t="s">
        <v>2000</v>
      </c>
      <c r="H1802" s="142">
        <v>940</v>
      </c>
      <c r="I1802" s="134">
        <v>1118.5999999999999</v>
      </c>
      <c r="J1802" s="134">
        <v>13423.199999999999</v>
      </c>
    </row>
    <row r="1803" spans="1:10">
      <c r="A1803" t="s">
        <v>1996</v>
      </c>
      <c r="B1803" t="s">
        <v>1997</v>
      </c>
      <c r="C1803" t="s">
        <v>1263</v>
      </c>
      <c r="D1803" s="17">
        <v>5</v>
      </c>
      <c r="E1803" t="s">
        <v>222</v>
      </c>
      <c r="F1803" t="s">
        <v>1999</v>
      </c>
      <c r="G1803" t="s">
        <v>2000</v>
      </c>
      <c r="H1803" s="142">
        <v>940</v>
      </c>
      <c r="I1803" s="134">
        <v>1118.5999999999999</v>
      </c>
      <c r="J1803" s="134">
        <v>5593</v>
      </c>
    </row>
    <row r="1804" spans="1:10">
      <c r="A1804" t="s">
        <v>1996</v>
      </c>
      <c r="B1804" t="s">
        <v>1997</v>
      </c>
      <c r="C1804" t="s">
        <v>1261</v>
      </c>
      <c r="D1804" s="17">
        <v>3</v>
      </c>
      <c r="E1804" t="s">
        <v>222</v>
      </c>
      <c r="F1804" t="s">
        <v>1999</v>
      </c>
      <c r="G1804" t="s">
        <v>2000</v>
      </c>
      <c r="H1804" s="142">
        <v>940</v>
      </c>
      <c r="I1804" s="134">
        <v>1118.5999999999999</v>
      </c>
      <c r="J1804" s="134">
        <v>3355.7999999999997</v>
      </c>
    </row>
    <row r="1805" spans="1:10">
      <c r="A1805" t="s">
        <v>1996</v>
      </c>
      <c r="B1805" t="s">
        <v>1997</v>
      </c>
      <c r="C1805" t="s">
        <v>1260</v>
      </c>
      <c r="D1805" s="17">
        <v>1</v>
      </c>
      <c r="E1805" t="s">
        <v>222</v>
      </c>
      <c r="F1805" t="s">
        <v>1999</v>
      </c>
      <c r="G1805" t="s">
        <v>2000</v>
      </c>
      <c r="H1805" s="142">
        <v>940</v>
      </c>
      <c r="I1805" s="134">
        <v>1118.5999999999999</v>
      </c>
      <c r="J1805" s="134">
        <v>1118.5999999999999</v>
      </c>
    </row>
    <row r="1806" spans="1:10">
      <c r="A1806" t="s">
        <v>1996</v>
      </c>
      <c r="B1806" t="s">
        <v>1997</v>
      </c>
      <c r="C1806" t="s">
        <v>1304</v>
      </c>
      <c r="D1806" s="17">
        <v>7</v>
      </c>
      <c r="E1806" t="s">
        <v>222</v>
      </c>
      <c r="F1806" t="s">
        <v>1999</v>
      </c>
      <c r="G1806" t="s">
        <v>2000</v>
      </c>
      <c r="H1806" s="142">
        <v>544</v>
      </c>
      <c r="I1806" s="134">
        <v>647.36</v>
      </c>
      <c r="J1806" s="134">
        <v>4531.5200000000004</v>
      </c>
    </row>
    <row r="1807" spans="1:10">
      <c r="A1807" t="s">
        <v>1996</v>
      </c>
      <c r="B1807" t="s">
        <v>1997</v>
      </c>
      <c r="C1807" t="s">
        <v>1305</v>
      </c>
      <c r="D1807" s="17">
        <v>6</v>
      </c>
      <c r="E1807" t="s">
        <v>222</v>
      </c>
      <c r="F1807" t="s">
        <v>1999</v>
      </c>
      <c r="G1807" t="s">
        <v>2000</v>
      </c>
      <c r="H1807" s="142">
        <v>544</v>
      </c>
      <c r="I1807" s="134">
        <v>647.36</v>
      </c>
      <c r="J1807" s="134">
        <v>3884.16</v>
      </c>
    </row>
    <row r="1808" spans="1:10">
      <c r="A1808" t="s">
        <v>1996</v>
      </c>
      <c r="B1808" t="s">
        <v>1997</v>
      </c>
      <c r="C1808" t="s">
        <v>1306</v>
      </c>
      <c r="D1808" s="17">
        <v>4</v>
      </c>
      <c r="E1808" t="s">
        <v>222</v>
      </c>
      <c r="F1808" t="s">
        <v>1999</v>
      </c>
      <c r="G1808" t="s">
        <v>2000</v>
      </c>
      <c r="H1808" s="142">
        <v>544</v>
      </c>
      <c r="I1808" s="134">
        <v>647.36</v>
      </c>
      <c r="J1808" s="134">
        <v>2589.44</v>
      </c>
    </row>
    <row r="1809" spans="1:10">
      <c r="A1809" t="s">
        <v>1996</v>
      </c>
      <c r="B1809" t="s">
        <v>1997</v>
      </c>
      <c r="C1809" t="s">
        <v>1303</v>
      </c>
      <c r="D1809" s="17">
        <v>5</v>
      </c>
      <c r="E1809" t="s">
        <v>222</v>
      </c>
      <c r="F1809" t="s">
        <v>1999</v>
      </c>
      <c r="G1809" t="s">
        <v>2000</v>
      </c>
      <c r="H1809" s="142">
        <v>544</v>
      </c>
      <c r="I1809" s="134">
        <v>647.36</v>
      </c>
      <c r="J1809" s="134">
        <v>3236.8</v>
      </c>
    </row>
    <row r="1810" spans="1:10">
      <c r="A1810" t="s">
        <v>1996</v>
      </c>
      <c r="B1810" t="s">
        <v>1997</v>
      </c>
      <c r="C1810" t="s">
        <v>2031</v>
      </c>
      <c r="D1810" s="17">
        <v>7</v>
      </c>
      <c r="E1810" t="s">
        <v>222</v>
      </c>
      <c r="F1810" t="s">
        <v>1999</v>
      </c>
      <c r="G1810" t="s">
        <v>2000</v>
      </c>
      <c r="H1810" s="142">
        <v>658</v>
      </c>
      <c r="I1810" s="134">
        <v>783.02</v>
      </c>
      <c r="J1810" s="134">
        <v>5481.1399999999994</v>
      </c>
    </row>
    <row r="1811" spans="1:10">
      <c r="A1811" t="s">
        <v>1996</v>
      </c>
      <c r="B1811" t="s">
        <v>1997</v>
      </c>
      <c r="C1811" t="s">
        <v>2032</v>
      </c>
      <c r="D1811" s="17">
        <v>4</v>
      </c>
      <c r="E1811" t="s">
        <v>222</v>
      </c>
      <c r="F1811" t="s">
        <v>1999</v>
      </c>
      <c r="G1811" t="s">
        <v>2000</v>
      </c>
      <c r="H1811" s="142">
        <v>658</v>
      </c>
      <c r="I1811" s="134">
        <v>783.02</v>
      </c>
      <c r="J1811" s="134">
        <v>3132.08</v>
      </c>
    </row>
    <row r="1812" spans="1:10">
      <c r="A1812" t="s">
        <v>1996</v>
      </c>
      <c r="B1812" t="s">
        <v>1997</v>
      </c>
      <c r="C1812" t="s">
        <v>676</v>
      </c>
      <c r="D1812" s="17">
        <v>13</v>
      </c>
      <c r="E1812" t="s">
        <v>222</v>
      </c>
      <c r="F1812" t="s">
        <v>1999</v>
      </c>
      <c r="G1812" t="s">
        <v>2000</v>
      </c>
      <c r="H1812" s="142">
        <v>533</v>
      </c>
      <c r="I1812" s="134">
        <v>634.27</v>
      </c>
      <c r="J1812" s="134">
        <v>8245.51</v>
      </c>
    </row>
    <row r="1813" spans="1:10">
      <c r="A1813" t="s">
        <v>1996</v>
      </c>
      <c r="B1813" t="s">
        <v>1997</v>
      </c>
      <c r="C1813" t="s">
        <v>2033</v>
      </c>
      <c r="D1813" s="17">
        <v>7</v>
      </c>
      <c r="E1813" t="s">
        <v>222</v>
      </c>
      <c r="F1813" t="s">
        <v>1999</v>
      </c>
      <c r="G1813" t="s">
        <v>2000</v>
      </c>
      <c r="H1813" s="142">
        <v>230</v>
      </c>
      <c r="I1813" s="134">
        <v>273.7</v>
      </c>
      <c r="J1813" s="134">
        <v>1915.8999999999999</v>
      </c>
    </row>
    <row r="1814" spans="1:10">
      <c r="A1814" t="s">
        <v>1996</v>
      </c>
      <c r="B1814" t="s">
        <v>1997</v>
      </c>
      <c r="C1814" t="s">
        <v>2034</v>
      </c>
      <c r="D1814" s="17">
        <v>16</v>
      </c>
      <c r="E1814" t="s">
        <v>222</v>
      </c>
      <c r="F1814" t="s">
        <v>1999</v>
      </c>
      <c r="G1814" t="s">
        <v>2000</v>
      </c>
      <c r="H1814" s="142">
        <v>307</v>
      </c>
      <c r="I1814" s="134">
        <v>365.33</v>
      </c>
      <c r="J1814" s="134">
        <v>5845.28</v>
      </c>
    </row>
    <row r="1815" spans="1:10">
      <c r="A1815" t="s">
        <v>1996</v>
      </c>
      <c r="B1815" t="s">
        <v>1997</v>
      </c>
      <c r="C1815" t="s">
        <v>2035</v>
      </c>
      <c r="D1815" s="17">
        <v>8</v>
      </c>
      <c r="E1815" t="s">
        <v>222</v>
      </c>
      <c r="F1815" t="s">
        <v>1999</v>
      </c>
      <c r="G1815" t="s">
        <v>2000</v>
      </c>
      <c r="H1815" s="142">
        <v>265</v>
      </c>
      <c r="I1815" s="134">
        <v>315.35000000000002</v>
      </c>
      <c r="J1815" s="134">
        <v>2522.8000000000002</v>
      </c>
    </row>
    <row r="1816" spans="1:10">
      <c r="A1816" t="s">
        <v>1996</v>
      </c>
      <c r="B1816" t="s">
        <v>1997</v>
      </c>
      <c r="C1816" t="s">
        <v>2036</v>
      </c>
      <c r="D1816" s="17">
        <v>3</v>
      </c>
      <c r="E1816" t="s">
        <v>222</v>
      </c>
      <c r="F1816" t="s">
        <v>1999</v>
      </c>
      <c r="G1816" t="s">
        <v>2000</v>
      </c>
      <c r="H1816" s="142">
        <v>369</v>
      </c>
      <c r="I1816" s="134">
        <v>439.11</v>
      </c>
      <c r="J1816" s="134">
        <v>1317.33</v>
      </c>
    </row>
    <row r="1817" spans="1:10">
      <c r="A1817" t="s">
        <v>1996</v>
      </c>
      <c r="B1817" t="s">
        <v>1997</v>
      </c>
      <c r="C1817" t="s">
        <v>1212</v>
      </c>
      <c r="D1817" s="17">
        <v>2</v>
      </c>
      <c r="E1817" t="s">
        <v>223</v>
      </c>
      <c r="F1817" t="s">
        <v>1999</v>
      </c>
      <c r="G1817" t="s">
        <v>2000</v>
      </c>
      <c r="H1817" s="142">
        <v>3915</v>
      </c>
      <c r="I1817" s="134">
        <v>4658.8500000000004</v>
      </c>
      <c r="J1817" s="134">
        <v>9317.7000000000007</v>
      </c>
    </row>
    <row r="1818" spans="1:10">
      <c r="A1818" t="s">
        <v>1996</v>
      </c>
      <c r="B1818" t="s">
        <v>1997</v>
      </c>
      <c r="C1818" t="s">
        <v>1210</v>
      </c>
      <c r="D1818" s="17">
        <v>1</v>
      </c>
      <c r="E1818" t="s">
        <v>223</v>
      </c>
      <c r="F1818" t="s">
        <v>1999</v>
      </c>
      <c r="G1818" t="s">
        <v>2000</v>
      </c>
      <c r="H1818" s="142">
        <v>3915</v>
      </c>
      <c r="I1818" s="134">
        <v>4658.8500000000004</v>
      </c>
      <c r="J1818" s="134">
        <v>4658.8500000000004</v>
      </c>
    </row>
    <row r="1819" spans="1:10">
      <c r="A1819" t="s">
        <v>1996</v>
      </c>
      <c r="B1819" t="s">
        <v>1997</v>
      </c>
      <c r="C1819" t="s">
        <v>1211</v>
      </c>
      <c r="D1819" s="17">
        <v>1</v>
      </c>
      <c r="E1819" t="s">
        <v>223</v>
      </c>
      <c r="F1819" t="s">
        <v>1999</v>
      </c>
      <c r="G1819" t="s">
        <v>2000</v>
      </c>
      <c r="H1819" s="142">
        <v>3915</v>
      </c>
      <c r="I1819" s="134">
        <v>4658.8500000000004</v>
      </c>
      <c r="J1819" s="134">
        <v>4658.8500000000004</v>
      </c>
    </row>
    <row r="1820" spans="1:10">
      <c r="A1820" t="s">
        <v>1996</v>
      </c>
      <c r="B1820" t="s">
        <v>1997</v>
      </c>
      <c r="C1820" t="s">
        <v>1209</v>
      </c>
      <c r="D1820" s="17">
        <v>1</v>
      </c>
      <c r="E1820" t="s">
        <v>223</v>
      </c>
      <c r="F1820" t="s">
        <v>1999</v>
      </c>
      <c r="G1820" t="s">
        <v>2000</v>
      </c>
      <c r="H1820" s="142">
        <v>3915</v>
      </c>
      <c r="I1820" s="134">
        <v>4658.8500000000004</v>
      </c>
      <c r="J1820" s="134">
        <v>4658.8500000000004</v>
      </c>
    </row>
    <row r="1821" spans="1:10">
      <c r="A1821" t="s">
        <v>1996</v>
      </c>
      <c r="B1821" t="s">
        <v>1997</v>
      </c>
      <c r="C1821" t="s">
        <v>1208</v>
      </c>
      <c r="D1821" s="17">
        <v>8</v>
      </c>
      <c r="E1821" t="s">
        <v>223</v>
      </c>
      <c r="F1821" t="s">
        <v>1999</v>
      </c>
      <c r="G1821" t="s">
        <v>2000</v>
      </c>
      <c r="H1821" s="142">
        <v>3439</v>
      </c>
      <c r="I1821" s="134">
        <v>4092.41</v>
      </c>
      <c r="J1821" s="134">
        <v>32739.279999999999</v>
      </c>
    </row>
    <row r="1822" spans="1:10">
      <c r="A1822" t="s">
        <v>1996</v>
      </c>
      <c r="B1822" t="s">
        <v>1997</v>
      </c>
      <c r="C1822" t="s">
        <v>2037</v>
      </c>
      <c r="D1822" s="17">
        <v>2</v>
      </c>
      <c r="E1822" t="s">
        <v>222</v>
      </c>
      <c r="F1822" t="s">
        <v>1999</v>
      </c>
      <c r="G1822" t="s">
        <v>2000</v>
      </c>
      <c r="H1822" s="142">
        <v>2107</v>
      </c>
      <c r="I1822" s="134">
        <v>2507.33</v>
      </c>
      <c r="J1822" s="134">
        <v>5014.66</v>
      </c>
    </row>
    <row r="1823" spans="1:10">
      <c r="A1823" t="s">
        <v>1996</v>
      </c>
      <c r="B1823" t="s">
        <v>1997</v>
      </c>
      <c r="C1823" t="s">
        <v>2038</v>
      </c>
      <c r="D1823" s="17">
        <v>1</v>
      </c>
      <c r="E1823" t="s">
        <v>222</v>
      </c>
      <c r="F1823" t="s">
        <v>1999</v>
      </c>
      <c r="G1823" t="s">
        <v>2000</v>
      </c>
      <c r="H1823" s="142">
        <v>4748</v>
      </c>
      <c r="I1823" s="134">
        <v>5650.12</v>
      </c>
      <c r="J1823" s="134">
        <v>5650.12</v>
      </c>
    </row>
    <row r="1824" spans="1:10">
      <c r="A1824" t="s">
        <v>1996</v>
      </c>
      <c r="B1824" t="s">
        <v>1997</v>
      </c>
      <c r="C1824" t="s">
        <v>2039</v>
      </c>
      <c r="D1824" s="17">
        <v>1</v>
      </c>
      <c r="E1824" t="s">
        <v>222</v>
      </c>
      <c r="F1824" t="s">
        <v>1999</v>
      </c>
      <c r="G1824" t="s">
        <v>2000</v>
      </c>
      <c r="H1824" s="142">
        <v>5058</v>
      </c>
      <c r="I1824" s="134">
        <v>6019.02</v>
      </c>
      <c r="J1824" s="134">
        <v>6019.02</v>
      </c>
    </row>
    <row r="1825" spans="1:10">
      <c r="A1825" t="s">
        <v>1996</v>
      </c>
      <c r="B1825" t="s">
        <v>1997</v>
      </c>
      <c r="C1825" t="s">
        <v>2040</v>
      </c>
      <c r="D1825" s="17">
        <v>18</v>
      </c>
      <c r="E1825" t="s">
        <v>227</v>
      </c>
      <c r="F1825" t="s">
        <v>1999</v>
      </c>
      <c r="G1825" t="s">
        <v>2000</v>
      </c>
      <c r="H1825" s="142">
        <v>568</v>
      </c>
      <c r="I1825" s="134">
        <v>675.92</v>
      </c>
      <c r="J1825" s="134">
        <v>12166.56</v>
      </c>
    </row>
    <row r="1826" spans="1:10">
      <c r="A1826" t="s">
        <v>1996</v>
      </c>
      <c r="B1826" t="s">
        <v>1997</v>
      </c>
      <c r="C1826" t="s">
        <v>2041</v>
      </c>
      <c r="D1826" s="17">
        <v>4</v>
      </c>
      <c r="E1826" t="s">
        <v>227</v>
      </c>
      <c r="F1826" t="s">
        <v>1999</v>
      </c>
      <c r="G1826" t="s">
        <v>2000</v>
      </c>
      <c r="H1826" s="142">
        <v>2253</v>
      </c>
      <c r="I1826" s="134">
        <v>2681.07</v>
      </c>
      <c r="J1826" s="134">
        <v>10724.28</v>
      </c>
    </row>
    <row r="1827" spans="1:10">
      <c r="A1827" t="s">
        <v>1996</v>
      </c>
      <c r="B1827" t="s">
        <v>1997</v>
      </c>
      <c r="C1827" t="s">
        <v>1202</v>
      </c>
      <c r="D1827" s="17">
        <v>11</v>
      </c>
      <c r="E1827" t="s">
        <v>227</v>
      </c>
      <c r="F1827" t="s">
        <v>1999</v>
      </c>
      <c r="G1827" t="s">
        <v>2000</v>
      </c>
      <c r="H1827" s="142">
        <v>309</v>
      </c>
      <c r="I1827" s="134">
        <v>367.71</v>
      </c>
      <c r="J1827" s="134">
        <v>4044.81</v>
      </c>
    </row>
    <row r="1828" spans="1:10">
      <c r="A1828" t="s">
        <v>1996</v>
      </c>
      <c r="B1828" t="s">
        <v>1997</v>
      </c>
      <c r="C1828" t="s">
        <v>2042</v>
      </c>
      <c r="D1828" s="17">
        <v>8</v>
      </c>
      <c r="E1828" t="s">
        <v>227</v>
      </c>
      <c r="F1828" t="s">
        <v>1999</v>
      </c>
      <c r="G1828" t="s">
        <v>2000</v>
      </c>
      <c r="H1828" s="142">
        <v>369</v>
      </c>
      <c r="I1828" s="134">
        <v>439.11</v>
      </c>
      <c r="J1828" s="134">
        <v>3512.88</v>
      </c>
    </row>
    <row r="1829" spans="1:10">
      <c r="A1829" t="s">
        <v>1996</v>
      </c>
      <c r="B1829" t="s">
        <v>1997</v>
      </c>
      <c r="C1829" t="s">
        <v>1201</v>
      </c>
      <c r="D1829" s="17">
        <v>8</v>
      </c>
      <c r="E1829" t="s">
        <v>227</v>
      </c>
      <c r="F1829" t="s">
        <v>1999</v>
      </c>
      <c r="G1829" t="s">
        <v>2000</v>
      </c>
      <c r="H1829" s="142">
        <v>528</v>
      </c>
      <c r="I1829" s="134">
        <v>628.32000000000005</v>
      </c>
      <c r="J1829" s="134">
        <v>5026.5600000000004</v>
      </c>
    </row>
    <row r="1830" spans="1:10">
      <c r="A1830" t="s">
        <v>1996</v>
      </c>
      <c r="B1830" t="s">
        <v>1997</v>
      </c>
      <c r="C1830" t="s">
        <v>1203</v>
      </c>
      <c r="D1830" s="17">
        <v>2</v>
      </c>
      <c r="E1830" t="s">
        <v>227</v>
      </c>
      <c r="F1830" t="s">
        <v>1999</v>
      </c>
      <c r="G1830" t="s">
        <v>2000</v>
      </c>
      <c r="H1830" s="142">
        <v>5569</v>
      </c>
      <c r="I1830" s="134">
        <v>6627.11</v>
      </c>
      <c r="J1830" s="134">
        <v>13254.22</v>
      </c>
    </row>
    <row r="1831" spans="1:10">
      <c r="A1831" t="s">
        <v>1996</v>
      </c>
      <c r="B1831" t="s">
        <v>1997</v>
      </c>
      <c r="C1831" t="s">
        <v>1249</v>
      </c>
      <c r="D1831" s="17">
        <v>20</v>
      </c>
      <c r="E1831" t="s">
        <v>1145</v>
      </c>
      <c r="F1831" t="s">
        <v>1999</v>
      </c>
      <c r="G1831" t="s">
        <v>2000</v>
      </c>
      <c r="H1831" s="142">
        <v>258</v>
      </c>
      <c r="I1831" s="134">
        <v>307.02</v>
      </c>
      <c r="J1831" s="134">
        <v>6140.4</v>
      </c>
    </row>
    <row r="1832" spans="1:10">
      <c r="A1832" t="s">
        <v>1996</v>
      </c>
      <c r="B1832" t="s">
        <v>1997</v>
      </c>
      <c r="C1832" t="s">
        <v>2043</v>
      </c>
      <c r="D1832" s="17">
        <v>4</v>
      </c>
      <c r="E1832" t="s">
        <v>1145</v>
      </c>
      <c r="F1832" t="s">
        <v>1999</v>
      </c>
      <c r="G1832" t="s">
        <v>2000</v>
      </c>
      <c r="H1832" s="142">
        <v>940</v>
      </c>
      <c r="I1832" s="134">
        <v>1118.5999999999999</v>
      </c>
      <c r="J1832" s="134">
        <v>4474.3999999999996</v>
      </c>
    </row>
    <row r="1833" spans="1:10">
      <c r="A1833" t="s">
        <v>1996</v>
      </c>
      <c r="B1833" t="s">
        <v>1997</v>
      </c>
      <c r="C1833" t="s">
        <v>2044</v>
      </c>
      <c r="D1833" s="17">
        <v>4</v>
      </c>
      <c r="E1833" t="s">
        <v>227</v>
      </c>
      <c r="F1833" t="s">
        <v>1999</v>
      </c>
      <c r="G1833" t="s">
        <v>2000</v>
      </c>
      <c r="H1833" s="142">
        <v>332</v>
      </c>
      <c r="I1833" s="134">
        <v>395.08</v>
      </c>
      <c r="J1833" s="134">
        <v>1580.32</v>
      </c>
    </row>
    <row r="1834" spans="1:10">
      <c r="A1834" t="s">
        <v>1996</v>
      </c>
      <c r="B1834" t="s">
        <v>1997</v>
      </c>
      <c r="C1834" t="s">
        <v>2045</v>
      </c>
      <c r="D1834" s="17">
        <v>3</v>
      </c>
      <c r="E1834" t="s">
        <v>222</v>
      </c>
      <c r="F1834" t="s">
        <v>1999</v>
      </c>
      <c r="G1834" t="s">
        <v>2000</v>
      </c>
      <c r="H1834" s="142">
        <v>415</v>
      </c>
      <c r="I1834" s="134">
        <v>493.85</v>
      </c>
      <c r="J1834" s="134">
        <v>1481.5500000000002</v>
      </c>
    </row>
    <row r="1835" spans="1:10">
      <c r="A1835" t="s">
        <v>1996</v>
      </c>
      <c r="B1835" t="s">
        <v>1997</v>
      </c>
      <c r="C1835" t="s">
        <v>2046</v>
      </c>
      <c r="D1835" s="17">
        <v>2</v>
      </c>
      <c r="E1835" t="s">
        <v>222</v>
      </c>
      <c r="F1835" t="s">
        <v>1999</v>
      </c>
      <c r="G1835" t="s">
        <v>2000</v>
      </c>
      <c r="H1835" s="142">
        <v>482</v>
      </c>
      <c r="I1835" s="134">
        <v>573.58000000000004</v>
      </c>
      <c r="J1835" s="134">
        <v>1147.1600000000001</v>
      </c>
    </row>
    <row r="1836" spans="1:10">
      <c r="A1836" t="s">
        <v>1996</v>
      </c>
      <c r="B1836" t="s">
        <v>1997</v>
      </c>
      <c r="C1836" t="s">
        <v>966</v>
      </c>
      <c r="D1836" s="17">
        <v>9</v>
      </c>
      <c r="E1836" t="s">
        <v>222</v>
      </c>
      <c r="F1836" t="s">
        <v>1999</v>
      </c>
      <c r="G1836" t="s">
        <v>2000</v>
      </c>
      <c r="H1836" s="142">
        <v>1261</v>
      </c>
      <c r="I1836" s="134">
        <v>1500.59</v>
      </c>
      <c r="J1836" s="134">
        <v>13505.31</v>
      </c>
    </row>
    <row r="1837" spans="1:10">
      <c r="A1837" t="s">
        <v>1996</v>
      </c>
      <c r="B1837" t="s">
        <v>1997</v>
      </c>
      <c r="C1837" t="s">
        <v>2047</v>
      </c>
      <c r="D1837" s="17">
        <v>9</v>
      </c>
      <c r="E1837" t="s">
        <v>222</v>
      </c>
      <c r="F1837" t="s">
        <v>1999</v>
      </c>
      <c r="G1837" t="s">
        <v>2000</v>
      </c>
      <c r="H1837" s="142">
        <v>1590</v>
      </c>
      <c r="I1837" s="134">
        <v>1892.1</v>
      </c>
      <c r="J1837" s="134">
        <v>17028.899999999998</v>
      </c>
    </row>
    <row r="1838" spans="1:10">
      <c r="A1838" t="s">
        <v>1996</v>
      </c>
      <c r="B1838" t="s">
        <v>1997</v>
      </c>
      <c r="C1838" t="s">
        <v>2048</v>
      </c>
      <c r="D1838" s="17">
        <v>7</v>
      </c>
      <c r="E1838" t="s">
        <v>222</v>
      </c>
      <c r="F1838" t="s">
        <v>1999</v>
      </c>
      <c r="G1838" t="s">
        <v>2000</v>
      </c>
      <c r="H1838" s="142">
        <v>1590</v>
      </c>
      <c r="I1838" s="134">
        <v>1892.1</v>
      </c>
      <c r="J1838" s="134">
        <v>13244.699999999999</v>
      </c>
    </row>
    <row r="1839" spans="1:10">
      <c r="A1839" t="s">
        <v>1996</v>
      </c>
      <c r="B1839" t="s">
        <v>1997</v>
      </c>
      <c r="C1839" t="s">
        <v>2049</v>
      </c>
      <c r="D1839" s="17">
        <v>5</v>
      </c>
      <c r="E1839" t="s">
        <v>222</v>
      </c>
      <c r="F1839" t="s">
        <v>1999</v>
      </c>
      <c r="G1839" t="s">
        <v>2000</v>
      </c>
      <c r="H1839" s="142">
        <v>5224</v>
      </c>
      <c r="I1839" s="134">
        <v>6216.56</v>
      </c>
      <c r="J1839" s="134">
        <v>31082.800000000003</v>
      </c>
    </row>
    <row r="1840" spans="1:10">
      <c r="A1840" t="s">
        <v>1996</v>
      </c>
      <c r="B1840" t="s">
        <v>1997</v>
      </c>
      <c r="C1840" t="s">
        <v>2050</v>
      </c>
      <c r="D1840" s="17">
        <v>7</v>
      </c>
      <c r="E1840" t="s">
        <v>222</v>
      </c>
      <c r="F1840" t="s">
        <v>1999</v>
      </c>
      <c r="G1840" t="s">
        <v>2000</v>
      </c>
      <c r="H1840" s="142">
        <v>5224</v>
      </c>
      <c r="I1840" s="134">
        <v>6216.56</v>
      </c>
      <c r="J1840" s="134">
        <v>43515.920000000006</v>
      </c>
    </row>
    <row r="1841" spans="1:10">
      <c r="A1841" t="s">
        <v>1996</v>
      </c>
      <c r="B1841" t="s">
        <v>1997</v>
      </c>
      <c r="C1841" t="s">
        <v>2051</v>
      </c>
      <c r="D1841" s="17">
        <v>1</v>
      </c>
      <c r="E1841" t="s">
        <v>222</v>
      </c>
      <c r="F1841" t="s">
        <v>1999</v>
      </c>
      <c r="G1841" t="s">
        <v>2000</v>
      </c>
      <c r="H1841" s="142">
        <v>46200</v>
      </c>
      <c r="I1841" s="134">
        <v>54978</v>
      </c>
      <c r="J1841" s="134">
        <v>54978</v>
      </c>
    </row>
    <row r="1842" spans="1:10">
      <c r="A1842" t="s">
        <v>1996</v>
      </c>
      <c r="B1842" t="s">
        <v>1997</v>
      </c>
      <c r="C1842" t="s">
        <v>2052</v>
      </c>
      <c r="D1842" s="17">
        <v>1</v>
      </c>
      <c r="E1842" t="s">
        <v>2053</v>
      </c>
      <c r="F1842" t="s">
        <v>1999</v>
      </c>
      <c r="G1842" t="s">
        <v>2000</v>
      </c>
      <c r="H1842" s="142">
        <v>3990</v>
      </c>
      <c r="I1842" s="134">
        <v>4748.1000000000004</v>
      </c>
      <c r="J1842" s="134">
        <v>4748.1000000000004</v>
      </c>
    </row>
    <row r="1843" spans="1:10">
      <c r="A1843" t="s">
        <v>1996</v>
      </c>
      <c r="B1843" t="s">
        <v>1997</v>
      </c>
      <c r="C1843" t="s">
        <v>2054</v>
      </c>
      <c r="D1843" s="17">
        <v>1</v>
      </c>
      <c r="E1843" t="s">
        <v>2053</v>
      </c>
      <c r="F1843" t="s">
        <v>1999</v>
      </c>
      <c r="G1843" t="s">
        <v>2000</v>
      </c>
      <c r="H1843" s="142">
        <v>3990</v>
      </c>
      <c r="I1843" s="134">
        <v>4748.1000000000004</v>
      </c>
      <c r="J1843" s="134">
        <v>4748.1000000000004</v>
      </c>
    </row>
    <row r="1844" spans="1:10">
      <c r="A1844" t="s">
        <v>1996</v>
      </c>
      <c r="B1844" t="s">
        <v>1997</v>
      </c>
      <c r="C1844" t="s">
        <v>2055</v>
      </c>
      <c r="D1844" s="17">
        <v>1</v>
      </c>
      <c r="E1844" t="s">
        <v>2053</v>
      </c>
      <c r="F1844" t="s">
        <v>1999</v>
      </c>
      <c r="G1844" t="s">
        <v>2000</v>
      </c>
      <c r="H1844" s="142">
        <v>3990</v>
      </c>
      <c r="I1844" s="134">
        <v>4748.1000000000004</v>
      </c>
      <c r="J1844" s="134">
        <v>4748.1000000000004</v>
      </c>
    </row>
    <row r="1845" spans="1:10">
      <c r="A1845" t="s">
        <v>1996</v>
      </c>
      <c r="B1845" t="s">
        <v>1997</v>
      </c>
      <c r="C1845" t="s">
        <v>2056</v>
      </c>
      <c r="D1845" s="17">
        <v>1</v>
      </c>
      <c r="E1845" t="s">
        <v>2053</v>
      </c>
      <c r="F1845" t="s">
        <v>1999</v>
      </c>
      <c r="G1845" t="s">
        <v>2000</v>
      </c>
      <c r="H1845" s="142">
        <v>3990</v>
      </c>
      <c r="I1845" s="134">
        <v>4748.1000000000004</v>
      </c>
      <c r="J1845" s="134">
        <v>4748.1000000000004</v>
      </c>
    </row>
    <row r="1846" spans="1:10">
      <c r="A1846" t="s">
        <v>1996</v>
      </c>
      <c r="B1846" t="s">
        <v>1997</v>
      </c>
      <c r="C1846" t="s">
        <v>2057</v>
      </c>
      <c r="D1846" s="17">
        <v>2</v>
      </c>
      <c r="E1846" t="s">
        <v>222</v>
      </c>
      <c r="F1846" t="s">
        <v>1999</v>
      </c>
      <c r="G1846" t="s">
        <v>2000</v>
      </c>
      <c r="H1846" s="142">
        <v>697</v>
      </c>
      <c r="I1846" s="134">
        <v>829.43000000000006</v>
      </c>
      <c r="J1846" s="134">
        <v>1658.8600000000001</v>
      </c>
    </row>
    <row r="1847" spans="1:10">
      <c r="A1847" t="s">
        <v>1996</v>
      </c>
      <c r="B1847" t="s">
        <v>1997</v>
      </c>
      <c r="C1847" t="s">
        <v>2058</v>
      </c>
      <c r="D1847" s="17">
        <v>1</v>
      </c>
      <c r="E1847" t="s">
        <v>222</v>
      </c>
      <c r="F1847" t="s">
        <v>1999</v>
      </c>
      <c r="G1847" t="s">
        <v>2000</v>
      </c>
      <c r="H1847" s="142">
        <v>582</v>
      </c>
      <c r="I1847" s="134">
        <v>692.58</v>
      </c>
      <c r="J1847" s="134">
        <v>692.58</v>
      </c>
    </row>
    <row r="1848" spans="1:10">
      <c r="A1848" t="s">
        <v>1996</v>
      </c>
      <c r="B1848" t="s">
        <v>1997</v>
      </c>
      <c r="C1848" t="s">
        <v>2059</v>
      </c>
      <c r="D1848" s="17">
        <v>4</v>
      </c>
      <c r="E1848" t="s">
        <v>222</v>
      </c>
      <c r="F1848" t="s">
        <v>1999</v>
      </c>
      <c r="G1848" t="s">
        <v>2000</v>
      </c>
      <c r="H1848" s="142">
        <v>1178</v>
      </c>
      <c r="I1848" s="134">
        <v>1401.82</v>
      </c>
      <c r="J1848" s="134">
        <v>5607.28</v>
      </c>
    </row>
    <row r="1849" spans="1:10">
      <c r="A1849" t="s">
        <v>1996</v>
      </c>
      <c r="B1849" t="s">
        <v>1997</v>
      </c>
      <c r="C1849" t="s">
        <v>2060</v>
      </c>
      <c r="D1849" s="17">
        <v>1</v>
      </c>
      <c r="E1849" t="s">
        <v>227</v>
      </c>
      <c r="F1849" t="s">
        <v>1999</v>
      </c>
      <c r="G1849" t="s">
        <v>2000</v>
      </c>
      <c r="H1849" s="142">
        <v>2177</v>
      </c>
      <c r="I1849" s="134">
        <v>2590.63</v>
      </c>
      <c r="J1849" s="134">
        <v>2590.63</v>
      </c>
    </row>
    <row r="1850" spans="1:10">
      <c r="A1850" t="s">
        <v>1996</v>
      </c>
      <c r="B1850" t="s">
        <v>1997</v>
      </c>
      <c r="C1850" t="s">
        <v>2061</v>
      </c>
      <c r="D1850" s="17">
        <v>1</v>
      </c>
      <c r="E1850" t="s">
        <v>2062</v>
      </c>
      <c r="F1850" t="s">
        <v>1999</v>
      </c>
      <c r="G1850" t="s">
        <v>2000</v>
      </c>
      <c r="H1850" s="142">
        <v>1059</v>
      </c>
      <c r="I1850" s="134">
        <v>1260.21</v>
      </c>
      <c r="J1850" s="134">
        <v>1260.21</v>
      </c>
    </row>
    <row r="1851" spans="1:10">
      <c r="A1851" t="s">
        <v>1996</v>
      </c>
      <c r="B1851" t="s">
        <v>1997</v>
      </c>
      <c r="C1851" t="s">
        <v>2063</v>
      </c>
      <c r="D1851" s="17">
        <v>2</v>
      </c>
      <c r="E1851" t="s">
        <v>222</v>
      </c>
      <c r="F1851" t="s">
        <v>1999</v>
      </c>
      <c r="G1851" t="s">
        <v>2000</v>
      </c>
      <c r="H1851" s="142">
        <v>5105</v>
      </c>
      <c r="I1851" s="134">
        <v>6074.95</v>
      </c>
      <c r="J1851" s="134">
        <v>12149.9</v>
      </c>
    </row>
    <row r="1852" spans="1:10">
      <c r="A1852" t="s">
        <v>1996</v>
      </c>
      <c r="B1852" t="s">
        <v>1997</v>
      </c>
      <c r="C1852" t="s">
        <v>2064</v>
      </c>
      <c r="D1852" s="17">
        <v>3</v>
      </c>
      <c r="E1852" t="s">
        <v>222</v>
      </c>
      <c r="F1852" t="s">
        <v>1999</v>
      </c>
      <c r="G1852" t="s">
        <v>2000</v>
      </c>
      <c r="H1852" s="142">
        <v>1088</v>
      </c>
      <c r="I1852" s="134">
        <v>1294.72</v>
      </c>
      <c r="J1852" s="134">
        <v>3884.16</v>
      </c>
    </row>
    <row r="1853" spans="1:10">
      <c r="A1853" t="s">
        <v>1996</v>
      </c>
      <c r="B1853" t="s">
        <v>1997</v>
      </c>
      <c r="C1853" t="s">
        <v>2065</v>
      </c>
      <c r="D1853" s="17">
        <v>4</v>
      </c>
      <c r="E1853" t="s">
        <v>222</v>
      </c>
      <c r="F1853" t="s">
        <v>1999</v>
      </c>
      <c r="G1853" t="s">
        <v>2000</v>
      </c>
      <c r="H1853" s="142">
        <v>925</v>
      </c>
      <c r="I1853" s="134">
        <v>1100.75</v>
      </c>
      <c r="J1853" s="134">
        <v>4403</v>
      </c>
    </row>
    <row r="1854" spans="1:10">
      <c r="A1854" t="s">
        <v>1996</v>
      </c>
      <c r="B1854" t="s">
        <v>1997</v>
      </c>
      <c r="C1854" t="s">
        <v>2066</v>
      </c>
      <c r="D1854" s="17">
        <v>1</v>
      </c>
      <c r="E1854" t="s">
        <v>222</v>
      </c>
      <c r="F1854" t="s">
        <v>1999</v>
      </c>
      <c r="G1854" t="s">
        <v>2000</v>
      </c>
      <c r="H1854" s="142">
        <v>3915</v>
      </c>
      <c r="I1854" s="134">
        <v>4658.8500000000004</v>
      </c>
      <c r="J1854" s="134">
        <v>4658.8500000000004</v>
      </c>
    </row>
    <row r="1855" spans="1:10">
      <c r="A1855" t="s">
        <v>1996</v>
      </c>
      <c r="B1855" t="s">
        <v>1997</v>
      </c>
      <c r="C1855" t="s">
        <v>2067</v>
      </c>
      <c r="D1855" s="17">
        <v>15</v>
      </c>
      <c r="E1855" t="s">
        <v>222</v>
      </c>
      <c r="F1855" t="s">
        <v>1999</v>
      </c>
      <c r="G1855" t="s">
        <v>2000</v>
      </c>
      <c r="H1855" s="142">
        <v>298</v>
      </c>
      <c r="I1855" s="134">
        <v>354.62</v>
      </c>
      <c r="J1855" s="134">
        <v>5319.3</v>
      </c>
    </row>
    <row r="1856" spans="1:10">
      <c r="A1856" t="s">
        <v>1996</v>
      </c>
      <c r="B1856" t="s">
        <v>1997</v>
      </c>
      <c r="C1856" t="s">
        <v>2068</v>
      </c>
      <c r="D1856" s="17">
        <v>4</v>
      </c>
      <c r="E1856" t="s">
        <v>222</v>
      </c>
      <c r="F1856" t="s">
        <v>1999</v>
      </c>
      <c r="G1856" t="s">
        <v>2000</v>
      </c>
      <c r="H1856" s="142">
        <v>298</v>
      </c>
      <c r="I1856" s="134">
        <v>354.62</v>
      </c>
      <c r="J1856" s="134">
        <v>1418.48</v>
      </c>
    </row>
    <row r="1857" spans="1:10">
      <c r="A1857" t="s">
        <v>1996</v>
      </c>
      <c r="B1857" t="s">
        <v>1997</v>
      </c>
      <c r="C1857" t="s">
        <v>2069</v>
      </c>
      <c r="D1857" s="17">
        <v>1</v>
      </c>
      <c r="E1857" t="s">
        <v>1470</v>
      </c>
      <c r="F1857" t="s">
        <v>1999</v>
      </c>
      <c r="G1857" t="s">
        <v>2000</v>
      </c>
      <c r="H1857" s="142">
        <v>3653</v>
      </c>
      <c r="I1857" s="134">
        <v>4347.07</v>
      </c>
      <c r="J1857" s="134">
        <v>4347.07</v>
      </c>
    </row>
    <row r="1858" spans="1:10">
      <c r="A1858" t="s">
        <v>1996</v>
      </c>
      <c r="B1858" t="s">
        <v>1997</v>
      </c>
      <c r="C1858" t="s">
        <v>2070</v>
      </c>
      <c r="D1858" s="17">
        <v>3</v>
      </c>
      <c r="E1858" t="s">
        <v>222</v>
      </c>
      <c r="F1858" t="s">
        <v>1999</v>
      </c>
      <c r="G1858" t="s">
        <v>2000</v>
      </c>
      <c r="H1858" s="142">
        <v>430</v>
      </c>
      <c r="I1858" s="134">
        <v>511.7</v>
      </c>
      <c r="J1858" s="134">
        <v>1535.1</v>
      </c>
    </row>
    <row r="1859" spans="1:10">
      <c r="A1859" t="s">
        <v>1996</v>
      </c>
      <c r="B1859" t="s">
        <v>1997</v>
      </c>
      <c r="C1859" t="s">
        <v>1314</v>
      </c>
      <c r="D1859" s="17">
        <v>2</v>
      </c>
      <c r="E1859" t="s">
        <v>222</v>
      </c>
      <c r="F1859" t="s">
        <v>1999</v>
      </c>
      <c r="G1859" t="s">
        <v>2000</v>
      </c>
      <c r="H1859" s="142">
        <v>575</v>
      </c>
      <c r="I1859" s="134">
        <v>684.25</v>
      </c>
      <c r="J1859" s="134">
        <v>1368.5</v>
      </c>
    </row>
    <row r="1860" spans="1:10">
      <c r="A1860" t="s">
        <v>1996</v>
      </c>
      <c r="B1860" t="s">
        <v>1997</v>
      </c>
      <c r="C1860" t="s">
        <v>2071</v>
      </c>
      <c r="D1860" s="17">
        <v>1</v>
      </c>
      <c r="E1860" t="s">
        <v>222</v>
      </c>
      <c r="F1860" t="s">
        <v>1999</v>
      </c>
      <c r="G1860" t="s">
        <v>2000</v>
      </c>
      <c r="H1860" s="142">
        <v>3750</v>
      </c>
      <c r="I1860" s="134">
        <v>4462.5</v>
      </c>
      <c r="J1860" s="134">
        <v>4462.5</v>
      </c>
    </row>
    <row r="1861" spans="1:10">
      <c r="A1861" t="s">
        <v>1996</v>
      </c>
      <c r="B1861" t="s">
        <v>1997</v>
      </c>
      <c r="C1861" t="s">
        <v>2072</v>
      </c>
      <c r="D1861" s="17">
        <v>1</v>
      </c>
      <c r="E1861" t="s">
        <v>222</v>
      </c>
      <c r="F1861" t="s">
        <v>1999</v>
      </c>
      <c r="G1861" t="s">
        <v>2000</v>
      </c>
      <c r="H1861" s="142">
        <v>3750</v>
      </c>
      <c r="I1861" s="134">
        <v>4462.5</v>
      </c>
      <c r="J1861" s="134">
        <v>4462.5</v>
      </c>
    </row>
    <row r="1862" spans="1:10">
      <c r="A1862" t="s">
        <v>1996</v>
      </c>
      <c r="B1862" t="s">
        <v>1997</v>
      </c>
      <c r="C1862" t="s">
        <v>2073</v>
      </c>
      <c r="D1862" s="17">
        <v>1</v>
      </c>
      <c r="E1862" t="s">
        <v>222</v>
      </c>
      <c r="F1862" t="s">
        <v>1999</v>
      </c>
      <c r="G1862" t="s">
        <v>2000</v>
      </c>
      <c r="H1862" s="142">
        <v>3750</v>
      </c>
      <c r="I1862" s="134">
        <v>4462.5</v>
      </c>
      <c r="J1862" s="134">
        <v>4462.5</v>
      </c>
    </row>
    <row r="1863" spans="1:10">
      <c r="A1863" t="s">
        <v>1996</v>
      </c>
      <c r="B1863" t="s">
        <v>1997</v>
      </c>
      <c r="C1863" t="s">
        <v>2074</v>
      </c>
      <c r="D1863" s="17">
        <v>2</v>
      </c>
      <c r="E1863" t="s">
        <v>222</v>
      </c>
      <c r="F1863" t="s">
        <v>1999</v>
      </c>
      <c r="G1863" t="s">
        <v>2000</v>
      </c>
      <c r="H1863" s="142">
        <v>2856</v>
      </c>
      <c r="I1863" s="134">
        <v>3398.64</v>
      </c>
      <c r="J1863" s="134">
        <v>6797.28</v>
      </c>
    </row>
    <row r="1864" spans="1:10">
      <c r="A1864" t="s">
        <v>1996</v>
      </c>
      <c r="B1864" t="s">
        <v>1997</v>
      </c>
      <c r="C1864" t="s">
        <v>2075</v>
      </c>
      <c r="D1864" s="17">
        <v>3</v>
      </c>
      <c r="E1864" t="s">
        <v>222</v>
      </c>
      <c r="F1864" t="s">
        <v>1999</v>
      </c>
      <c r="G1864" t="s">
        <v>2000</v>
      </c>
      <c r="H1864" s="142">
        <v>2856</v>
      </c>
      <c r="I1864" s="134">
        <v>3398.64</v>
      </c>
      <c r="J1864" s="134">
        <v>10195.92</v>
      </c>
    </row>
    <row r="1865" spans="1:10">
      <c r="A1865" t="s">
        <v>1996</v>
      </c>
      <c r="B1865" t="s">
        <v>1997</v>
      </c>
      <c r="C1865" t="s">
        <v>2076</v>
      </c>
      <c r="D1865" s="17">
        <v>1</v>
      </c>
      <c r="E1865" t="s">
        <v>222</v>
      </c>
      <c r="F1865" t="s">
        <v>1999</v>
      </c>
      <c r="G1865" t="s">
        <v>2000</v>
      </c>
      <c r="H1865" s="142">
        <v>2856</v>
      </c>
      <c r="I1865" s="134">
        <v>3398.64</v>
      </c>
      <c r="J1865" s="134">
        <v>3398.64</v>
      </c>
    </row>
    <row r="1866" spans="1:10">
      <c r="A1866" t="s">
        <v>1996</v>
      </c>
      <c r="B1866" t="s">
        <v>1997</v>
      </c>
      <c r="C1866" t="s">
        <v>2077</v>
      </c>
      <c r="D1866" s="17">
        <v>37</v>
      </c>
      <c r="E1866" t="s">
        <v>222</v>
      </c>
      <c r="F1866" t="s">
        <v>1999</v>
      </c>
      <c r="G1866" t="s">
        <v>2000</v>
      </c>
      <c r="H1866" s="142">
        <v>154</v>
      </c>
      <c r="I1866" s="134">
        <v>183.26</v>
      </c>
      <c r="J1866" s="134">
        <v>6780.62</v>
      </c>
    </row>
    <row r="1867" spans="1:10">
      <c r="A1867" t="s">
        <v>1996</v>
      </c>
      <c r="B1867" t="s">
        <v>1997</v>
      </c>
      <c r="C1867" t="s">
        <v>2078</v>
      </c>
      <c r="D1867" s="17">
        <v>5</v>
      </c>
      <c r="E1867" t="s">
        <v>222</v>
      </c>
      <c r="F1867" t="s">
        <v>1999</v>
      </c>
      <c r="G1867" t="s">
        <v>2000</v>
      </c>
      <c r="H1867" s="142">
        <v>2380</v>
      </c>
      <c r="I1867" s="134">
        <v>2832.2</v>
      </c>
      <c r="J1867" s="134">
        <v>14161</v>
      </c>
    </row>
    <row r="1868" spans="1:10">
      <c r="A1868" t="s">
        <v>1996</v>
      </c>
      <c r="B1868" t="s">
        <v>1997</v>
      </c>
      <c r="C1868" t="s">
        <v>2079</v>
      </c>
      <c r="D1868" s="17">
        <v>3</v>
      </c>
      <c r="E1868" t="s">
        <v>222</v>
      </c>
      <c r="F1868" t="s">
        <v>1999</v>
      </c>
      <c r="G1868" t="s">
        <v>2000</v>
      </c>
      <c r="H1868" s="142">
        <v>4193</v>
      </c>
      <c r="I1868" s="134">
        <v>4989.67</v>
      </c>
      <c r="J1868" s="134">
        <v>14969.01</v>
      </c>
    </row>
    <row r="1869" spans="1:10">
      <c r="A1869" t="s">
        <v>1996</v>
      </c>
      <c r="B1869" t="s">
        <v>1997</v>
      </c>
      <c r="C1869" t="s">
        <v>2080</v>
      </c>
      <c r="D1869" s="17">
        <v>1</v>
      </c>
      <c r="E1869" t="s">
        <v>222</v>
      </c>
      <c r="F1869" t="s">
        <v>1999</v>
      </c>
      <c r="G1869" t="s">
        <v>2000</v>
      </c>
      <c r="H1869" s="142">
        <v>3689</v>
      </c>
      <c r="I1869" s="134">
        <v>4389.91</v>
      </c>
      <c r="J1869" s="134">
        <v>4389.91</v>
      </c>
    </row>
    <row r="1870" spans="1:10">
      <c r="A1870" t="s">
        <v>1996</v>
      </c>
      <c r="B1870" t="s">
        <v>1997</v>
      </c>
      <c r="C1870" t="s">
        <v>2081</v>
      </c>
      <c r="D1870" s="17">
        <v>1</v>
      </c>
      <c r="E1870" t="s">
        <v>222</v>
      </c>
      <c r="F1870" t="s">
        <v>1999</v>
      </c>
      <c r="G1870" t="s">
        <v>2000</v>
      </c>
      <c r="H1870" s="142">
        <v>5224</v>
      </c>
      <c r="I1870" s="134">
        <v>6216.56</v>
      </c>
      <c r="J1870" s="134">
        <v>6216.56</v>
      </c>
    </row>
    <row r="1871" spans="1:10">
      <c r="A1871" t="s">
        <v>1996</v>
      </c>
      <c r="B1871" t="s">
        <v>1997</v>
      </c>
      <c r="C1871" t="s">
        <v>2082</v>
      </c>
      <c r="D1871" s="17">
        <v>4</v>
      </c>
      <c r="E1871" t="s">
        <v>641</v>
      </c>
      <c r="F1871" t="s">
        <v>1999</v>
      </c>
      <c r="G1871" t="s">
        <v>2000</v>
      </c>
      <c r="H1871" s="142">
        <v>3500</v>
      </c>
      <c r="I1871" s="134">
        <v>4165</v>
      </c>
      <c r="J1871" s="134">
        <v>16660</v>
      </c>
    </row>
    <row r="1872" spans="1:10">
      <c r="A1872" t="s">
        <v>1996</v>
      </c>
      <c r="B1872" t="s">
        <v>1997</v>
      </c>
      <c r="C1872" t="s">
        <v>2083</v>
      </c>
      <c r="D1872" s="17">
        <v>5</v>
      </c>
      <c r="E1872" t="s">
        <v>483</v>
      </c>
      <c r="F1872" t="s">
        <v>1999</v>
      </c>
      <c r="G1872" t="s">
        <v>2000</v>
      </c>
      <c r="H1872" s="142">
        <v>80</v>
      </c>
      <c r="I1872" s="134">
        <v>95.2</v>
      </c>
      <c r="J1872" s="134">
        <v>476</v>
      </c>
    </row>
    <row r="1873" spans="1:10">
      <c r="A1873" t="s">
        <v>1996</v>
      </c>
      <c r="B1873" t="s">
        <v>2084</v>
      </c>
      <c r="C1873" t="s">
        <v>2085</v>
      </c>
      <c r="D1873" s="17">
        <v>2</v>
      </c>
      <c r="E1873" t="s">
        <v>222</v>
      </c>
      <c r="F1873" t="s">
        <v>1999</v>
      </c>
      <c r="G1873" t="s">
        <v>2000</v>
      </c>
      <c r="H1873" s="142">
        <v>12990</v>
      </c>
      <c r="I1873" s="134">
        <v>15458.1</v>
      </c>
      <c r="J1873" s="134">
        <v>30916.2</v>
      </c>
    </row>
    <row r="1874" spans="1:10">
      <c r="A1874" t="s">
        <v>1996</v>
      </c>
      <c r="B1874" t="s">
        <v>2084</v>
      </c>
      <c r="C1874" t="s">
        <v>2086</v>
      </c>
      <c r="D1874" s="17">
        <v>2</v>
      </c>
      <c r="E1874" t="s">
        <v>222</v>
      </c>
      <c r="F1874" t="s">
        <v>1999</v>
      </c>
      <c r="G1874" t="s">
        <v>2000</v>
      </c>
      <c r="H1874" s="142">
        <v>8990</v>
      </c>
      <c r="I1874" s="134">
        <v>10698.1</v>
      </c>
      <c r="J1874" s="134">
        <v>21396.2</v>
      </c>
    </row>
    <row r="1875" spans="1:10">
      <c r="A1875" t="s">
        <v>1996</v>
      </c>
      <c r="B1875" t="s">
        <v>2084</v>
      </c>
      <c r="C1875" t="s">
        <v>2087</v>
      </c>
      <c r="D1875" s="17">
        <v>1</v>
      </c>
      <c r="E1875" t="s">
        <v>327</v>
      </c>
      <c r="F1875" t="s">
        <v>1999</v>
      </c>
      <c r="G1875" t="s">
        <v>2000</v>
      </c>
      <c r="H1875" s="142">
        <v>32990</v>
      </c>
      <c r="I1875" s="134">
        <v>39258.1</v>
      </c>
      <c r="J1875" s="134">
        <v>39258.1</v>
      </c>
    </row>
    <row r="1876" spans="1:10">
      <c r="A1876" t="s">
        <v>1996</v>
      </c>
      <c r="B1876" t="s">
        <v>1997</v>
      </c>
      <c r="C1876" t="s">
        <v>2088</v>
      </c>
      <c r="D1876" s="17">
        <v>209</v>
      </c>
      <c r="E1876" t="s">
        <v>641</v>
      </c>
      <c r="F1876" t="s">
        <v>1999</v>
      </c>
      <c r="G1876" t="s">
        <v>2000</v>
      </c>
      <c r="H1876" s="142">
        <v>3500</v>
      </c>
      <c r="I1876" s="134">
        <v>4165</v>
      </c>
      <c r="J1876" s="134">
        <v>870485</v>
      </c>
    </row>
    <row r="1877" spans="1:10">
      <c r="A1877" t="s">
        <v>1996</v>
      </c>
      <c r="B1877" t="s">
        <v>1997</v>
      </c>
      <c r="C1877" t="s">
        <v>2089</v>
      </c>
      <c r="D1877" s="17">
        <v>9</v>
      </c>
      <c r="E1877" t="s">
        <v>641</v>
      </c>
      <c r="F1877" t="s">
        <v>1999</v>
      </c>
      <c r="G1877" t="s">
        <v>2000</v>
      </c>
      <c r="H1877" s="142">
        <v>3500</v>
      </c>
      <c r="I1877" s="134">
        <v>4165</v>
      </c>
      <c r="J1877" s="134">
        <v>37485</v>
      </c>
    </row>
    <row r="1878" spans="1:10">
      <c r="A1878" t="s">
        <v>1996</v>
      </c>
      <c r="B1878" t="s">
        <v>1997</v>
      </c>
      <c r="C1878" t="s">
        <v>2090</v>
      </c>
      <c r="D1878" s="17">
        <v>1</v>
      </c>
      <c r="E1878" t="s">
        <v>974</v>
      </c>
      <c r="F1878" t="s">
        <v>1999</v>
      </c>
      <c r="G1878" t="s">
        <v>2000</v>
      </c>
      <c r="H1878" s="142">
        <v>6500</v>
      </c>
      <c r="I1878" s="134">
        <v>7735</v>
      </c>
      <c r="J1878" s="134">
        <v>7735</v>
      </c>
    </row>
    <row r="1879" spans="1:10">
      <c r="A1879" t="s">
        <v>1996</v>
      </c>
      <c r="B1879" t="s">
        <v>2091</v>
      </c>
      <c r="C1879" t="s">
        <v>2092</v>
      </c>
      <c r="D1879" s="17">
        <v>4</v>
      </c>
      <c r="E1879" t="s">
        <v>222</v>
      </c>
      <c r="F1879" t="s">
        <v>1999</v>
      </c>
      <c r="G1879" t="s">
        <v>2000</v>
      </c>
      <c r="H1879" s="142">
        <v>1008403</v>
      </c>
      <c r="I1879" s="134">
        <v>1199999.57</v>
      </c>
      <c r="J1879" s="134">
        <v>4799998.28</v>
      </c>
    </row>
    <row r="1880" spans="1:10">
      <c r="A1880" t="s">
        <v>1996</v>
      </c>
      <c r="B1880" t="s">
        <v>2093</v>
      </c>
      <c r="C1880" t="s">
        <v>2094</v>
      </c>
      <c r="D1880" s="17">
        <v>4</v>
      </c>
      <c r="E1880" t="s">
        <v>222</v>
      </c>
      <c r="F1880" t="s">
        <v>1999</v>
      </c>
      <c r="G1880" t="s">
        <v>2000</v>
      </c>
      <c r="H1880" s="142">
        <v>150000</v>
      </c>
      <c r="I1880" s="134">
        <v>178500</v>
      </c>
      <c r="J1880" s="134">
        <v>714000</v>
      </c>
    </row>
    <row r="1881" spans="1:10">
      <c r="A1881" t="s">
        <v>1996</v>
      </c>
      <c r="B1881" t="s">
        <v>2093</v>
      </c>
      <c r="C1881" t="s">
        <v>2095</v>
      </c>
      <c r="D1881" s="17">
        <v>5</v>
      </c>
      <c r="E1881" t="s">
        <v>222</v>
      </c>
      <c r="F1881" t="s">
        <v>1999</v>
      </c>
      <c r="G1881" t="s">
        <v>2000</v>
      </c>
      <c r="H1881" s="142">
        <v>4201</v>
      </c>
      <c r="I1881" s="134">
        <v>4999.1900000000005</v>
      </c>
      <c r="J1881" s="134">
        <v>24995.950000000004</v>
      </c>
    </row>
  </sheetData>
  <autoFilter ref="A1:J1881" xr:uid="{9340A5AC-9750-4D16-BE78-F592CB1B0F5C}"/>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0B37-8E27-474B-8B5E-140BE6988D07}">
  <dimension ref="A1:J1968"/>
  <sheetViews>
    <sheetView topLeftCell="A1934" zoomScale="64" workbookViewId="0">
      <selection activeCell="A1968" sqref="A1968"/>
    </sheetView>
  </sheetViews>
  <sheetFormatPr baseColWidth="10" defaultRowHeight="14.4"/>
  <cols>
    <col min="1" max="1" width="24.5546875" customWidth="1"/>
    <col min="2" max="2" width="38.88671875" bestFit="1" customWidth="1"/>
    <col min="3" max="3" width="50.33203125" customWidth="1"/>
  </cols>
  <sheetData>
    <row r="1" spans="1:10" ht="20.399999999999999">
      <c r="A1" s="33" t="s">
        <v>214</v>
      </c>
      <c r="B1" s="33" t="s">
        <v>215</v>
      </c>
      <c r="C1" s="33" t="s">
        <v>1</v>
      </c>
      <c r="D1" s="34" t="s">
        <v>216</v>
      </c>
      <c r="E1" s="33" t="s">
        <v>217</v>
      </c>
      <c r="F1" s="35" t="s">
        <v>4059</v>
      </c>
      <c r="G1" s="35" t="s">
        <v>4060</v>
      </c>
      <c r="H1" s="35" t="s">
        <v>4061</v>
      </c>
      <c r="I1" s="33" t="s">
        <v>218</v>
      </c>
      <c r="J1" s="33" t="s">
        <v>219</v>
      </c>
    </row>
    <row r="2" spans="1:10" ht="110.4">
      <c r="A2" s="55" t="s">
        <v>2152</v>
      </c>
      <c r="B2" s="56" t="s">
        <v>2153</v>
      </c>
      <c r="C2" s="57" t="s">
        <v>2154</v>
      </c>
      <c r="D2" s="58">
        <v>106</v>
      </c>
      <c r="E2" s="59" t="s">
        <v>2155</v>
      </c>
      <c r="F2" s="60">
        <v>1941</v>
      </c>
      <c r="G2" s="59">
        <f t="shared" ref="G2:G65" si="0">F2*1.19</f>
        <v>2309.79</v>
      </c>
      <c r="H2" s="61">
        <f t="shared" ref="H2:H65" si="1">G2*D2</f>
        <v>244837.74</v>
      </c>
      <c r="I2" s="60" t="s">
        <v>2156</v>
      </c>
      <c r="J2" s="57" t="s">
        <v>2157</v>
      </c>
    </row>
    <row r="3" spans="1:10" ht="110.4">
      <c r="A3" s="55" t="s">
        <v>2152</v>
      </c>
      <c r="B3" s="56" t="s">
        <v>2153</v>
      </c>
      <c r="C3" s="57" t="s">
        <v>2158</v>
      </c>
      <c r="D3" s="58">
        <v>22</v>
      </c>
      <c r="E3" s="59" t="s">
        <v>2155</v>
      </c>
      <c r="F3" s="60">
        <v>1952</v>
      </c>
      <c r="G3" s="59">
        <f t="shared" si="0"/>
        <v>2322.88</v>
      </c>
      <c r="H3" s="61">
        <f t="shared" si="1"/>
        <v>51103.360000000001</v>
      </c>
      <c r="I3" s="60" t="s">
        <v>2156</v>
      </c>
      <c r="J3" s="57" t="s">
        <v>2157</v>
      </c>
    </row>
    <row r="4" spans="1:10" ht="110.4">
      <c r="A4" s="55" t="s">
        <v>2152</v>
      </c>
      <c r="B4" s="56" t="s">
        <v>2153</v>
      </c>
      <c r="C4" s="62" t="s">
        <v>2159</v>
      </c>
      <c r="D4" s="58">
        <v>8</v>
      </c>
      <c r="E4" s="60" t="s">
        <v>2160</v>
      </c>
      <c r="F4" s="60">
        <v>682</v>
      </c>
      <c r="G4" s="59">
        <f t="shared" si="0"/>
        <v>811.57999999999993</v>
      </c>
      <c r="H4" s="61">
        <f t="shared" si="1"/>
        <v>6492.6399999999994</v>
      </c>
      <c r="I4" s="60" t="s">
        <v>2156</v>
      </c>
      <c r="J4" s="57" t="s">
        <v>2157</v>
      </c>
    </row>
    <row r="5" spans="1:10" ht="110.4">
      <c r="A5" s="55" t="s">
        <v>2152</v>
      </c>
      <c r="B5" s="56" t="s">
        <v>2153</v>
      </c>
      <c r="C5" s="62" t="s">
        <v>2161</v>
      </c>
      <c r="D5" s="58">
        <v>2</v>
      </c>
      <c r="E5" s="60" t="s">
        <v>2160</v>
      </c>
      <c r="F5" s="60">
        <v>682</v>
      </c>
      <c r="G5" s="59">
        <f t="shared" si="0"/>
        <v>811.57999999999993</v>
      </c>
      <c r="H5" s="61">
        <f t="shared" si="1"/>
        <v>1623.1599999999999</v>
      </c>
      <c r="I5" s="60" t="s">
        <v>2156</v>
      </c>
      <c r="J5" s="57" t="s">
        <v>2157</v>
      </c>
    </row>
    <row r="6" spans="1:10" ht="110.4">
      <c r="A6" s="55" t="s">
        <v>2152</v>
      </c>
      <c r="B6" s="56" t="s">
        <v>2153</v>
      </c>
      <c r="C6" s="62" t="s">
        <v>2162</v>
      </c>
      <c r="D6" s="58">
        <v>7</v>
      </c>
      <c r="E6" s="60" t="s">
        <v>2160</v>
      </c>
      <c r="F6" s="60">
        <v>682</v>
      </c>
      <c r="G6" s="59">
        <f t="shared" si="0"/>
        <v>811.57999999999993</v>
      </c>
      <c r="H6" s="61">
        <f t="shared" si="1"/>
        <v>5681.0599999999995</v>
      </c>
      <c r="I6" s="60" t="s">
        <v>2156</v>
      </c>
      <c r="J6" s="57" t="s">
        <v>2157</v>
      </c>
    </row>
    <row r="7" spans="1:10" ht="110.4">
      <c r="A7" s="55" t="s">
        <v>2152</v>
      </c>
      <c r="B7" s="56" t="s">
        <v>2153</v>
      </c>
      <c r="C7" s="62" t="s">
        <v>2163</v>
      </c>
      <c r="D7" s="58">
        <v>1</v>
      </c>
      <c r="E7" s="60" t="s">
        <v>2160</v>
      </c>
      <c r="F7" s="60">
        <v>682</v>
      </c>
      <c r="G7" s="59">
        <f t="shared" si="0"/>
        <v>811.57999999999993</v>
      </c>
      <c r="H7" s="61">
        <f t="shared" si="1"/>
        <v>811.57999999999993</v>
      </c>
      <c r="I7" s="60" t="s">
        <v>2156</v>
      </c>
      <c r="J7" s="57" t="s">
        <v>2157</v>
      </c>
    </row>
    <row r="8" spans="1:10" ht="110.4">
      <c r="A8" s="55" t="s">
        <v>2152</v>
      </c>
      <c r="B8" s="56" t="s">
        <v>2153</v>
      </c>
      <c r="C8" s="62" t="s">
        <v>2164</v>
      </c>
      <c r="D8" s="58">
        <v>4</v>
      </c>
      <c r="E8" s="60" t="s">
        <v>2160</v>
      </c>
      <c r="F8" s="60">
        <v>682</v>
      </c>
      <c r="G8" s="59">
        <f t="shared" si="0"/>
        <v>811.57999999999993</v>
      </c>
      <c r="H8" s="61">
        <f t="shared" si="1"/>
        <v>3246.3199999999997</v>
      </c>
      <c r="I8" s="60" t="s">
        <v>2156</v>
      </c>
      <c r="J8" s="57" t="s">
        <v>2157</v>
      </c>
    </row>
    <row r="9" spans="1:10" ht="110.4">
      <c r="A9" s="55" t="s">
        <v>2152</v>
      </c>
      <c r="B9" s="56" t="s">
        <v>2153</v>
      </c>
      <c r="C9" s="62" t="s">
        <v>2165</v>
      </c>
      <c r="D9" s="58">
        <v>1</v>
      </c>
      <c r="E9" s="60" t="s">
        <v>2160</v>
      </c>
      <c r="F9" s="60">
        <v>682</v>
      </c>
      <c r="G9" s="59">
        <f t="shared" si="0"/>
        <v>811.57999999999993</v>
      </c>
      <c r="H9" s="61">
        <f t="shared" si="1"/>
        <v>811.57999999999993</v>
      </c>
      <c r="I9" s="60" t="s">
        <v>2156</v>
      </c>
      <c r="J9" s="57" t="s">
        <v>2157</v>
      </c>
    </row>
    <row r="10" spans="1:10" ht="110.4">
      <c r="A10" s="55" t="s">
        <v>2152</v>
      </c>
      <c r="B10" s="56" t="s">
        <v>2153</v>
      </c>
      <c r="C10" s="62" t="s">
        <v>2166</v>
      </c>
      <c r="D10" s="58">
        <v>2</v>
      </c>
      <c r="E10" s="60" t="s">
        <v>2160</v>
      </c>
      <c r="F10" s="60">
        <v>682</v>
      </c>
      <c r="G10" s="59">
        <f t="shared" si="0"/>
        <v>811.57999999999993</v>
      </c>
      <c r="H10" s="61">
        <f t="shared" si="1"/>
        <v>1623.1599999999999</v>
      </c>
      <c r="I10" s="60" t="s">
        <v>2156</v>
      </c>
      <c r="J10" s="57" t="s">
        <v>2157</v>
      </c>
    </row>
    <row r="11" spans="1:10" ht="110.4">
      <c r="A11" s="55" t="s">
        <v>2152</v>
      </c>
      <c r="B11" s="56" t="s">
        <v>2153</v>
      </c>
      <c r="C11" s="62" t="s">
        <v>2167</v>
      </c>
      <c r="D11" s="58">
        <v>49</v>
      </c>
      <c r="E11" s="60" t="s">
        <v>2168</v>
      </c>
      <c r="F11" s="60">
        <v>860</v>
      </c>
      <c r="G11" s="59">
        <f t="shared" si="0"/>
        <v>1023.4</v>
      </c>
      <c r="H11" s="61">
        <f t="shared" si="1"/>
        <v>50146.6</v>
      </c>
      <c r="I11" s="60" t="s">
        <v>2156</v>
      </c>
      <c r="J11" s="57" t="s">
        <v>2157</v>
      </c>
    </row>
    <row r="12" spans="1:10" ht="110.4">
      <c r="A12" s="55" t="s">
        <v>2152</v>
      </c>
      <c r="B12" s="56" t="s">
        <v>2153</v>
      </c>
      <c r="C12" s="62" t="s">
        <v>2169</v>
      </c>
      <c r="D12" s="58">
        <v>7</v>
      </c>
      <c r="E12" s="59" t="s">
        <v>2170</v>
      </c>
      <c r="F12" s="60">
        <v>7081</v>
      </c>
      <c r="G12" s="59">
        <f t="shared" si="0"/>
        <v>8426.39</v>
      </c>
      <c r="H12" s="61">
        <f t="shared" si="1"/>
        <v>58984.729999999996</v>
      </c>
      <c r="I12" s="60" t="s">
        <v>2156</v>
      </c>
      <c r="J12" s="57" t="s">
        <v>2157</v>
      </c>
    </row>
    <row r="13" spans="1:10" ht="110.4">
      <c r="A13" s="55" t="s">
        <v>2152</v>
      </c>
      <c r="B13" s="56" t="s">
        <v>2153</v>
      </c>
      <c r="C13" s="62" t="s">
        <v>2171</v>
      </c>
      <c r="D13" s="58">
        <v>7</v>
      </c>
      <c r="E13" s="59" t="s">
        <v>2155</v>
      </c>
      <c r="F13" s="60">
        <v>226</v>
      </c>
      <c r="G13" s="59">
        <f t="shared" si="0"/>
        <v>268.94</v>
      </c>
      <c r="H13" s="61">
        <f t="shared" si="1"/>
        <v>1882.58</v>
      </c>
      <c r="I13" s="60" t="s">
        <v>2156</v>
      </c>
      <c r="J13" s="57" t="s">
        <v>2157</v>
      </c>
    </row>
    <row r="14" spans="1:10" ht="110.4">
      <c r="A14" s="55" t="s">
        <v>2152</v>
      </c>
      <c r="B14" s="56" t="s">
        <v>2153</v>
      </c>
      <c r="C14" s="62" t="s">
        <v>2172</v>
      </c>
      <c r="D14" s="58">
        <v>32</v>
      </c>
      <c r="E14" s="59" t="s">
        <v>2155</v>
      </c>
      <c r="F14" s="60">
        <v>226</v>
      </c>
      <c r="G14" s="59">
        <f t="shared" si="0"/>
        <v>268.94</v>
      </c>
      <c r="H14" s="61">
        <f t="shared" si="1"/>
        <v>8606.08</v>
      </c>
      <c r="I14" s="60" t="s">
        <v>2156</v>
      </c>
      <c r="J14" s="57" t="s">
        <v>2157</v>
      </c>
    </row>
    <row r="15" spans="1:10" ht="110.4">
      <c r="A15" s="55" t="s">
        <v>2152</v>
      </c>
      <c r="B15" s="56" t="s">
        <v>2153</v>
      </c>
      <c r="C15" s="62" t="s">
        <v>2173</v>
      </c>
      <c r="D15" s="58">
        <v>3</v>
      </c>
      <c r="E15" s="59" t="s">
        <v>2155</v>
      </c>
      <c r="F15" s="60">
        <v>2500</v>
      </c>
      <c r="G15" s="59">
        <f t="shared" si="0"/>
        <v>2975</v>
      </c>
      <c r="H15" s="61">
        <f t="shared" si="1"/>
        <v>8925</v>
      </c>
      <c r="I15" s="60" t="s">
        <v>2156</v>
      </c>
      <c r="J15" s="57" t="s">
        <v>2157</v>
      </c>
    </row>
    <row r="16" spans="1:10" ht="110.4">
      <c r="A16" s="55" t="s">
        <v>2152</v>
      </c>
      <c r="B16" s="56" t="s">
        <v>2153</v>
      </c>
      <c r="C16" s="62" t="s">
        <v>2174</v>
      </c>
      <c r="D16" s="58">
        <v>3</v>
      </c>
      <c r="E16" s="59" t="s">
        <v>2155</v>
      </c>
      <c r="F16" s="60">
        <v>2500</v>
      </c>
      <c r="G16" s="59">
        <f t="shared" si="0"/>
        <v>2975</v>
      </c>
      <c r="H16" s="61">
        <f t="shared" si="1"/>
        <v>8925</v>
      </c>
      <c r="I16" s="60" t="s">
        <v>2156</v>
      </c>
      <c r="J16" s="57" t="s">
        <v>2157</v>
      </c>
    </row>
    <row r="17" spans="1:10" ht="110.4">
      <c r="A17" s="55" t="s">
        <v>2152</v>
      </c>
      <c r="B17" s="56" t="s">
        <v>2153</v>
      </c>
      <c r="C17" s="62" t="s">
        <v>2175</v>
      </c>
      <c r="D17" s="58">
        <v>7</v>
      </c>
      <c r="E17" s="59" t="s">
        <v>2155</v>
      </c>
      <c r="F17" s="60">
        <v>3273</v>
      </c>
      <c r="G17" s="59">
        <f t="shared" si="0"/>
        <v>3894.87</v>
      </c>
      <c r="H17" s="61">
        <f t="shared" si="1"/>
        <v>27264.09</v>
      </c>
      <c r="I17" s="60" t="s">
        <v>2156</v>
      </c>
      <c r="J17" s="57" t="s">
        <v>2157</v>
      </c>
    </row>
    <row r="18" spans="1:10" ht="110.4">
      <c r="A18" s="55" t="s">
        <v>2152</v>
      </c>
      <c r="B18" s="56" t="s">
        <v>2153</v>
      </c>
      <c r="C18" s="62" t="s">
        <v>2176</v>
      </c>
      <c r="D18" s="58">
        <v>10</v>
      </c>
      <c r="E18" s="59" t="s">
        <v>2155</v>
      </c>
      <c r="F18" s="60">
        <v>71</v>
      </c>
      <c r="G18" s="59">
        <f t="shared" si="0"/>
        <v>84.49</v>
      </c>
      <c r="H18" s="61">
        <f t="shared" si="1"/>
        <v>844.9</v>
      </c>
      <c r="I18" s="60" t="s">
        <v>2156</v>
      </c>
      <c r="J18" s="57" t="s">
        <v>2157</v>
      </c>
    </row>
    <row r="19" spans="1:10" ht="110.4">
      <c r="A19" s="55" t="s">
        <v>2152</v>
      </c>
      <c r="B19" s="56" t="s">
        <v>2153</v>
      </c>
      <c r="C19" s="62" t="s">
        <v>2177</v>
      </c>
      <c r="D19" s="58">
        <v>15</v>
      </c>
      <c r="E19" s="59" t="s">
        <v>2155</v>
      </c>
      <c r="F19" s="60">
        <v>95</v>
      </c>
      <c r="G19" s="59">
        <f t="shared" si="0"/>
        <v>113.05</v>
      </c>
      <c r="H19" s="61">
        <f t="shared" si="1"/>
        <v>1695.75</v>
      </c>
      <c r="I19" s="60" t="s">
        <v>2156</v>
      </c>
      <c r="J19" s="57" t="s">
        <v>2157</v>
      </c>
    </row>
    <row r="20" spans="1:10" ht="110.4">
      <c r="A20" s="55" t="s">
        <v>2152</v>
      </c>
      <c r="B20" s="56" t="s">
        <v>2153</v>
      </c>
      <c r="C20" s="62" t="s">
        <v>2178</v>
      </c>
      <c r="D20" s="58">
        <v>10</v>
      </c>
      <c r="E20" s="59" t="s">
        <v>2155</v>
      </c>
      <c r="F20" s="60">
        <v>18</v>
      </c>
      <c r="G20" s="59">
        <f t="shared" si="0"/>
        <v>21.419999999999998</v>
      </c>
      <c r="H20" s="61">
        <f t="shared" si="1"/>
        <v>214.2</v>
      </c>
      <c r="I20" s="60" t="s">
        <v>2156</v>
      </c>
      <c r="J20" s="57" t="s">
        <v>2157</v>
      </c>
    </row>
    <row r="21" spans="1:10" ht="110.4">
      <c r="A21" s="55" t="s">
        <v>2152</v>
      </c>
      <c r="B21" s="56" t="s">
        <v>2153</v>
      </c>
      <c r="C21" s="62" t="s">
        <v>2179</v>
      </c>
      <c r="D21" s="58">
        <v>11</v>
      </c>
      <c r="E21" s="59" t="s">
        <v>2155</v>
      </c>
      <c r="F21" s="60">
        <v>1310</v>
      </c>
      <c r="G21" s="59">
        <f t="shared" si="0"/>
        <v>1558.8999999999999</v>
      </c>
      <c r="H21" s="61">
        <f t="shared" si="1"/>
        <v>17147.899999999998</v>
      </c>
      <c r="I21" s="60" t="s">
        <v>2156</v>
      </c>
      <c r="J21" s="57" t="s">
        <v>2157</v>
      </c>
    </row>
    <row r="22" spans="1:10" ht="110.4">
      <c r="A22" s="55" t="s">
        <v>2152</v>
      </c>
      <c r="B22" s="56" t="s">
        <v>2153</v>
      </c>
      <c r="C22" s="57" t="s">
        <v>2180</v>
      </c>
      <c r="D22" s="58">
        <v>70</v>
      </c>
      <c r="E22" s="59" t="s">
        <v>2155</v>
      </c>
      <c r="F22" s="60">
        <v>156</v>
      </c>
      <c r="G22" s="59">
        <f t="shared" si="0"/>
        <v>185.64</v>
      </c>
      <c r="H22" s="61">
        <f t="shared" si="1"/>
        <v>12994.8</v>
      </c>
      <c r="I22" s="60" t="s">
        <v>2156</v>
      </c>
      <c r="J22" s="57" t="s">
        <v>2157</v>
      </c>
    </row>
    <row r="23" spans="1:10" ht="110.4">
      <c r="A23" s="55" t="s">
        <v>2152</v>
      </c>
      <c r="B23" s="56" t="s">
        <v>2153</v>
      </c>
      <c r="C23" s="57" t="s">
        <v>2181</v>
      </c>
      <c r="D23" s="58">
        <v>5</v>
      </c>
      <c r="E23" s="59" t="s">
        <v>2155</v>
      </c>
      <c r="F23" s="60">
        <v>156</v>
      </c>
      <c r="G23" s="59">
        <f t="shared" si="0"/>
        <v>185.64</v>
      </c>
      <c r="H23" s="61">
        <f t="shared" si="1"/>
        <v>928.19999999999993</v>
      </c>
      <c r="I23" s="60" t="s">
        <v>2156</v>
      </c>
      <c r="J23" s="57" t="s">
        <v>2157</v>
      </c>
    </row>
    <row r="24" spans="1:10" ht="110.4">
      <c r="A24" s="55" t="s">
        <v>2152</v>
      </c>
      <c r="B24" s="56" t="s">
        <v>2153</v>
      </c>
      <c r="C24" s="57" t="s">
        <v>2182</v>
      </c>
      <c r="D24" s="58">
        <v>15</v>
      </c>
      <c r="E24" s="59" t="s">
        <v>2155</v>
      </c>
      <c r="F24" s="60">
        <v>156</v>
      </c>
      <c r="G24" s="59">
        <f t="shared" si="0"/>
        <v>185.64</v>
      </c>
      <c r="H24" s="61">
        <f t="shared" si="1"/>
        <v>2784.6</v>
      </c>
      <c r="I24" s="60" t="s">
        <v>2156</v>
      </c>
      <c r="J24" s="57" t="s">
        <v>2157</v>
      </c>
    </row>
    <row r="25" spans="1:10" ht="110.4">
      <c r="A25" s="55" t="s">
        <v>2152</v>
      </c>
      <c r="B25" s="56" t="s">
        <v>2153</v>
      </c>
      <c r="C25" s="57" t="s">
        <v>2183</v>
      </c>
      <c r="D25" s="58">
        <v>1</v>
      </c>
      <c r="E25" s="59" t="s">
        <v>2155</v>
      </c>
      <c r="F25" s="60">
        <v>156</v>
      </c>
      <c r="G25" s="59">
        <f t="shared" si="0"/>
        <v>185.64</v>
      </c>
      <c r="H25" s="61">
        <f t="shared" si="1"/>
        <v>185.64</v>
      </c>
      <c r="I25" s="60" t="s">
        <v>2156</v>
      </c>
      <c r="J25" s="57" t="s">
        <v>2157</v>
      </c>
    </row>
    <row r="26" spans="1:10" ht="110.4">
      <c r="A26" s="55" t="s">
        <v>2152</v>
      </c>
      <c r="B26" s="56" t="s">
        <v>2153</v>
      </c>
      <c r="C26" s="62" t="s">
        <v>2184</v>
      </c>
      <c r="D26" s="58">
        <v>14</v>
      </c>
      <c r="E26" s="59" t="s">
        <v>2155</v>
      </c>
      <c r="F26" s="60">
        <v>171</v>
      </c>
      <c r="G26" s="59">
        <f t="shared" si="0"/>
        <v>203.48999999999998</v>
      </c>
      <c r="H26" s="61">
        <f t="shared" si="1"/>
        <v>2848.8599999999997</v>
      </c>
      <c r="I26" s="60" t="s">
        <v>2156</v>
      </c>
      <c r="J26" s="57" t="s">
        <v>2157</v>
      </c>
    </row>
    <row r="27" spans="1:10" ht="110.4">
      <c r="A27" s="55" t="s">
        <v>2152</v>
      </c>
      <c r="B27" s="56" t="s">
        <v>2153</v>
      </c>
      <c r="C27" s="62" t="s">
        <v>2185</v>
      </c>
      <c r="D27" s="58">
        <v>2</v>
      </c>
      <c r="E27" s="59" t="s">
        <v>2155</v>
      </c>
      <c r="F27" s="60">
        <v>171</v>
      </c>
      <c r="G27" s="59">
        <f t="shared" si="0"/>
        <v>203.48999999999998</v>
      </c>
      <c r="H27" s="61">
        <f t="shared" si="1"/>
        <v>406.97999999999996</v>
      </c>
      <c r="I27" s="60" t="s">
        <v>2156</v>
      </c>
      <c r="J27" s="57" t="s">
        <v>2157</v>
      </c>
    </row>
    <row r="28" spans="1:10" ht="110.4">
      <c r="A28" s="55" t="s">
        <v>2152</v>
      </c>
      <c r="B28" s="56" t="s">
        <v>2153</v>
      </c>
      <c r="C28" s="62" t="s">
        <v>2186</v>
      </c>
      <c r="D28" s="58">
        <v>2</v>
      </c>
      <c r="E28" s="59" t="s">
        <v>2155</v>
      </c>
      <c r="F28" s="60">
        <v>171</v>
      </c>
      <c r="G28" s="59">
        <f t="shared" si="0"/>
        <v>203.48999999999998</v>
      </c>
      <c r="H28" s="61">
        <f t="shared" si="1"/>
        <v>406.97999999999996</v>
      </c>
      <c r="I28" s="60" t="s">
        <v>2156</v>
      </c>
      <c r="J28" s="57" t="s">
        <v>2157</v>
      </c>
    </row>
    <row r="29" spans="1:10" ht="110.4">
      <c r="A29" s="55" t="s">
        <v>2152</v>
      </c>
      <c r="B29" s="56" t="s">
        <v>2153</v>
      </c>
      <c r="C29" s="62" t="s">
        <v>2187</v>
      </c>
      <c r="D29" s="58">
        <v>4</v>
      </c>
      <c r="E29" s="59" t="s">
        <v>2155</v>
      </c>
      <c r="F29" s="60">
        <v>2249</v>
      </c>
      <c r="G29" s="59">
        <f t="shared" si="0"/>
        <v>2676.31</v>
      </c>
      <c r="H29" s="61">
        <f t="shared" si="1"/>
        <v>10705.24</v>
      </c>
      <c r="I29" s="60" t="s">
        <v>2156</v>
      </c>
      <c r="J29" s="57" t="s">
        <v>2157</v>
      </c>
    </row>
    <row r="30" spans="1:10" ht="110.4">
      <c r="A30" s="55" t="s">
        <v>2152</v>
      </c>
      <c r="B30" s="56" t="s">
        <v>2153</v>
      </c>
      <c r="C30" s="57" t="s">
        <v>2188</v>
      </c>
      <c r="D30" s="58">
        <v>8</v>
      </c>
      <c r="E30" s="59" t="s">
        <v>2155</v>
      </c>
      <c r="F30" s="60">
        <v>1004</v>
      </c>
      <c r="G30" s="59">
        <f t="shared" si="0"/>
        <v>1194.76</v>
      </c>
      <c r="H30" s="61">
        <f t="shared" si="1"/>
        <v>9558.08</v>
      </c>
      <c r="I30" s="60" t="s">
        <v>2156</v>
      </c>
      <c r="J30" s="57" t="s">
        <v>2157</v>
      </c>
    </row>
    <row r="31" spans="1:10" ht="110.4">
      <c r="A31" s="55" t="s">
        <v>2152</v>
      </c>
      <c r="B31" s="56" t="s">
        <v>2153</v>
      </c>
      <c r="C31" s="62" t="s">
        <v>2189</v>
      </c>
      <c r="D31" s="58">
        <v>16</v>
      </c>
      <c r="E31" s="59" t="s">
        <v>2155</v>
      </c>
      <c r="F31" s="60">
        <v>182</v>
      </c>
      <c r="G31" s="59">
        <f t="shared" si="0"/>
        <v>216.57999999999998</v>
      </c>
      <c r="H31" s="61">
        <f t="shared" si="1"/>
        <v>3465.2799999999997</v>
      </c>
      <c r="I31" s="60" t="s">
        <v>2156</v>
      </c>
      <c r="J31" s="57" t="s">
        <v>2157</v>
      </c>
    </row>
    <row r="32" spans="1:10" ht="110.4">
      <c r="A32" s="55" t="s">
        <v>2152</v>
      </c>
      <c r="B32" s="56" t="s">
        <v>2153</v>
      </c>
      <c r="C32" s="62" t="s">
        <v>2190</v>
      </c>
      <c r="D32" s="58">
        <v>9</v>
      </c>
      <c r="E32" s="59" t="s">
        <v>2155</v>
      </c>
      <c r="F32" s="60">
        <v>300</v>
      </c>
      <c r="G32" s="59">
        <f t="shared" si="0"/>
        <v>357</v>
      </c>
      <c r="H32" s="61">
        <f t="shared" si="1"/>
        <v>3213</v>
      </c>
      <c r="I32" s="60" t="s">
        <v>2156</v>
      </c>
      <c r="J32" s="57" t="s">
        <v>2157</v>
      </c>
    </row>
    <row r="33" spans="1:10" ht="110.4">
      <c r="A33" s="55" t="s">
        <v>2152</v>
      </c>
      <c r="B33" s="56" t="s">
        <v>2153</v>
      </c>
      <c r="C33" s="62" t="s">
        <v>2191</v>
      </c>
      <c r="D33" s="58">
        <v>10</v>
      </c>
      <c r="E33" s="59" t="s">
        <v>2155</v>
      </c>
      <c r="F33" s="60">
        <v>940</v>
      </c>
      <c r="G33" s="59">
        <f t="shared" si="0"/>
        <v>1118.5999999999999</v>
      </c>
      <c r="H33" s="61">
        <f t="shared" si="1"/>
        <v>11186</v>
      </c>
      <c r="I33" s="60" t="s">
        <v>2156</v>
      </c>
      <c r="J33" s="57" t="s">
        <v>2157</v>
      </c>
    </row>
    <row r="34" spans="1:10" ht="110.4">
      <c r="A34" s="55" t="s">
        <v>2152</v>
      </c>
      <c r="B34" s="56" t="s">
        <v>2153</v>
      </c>
      <c r="C34" s="62" t="s">
        <v>2192</v>
      </c>
      <c r="D34" s="58">
        <v>12</v>
      </c>
      <c r="E34" s="59" t="s">
        <v>2155</v>
      </c>
      <c r="F34" s="60">
        <v>940</v>
      </c>
      <c r="G34" s="59">
        <f t="shared" si="0"/>
        <v>1118.5999999999999</v>
      </c>
      <c r="H34" s="61">
        <f t="shared" si="1"/>
        <v>13423.199999999999</v>
      </c>
      <c r="I34" s="60" t="s">
        <v>2156</v>
      </c>
      <c r="J34" s="57" t="s">
        <v>2157</v>
      </c>
    </row>
    <row r="35" spans="1:10" ht="110.4">
      <c r="A35" s="55" t="s">
        <v>2152</v>
      </c>
      <c r="B35" s="56" t="s">
        <v>2153</v>
      </c>
      <c r="C35" s="62" t="s">
        <v>2193</v>
      </c>
      <c r="D35" s="58">
        <v>5</v>
      </c>
      <c r="E35" s="59" t="s">
        <v>2155</v>
      </c>
      <c r="F35" s="60">
        <v>940</v>
      </c>
      <c r="G35" s="59">
        <f t="shared" si="0"/>
        <v>1118.5999999999999</v>
      </c>
      <c r="H35" s="61">
        <f t="shared" si="1"/>
        <v>5593</v>
      </c>
      <c r="I35" s="60" t="s">
        <v>2156</v>
      </c>
      <c r="J35" s="57" t="s">
        <v>2157</v>
      </c>
    </row>
    <row r="36" spans="1:10" ht="110.4">
      <c r="A36" s="55" t="s">
        <v>2152</v>
      </c>
      <c r="B36" s="56" t="s">
        <v>2153</v>
      </c>
      <c r="C36" s="62" t="s">
        <v>2194</v>
      </c>
      <c r="D36" s="58">
        <v>3</v>
      </c>
      <c r="E36" s="59" t="s">
        <v>2155</v>
      </c>
      <c r="F36" s="60">
        <v>940</v>
      </c>
      <c r="G36" s="59">
        <f t="shared" si="0"/>
        <v>1118.5999999999999</v>
      </c>
      <c r="H36" s="61">
        <f t="shared" si="1"/>
        <v>3355.7999999999997</v>
      </c>
      <c r="I36" s="60" t="s">
        <v>2156</v>
      </c>
      <c r="J36" s="57" t="s">
        <v>2157</v>
      </c>
    </row>
    <row r="37" spans="1:10" ht="110.4">
      <c r="A37" s="55" t="s">
        <v>2152</v>
      </c>
      <c r="B37" s="56" t="s">
        <v>2153</v>
      </c>
      <c r="C37" s="62" t="s">
        <v>2195</v>
      </c>
      <c r="D37" s="58">
        <v>1</v>
      </c>
      <c r="E37" s="59" t="s">
        <v>2155</v>
      </c>
      <c r="F37" s="60">
        <v>940</v>
      </c>
      <c r="G37" s="59">
        <f t="shared" si="0"/>
        <v>1118.5999999999999</v>
      </c>
      <c r="H37" s="61">
        <f t="shared" si="1"/>
        <v>1118.5999999999999</v>
      </c>
      <c r="I37" s="60" t="s">
        <v>2156</v>
      </c>
      <c r="J37" s="57" t="s">
        <v>2157</v>
      </c>
    </row>
    <row r="38" spans="1:10" ht="110.4">
      <c r="A38" s="55" t="s">
        <v>2152</v>
      </c>
      <c r="B38" s="56" t="s">
        <v>2153</v>
      </c>
      <c r="C38" s="62" t="s">
        <v>2196</v>
      </c>
      <c r="D38" s="58">
        <v>7</v>
      </c>
      <c r="E38" s="59" t="s">
        <v>2155</v>
      </c>
      <c r="F38" s="60">
        <v>544</v>
      </c>
      <c r="G38" s="59">
        <f t="shared" si="0"/>
        <v>647.36</v>
      </c>
      <c r="H38" s="61">
        <f t="shared" si="1"/>
        <v>4531.5200000000004</v>
      </c>
      <c r="I38" s="60" t="s">
        <v>2156</v>
      </c>
      <c r="J38" s="57" t="s">
        <v>2157</v>
      </c>
    </row>
    <row r="39" spans="1:10" ht="110.4">
      <c r="A39" s="55" t="s">
        <v>2152</v>
      </c>
      <c r="B39" s="56" t="s">
        <v>2153</v>
      </c>
      <c r="C39" s="62" t="s">
        <v>2197</v>
      </c>
      <c r="D39" s="58">
        <v>6</v>
      </c>
      <c r="E39" s="59" t="s">
        <v>2155</v>
      </c>
      <c r="F39" s="60">
        <v>544</v>
      </c>
      <c r="G39" s="59">
        <f t="shared" si="0"/>
        <v>647.36</v>
      </c>
      <c r="H39" s="61">
        <f t="shared" si="1"/>
        <v>3884.16</v>
      </c>
      <c r="I39" s="60" t="s">
        <v>2156</v>
      </c>
      <c r="J39" s="57" t="s">
        <v>2157</v>
      </c>
    </row>
    <row r="40" spans="1:10" ht="110.4">
      <c r="A40" s="55" t="s">
        <v>2152</v>
      </c>
      <c r="B40" s="56" t="s">
        <v>2153</v>
      </c>
      <c r="C40" s="62" t="s">
        <v>2198</v>
      </c>
      <c r="D40" s="58">
        <v>4</v>
      </c>
      <c r="E40" s="59" t="s">
        <v>2155</v>
      </c>
      <c r="F40" s="60">
        <v>544</v>
      </c>
      <c r="G40" s="59">
        <f t="shared" si="0"/>
        <v>647.36</v>
      </c>
      <c r="H40" s="61">
        <f t="shared" si="1"/>
        <v>2589.44</v>
      </c>
      <c r="I40" s="60" t="s">
        <v>2156</v>
      </c>
      <c r="J40" s="57" t="s">
        <v>2157</v>
      </c>
    </row>
    <row r="41" spans="1:10" ht="110.4">
      <c r="A41" s="55" t="s">
        <v>2152</v>
      </c>
      <c r="B41" s="56" t="s">
        <v>2153</v>
      </c>
      <c r="C41" s="62" t="s">
        <v>2199</v>
      </c>
      <c r="D41" s="58">
        <v>5</v>
      </c>
      <c r="E41" s="59" t="s">
        <v>2155</v>
      </c>
      <c r="F41" s="60">
        <v>544</v>
      </c>
      <c r="G41" s="59">
        <f t="shared" si="0"/>
        <v>647.36</v>
      </c>
      <c r="H41" s="61">
        <f t="shared" si="1"/>
        <v>3236.8</v>
      </c>
      <c r="I41" s="60" t="s">
        <v>2156</v>
      </c>
      <c r="J41" s="57" t="s">
        <v>2157</v>
      </c>
    </row>
    <row r="42" spans="1:10" ht="110.4">
      <c r="A42" s="55" t="s">
        <v>2152</v>
      </c>
      <c r="B42" s="56" t="s">
        <v>2153</v>
      </c>
      <c r="C42" s="62" t="s">
        <v>2200</v>
      </c>
      <c r="D42" s="58">
        <v>7</v>
      </c>
      <c r="E42" s="59" t="s">
        <v>2155</v>
      </c>
      <c r="F42" s="60">
        <v>658</v>
      </c>
      <c r="G42" s="59">
        <f t="shared" si="0"/>
        <v>783.02</v>
      </c>
      <c r="H42" s="61">
        <f t="shared" si="1"/>
        <v>5481.1399999999994</v>
      </c>
      <c r="I42" s="60" t="s">
        <v>2156</v>
      </c>
      <c r="J42" s="57" t="s">
        <v>2157</v>
      </c>
    </row>
    <row r="43" spans="1:10" ht="110.4">
      <c r="A43" s="55" t="s">
        <v>2152</v>
      </c>
      <c r="B43" s="56" t="s">
        <v>2153</v>
      </c>
      <c r="C43" s="62" t="s">
        <v>2201</v>
      </c>
      <c r="D43" s="58">
        <v>4</v>
      </c>
      <c r="E43" s="59" t="s">
        <v>2155</v>
      </c>
      <c r="F43" s="60">
        <v>658</v>
      </c>
      <c r="G43" s="59">
        <f t="shared" si="0"/>
        <v>783.02</v>
      </c>
      <c r="H43" s="61">
        <f t="shared" si="1"/>
        <v>3132.08</v>
      </c>
      <c r="I43" s="60" t="s">
        <v>2156</v>
      </c>
      <c r="J43" s="57" t="s">
        <v>2157</v>
      </c>
    </row>
    <row r="44" spans="1:10" ht="110.4">
      <c r="A44" s="55" t="s">
        <v>2152</v>
      </c>
      <c r="B44" s="56" t="s">
        <v>2153</v>
      </c>
      <c r="C44" s="62" t="s">
        <v>2202</v>
      </c>
      <c r="D44" s="58">
        <v>13</v>
      </c>
      <c r="E44" s="59" t="s">
        <v>2155</v>
      </c>
      <c r="F44" s="60">
        <v>533</v>
      </c>
      <c r="G44" s="59">
        <f t="shared" si="0"/>
        <v>634.27</v>
      </c>
      <c r="H44" s="61">
        <f t="shared" si="1"/>
        <v>8245.51</v>
      </c>
      <c r="I44" s="60" t="s">
        <v>2156</v>
      </c>
      <c r="J44" s="57" t="s">
        <v>2157</v>
      </c>
    </row>
    <row r="45" spans="1:10" ht="110.4">
      <c r="A45" s="55" t="s">
        <v>2152</v>
      </c>
      <c r="B45" s="56" t="s">
        <v>2153</v>
      </c>
      <c r="C45" s="62" t="s">
        <v>2203</v>
      </c>
      <c r="D45" s="58">
        <v>7</v>
      </c>
      <c r="E45" s="59" t="s">
        <v>2155</v>
      </c>
      <c r="F45" s="60">
        <v>230</v>
      </c>
      <c r="G45" s="59">
        <f t="shared" si="0"/>
        <v>273.7</v>
      </c>
      <c r="H45" s="61">
        <f t="shared" si="1"/>
        <v>1915.8999999999999</v>
      </c>
      <c r="I45" s="60" t="s">
        <v>2156</v>
      </c>
      <c r="J45" s="57" t="s">
        <v>2157</v>
      </c>
    </row>
    <row r="46" spans="1:10" ht="110.4">
      <c r="A46" s="55" t="s">
        <v>2152</v>
      </c>
      <c r="B46" s="56" t="s">
        <v>2153</v>
      </c>
      <c r="C46" s="62" t="s">
        <v>2204</v>
      </c>
      <c r="D46" s="58">
        <v>16</v>
      </c>
      <c r="E46" s="59" t="s">
        <v>2155</v>
      </c>
      <c r="F46" s="60">
        <v>307</v>
      </c>
      <c r="G46" s="59">
        <f t="shared" si="0"/>
        <v>365.33</v>
      </c>
      <c r="H46" s="61">
        <f t="shared" si="1"/>
        <v>5845.28</v>
      </c>
      <c r="I46" s="60" t="s">
        <v>2156</v>
      </c>
      <c r="J46" s="57" t="s">
        <v>2157</v>
      </c>
    </row>
    <row r="47" spans="1:10" ht="110.4">
      <c r="A47" s="55" t="s">
        <v>2152</v>
      </c>
      <c r="B47" s="56" t="s">
        <v>2153</v>
      </c>
      <c r="C47" s="57" t="s">
        <v>2205</v>
      </c>
      <c r="D47" s="58">
        <v>8</v>
      </c>
      <c r="E47" s="59" t="s">
        <v>2155</v>
      </c>
      <c r="F47" s="60">
        <v>265</v>
      </c>
      <c r="G47" s="59">
        <f t="shared" si="0"/>
        <v>315.34999999999997</v>
      </c>
      <c r="H47" s="61">
        <f t="shared" si="1"/>
        <v>2522.7999999999997</v>
      </c>
      <c r="I47" s="60" t="s">
        <v>2156</v>
      </c>
      <c r="J47" s="57" t="s">
        <v>2157</v>
      </c>
    </row>
    <row r="48" spans="1:10" ht="110.4">
      <c r="A48" s="55" t="s">
        <v>2152</v>
      </c>
      <c r="B48" s="56" t="s">
        <v>2153</v>
      </c>
      <c r="C48" s="57" t="s">
        <v>2206</v>
      </c>
      <c r="D48" s="58">
        <v>3</v>
      </c>
      <c r="E48" s="59" t="s">
        <v>2155</v>
      </c>
      <c r="F48" s="60">
        <v>369</v>
      </c>
      <c r="G48" s="59">
        <f t="shared" si="0"/>
        <v>439.10999999999996</v>
      </c>
      <c r="H48" s="61">
        <f t="shared" si="1"/>
        <v>1317.33</v>
      </c>
      <c r="I48" s="60" t="s">
        <v>2156</v>
      </c>
      <c r="J48" s="57" t="s">
        <v>2157</v>
      </c>
    </row>
    <row r="49" spans="1:10" ht="110.4">
      <c r="A49" s="55" t="s">
        <v>2152</v>
      </c>
      <c r="B49" s="56" t="s">
        <v>2153</v>
      </c>
      <c r="C49" s="62" t="s">
        <v>2207</v>
      </c>
      <c r="D49" s="58">
        <v>2</v>
      </c>
      <c r="E49" s="60" t="s">
        <v>2160</v>
      </c>
      <c r="F49" s="60">
        <v>3915</v>
      </c>
      <c r="G49" s="59">
        <f t="shared" si="0"/>
        <v>4658.8499999999995</v>
      </c>
      <c r="H49" s="61">
        <f t="shared" si="1"/>
        <v>9317.6999999999989</v>
      </c>
      <c r="I49" s="60" t="s">
        <v>2156</v>
      </c>
      <c r="J49" s="57" t="s">
        <v>2157</v>
      </c>
    </row>
    <row r="50" spans="1:10" ht="110.4">
      <c r="A50" s="55" t="s">
        <v>2152</v>
      </c>
      <c r="B50" s="56" t="s">
        <v>2153</v>
      </c>
      <c r="C50" s="62" t="s">
        <v>2208</v>
      </c>
      <c r="D50" s="58">
        <v>1</v>
      </c>
      <c r="E50" s="60" t="s">
        <v>2160</v>
      </c>
      <c r="F50" s="60">
        <v>3915</v>
      </c>
      <c r="G50" s="59">
        <f t="shared" si="0"/>
        <v>4658.8499999999995</v>
      </c>
      <c r="H50" s="61">
        <f t="shared" si="1"/>
        <v>4658.8499999999995</v>
      </c>
      <c r="I50" s="60" t="s">
        <v>2156</v>
      </c>
      <c r="J50" s="57" t="s">
        <v>2157</v>
      </c>
    </row>
    <row r="51" spans="1:10" ht="110.4">
      <c r="A51" s="55" t="s">
        <v>2152</v>
      </c>
      <c r="B51" s="56" t="s">
        <v>2153</v>
      </c>
      <c r="C51" s="62" t="s">
        <v>2209</v>
      </c>
      <c r="D51" s="58">
        <v>1</v>
      </c>
      <c r="E51" s="60" t="s">
        <v>2160</v>
      </c>
      <c r="F51" s="60">
        <v>3915</v>
      </c>
      <c r="G51" s="59">
        <f t="shared" si="0"/>
        <v>4658.8499999999995</v>
      </c>
      <c r="H51" s="61">
        <f t="shared" si="1"/>
        <v>4658.8499999999995</v>
      </c>
      <c r="I51" s="60" t="s">
        <v>2156</v>
      </c>
      <c r="J51" s="57" t="s">
        <v>2157</v>
      </c>
    </row>
    <row r="52" spans="1:10" ht="110.4">
      <c r="A52" s="55" t="s">
        <v>2152</v>
      </c>
      <c r="B52" s="56" t="s">
        <v>2153</v>
      </c>
      <c r="C52" s="62" t="s">
        <v>2210</v>
      </c>
      <c r="D52" s="58">
        <v>1</v>
      </c>
      <c r="E52" s="60" t="s">
        <v>2160</v>
      </c>
      <c r="F52" s="60">
        <v>3915</v>
      </c>
      <c r="G52" s="59">
        <f t="shared" si="0"/>
        <v>4658.8499999999995</v>
      </c>
      <c r="H52" s="61">
        <f t="shared" si="1"/>
        <v>4658.8499999999995</v>
      </c>
      <c r="I52" s="60" t="s">
        <v>2156</v>
      </c>
      <c r="J52" s="57" t="s">
        <v>2157</v>
      </c>
    </row>
    <row r="53" spans="1:10" ht="110.4">
      <c r="A53" s="55" t="s">
        <v>2152</v>
      </c>
      <c r="B53" s="56" t="s">
        <v>2153</v>
      </c>
      <c r="C53" s="62" t="s">
        <v>2211</v>
      </c>
      <c r="D53" s="58">
        <v>8</v>
      </c>
      <c r="E53" s="60" t="s">
        <v>2160</v>
      </c>
      <c r="F53" s="60">
        <v>3439</v>
      </c>
      <c r="G53" s="59">
        <f t="shared" si="0"/>
        <v>4092.41</v>
      </c>
      <c r="H53" s="61">
        <f t="shared" si="1"/>
        <v>32739.279999999999</v>
      </c>
      <c r="I53" s="60" t="s">
        <v>2156</v>
      </c>
      <c r="J53" s="57" t="s">
        <v>2157</v>
      </c>
    </row>
    <row r="54" spans="1:10" ht="110.4">
      <c r="A54" s="55" t="s">
        <v>2152</v>
      </c>
      <c r="B54" s="56" t="s">
        <v>2153</v>
      </c>
      <c r="C54" s="62" t="s">
        <v>2212</v>
      </c>
      <c r="D54" s="58">
        <v>2</v>
      </c>
      <c r="E54" s="59" t="s">
        <v>2155</v>
      </c>
      <c r="F54" s="60">
        <v>2107</v>
      </c>
      <c r="G54" s="59">
        <f t="shared" si="0"/>
        <v>2507.33</v>
      </c>
      <c r="H54" s="61">
        <f t="shared" si="1"/>
        <v>5014.66</v>
      </c>
      <c r="I54" s="60" t="s">
        <v>2156</v>
      </c>
      <c r="J54" s="57" t="s">
        <v>2157</v>
      </c>
    </row>
    <row r="55" spans="1:10" ht="110.4">
      <c r="A55" s="55" t="s">
        <v>2152</v>
      </c>
      <c r="B55" s="56" t="s">
        <v>2153</v>
      </c>
      <c r="C55" s="62" t="s">
        <v>2213</v>
      </c>
      <c r="D55" s="58">
        <v>1</v>
      </c>
      <c r="E55" s="59" t="s">
        <v>2155</v>
      </c>
      <c r="F55" s="60">
        <v>4748</v>
      </c>
      <c r="G55" s="59">
        <f t="shared" si="0"/>
        <v>5650.12</v>
      </c>
      <c r="H55" s="61">
        <f t="shared" si="1"/>
        <v>5650.12</v>
      </c>
      <c r="I55" s="60" t="s">
        <v>2156</v>
      </c>
      <c r="J55" s="57" t="s">
        <v>2157</v>
      </c>
    </row>
    <row r="56" spans="1:10" ht="110.4">
      <c r="A56" s="55" t="s">
        <v>2152</v>
      </c>
      <c r="B56" s="56" t="s">
        <v>2153</v>
      </c>
      <c r="C56" s="62" t="s">
        <v>2214</v>
      </c>
      <c r="D56" s="58">
        <v>1</v>
      </c>
      <c r="E56" s="59" t="s">
        <v>2155</v>
      </c>
      <c r="F56" s="60">
        <v>5058</v>
      </c>
      <c r="G56" s="59">
        <f t="shared" si="0"/>
        <v>6019.0199999999995</v>
      </c>
      <c r="H56" s="61">
        <f t="shared" si="1"/>
        <v>6019.0199999999995</v>
      </c>
      <c r="I56" s="60" t="s">
        <v>2156</v>
      </c>
      <c r="J56" s="57" t="s">
        <v>2157</v>
      </c>
    </row>
    <row r="57" spans="1:10" ht="110.4">
      <c r="A57" s="55" t="s">
        <v>2152</v>
      </c>
      <c r="B57" s="56" t="s">
        <v>2153</v>
      </c>
      <c r="C57" s="62" t="s">
        <v>2215</v>
      </c>
      <c r="D57" s="58">
        <v>18</v>
      </c>
      <c r="E57" s="59" t="s">
        <v>2216</v>
      </c>
      <c r="F57" s="60">
        <v>568</v>
      </c>
      <c r="G57" s="59">
        <f t="shared" si="0"/>
        <v>675.92</v>
      </c>
      <c r="H57" s="61">
        <f t="shared" si="1"/>
        <v>12166.56</v>
      </c>
      <c r="I57" s="60" t="s">
        <v>2156</v>
      </c>
      <c r="J57" s="57" t="s">
        <v>2157</v>
      </c>
    </row>
    <row r="58" spans="1:10" ht="110.4">
      <c r="A58" s="55" t="s">
        <v>2152</v>
      </c>
      <c r="B58" s="56" t="s">
        <v>2153</v>
      </c>
      <c r="C58" s="62" t="s">
        <v>2217</v>
      </c>
      <c r="D58" s="58">
        <v>4</v>
      </c>
      <c r="E58" s="59" t="s">
        <v>2216</v>
      </c>
      <c r="F58" s="60">
        <v>2253</v>
      </c>
      <c r="G58" s="59">
        <f t="shared" si="0"/>
        <v>2681.0699999999997</v>
      </c>
      <c r="H58" s="61">
        <f t="shared" si="1"/>
        <v>10724.279999999999</v>
      </c>
      <c r="I58" s="60" t="s">
        <v>2156</v>
      </c>
      <c r="J58" s="57" t="s">
        <v>2157</v>
      </c>
    </row>
    <row r="59" spans="1:10" ht="110.4">
      <c r="A59" s="55" t="s">
        <v>2152</v>
      </c>
      <c r="B59" s="56" t="s">
        <v>2153</v>
      </c>
      <c r="C59" s="62" t="s">
        <v>2218</v>
      </c>
      <c r="D59" s="58">
        <v>11</v>
      </c>
      <c r="E59" s="59" t="s">
        <v>2216</v>
      </c>
      <c r="F59" s="60">
        <v>309</v>
      </c>
      <c r="G59" s="59">
        <f t="shared" si="0"/>
        <v>367.71</v>
      </c>
      <c r="H59" s="61">
        <f t="shared" si="1"/>
        <v>4044.81</v>
      </c>
      <c r="I59" s="60" t="s">
        <v>2156</v>
      </c>
      <c r="J59" s="57" t="s">
        <v>2157</v>
      </c>
    </row>
    <row r="60" spans="1:10" ht="110.4">
      <c r="A60" s="55" t="s">
        <v>2152</v>
      </c>
      <c r="B60" s="56" t="s">
        <v>2153</v>
      </c>
      <c r="C60" s="62" t="s">
        <v>2219</v>
      </c>
      <c r="D60" s="58">
        <v>8</v>
      </c>
      <c r="E60" s="59" t="s">
        <v>2216</v>
      </c>
      <c r="F60" s="60">
        <v>369</v>
      </c>
      <c r="G60" s="59">
        <f t="shared" si="0"/>
        <v>439.10999999999996</v>
      </c>
      <c r="H60" s="61">
        <f t="shared" si="1"/>
        <v>3512.8799999999997</v>
      </c>
      <c r="I60" s="60" t="s">
        <v>2156</v>
      </c>
      <c r="J60" s="57" t="s">
        <v>2157</v>
      </c>
    </row>
    <row r="61" spans="1:10" ht="110.4">
      <c r="A61" s="55" t="s">
        <v>2152</v>
      </c>
      <c r="B61" s="56" t="s">
        <v>2153</v>
      </c>
      <c r="C61" s="62" t="s">
        <v>2220</v>
      </c>
      <c r="D61" s="58">
        <v>8</v>
      </c>
      <c r="E61" s="59" t="s">
        <v>2216</v>
      </c>
      <c r="F61" s="60">
        <v>528</v>
      </c>
      <c r="G61" s="59">
        <f t="shared" si="0"/>
        <v>628.31999999999994</v>
      </c>
      <c r="H61" s="61">
        <f t="shared" si="1"/>
        <v>5026.5599999999995</v>
      </c>
      <c r="I61" s="60" t="s">
        <v>2156</v>
      </c>
      <c r="J61" s="57" t="s">
        <v>2157</v>
      </c>
    </row>
    <row r="62" spans="1:10" ht="110.4">
      <c r="A62" s="55" t="s">
        <v>2152</v>
      </c>
      <c r="B62" s="56" t="s">
        <v>2153</v>
      </c>
      <c r="C62" s="62" t="s">
        <v>2221</v>
      </c>
      <c r="D62" s="58">
        <v>2</v>
      </c>
      <c r="E62" s="59" t="s">
        <v>2216</v>
      </c>
      <c r="F62" s="60">
        <v>5569</v>
      </c>
      <c r="G62" s="59">
        <f t="shared" si="0"/>
        <v>6627.11</v>
      </c>
      <c r="H62" s="61">
        <f t="shared" si="1"/>
        <v>13254.22</v>
      </c>
      <c r="I62" s="60" t="s">
        <v>2156</v>
      </c>
      <c r="J62" s="57" t="s">
        <v>2157</v>
      </c>
    </row>
    <row r="63" spans="1:10" ht="110.4">
      <c r="A63" s="55" t="s">
        <v>2152</v>
      </c>
      <c r="B63" s="56" t="s">
        <v>2153</v>
      </c>
      <c r="C63" s="62" t="s">
        <v>2222</v>
      </c>
      <c r="D63" s="58">
        <v>20</v>
      </c>
      <c r="E63" s="59" t="s">
        <v>2223</v>
      </c>
      <c r="F63" s="60">
        <v>258</v>
      </c>
      <c r="G63" s="59">
        <f t="shared" si="0"/>
        <v>307.02</v>
      </c>
      <c r="H63" s="61">
        <f t="shared" si="1"/>
        <v>6140.4</v>
      </c>
      <c r="I63" s="60" t="s">
        <v>2156</v>
      </c>
      <c r="J63" s="57" t="s">
        <v>2157</v>
      </c>
    </row>
    <row r="64" spans="1:10" ht="110.4">
      <c r="A64" s="55" t="s">
        <v>2152</v>
      </c>
      <c r="B64" s="56" t="s">
        <v>2153</v>
      </c>
      <c r="C64" s="62" t="s">
        <v>2224</v>
      </c>
      <c r="D64" s="58">
        <v>4</v>
      </c>
      <c r="E64" s="59" t="s">
        <v>2223</v>
      </c>
      <c r="F64" s="60">
        <v>940</v>
      </c>
      <c r="G64" s="59">
        <f t="shared" si="0"/>
        <v>1118.5999999999999</v>
      </c>
      <c r="H64" s="61">
        <f t="shared" si="1"/>
        <v>4474.3999999999996</v>
      </c>
      <c r="I64" s="60" t="s">
        <v>2156</v>
      </c>
      <c r="J64" s="57" t="s">
        <v>2157</v>
      </c>
    </row>
    <row r="65" spans="1:10" ht="110.4">
      <c r="A65" s="55" t="s">
        <v>2152</v>
      </c>
      <c r="B65" s="56" t="s">
        <v>2153</v>
      </c>
      <c r="C65" s="62" t="s">
        <v>2225</v>
      </c>
      <c r="D65" s="58">
        <v>4</v>
      </c>
      <c r="E65" s="59" t="s">
        <v>2216</v>
      </c>
      <c r="F65" s="60">
        <v>332</v>
      </c>
      <c r="G65" s="59">
        <f t="shared" si="0"/>
        <v>395.08</v>
      </c>
      <c r="H65" s="61">
        <f t="shared" si="1"/>
        <v>1580.32</v>
      </c>
      <c r="I65" s="60" t="s">
        <v>2156</v>
      </c>
      <c r="J65" s="57" t="s">
        <v>2157</v>
      </c>
    </row>
    <row r="66" spans="1:10" ht="110.4">
      <c r="A66" s="55" t="s">
        <v>2152</v>
      </c>
      <c r="B66" s="56" t="s">
        <v>2153</v>
      </c>
      <c r="C66" s="62" t="s">
        <v>2226</v>
      </c>
      <c r="D66" s="58">
        <v>1</v>
      </c>
      <c r="E66" s="59" t="s">
        <v>2155</v>
      </c>
      <c r="F66" s="60">
        <v>29412</v>
      </c>
      <c r="G66" s="59">
        <f t="shared" ref="G66:G114" si="2">F66*1.19</f>
        <v>35000.28</v>
      </c>
      <c r="H66" s="61">
        <f t="shared" ref="H66:H129" si="3">G66*D66</f>
        <v>35000.28</v>
      </c>
      <c r="I66" s="60" t="s">
        <v>2156</v>
      </c>
      <c r="J66" s="57" t="s">
        <v>2157</v>
      </c>
    </row>
    <row r="67" spans="1:10" ht="110.4">
      <c r="A67" s="55" t="s">
        <v>2152</v>
      </c>
      <c r="B67" s="56" t="s">
        <v>2153</v>
      </c>
      <c r="C67" s="62" t="s">
        <v>2227</v>
      </c>
      <c r="D67" s="58">
        <v>3</v>
      </c>
      <c r="E67" s="59" t="s">
        <v>2155</v>
      </c>
      <c r="F67" s="60">
        <v>415</v>
      </c>
      <c r="G67" s="59">
        <f t="shared" si="2"/>
        <v>493.84999999999997</v>
      </c>
      <c r="H67" s="61">
        <f t="shared" si="3"/>
        <v>1481.55</v>
      </c>
      <c r="I67" s="60" t="s">
        <v>2156</v>
      </c>
      <c r="J67" s="57" t="s">
        <v>2157</v>
      </c>
    </row>
    <row r="68" spans="1:10" ht="110.4">
      <c r="A68" s="55" t="s">
        <v>2152</v>
      </c>
      <c r="B68" s="56" t="s">
        <v>2153</v>
      </c>
      <c r="C68" s="62" t="s">
        <v>2228</v>
      </c>
      <c r="D68" s="58">
        <v>2</v>
      </c>
      <c r="E68" s="59" t="s">
        <v>2155</v>
      </c>
      <c r="F68" s="60">
        <v>482</v>
      </c>
      <c r="G68" s="59">
        <f t="shared" si="2"/>
        <v>573.57999999999993</v>
      </c>
      <c r="H68" s="61">
        <f t="shared" si="3"/>
        <v>1147.1599999999999</v>
      </c>
      <c r="I68" s="60" t="s">
        <v>2156</v>
      </c>
      <c r="J68" s="57" t="s">
        <v>2157</v>
      </c>
    </row>
    <row r="69" spans="1:10" ht="110.4">
      <c r="A69" s="55" t="s">
        <v>2152</v>
      </c>
      <c r="B69" s="56" t="s">
        <v>2153</v>
      </c>
      <c r="C69" s="62" t="s">
        <v>2229</v>
      </c>
      <c r="D69" s="58">
        <v>9</v>
      </c>
      <c r="E69" s="59" t="s">
        <v>2155</v>
      </c>
      <c r="F69" s="60">
        <v>1261</v>
      </c>
      <c r="G69" s="59">
        <f t="shared" si="2"/>
        <v>1500.59</v>
      </c>
      <c r="H69" s="61">
        <f t="shared" si="3"/>
        <v>13505.31</v>
      </c>
      <c r="I69" s="60" t="s">
        <v>2156</v>
      </c>
      <c r="J69" s="57" t="s">
        <v>2157</v>
      </c>
    </row>
    <row r="70" spans="1:10" ht="110.4">
      <c r="A70" s="55" t="s">
        <v>2152</v>
      </c>
      <c r="B70" s="56" t="s">
        <v>2153</v>
      </c>
      <c r="C70" s="62" t="s">
        <v>2230</v>
      </c>
      <c r="D70" s="58">
        <v>9</v>
      </c>
      <c r="E70" s="59" t="s">
        <v>2155</v>
      </c>
      <c r="F70" s="60">
        <v>1590</v>
      </c>
      <c r="G70" s="59">
        <f t="shared" si="2"/>
        <v>1892.1</v>
      </c>
      <c r="H70" s="61">
        <f t="shared" si="3"/>
        <v>17028.899999999998</v>
      </c>
      <c r="I70" s="60" t="s">
        <v>2156</v>
      </c>
      <c r="J70" s="57" t="s">
        <v>2157</v>
      </c>
    </row>
    <row r="71" spans="1:10" ht="110.4">
      <c r="A71" s="55" t="s">
        <v>2152</v>
      </c>
      <c r="B71" s="56" t="s">
        <v>2153</v>
      </c>
      <c r="C71" s="62" t="s">
        <v>2231</v>
      </c>
      <c r="D71" s="58">
        <v>7</v>
      </c>
      <c r="E71" s="59" t="s">
        <v>2155</v>
      </c>
      <c r="F71" s="60">
        <v>1590</v>
      </c>
      <c r="G71" s="59">
        <f t="shared" si="2"/>
        <v>1892.1</v>
      </c>
      <c r="H71" s="61">
        <f t="shared" si="3"/>
        <v>13244.699999999999</v>
      </c>
      <c r="I71" s="60" t="s">
        <v>2156</v>
      </c>
      <c r="J71" s="57" t="s">
        <v>2157</v>
      </c>
    </row>
    <row r="72" spans="1:10" ht="110.4">
      <c r="A72" s="55" t="s">
        <v>2152</v>
      </c>
      <c r="B72" s="56" t="s">
        <v>2153</v>
      </c>
      <c r="C72" s="62" t="s">
        <v>2232</v>
      </c>
      <c r="D72" s="58">
        <v>5</v>
      </c>
      <c r="E72" s="59" t="s">
        <v>2155</v>
      </c>
      <c r="F72" s="60">
        <v>5224</v>
      </c>
      <c r="G72" s="59">
        <f t="shared" si="2"/>
        <v>6216.5599999999995</v>
      </c>
      <c r="H72" s="61">
        <f t="shared" si="3"/>
        <v>31082.799999999996</v>
      </c>
      <c r="I72" s="60" t="s">
        <v>2156</v>
      </c>
      <c r="J72" s="57" t="s">
        <v>2157</v>
      </c>
    </row>
    <row r="73" spans="1:10" ht="110.4">
      <c r="A73" s="55" t="s">
        <v>2152</v>
      </c>
      <c r="B73" s="56" t="s">
        <v>2153</v>
      </c>
      <c r="C73" s="62" t="s">
        <v>2233</v>
      </c>
      <c r="D73" s="58">
        <v>7</v>
      </c>
      <c r="E73" s="59" t="s">
        <v>2155</v>
      </c>
      <c r="F73" s="60">
        <v>5224</v>
      </c>
      <c r="G73" s="59">
        <f t="shared" si="2"/>
        <v>6216.5599999999995</v>
      </c>
      <c r="H73" s="61">
        <f t="shared" si="3"/>
        <v>43515.92</v>
      </c>
      <c r="I73" s="60" t="s">
        <v>2156</v>
      </c>
      <c r="J73" s="57" t="s">
        <v>2157</v>
      </c>
    </row>
    <row r="74" spans="1:10" ht="110.4">
      <c r="A74" s="55" t="s">
        <v>2152</v>
      </c>
      <c r="B74" s="56" t="s">
        <v>2153</v>
      </c>
      <c r="C74" s="62" t="s">
        <v>2234</v>
      </c>
      <c r="D74" s="58">
        <v>1</v>
      </c>
      <c r="E74" s="59" t="s">
        <v>2155</v>
      </c>
      <c r="F74" s="60">
        <v>46200</v>
      </c>
      <c r="G74" s="59">
        <f t="shared" si="2"/>
        <v>54978</v>
      </c>
      <c r="H74" s="61">
        <f t="shared" si="3"/>
        <v>54978</v>
      </c>
      <c r="I74" s="60" t="s">
        <v>2156</v>
      </c>
      <c r="J74" s="57" t="s">
        <v>2157</v>
      </c>
    </row>
    <row r="75" spans="1:10" ht="110.4">
      <c r="A75" s="55" t="s">
        <v>2152</v>
      </c>
      <c r="B75" s="56" t="s">
        <v>2153</v>
      </c>
      <c r="C75" s="62" t="s">
        <v>2235</v>
      </c>
      <c r="D75" s="58">
        <v>1</v>
      </c>
      <c r="E75" s="63" t="s">
        <v>2236</v>
      </c>
      <c r="F75" s="60">
        <v>3990</v>
      </c>
      <c r="G75" s="59">
        <f t="shared" si="2"/>
        <v>4748.0999999999995</v>
      </c>
      <c r="H75" s="61">
        <f t="shared" si="3"/>
        <v>4748.0999999999995</v>
      </c>
      <c r="I75" s="60" t="s">
        <v>2156</v>
      </c>
      <c r="J75" s="57" t="s">
        <v>2157</v>
      </c>
    </row>
    <row r="76" spans="1:10" ht="110.4">
      <c r="A76" s="55" t="s">
        <v>2152</v>
      </c>
      <c r="B76" s="56" t="s">
        <v>2153</v>
      </c>
      <c r="C76" s="62" t="s">
        <v>2237</v>
      </c>
      <c r="D76" s="58">
        <v>1</v>
      </c>
      <c r="E76" s="63" t="s">
        <v>2236</v>
      </c>
      <c r="F76" s="60">
        <v>3990</v>
      </c>
      <c r="G76" s="59">
        <f t="shared" si="2"/>
        <v>4748.0999999999995</v>
      </c>
      <c r="H76" s="61">
        <f t="shared" si="3"/>
        <v>4748.0999999999995</v>
      </c>
      <c r="I76" s="60" t="s">
        <v>2156</v>
      </c>
      <c r="J76" s="57" t="s">
        <v>2157</v>
      </c>
    </row>
    <row r="77" spans="1:10" ht="110.4">
      <c r="A77" s="55" t="s">
        <v>2152</v>
      </c>
      <c r="B77" s="56" t="s">
        <v>2153</v>
      </c>
      <c r="C77" s="62" t="s">
        <v>2238</v>
      </c>
      <c r="D77" s="58">
        <v>1</v>
      </c>
      <c r="E77" s="63" t="s">
        <v>2236</v>
      </c>
      <c r="F77" s="60">
        <v>3990</v>
      </c>
      <c r="G77" s="59">
        <f t="shared" si="2"/>
        <v>4748.0999999999995</v>
      </c>
      <c r="H77" s="61">
        <f t="shared" si="3"/>
        <v>4748.0999999999995</v>
      </c>
      <c r="I77" s="60" t="s">
        <v>2156</v>
      </c>
      <c r="J77" s="57" t="s">
        <v>2157</v>
      </c>
    </row>
    <row r="78" spans="1:10" ht="110.4">
      <c r="A78" s="55" t="s">
        <v>2152</v>
      </c>
      <c r="B78" s="56" t="s">
        <v>2153</v>
      </c>
      <c r="C78" s="62" t="s">
        <v>2239</v>
      </c>
      <c r="D78" s="58">
        <v>1</v>
      </c>
      <c r="E78" s="63" t="s">
        <v>2236</v>
      </c>
      <c r="F78" s="60">
        <v>3990</v>
      </c>
      <c r="G78" s="59">
        <f t="shared" si="2"/>
        <v>4748.0999999999995</v>
      </c>
      <c r="H78" s="61">
        <f t="shared" si="3"/>
        <v>4748.0999999999995</v>
      </c>
      <c r="I78" s="60" t="s">
        <v>2156</v>
      </c>
      <c r="J78" s="57" t="s">
        <v>2157</v>
      </c>
    </row>
    <row r="79" spans="1:10" ht="110.4">
      <c r="A79" s="55" t="s">
        <v>2152</v>
      </c>
      <c r="B79" s="56" t="s">
        <v>2153</v>
      </c>
      <c r="C79" s="62" t="s">
        <v>2240</v>
      </c>
      <c r="D79" s="58">
        <v>2</v>
      </c>
      <c r="E79" s="59" t="s">
        <v>2155</v>
      </c>
      <c r="F79" s="60">
        <v>697</v>
      </c>
      <c r="G79" s="59">
        <f t="shared" si="2"/>
        <v>829.43</v>
      </c>
      <c r="H79" s="61">
        <f t="shared" si="3"/>
        <v>1658.86</v>
      </c>
      <c r="I79" s="60" t="s">
        <v>2156</v>
      </c>
      <c r="J79" s="57" t="s">
        <v>2157</v>
      </c>
    </row>
    <row r="80" spans="1:10" ht="110.4">
      <c r="A80" s="55" t="s">
        <v>2152</v>
      </c>
      <c r="B80" s="56" t="s">
        <v>2153</v>
      </c>
      <c r="C80" s="62" t="s">
        <v>2241</v>
      </c>
      <c r="D80" s="58">
        <v>1</v>
      </c>
      <c r="E80" s="59" t="s">
        <v>2155</v>
      </c>
      <c r="F80" s="60">
        <v>582</v>
      </c>
      <c r="G80" s="59">
        <f t="shared" si="2"/>
        <v>692.57999999999993</v>
      </c>
      <c r="H80" s="61">
        <f t="shared" si="3"/>
        <v>692.57999999999993</v>
      </c>
      <c r="I80" s="60" t="s">
        <v>2156</v>
      </c>
      <c r="J80" s="57" t="s">
        <v>2157</v>
      </c>
    </row>
    <row r="81" spans="1:10" ht="110.4">
      <c r="A81" s="55" t="s">
        <v>2152</v>
      </c>
      <c r="B81" s="56" t="s">
        <v>2153</v>
      </c>
      <c r="C81" s="62" t="s">
        <v>2242</v>
      </c>
      <c r="D81" s="58">
        <v>4</v>
      </c>
      <c r="E81" s="59" t="s">
        <v>2155</v>
      </c>
      <c r="F81" s="60">
        <v>1178</v>
      </c>
      <c r="G81" s="59">
        <f t="shared" si="2"/>
        <v>1401.82</v>
      </c>
      <c r="H81" s="61">
        <f t="shared" si="3"/>
        <v>5607.28</v>
      </c>
      <c r="I81" s="60" t="s">
        <v>2156</v>
      </c>
      <c r="J81" s="57" t="s">
        <v>2157</v>
      </c>
    </row>
    <row r="82" spans="1:10" ht="110.4">
      <c r="A82" s="55" t="s">
        <v>2152</v>
      </c>
      <c r="B82" s="56" t="s">
        <v>2153</v>
      </c>
      <c r="C82" s="62" t="s">
        <v>2243</v>
      </c>
      <c r="D82" s="58">
        <v>1</v>
      </c>
      <c r="E82" s="59" t="s">
        <v>2216</v>
      </c>
      <c r="F82" s="60">
        <v>2177</v>
      </c>
      <c r="G82" s="59">
        <f t="shared" si="2"/>
        <v>2590.63</v>
      </c>
      <c r="H82" s="61">
        <f t="shared" si="3"/>
        <v>2590.63</v>
      </c>
      <c r="I82" s="60" t="s">
        <v>2156</v>
      </c>
      <c r="J82" s="57" t="s">
        <v>2157</v>
      </c>
    </row>
    <row r="83" spans="1:10" ht="110.4">
      <c r="A83" s="55" t="s">
        <v>2152</v>
      </c>
      <c r="B83" s="56" t="s">
        <v>2153</v>
      </c>
      <c r="C83" s="62" t="s">
        <v>2244</v>
      </c>
      <c r="D83" s="58">
        <v>1</v>
      </c>
      <c r="E83" s="60" t="s">
        <v>2245</v>
      </c>
      <c r="F83" s="60">
        <v>1059</v>
      </c>
      <c r="G83" s="59">
        <f t="shared" si="2"/>
        <v>1260.21</v>
      </c>
      <c r="H83" s="61">
        <f t="shared" si="3"/>
        <v>1260.21</v>
      </c>
      <c r="I83" s="60" t="s">
        <v>2156</v>
      </c>
      <c r="J83" s="57" t="s">
        <v>2157</v>
      </c>
    </row>
    <row r="84" spans="1:10" ht="110.4">
      <c r="A84" s="55" t="s">
        <v>2152</v>
      </c>
      <c r="B84" s="56" t="s">
        <v>2153</v>
      </c>
      <c r="C84" s="62" t="s">
        <v>2246</v>
      </c>
      <c r="D84" s="58">
        <v>2</v>
      </c>
      <c r="E84" s="59" t="s">
        <v>2155</v>
      </c>
      <c r="F84" s="60">
        <v>5105</v>
      </c>
      <c r="G84" s="59">
        <f t="shared" si="2"/>
        <v>6074.95</v>
      </c>
      <c r="H84" s="61">
        <f t="shared" si="3"/>
        <v>12149.9</v>
      </c>
      <c r="I84" s="60" t="s">
        <v>2156</v>
      </c>
      <c r="J84" s="57" t="s">
        <v>2157</v>
      </c>
    </row>
    <row r="85" spans="1:10" ht="110.4">
      <c r="A85" s="55" t="s">
        <v>2152</v>
      </c>
      <c r="B85" s="56" t="s">
        <v>2153</v>
      </c>
      <c r="C85" s="62" t="s">
        <v>2247</v>
      </c>
      <c r="D85" s="58">
        <v>3</v>
      </c>
      <c r="E85" s="59" t="s">
        <v>2155</v>
      </c>
      <c r="F85" s="60">
        <v>1088</v>
      </c>
      <c r="G85" s="59">
        <f t="shared" si="2"/>
        <v>1294.72</v>
      </c>
      <c r="H85" s="61">
        <f t="shared" si="3"/>
        <v>3884.16</v>
      </c>
      <c r="I85" s="60" t="s">
        <v>2156</v>
      </c>
      <c r="J85" s="57" t="s">
        <v>2157</v>
      </c>
    </row>
    <row r="86" spans="1:10" ht="110.4">
      <c r="A86" s="55" t="s">
        <v>2152</v>
      </c>
      <c r="B86" s="56" t="s">
        <v>2153</v>
      </c>
      <c r="C86" s="62" t="s">
        <v>2248</v>
      </c>
      <c r="D86" s="58">
        <v>4</v>
      </c>
      <c r="E86" s="59" t="s">
        <v>2155</v>
      </c>
      <c r="F86" s="60">
        <v>925</v>
      </c>
      <c r="G86" s="59">
        <f t="shared" si="2"/>
        <v>1100.75</v>
      </c>
      <c r="H86" s="61">
        <f t="shared" si="3"/>
        <v>4403</v>
      </c>
      <c r="I86" s="60" t="s">
        <v>2156</v>
      </c>
      <c r="J86" s="57" t="s">
        <v>2157</v>
      </c>
    </row>
    <row r="87" spans="1:10" ht="110.4">
      <c r="A87" s="55" t="s">
        <v>2152</v>
      </c>
      <c r="B87" s="56" t="s">
        <v>2153</v>
      </c>
      <c r="C87" s="62" t="s">
        <v>2249</v>
      </c>
      <c r="D87" s="58">
        <v>1</v>
      </c>
      <c r="E87" s="59" t="s">
        <v>2155</v>
      </c>
      <c r="F87" s="60">
        <v>3915</v>
      </c>
      <c r="G87" s="59">
        <f t="shared" si="2"/>
        <v>4658.8499999999995</v>
      </c>
      <c r="H87" s="61">
        <f t="shared" si="3"/>
        <v>4658.8499999999995</v>
      </c>
      <c r="I87" s="60" t="s">
        <v>2156</v>
      </c>
      <c r="J87" s="57" t="s">
        <v>2157</v>
      </c>
    </row>
    <row r="88" spans="1:10" ht="110.4">
      <c r="A88" s="55" t="s">
        <v>2152</v>
      </c>
      <c r="B88" s="56" t="s">
        <v>2153</v>
      </c>
      <c r="C88" s="62" t="s">
        <v>2250</v>
      </c>
      <c r="D88" s="58">
        <v>15</v>
      </c>
      <c r="E88" s="59" t="s">
        <v>2155</v>
      </c>
      <c r="F88" s="60">
        <v>298</v>
      </c>
      <c r="G88" s="59">
        <f t="shared" si="2"/>
        <v>354.62</v>
      </c>
      <c r="H88" s="61">
        <f t="shared" si="3"/>
        <v>5319.3</v>
      </c>
      <c r="I88" s="60" t="s">
        <v>2156</v>
      </c>
      <c r="J88" s="57" t="s">
        <v>2157</v>
      </c>
    </row>
    <row r="89" spans="1:10" ht="110.4">
      <c r="A89" s="55" t="s">
        <v>2152</v>
      </c>
      <c r="B89" s="56" t="s">
        <v>2153</v>
      </c>
      <c r="C89" s="62" t="s">
        <v>2251</v>
      </c>
      <c r="D89" s="58">
        <v>4</v>
      </c>
      <c r="E89" s="59" t="s">
        <v>2155</v>
      </c>
      <c r="F89" s="60">
        <v>298</v>
      </c>
      <c r="G89" s="59">
        <f t="shared" si="2"/>
        <v>354.62</v>
      </c>
      <c r="H89" s="61">
        <f t="shared" si="3"/>
        <v>1418.48</v>
      </c>
      <c r="I89" s="60" t="s">
        <v>2156</v>
      </c>
      <c r="J89" s="57" t="s">
        <v>2157</v>
      </c>
    </row>
    <row r="90" spans="1:10" ht="110.4">
      <c r="A90" s="55" t="s">
        <v>2152</v>
      </c>
      <c r="B90" s="56" t="s">
        <v>2153</v>
      </c>
      <c r="C90" s="62" t="s">
        <v>2252</v>
      </c>
      <c r="D90" s="58">
        <v>1</v>
      </c>
      <c r="E90" s="59" t="s">
        <v>2253</v>
      </c>
      <c r="F90" s="60">
        <v>3653</v>
      </c>
      <c r="G90" s="59">
        <f t="shared" si="2"/>
        <v>4347.07</v>
      </c>
      <c r="H90" s="61">
        <f t="shared" si="3"/>
        <v>4347.07</v>
      </c>
      <c r="I90" s="60" t="s">
        <v>2156</v>
      </c>
      <c r="J90" s="57" t="s">
        <v>2157</v>
      </c>
    </row>
    <row r="91" spans="1:10" ht="110.4">
      <c r="A91" s="55" t="s">
        <v>2152</v>
      </c>
      <c r="B91" s="56" t="s">
        <v>2153</v>
      </c>
      <c r="C91" s="62" t="s">
        <v>2254</v>
      </c>
      <c r="D91" s="58">
        <v>3</v>
      </c>
      <c r="E91" s="59" t="s">
        <v>2155</v>
      </c>
      <c r="F91" s="60">
        <v>430</v>
      </c>
      <c r="G91" s="59">
        <f t="shared" si="2"/>
        <v>511.7</v>
      </c>
      <c r="H91" s="61">
        <f t="shared" si="3"/>
        <v>1535.1</v>
      </c>
      <c r="I91" s="60" t="s">
        <v>2156</v>
      </c>
      <c r="J91" s="57" t="s">
        <v>2157</v>
      </c>
    </row>
    <row r="92" spans="1:10" ht="110.4">
      <c r="A92" s="55" t="s">
        <v>2152</v>
      </c>
      <c r="B92" s="56" t="s">
        <v>2153</v>
      </c>
      <c r="C92" s="62" t="s">
        <v>2255</v>
      </c>
      <c r="D92" s="58">
        <v>2</v>
      </c>
      <c r="E92" s="59" t="s">
        <v>2155</v>
      </c>
      <c r="F92" s="60">
        <v>575</v>
      </c>
      <c r="G92" s="59">
        <f t="shared" si="2"/>
        <v>684.25</v>
      </c>
      <c r="H92" s="61">
        <f t="shared" si="3"/>
        <v>1368.5</v>
      </c>
      <c r="I92" s="60" t="s">
        <v>2156</v>
      </c>
      <c r="J92" s="57" t="s">
        <v>2157</v>
      </c>
    </row>
    <row r="93" spans="1:10" ht="110.4">
      <c r="A93" s="55" t="s">
        <v>2152</v>
      </c>
      <c r="B93" s="56" t="s">
        <v>2153</v>
      </c>
      <c r="C93" s="62" t="s">
        <v>2256</v>
      </c>
      <c r="D93" s="58">
        <v>1</v>
      </c>
      <c r="E93" s="59" t="s">
        <v>2155</v>
      </c>
      <c r="F93" s="60">
        <v>3750</v>
      </c>
      <c r="G93" s="59">
        <f t="shared" si="2"/>
        <v>4462.5</v>
      </c>
      <c r="H93" s="61">
        <f t="shared" si="3"/>
        <v>4462.5</v>
      </c>
      <c r="I93" s="60" t="s">
        <v>2156</v>
      </c>
      <c r="J93" s="57" t="s">
        <v>2157</v>
      </c>
    </row>
    <row r="94" spans="1:10" ht="110.4">
      <c r="A94" s="55" t="s">
        <v>2152</v>
      </c>
      <c r="B94" s="56" t="s">
        <v>2153</v>
      </c>
      <c r="C94" s="62" t="s">
        <v>2257</v>
      </c>
      <c r="D94" s="58">
        <v>1</v>
      </c>
      <c r="E94" s="59" t="s">
        <v>2155</v>
      </c>
      <c r="F94" s="60">
        <v>3750</v>
      </c>
      <c r="G94" s="59">
        <f t="shared" si="2"/>
        <v>4462.5</v>
      </c>
      <c r="H94" s="61">
        <f t="shared" si="3"/>
        <v>4462.5</v>
      </c>
      <c r="I94" s="60" t="s">
        <v>2156</v>
      </c>
      <c r="J94" s="57" t="s">
        <v>2157</v>
      </c>
    </row>
    <row r="95" spans="1:10" ht="110.4">
      <c r="A95" s="55" t="s">
        <v>2152</v>
      </c>
      <c r="B95" s="56" t="s">
        <v>2153</v>
      </c>
      <c r="C95" s="62" t="s">
        <v>2258</v>
      </c>
      <c r="D95" s="58">
        <v>1</v>
      </c>
      <c r="E95" s="59" t="s">
        <v>2155</v>
      </c>
      <c r="F95" s="60">
        <v>3750</v>
      </c>
      <c r="G95" s="59">
        <f t="shared" si="2"/>
        <v>4462.5</v>
      </c>
      <c r="H95" s="61">
        <f t="shared" si="3"/>
        <v>4462.5</v>
      </c>
      <c r="I95" s="60" t="s">
        <v>2156</v>
      </c>
      <c r="J95" s="57" t="s">
        <v>2157</v>
      </c>
    </row>
    <row r="96" spans="1:10" ht="110.4">
      <c r="A96" s="55" t="s">
        <v>2152</v>
      </c>
      <c r="B96" s="56" t="s">
        <v>2153</v>
      </c>
      <c r="C96" s="62" t="s">
        <v>2259</v>
      </c>
      <c r="D96" s="58">
        <v>2</v>
      </c>
      <c r="E96" s="59" t="s">
        <v>2155</v>
      </c>
      <c r="F96" s="60">
        <v>2856</v>
      </c>
      <c r="G96" s="59">
        <f t="shared" si="2"/>
        <v>3398.64</v>
      </c>
      <c r="H96" s="61">
        <f t="shared" si="3"/>
        <v>6797.28</v>
      </c>
      <c r="I96" s="60" t="s">
        <v>2156</v>
      </c>
      <c r="J96" s="57" t="s">
        <v>2157</v>
      </c>
    </row>
    <row r="97" spans="1:10" ht="110.4">
      <c r="A97" s="55" t="s">
        <v>2152</v>
      </c>
      <c r="B97" s="56" t="s">
        <v>2153</v>
      </c>
      <c r="C97" s="62" t="s">
        <v>2260</v>
      </c>
      <c r="D97" s="58">
        <v>3</v>
      </c>
      <c r="E97" s="59" t="s">
        <v>2155</v>
      </c>
      <c r="F97" s="60">
        <v>2856</v>
      </c>
      <c r="G97" s="59">
        <f t="shared" si="2"/>
        <v>3398.64</v>
      </c>
      <c r="H97" s="61">
        <f t="shared" si="3"/>
        <v>10195.92</v>
      </c>
      <c r="I97" s="60" t="s">
        <v>2156</v>
      </c>
      <c r="J97" s="57" t="s">
        <v>2157</v>
      </c>
    </row>
    <row r="98" spans="1:10" ht="110.4">
      <c r="A98" s="55" t="s">
        <v>2152</v>
      </c>
      <c r="B98" s="56" t="s">
        <v>2153</v>
      </c>
      <c r="C98" s="62" t="s">
        <v>2261</v>
      </c>
      <c r="D98" s="58">
        <v>1</v>
      </c>
      <c r="E98" s="59" t="s">
        <v>2155</v>
      </c>
      <c r="F98" s="60">
        <v>2856</v>
      </c>
      <c r="G98" s="59">
        <f t="shared" si="2"/>
        <v>3398.64</v>
      </c>
      <c r="H98" s="61">
        <f t="shared" si="3"/>
        <v>3398.64</v>
      </c>
      <c r="I98" s="60" t="s">
        <v>2156</v>
      </c>
      <c r="J98" s="57" t="s">
        <v>2157</v>
      </c>
    </row>
    <row r="99" spans="1:10" ht="110.4">
      <c r="A99" s="55" t="s">
        <v>2152</v>
      </c>
      <c r="B99" s="56" t="s">
        <v>2153</v>
      </c>
      <c r="C99" s="62" t="s">
        <v>2262</v>
      </c>
      <c r="D99" s="58">
        <v>37</v>
      </c>
      <c r="E99" s="59" t="s">
        <v>2155</v>
      </c>
      <c r="F99" s="60">
        <v>154</v>
      </c>
      <c r="G99" s="59">
        <f t="shared" si="2"/>
        <v>183.26</v>
      </c>
      <c r="H99" s="61">
        <f t="shared" si="3"/>
        <v>6780.62</v>
      </c>
      <c r="I99" s="60" t="s">
        <v>2156</v>
      </c>
      <c r="J99" s="57" t="s">
        <v>2157</v>
      </c>
    </row>
    <row r="100" spans="1:10" ht="110.4">
      <c r="A100" s="55" t="s">
        <v>2152</v>
      </c>
      <c r="B100" s="56" t="s">
        <v>2153</v>
      </c>
      <c r="C100" s="62" t="s">
        <v>2263</v>
      </c>
      <c r="D100" s="58">
        <v>5</v>
      </c>
      <c r="E100" s="59" t="s">
        <v>2155</v>
      </c>
      <c r="F100" s="60">
        <v>2380</v>
      </c>
      <c r="G100" s="59">
        <f t="shared" si="2"/>
        <v>2832.2</v>
      </c>
      <c r="H100" s="61">
        <f t="shared" si="3"/>
        <v>14161</v>
      </c>
      <c r="I100" s="60" t="s">
        <v>2156</v>
      </c>
      <c r="J100" s="57" t="s">
        <v>2157</v>
      </c>
    </row>
    <row r="101" spans="1:10" ht="110.4">
      <c r="A101" s="55" t="s">
        <v>2152</v>
      </c>
      <c r="B101" s="56" t="s">
        <v>2153</v>
      </c>
      <c r="C101" s="62" t="s">
        <v>2264</v>
      </c>
      <c r="D101" s="58">
        <v>3</v>
      </c>
      <c r="E101" s="59" t="s">
        <v>2155</v>
      </c>
      <c r="F101" s="60">
        <v>4193</v>
      </c>
      <c r="G101" s="59">
        <f t="shared" si="2"/>
        <v>4989.67</v>
      </c>
      <c r="H101" s="61">
        <f t="shared" si="3"/>
        <v>14969.01</v>
      </c>
      <c r="I101" s="60" t="s">
        <v>2156</v>
      </c>
      <c r="J101" s="57" t="s">
        <v>2157</v>
      </c>
    </row>
    <row r="102" spans="1:10" ht="110.4">
      <c r="A102" s="55" t="s">
        <v>2152</v>
      </c>
      <c r="B102" s="56" t="s">
        <v>2153</v>
      </c>
      <c r="C102" s="62" t="s">
        <v>2265</v>
      </c>
      <c r="D102" s="58">
        <v>1</v>
      </c>
      <c r="E102" s="59" t="s">
        <v>2155</v>
      </c>
      <c r="F102" s="60">
        <v>3689</v>
      </c>
      <c r="G102" s="59">
        <f t="shared" si="2"/>
        <v>4389.91</v>
      </c>
      <c r="H102" s="61">
        <f t="shared" si="3"/>
        <v>4389.91</v>
      </c>
      <c r="I102" s="60" t="s">
        <v>2156</v>
      </c>
      <c r="J102" s="57" t="s">
        <v>2157</v>
      </c>
    </row>
    <row r="103" spans="1:10" ht="110.4">
      <c r="A103" s="55" t="s">
        <v>2152</v>
      </c>
      <c r="B103" s="56" t="s">
        <v>2153</v>
      </c>
      <c r="C103" s="62" t="s">
        <v>2266</v>
      </c>
      <c r="D103" s="58">
        <v>1</v>
      </c>
      <c r="E103" s="59" t="s">
        <v>2155</v>
      </c>
      <c r="F103" s="60">
        <v>5224</v>
      </c>
      <c r="G103" s="59">
        <f t="shared" si="2"/>
        <v>6216.5599999999995</v>
      </c>
      <c r="H103" s="61">
        <f t="shared" si="3"/>
        <v>6216.5599999999995</v>
      </c>
      <c r="I103" s="60" t="s">
        <v>2156</v>
      </c>
      <c r="J103" s="57" t="s">
        <v>2157</v>
      </c>
    </row>
    <row r="104" spans="1:10" ht="110.4">
      <c r="A104" s="55" t="s">
        <v>2152</v>
      </c>
      <c r="B104" s="56" t="s">
        <v>2153</v>
      </c>
      <c r="C104" s="57" t="s">
        <v>2267</v>
      </c>
      <c r="D104" s="58">
        <v>4</v>
      </c>
      <c r="E104" s="60" t="s">
        <v>2268</v>
      </c>
      <c r="F104" s="60">
        <v>3500</v>
      </c>
      <c r="G104" s="59">
        <f t="shared" si="2"/>
        <v>4165</v>
      </c>
      <c r="H104" s="61">
        <f t="shared" si="3"/>
        <v>16660</v>
      </c>
      <c r="I104" s="60" t="s">
        <v>2156</v>
      </c>
      <c r="J104" s="57" t="s">
        <v>2157</v>
      </c>
    </row>
    <row r="105" spans="1:10" ht="110.4">
      <c r="A105" s="55" t="s">
        <v>2152</v>
      </c>
      <c r="B105" s="56" t="s">
        <v>2153</v>
      </c>
      <c r="C105" s="62" t="s">
        <v>2269</v>
      </c>
      <c r="D105" s="58">
        <v>5</v>
      </c>
      <c r="E105" s="60" t="s">
        <v>2270</v>
      </c>
      <c r="F105" s="60">
        <v>80</v>
      </c>
      <c r="G105" s="59">
        <f t="shared" si="2"/>
        <v>95.199999999999989</v>
      </c>
      <c r="H105" s="61">
        <f t="shared" si="3"/>
        <v>475.99999999999994</v>
      </c>
      <c r="I105" s="60" t="s">
        <v>2156</v>
      </c>
      <c r="J105" s="57" t="s">
        <v>2157</v>
      </c>
    </row>
    <row r="106" spans="1:10" ht="110.4">
      <c r="A106" s="55" t="s">
        <v>2152</v>
      </c>
      <c r="B106" s="56" t="s">
        <v>2271</v>
      </c>
      <c r="C106" s="57" t="s">
        <v>2272</v>
      </c>
      <c r="D106" s="58">
        <v>2</v>
      </c>
      <c r="E106" s="59" t="s">
        <v>2155</v>
      </c>
      <c r="F106" s="60">
        <v>12990</v>
      </c>
      <c r="G106" s="59">
        <f t="shared" si="2"/>
        <v>15458.099999999999</v>
      </c>
      <c r="H106" s="61">
        <f t="shared" si="3"/>
        <v>30916.199999999997</v>
      </c>
      <c r="I106" s="60" t="s">
        <v>2156</v>
      </c>
      <c r="J106" s="57" t="s">
        <v>2157</v>
      </c>
    </row>
    <row r="107" spans="1:10" ht="110.4">
      <c r="A107" s="55" t="s">
        <v>2152</v>
      </c>
      <c r="B107" s="56" t="s">
        <v>2271</v>
      </c>
      <c r="C107" s="57" t="s">
        <v>2273</v>
      </c>
      <c r="D107" s="58">
        <v>1</v>
      </c>
      <c r="E107" s="59" t="s">
        <v>2155</v>
      </c>
      <c r="F107" s="60">
        <v>8990</v>
      </c>
      <c r="G107" s="59">
        <f t="shared" si="2"/>
        <v>10698.1</v>
      </c>
      <c r="H107" s="61">
        <f t="shared" si="3"/>
        <v>10698.1</v>
      </c>
      <c r="I107" s="60" t="s">
        <v>2156</v>
      </c>
      <c r="J107" s="57" t="s">
        <v>2157</v>
      </c>
    </row>
    <row r="108" spans="1:10" ht="110.4">
      <c r="A108" s="55" t="s">
        <v>2152</v>
      </c>
      <c r="B108" s="56" t="s">
        <v>2271</v>
      </c>
      <c r="C108" s="57" t="s">
        <v>2274</v>
      </c>
      <c r="D108" s="58">
        <v>1</v>
      </c>
      <c r="E108" s="60" t="s">
        <v>327</v>
      </c>
      <c r="F108" s="60">
        <v>32990</v>
      </c>
      <c r="G108" s="59">
        <f t="shared" si="2"/>
        <v>39258.1</v>
      </c>
      <c r="H108" s="61">
        <f t="shared" si="3"/>
        <v>39258.1</v>
      </c>
      <c r="I108" s="60" t="s">
        <v>2156</v>
      </c>
      <c r="J108" s="57" t="s">
        <v>2157</v>
      </c>
    </row>
    <row r="109" spans="1:10" ht="110.4">
      <c r="A109" s="55" t="s">
        <v>2152</v>
      </c>
      <c r="B109" s="56" t="s">
        <v>2153</v>
      </c>
      <c r="C109" s="57" t="s">
        <v>2275</v>
      </c>
      <c r="D109" s="58">
        <v>209</v>
      </c>
      <c r="E109" s="60" t="s">
        <v>2268</v>
      </c>
      <c r="F109" s="60">
        <v>3500</v>
      </c>
      <c r="G109" s="59">
        <f t="shared" si="2"/>
        <v>4165</v>
      </c>
      <c r="H109" s="61">
        <f t="shared" si="3"/>
        <v>870485</v>
      </c>
      <c r="I109" s="60" t="s">
        <v>2156</v>
      </c>
      <c r="J109" s="57" t="s">
        <v>2157</v>
      </c>
    </row>
    <row r="110" spans="1:10" ht="110.4">
      <c r="A110" s="55" t="s">
        <v>2152</v>
      </c>
      <c r="B110" s="56" t="s">
        <v>2153</v>
      </c>
      <c r="C110" s="57" t="s">
        <v>2276</v>
      </c>
      <c r="D110" s="58">
        <v>9</v>
      </c>
      <c r="E110" s="60" t="s">
        <v>2268</v>
      </c>
      <c r="F110" s="60">
        <v>3500</v>
      </c>
      <c r="G110" s="59">
        <f t="shared" si="2"/>
        <v>4165</v>
      </c>
      <c r="H110" s="61">
        <f t="shared" si="3"/>
        <v>37485</v>
      </c>
      <c r="I110" s="60" t="s">
        <v>2156</v>
      </c>
      <c r="J110" s="57" t="s">
        <v>2157</v>
      </c>
    </row>
    <row r="111" spans="1:10" ht="110.4">
      <c r="A111" s="55" t="s">
        <v>2152</v>
      </c>
      <c r="B111" s="56" t="s">
        <v>2153</v>
      </c>
      <c r="C111" s="57" t="s">
        <v>2277</v>
      </c>
      <c r="D111" s="58">
        <v>1</v>
      </c>
      <c r="E111" s="60" t="s">
        <v>2278</v>
      </c>
      <c r="F111" s="60">
        <v>6500</v>
      </c>
      <c r="G111" s="59">
        <f t="shared" si="2"/>
        <v>7735</v>
      </c>
      <c r="H111" s="61">
        <f t="shared" si="3"/>
        <v>7735</v>
      </c>
      <c r="I111" s="60" t="s">
        <v>2156</v>
      </c>
      <c r="J111" s="57" t="s">
        <v>2157</v>
      </c>
    </row>
    <row r="112" spans="1:10" ht="110.4">
      <c r="A112" s="55" t="s">
        <v>2152</v>
      </c>
      <c r="B112" s="64" t="s">
        <v>2279</v>
      </c>
      <c r="C112" s="57" t="s">
        <v>2280</v>
      </c>
      <c r="D112" s="58">
        <v>2</v>
      </c>
      <c r="E112" s="60" t="s">
        <v>2155</v>
      </c>
      <c r="F112" s="60">
        <v>1008403</v>
      </c>
      <c r="G112" s="59">
        <f t="shared" si="2"/>
        <v>1199999.5699999998</v>
      </c>
      <c r="H112" s="61">
        <f t="shared" si="3"/>
        <v>2399999.1399999997</v>
      </c>
      <c r="I112" s="60" t="s">
        <v>2156</v>
      </c>
      <c r="J112" s="57" t="s">
        <v>2157</v>
      </c>
    </row>
    <row r="113" spans="1:10" ht="110.4">
      <c r="A113" s="55" t="s">
        <v>2152</v>
      </c>
      <c r="B113" s="64" t="s">
        <v>2281</v>
      </c>
      <c r="C113" s="57" t="s">
        <v>2282</v>
      </c>
      <c r="D113" s="58">
        <v>4</v>
      </c>
      <c r="E113" s="60" t="s">
        <v>2155</v>
      </c>
      <c r="F113" s="60">
        <v>150000</v>
      </c>
      <c r="G113" s="59">
        <f t="shared" si="2"/>
        <v>178500</v>
      </c>
      <c r="H113" s="61">
        <f t="shared" si="3"/>
        <v>714000</v>
      </c>
      <c r="I113" s="60" t="s">
        <v>2156</v>
      </c>
      <c r="J113" s="57" t="s">
        <v>2157</v>
      </c>
    </row>
    <row r="114" spans="1:10" ht="110.4">
      <c r="A114" s="55" t="s">
        <v>2152</v>
      </c>
      <c r="B114" s="64" t="s">
        <v>2283</v>
      </c>
      <c r="C114" s="57" t="s">
        <v>2284</v>
      </c>
      <c r="D114" s="58">
        <v>5</v>
      </c>
      <c r="E114" s="60" t="s">
        <v>2155</v>
      </c>
      <c r="F114" s="60">
        <v>4201</v>
      </c>
      <c r="G114" s="59">
        <f t="shared" si="2"/>
        <v>4999.1899999999996</v>
      </c>
      <c r="H114" s="61">
        <f t="shared" si="3"/>
        <v>24995.949999999997</v>
      </c>
      <c r="I114" s="60" t="s">
        <v>2156</v>
      </c>
      <c r="J114" s="57" t="s">
        <v>2157</v>
      </c>
    </row>
    <row r="115" spans="1:10" ht="41.4">
      <c r="A115" s="55" t="s">
        <v>2285</v>
      </c>
      <c r="B115" s="64" t="s">
        <v>2286</v>
      </c>
      <c r="C115" s="57" t="s">
        <v>2287</v>
      </c>
      <c r="D115" s="58">
        <v>2</v>
      </c>
      <c r="E115" s="60" t="s">
        <v>2288</v>
      </c>
      <c r="F115" s="60">
        <v>1200</v>
      </c>
      <c r="G115" s="59">
        <f>F115*1.19</f>
        <v>1428</v>
      </c>
      <c r="H115" s="61">
        <f t="shared" si="3"/>
        <v>2856</v>
      </c>
      <c r="I115" s="60" t="s">
        <v>2289</v>
      </c>
      <c r="J115" s="57" t="s">
        <v>2290</v>
      </c>
    </row>
    <row r="116" spans="1:10" ht="41.4">
      <c r="A116" s="55" t="s">
        <v>2285</v>
      </c>
      <c r="B116" s="64" t="s">
        <v>2286</v>
      </c>
      <c r="C116" s="57" t="s">
        <v>2291</v>
      </c>
      <c r="D116" s="58">
        <v>1</v>
      </c>
      <c r="E116" s="60" t="s">
        <v>2155</v>
      </c>
      <c r="F116" s="60">
        <v>3600</v>
      </c>
      <c r="G116" s="59">
        <f t="shared" ref="G116:G119" si="4">F116*1.19</f>
        <v>4284</v>
      </c>
      <c r="H116" s="61">
        <f t="shared" si="3"/>
        <v>4284</v>
      </c>
      <c r="I116" s="60" t="s">
        <v>433</v>
      </c>
      <c r="J116" s="57" t="s">
        <v>2290</v>
      </c>
    </row>
    <row r="117" spans="1:10" ht="41.4">
      <c r="A117" s="55" t="s">
        <v>2285</v>
      </c>
      <c r="B117" s="64" t="s">
        <v>2286</v>
      </c>
      <c r="C117" s="57" t="s">
        <v>2292</v>
      </c>
      <c r="D117" s="58">
        <v>1</v>
      </c>
      <c r="E117" s="60" t="s">
        <v>2155</v>
      </c>
      <c r="F117" s="60">
        <v>15000</v>
      </c>
      <c r="G117" s="59">
        <f t="shared" si="4"/>
        <v>17850</v>
      </c>
      <c r="H117" s="61">
        <f t="shared" si="3"/>
        <v>17850</v>
      </c>
      <c r="I117" s="60" t="s">
        <v>433</v>
      </c>
      <c r="J117" s="57" t="s">
        <v>2290</v>
      </c>
    </row>
    <row r="118" spans="1:10" ht="41.4">
      <c r="A118" s="55" t="s">
        <v>2285</v>
      </c>
      <c r="B118" s="64" t="s">
        <v>2286</v>
      </c>
      <c r="C118" s="57" t="s">
        <v>2293</v>
      </c>
      <c r="D118" s="58">
        <v>1</v>
      </c>
      <c r="E118" s="60" t="s">
        <v>2294</v>
      </c>
      <c r="F118" s="60">
        <v>5000</v>
      </c>
      <c r="G118" s="59">
        <f t="shared" si="4"/>
        <v>5950</v>
      </c>
      <c r="H118" s="61">
        <f t="shared" si="3"/>
        <v>5950</v>
      </c>
      <c r="I118" s="60" t="s">
        <v>433</v>
      </c>
      <c r="J118" s="57" t="s">
        <v>2290</v>
      </c>
    </row>
    <row r="119" spans="1:10" ht="41.4">
      <c r="A119" s="55" t="s">
        <v>2285</v>
      </c>
      <c r="B119" s="64" t="s">
        <v>2286</v>
      </c>
      <c r="C119" s="57" t="s">
        <v>2295</v>
      </c>
      <c r="D119" s="58">
        <v>5</v>
      </c>
      <c r="E119" s="60" t="s">
        <v>2296</v>
      </c>
      <c r="F119" s="60">
        <v>800</v>
      </c>
      <c r="G119" s="59">
        <f t="shared" si="4"/>
        <v>952</v>
      </c>
      <c r="H119" s="61">
        <f t="shared" si="3"/>
        <v>4760</v>
      </c>
      <c r="I119" s="60" t="s">
        <v>2297</v>
      </c>
      <c r="J119" s="57" t="s">
        <v>2290</v>
      </c>
    </row>
    <row r="120" spans="1:10" ht="41.4">
      <c r="A120" s="55" t="s">
        <v>2285</v>
      </c>
      <c r="B120" s="64" t="s">
        <v>2286</v>
      </c>
      <c r="C120" s="57" t="s">
        <v>2299</v>
      </c>
      <c r="D120" s="58">
        <v>3</v>
      </c>
      <c r="E120" s="60" t="s">
        <v>2300</v>
      </c>
      <c r="F120" s="60">
        <v>1300</v>
      </c>
      <c r="G120" s="59">
        <v>1785</v>
      </c>
      <c r="H120" s="61">
        <f t="shared" si="3"/>
        <v>5355</v>
      </c>
      <c r="I120" s="60" t="s">
        <v>2297</v>
      </c>
      <c r="J120" s="57" t="s">
        <v>2290</v>
      </c>
    </row>
    <row r="121" spans="1:10" ht="41.4">
      <c r="A121" s="55" t="s">
        <v>2285</v>
      </c>
      <c r="B121" s="64" t="s">
        <v>2286</v>
      </c>
      <c r="C121" s="57" t="s">
        <v>2301</v>
      </c>
      <c r="D121" s="58">
        <v>2</v>
      </c>
      <c r="E121" s="60" t="s">
        <v>2300</v>
      </c>
      <c r="F121" s="60">
        <v>1600</v>
      </c>
      <c r="G121" s="59">
        <f>F121*1.19</f>
        <v>1904</v>
      </c>
      <c r="H121" s="61">
        <f t="shared" si="3"/>
        <v>3808</v>
      </c>
      <c r="I121" s="60" t="s">
        <v>2302</v>
      </c>
      <c r="J121" s="57" t="s">
        <v>2290</v>
      </c>
    </row>
    <row r="122" spans="1:10" ht="69">
      <c r="A122" s="55" t="s">
        <v>2285</v>
      </c>
      <c r="B122" s="64" t="s">
        <v>2286</v>
      </c>
      <c r="C122" s="57" t="s">
        <v>2287</v>
      </c>
      <c r="D122" s="58">
        <v>1</v>
      </c>
      <c r="E122" s="60" t="s">
        <v>2288</v>
      </c>
      <c r="F122" s="60">
        <v>1200</v>
      </c>
      <c r="G122" s="59">
        <f>F122*1.19</f>
        <v>1428</v>
      </c>
      <c r="H122" s="61">
        <f t="shared" si="3"/>
        <v>1428</v>
      </c>
      <c r="I122" s="60" t="s">
        <v>2289</v>
      </c>
      <c r="J122" s="57" t="s">
        <v>2303</v>
      </c>
    </row>
    <row r="123" spans="1:10" ht="69">
      <c r="A123" s="55" t="s">
        <v>2285</v>
      </c>
      <c r="B123" s="64" t="s">
        <v>2286</v>
      </c>
      <c r="C123" s="57" t="s">
        <v>2291</v>
      </c>
      <c r="D123" s="58">
        <v>1</v>
      </c>
      <c r="E123" s="60" t="s">
        <v>2155</v>
      </c>
      <c r="F123" s="60">
        <v>3600</v>
      </c>
      <c r="G123" s="59">
        <f t="shared" ref="G123:G126" si="5">F123*1.19</f>
        <v>4284</v>
      </c>
      <c r="H123" s="61">
        <f t="shared" si="3"/>
        <v>4284</v>
      </c>
      <c r="I123" s="60" t="s">
        <v>433</v>
      </c>
      <c r="J123" s="57" t="s">
        <v>2303</v>
      </c>
    </row>
    <row r="124" spans="1:10" ht="69">
      <c r="A124" s="55" t="s">
        <v>2285</v>
      </c>
      <c r="B124" s="64" t="s">
        <v>2286</v>
      </c>
      <c r="C124" s="57" t="s">
        <v>2292</v>
      </c>
      <c r="D124" s="58">
        <v>1</v>
      </c>
      <c r="E124" s="60" t="s">
        <v>2155</v>
      </c>
      <c r="F124" s="60">
        <v>15000</v>
      </c>
      <c r="G124" s="59">
        <f t="shared" si="5"/>
        <v>17850</v>
      </c>
      <c r="H124" s="61">
        <f t="shared" si="3"/>
        <v>17850</v>
      </c>
      <c r="I124" s="60" t="s">
        <v>433</v>
      </c>
      <c r="J124" s="57" t="s">
        <v>2303</v>
      </c>
    </row>
    <row r="125" spans="1:10" ht="69">
      <c r="A125" s="55" t="s">
        <v>2285</v>
      </c>
      <c r="B125" s="64" t="s">
        <v>2286</v>
      </c>
      <c r="C125" s="57" t="s">
        <v>2293</v>
      </c>
      <c r="D125" s="58">
        <v>1</v>
      </c>
      <c r="E125" s="60" t="s">
        <v>2294</v>
      </c>
      <c r="F125" s="60">
        <v>5000</v>
      </c>
      <c r="G125" s="59">
        <f t="shared" si="5"/>
        <v>5950</v>
      </c>
      <c r="H125" s="61">
        <f t="shared" si="3"/>
        <v>5950</v>
      </c>
      <c r="I125" s="60" t="s">
        <v>433</v>
      </c>
      <c r="J125" s="57" t="s">
        <v>2303</v>
      </c>
    </row>
    <row r="126" spans="1:10" ht="69">
      <c r="A126" s="55" t="s">
        <v>2285</v>
      </c>
      <c r="B126" s="64" t="s">
        <v>2286</v>
      </c>
      <c r="C126" s="57" t="s">
        <v>2295</v>
      </c>
      <c r="D126" s="58">
        <v>4</v>
      </c>
      <c r="E126" s="60" t="s">
        <v>2296</v>
      </c>
      <c r="F126" s="60">
        <v>800</v>
      </c>
      <c r="G126" s="59">
        <f t="shared" si="5"/>
        <v>952</v>
      </c>
      <c r="H126" s="61">
        <f t="shared" si="3"/>
        <v>3808</v>
      </c>
      <c r="I126" s="60" t="s">
        <v>2297</v>
      </c>
      <c r="J126" s="57" t="s">
        <v>2303</v>
      </c>
    </row>
    <row r="127" spans="1:10" ht="69">
      <c r="A127" s="55" t="s">
        <v>2285</v>
      </c>
      <c r="B127" s="64" t="s">
        <v>2286</v>
      </c>
      <c r="C127" s="57" t="s">
        <v>2299</v>
      </c>
      <c r="D127" s="58">
        <v>2</v>
      </c>
      <c r="E127" s="60" t="s">
        <v>2300</v>
      </c>
      <c r="F127" s="60">
        <v>1300</v>
      </c>
      <c r="G127" s="59">
        <v>1785</v>
      </c>
      <c r="H127" s="61">
        <f t="shared" si="3"/>
        <v>3570</v>
      </c>
      <c r="I127" s="60" t="s">
        <v>2297</v>
      </c>
      <c r="J127" s="57" t="s">
        <v>2303</v>
      </c>
    </row>
    <row r="128" spans="1:10" ht="82.8">
      <c r="A128" s="55" t="s">
        <v>2285</v>
      </c>
      <c r="B128" s="64" t="s">
        <v>2286</v>
      </c>
      <c r="C128" s="57" t="s">
        <v>2304</v>
      </c>
      <c r="D128" s="58">
        <v>20</v>
      </c>
      <c r="E128" s="60" t="s">
        <v>193</v>
      </c>
      <c r="F128" s="60">
        <v>6000</v>
      </c>
      <c r="G128" s="59">
        <f t="shared" ref="G128:G198" si="6">F128*1.19</f>
        <v>7140</v>
      </c>
      <c r="H128" s="61">
        <f t="shared" si="3"/>
        <v>142800</v>
      </c>
      <c r="I128" s="60" t="s">
        <v>2305</v>
      </c>
      <c r="J128" s="57" t="s">
        <v>2306</v>
      </c>
    </row>
    <row r="129" spans="1:10" ht="96.6">
      <c r="A129" s="55" t="s">
        <v>2285</v>
      </c>
      <c r="B129" s="64" t="s">
        <v>2286</v>
      </c>
      <c r="C129" s="57" t="s">
        <v>2307</v>
      </c>
      <c r="D129" s="58">
        <v>120</v>
      </c>
      <c r="E129" s="60" t="s">
        <v>2308</v>
      </c>
      <c r="F129" s="60">
        <v>12000</v>
      </c>
      <c r="G129" s="59">
        <f t="shared" si="6"/>
        <v>14280</v>
      </c>
      <c r="H129" s="61">
        <f t="shared" si="3"/>
        <v>1713600</v>
      </c>
      <c r="I129" s="60" t="s">
        <v>2309</v>
      </c>
      <c r="J129" s="57" t="s">
        <v>2310</v>
      </c>
    </row>
    <row r="130" spans="1:10" ht="96.6">
      <c r="A130" s="55" t="s">
        <v>2285</v>
      </c>
      <c r="B130" s="64" t="s">
        <v>2286</v>
      </c>
      <c r="C130" s="57" t="s">
        <v>2311</v>
      </c>
      <c r="D130" s="58">
        <v>1</v>
      </c>
      <c r="E130" s="60" t="s">
        <v>2312</v>
      </c>
      <c r="F130" s="60">
        <v>200000</v>
      </c>
      <c r="G130" s="59">
        <f t="shared" si="6"/>
        <v>238000</v>
      </c>
      <c r="H130" s="61">
        <f t="shared" ref="H130:H198" si="7">G130*D130</f>
        <v>238000</v>
      </c>
      <c r="I130" s="60" t="s">
        <v>2309</v>
      </c>
      <c r="J130" s="57" t="s">
        <v>2310</v>
      </c>
    </row>
    <row r="131" spans="1:10" ht="69">
      <c r="A131" s="55" t="s">
        <v>2285</v>
      </c>
      <c r="B131" s="64" t="s">
        <v>2286</v>
      </c>
      <c r="C131" s="57" t="s">
        <v>2313</v>
      </c>
      <c r="D131" s="58">
        <v>100</v>
      </c>
      <c r="E131" s="60" t="s">
        <v>2314</v>
      </c>
      <c r="F131" s="60">
        <v>3000</v>
      </c>
      <c r="G131" s="59">
        <f t="shared" si="6"/>
        <v>3570</v>
      </c>
      <c r="H131" s="61">
        <f t="shared" si="7"/>
        <v>357000</v>
      </c>
      <c r="I131" s="60" t="s">
        <v>2309</v>
      </c>
      <c r="J131" s="57" t="s">
        <v>2315</v>
      </c>
    </row>
    <row r="132" spans="1:10" ht="41.4">
      <c r="A132" s="55" t="s">
        <v>2285</v>
      </c>
      <c r="B132" s="64" t="s">
        <v>2286</v>
      </c>
      <c r="C132" s="57" t="s">
        <v>2316</v>
      </c>
      <c r="D132" s="58">
        <v>125</v>
      </c>
      <c r="E132" s="60" t="s">
        <v>2155</v>
      </c>
      <c r="F132" s="60">
        <v>14000</v>
      </c>
      <c r="G132" s="59">
        <f t="shared" si="6"/>
        <v>16660</v>
      </c>
      <c r="H132" s="61">
        <f t="shared" si="7"/>
        <v>2082500</v>
      </c>
      <c r="I132" s="60" t="s">
        <v>2309</v>
      </c>
      <c r="J132" s="57" t="s">
        <v>2317</v>
      </c>
    </row>
    <row r="133" spans="1:10" ht="41.4">
      <c r="A133" s="55" t="s">
        <v>2285</v>
      </c>
      <c r="B133" s="64" t="s">
        <v>2286</v>
      </c>
      <c r="C133" s="57" t="s">
        <v>2318</v>
      </c>
      <c r="D133" s="58">
        <v>125</v>
      </c>
      <c r="E133" s="60" t="s">
        <v>2155</v>
      </c>
      <c r="F133" s="60">
        <v>15000</v>
      </c>
      <c r="G133" s="59">
        <f t="shared" si="6"/>
        <v>17850</v>
      </c>
      <c r="H133" s="61">
        <f t="shared" si="7"/>
        <v>2231250</v>
      </c>
      <c r="I133" s="60" t="s">
        <v>2309</v>
      </c>
      <c r="J133" s="57" t="s">
        <v>2317</v>
      </c>
    </row>
    <row r="134" spans="1:10" ht="41.4">
      <c r="A134" s="55" t="s">
        <v>2285</v>
      </c>
      <c r="B134" s="64" t="s">
        <v>2286</v>
      </c>
      <c r="C134" s="57" t="s">
        <v>2319</v>
      </c>
      <c r="D134" s="58">
        <v>125</v>
      </c>
      <c r="E134" s="60" t="s">
        <v>2155</v>
      </c>
      <c r="F134" s="60">
        <v>3800</v>
      </c>
      <c r="G134" s="59">
        <f t="shared" si="6"/>
        <v>4522</v>
      </c>
      <c r="H134" s="61">
        <f t="shared" si="7"/>
        <v>565250</v>
      </c>
      <c r="I134" s="60" t="s">
        <v>2309</v>
      </c>
      <c r="J134" s="57" t="s">
        <v>2317</v>
      </c>
    </row>
    <row r="135" spans="1:10" ht="41.4">
      <c r="A135" s="55" t="s">
        <v>2285</v>
      </c>
      <c r="B135" s="64" t="s">
        <v>2286</v>
      </c>
      <c r="C135" s="57" t="s">
        <v>2320</v>
      </c>
      <c r="D135" s="58">
        <v>125</v>
      </c>
      <c r="E135" s="60" t="s">
        <v>2155</v>
      </c>
      <c r="F135" s="60">
        <v>8500</v>
      </c>
      <c r="G135" s="59">
        <f t="shared" si="6"/>
        <v>10115</v>
      </c>
      <c r="H135" s="61">
        <f t="shared" si="7"/>
        <v>1264375</v>
      </c>
      <c r="I135" s="60" t="s">
        <v>2309</v>
      </c>
      <c r="J135" s="57" t="s">
        <v>2317</v>
      </c>
    </row>
    <row r="136" spans="1:10" ht="41.4">
      <c r="A136" s="55" t="s">
        <v>2285</v>
      </c>
      <c r="B136" s="64" t="s">
        <v>2286</v>
      </c>
      <c r="C136" s="57" t="s">
        <v>2321</v>
      </c>
      <c r="D136" s="58">
        <v>45</v>
      </c>
      <c r="E136" s="60" t="s">
        <v>2155</v>
      </c>
      <c r="F136" s="60">
        <v>5500</v>
      </c>
      <c r="G136" s="59">
        <f t="shared" si="6"/>
        <v>6545</v>
      </c>
      <c r="H136" s="61">
        <f t="shared" si="7"/>
        <v>294525</v>
      </c>
      <c r="I136" s="60" t="s">
        <v>2322</v>
      </c>
      <c r="J136" s="57" t="s">
        <v>2323</v>
      </c>
    </row>
    <row r="137" spans="1:10" ht="82.8">
      <c r="A137" s="55" t="s">
        <v>2285</v>
      </c>
      <c r="B137" s="64" t="s">
        <v>2286</v>
      </c>
      <c r="C137" s="57" t="s">
        <v>2324</v>
      </c>
      <c r="D137" s="58">
        <v>8</v>
      </c>
      <c r="E137" s="60" t="s">
        <v>2155</v>
      </c>
      <c r="F137" s="60">
        <v>35000</v>
      </c>
      <c r="G137" s="59">
        <f t="shared" si="6"/>
        <v>41650</v>
      </c>
      <c r="H137" s="61">
        <f t="shared" si="7"/>
        <v>333200</v>
      </c>
      <c r="I137" s="60" t="s">
        <v>2325</v>
      </c>
      <c r="J137" s="57" t="s">
        <v>2326</v>
      </c>
    </row>
    <row r="138" spans="1:10" ht="124.2">
      <c r="A138" s="55" t="s">
        <v>2285</v>
      </c>
      <c r="B138" s="64" t="s">
        <v>2286</v>
      </c>
      <c r="C138" s="57" t="s">
        <v>2327</v>
      </c>
      <c r="D138" s="58">
        <v>8</v>
      </c>
      <c r="E138" s="60" t="s">
        <v>2155</v>
      </c>
      <c r="F138" s="60">
        <v>20500</v>
      </c>
      <c r="G138" s="59">
        <f t="shared" si="6"/>
        <v>24395</v>
      </c>
      <c r="H138" s="61">
        <f t="shared" si="7"/>
        <v>195160</v>
      </c>
      <c r="I138" s="60" t="s">
        <v>2328</v>
      </c>
      <c r="J138" s="57" t="s">
        <v>2329</v>
      </c>
    </row>
    <row r="139" spans="1:10" ht="151.80000000000001">
      <c r="A139" s="55" t="s">
        <v>2285</v>
      </c>
      <c r="B139" s="64" t="s">
        <v>2286</v>
      </c>
      <c r="C139" s="57" t="s">
        <v>2330</v>
      </c>
      <c r="D139" s="58">
        <v>75</v>
      </c>
      <c r="E139" s="60" t="s">
        <v>2155</v>
      </c>
      <c r="F139" s="60">
        <v>15000</v>
      </c>
      <c r="G139" s="59">
        <f t="shared" si="6"/>
        <v>17850</v>
      </c>
      <c r="H139" s="61">
        <f t="shared" si="7"/>
        <v>1338750</v>
      </c>
      <c r="I139" s="60" t="s">
        <v>2331</v>
      </c>
      <c r="J139" s="57" t="s">
        <v>434</v>
      </c>
    </row>
    <row r="140" spans="1:10" ht="41.4">
      <c r="A140" s="55" t="s">
        <v>2285</v>
      </c>
      <c r="B140" s="64" t="s">
        <v>2286</v>
      </c>
      <c r="C140" s="57" t="s">
        <v>2332</v>
      </c>
      <c r="D140" s="58">
        <v>105</v>
      </c>
      <c r="E140" s="60" t="s">
        <v>2333</v>
      </c>
      <c r="F140" s="60">
        <v>33384</v>
      </c>
      <c r="G140" s="59">
        <f t="shared" si="6"/>
        <v>39726.959999999999</v>
      </c>
      <c r="H140" s="61">
        <f t="shared" si="7"/>
        <v>4171330.8</v>
      </c>
      <c r="I140" s="60" t="s">
        <v>2328</v>
      </c>
      <c r="J140" s="57" t="s">
        <v>2334</v>
      </c>
    </row>
    <row r="141" spans="1:10" ht="41.4">
      <c r="A141" s="55" t="s">
        <v>2285</v>
      </c>
      <c r="B141" s="64" t="s">
        <v>2286</v>
      </c>
      <c r="C141" s="57" t="s">
        <v>2335</v>
      </c>
      <c r="D141" s="58">
        <v>1</v>
      </c>
      <c r="E141" s="60" t="s">
        <v>2336</v>
      </c>
      <c r="F141" s="60">
        <v>200000</v>
      </c>
      <c r="G141" s="59">
        <f t="shared" si="6"/>
        <v>238000</v>
      </c>
      <c r="H141" s="61">
        <f t="shared" si="7"/>
        <v>238000</v>
      </c>
      <c r="I141" s="60" t="s">
        <v>2328</v>
      </c>
      <c r="J141" s="57" t="s">
        <v>2334</v>
      </c>
    </row>
    <row r="142" spans="1:10" ht="41.4">
      <c r="A142" s="55" t="s">
        <v>2285</v>
      </c>
      <c r="B142" s="64" t="s">
        <v>2286</v>
      </c>
      <c r="C142" s="57" t="s">
        <v>2311</v>
      </c>
      <c r="D142" s="58">
        <v>1</v>
      </c>
      <c r="E142" s="60" t="s">
        <v>2312</v>
      </c>
      <c r="F142" s="60">
        <v>250000</v>
      </c>
      <c r="G142" s="59">
        <f t="shared" si="6"/>
        <v>297500</v>
      </c>
      <c r="H142" s="61">
        <f t="shared" si="7"/>
        <v>297500</v>
      </c>
      <c r="I142" s="60" t="s">
        <v>2328</v>
      </c>
      <c r="J142" s="57" t="s">
        <v>2334</v>
      </c>
    </row>
    <row r="143" spans="1:10" ht="41.4">
      <c r="A143" s="55" t="s">
        <v>2285</v>
      </c>
      <c r="B143" s="64" t="s">
        <v>2286</v>
      </c>
      <c r="C143" s="57" t="s">
        <v>2311</v>
      </c>
      <c r="D143" s="58">
        <v>1</v>
      </c>
      <c r="E143" s="60" t="s">
        <v>2337</v>
      </c>
      <c r="F143" s="60">
        <v>80000</v>
      </c>
      <c r="G143" s="59">
        <f t="shared" si="6"/>
        <v>95200</v>
      </c>
      <c r="H143" s="61">
        <f t="shared" si="7"/>
        <v>95200</v>
      </c>
      <c r="I143" s="60" t="s">
        <v>2328</v>
      </c>
      <c r="J143" s="57" t="s">
        <v>2334</v>
      </c>
    </row>
    <row r="144" spans="1:10" ht="41.4">
      <c r="A144" s="55" t="s">
        <v>2285</v>
      </c>
      <c r="B144" s="64" t="s">
        <v>2286</v>
      </c>
      <c r="C144" s="57" t="s">
        <v>2338</v>
      </c>
      <c r="D144" s="58">
        <v>1</v>
      </c>
      <c r="E144" s="60" t="s">
        <v>2339</v>
      </c>
      <c r="F144" s="60">
        <v>120000</v>
      </c>
      <c r="G144" s="59">
        <f t="shared" si="6"/>
        <v>142800</v>
      </c>
      <c r="H144" s="61">
        <f t="shared" si="7"/>
        <v>142800</v>
      </c>
      <c r="I144" s="60" t="s">
        <v>2328</v>
      </c>
      <c r="J144" s="57" t="s">
        <v>2334</v>
      </c>
    </row>
    <row r="145" spans="1:10" ht="41.4">
      <c r="A145" s="55" t="s">
        <v>2285</v>
      </c>
      <c r="B145" s="64" t="s">
        <v>2286</v>
      </c>
      <c r="C145" s="57" t="s">
        <v>2340</v>
      </c>
      <c r="D145" s="58">
        <v>1</v>
      </c>
      <c r="E145" s="60" t="s">
        <v>2341</v>
      </c>
      <c r="F145" s="60">
        <v>60000</v>
      </c>
      <c r="G145" s="59">
        <f t="shared" si="6"/>
        <v>71400</v>
      </c>
      <c r="H145" s="61">
        <f t="shared" si="7"/>
        <v>71400</v>
      </c>
      <c r="I145" s="60" t="s">
        <v>2328</v>
      </c>
      <c r="J145" s="57" t="s">
        <v>2334</v>
      </c>
    </row>
    <row r="146" spans="1:10" ht="41.4">
      <c r="A146" s="55" t="s">
        <v>2285</v>
      </c>
      <c r="B146" s="64" t="s">
        <v>2286</v>
      </c>
      <c r="C146" s="57" t="s">
        <v>2343</v>
      </c>
      <c r="D146" s="58">
        <v>6</v>
      </c>
      <c r="E146" s="60" t="s">
        <v>2344</v>
      </c>
      <c r="F146" s="60">
        <v>35000</v>
      </c>
      <c r="G146" s="59">
        <f t="shared" si="6"/>
        <v>41650</v>
      </c>
      <c r="H146" s="61">
        <f t="shared" si="7"/>
        <v>249900</v>
      </c>
      <c r="I146" s="60" t="s">
        <v>2328</v>
      </c>
      <c r="J146" s="57" t="s">
        <v>2334</v>
      </c>
    </row>
    <row r="147" spans="1:10" ht="41.4">
      <c r="A147" s="55" t="s">
        <v>2285</v>
      </c>
      <c r="B147" s="64" t="s">
        <v>2286</v>
      </c>
      <c r="C147" s="57" t="s">
        <v>2345</v>
      </c>
      <c r="D147" s="58">
        <v>2</v>
      </c>
      <c r="E147" s="60" t="s">
        <v>199</v>
      </c>
      <c r="F147" s="60">
        <v>5000</v>
      </c>
      <c r="G147" s="59">
        <f t="shared" si="6"/>
        <v>5950</v>
      </c>
      <c r="H147" s="61">
        <f t="shared" si="7"/>
        <v>11900</v>
      </c>
      <c r="I147" s="60" t="s">
        <v>2328</v>
      </c>
      <c r="J147" s="57" t="s">
        <v>2334</v>
      </c>
    </row>
    <row r="148" spans="1:10" ht="41.4">
      <c r="A148" s="55" t="s">
        <v>2285</v>
      </c>
      <c r="B148" s="64" t="s">
        <v>2286</v>
      </c>
      <c r="C148" s="57" t="s">
        <v>2346</v>
      </c>
      <c r="D148" s="58">
        <v>7</v>
      </c>
      <c r="E148" s="60" t="s">
        <v>2347</v>
      </c>
      <c r="F148" s="60">
        <v>60000</v>
      </c>
      <c r="G148" s="59">
        <f t="shared" si="6"/>
        <v>71400</v>
      </c>
      <c r="H148" s="61">
        <f t="shared" si="7"/>
        <v>499800</v>
      </c>
      <c r="I148" s="60" t="s">
        <v>2328</v>
      </c>
      <c r="J148" s="57" t="s">
        <v>2334</v>
      </c>
    </row>
    <row r="149" spans="1:10" ht="82.8">
      <c r="A149" s="55" t="s">
        <v>2285</v>
      </c>
      <c r="B149" s="64" t="s">
        <v>2286</v>
      </c>
      <c r="C149" s="57" t="s">
        <v>2332</v>
      </c>
      <c r="D149" s="58">
        <v>105</v>
      </c>
      <c r="E149" s="60" t="s">
        <v>2333</v>
      </c>
      <c r="F149" s="60">
        <v>33384</v>
      </c>
      <c r="G149" s="59">
        <f t="shared" si="6"/>
        <v>39726.959999999999</v>
      </c>
      <c r="H149" s="61">
        <f t="shared" si="7"/>
        <v>4171330.8</v>
      </c>
      <c r="I149" s="60" t="s">
        <v>2348</v>
      </c>
      <c r="J149" s="57" t="s">
        <v>2349</v>
      </c>
    </row>
    <row r="150" spans="1:10" ht="82.8">
      <c r="A150" s="55" t="s">
        <v>2285</v>
      </c>
      <c r="B150" s="64" t="s">
        <v>2286</v>
      </c>
      <c r="C150" s="57" t="s">
        <v>2350</v>
      </c>
      <c r="D150" s="58">
        <v>1</v>
      </c>
      <c r="E150" s="60" t="s">
        <v>2336</v>
      </c>
      <c r="F150" s="60">
        <v>200000</v>
      </c>
      <c r="G150" s="59">
        <f t="shared" si="6"/>
        <v>238000</v>
      </c>
      <c r="H150" s="61">
        <f t="shared" si="7"/>
        <v>238000</v>
      </c>
      <c r="I150" s="60" t="s">
        <v>2348</v>
      </c>
      <c r="J150" s="57" t="s">
        <v>2349</v>
      </c>
    </row>
    <row r="151" spans="1:10" ht="82.8">
      <c r="A151" s="55" t="s">
        <v>2285</v>
      </c>
      <c r="B151" s="64" t="s">
        <v>2286</v>
      </c>
      <c r="C151" s="57" t="s">
        <v>2311</v>
      </c>
      <c r="D151" s="58">
        <v>1</v>
      </c>
      <c r="E151" s="60" t="s">
        <v>2312</v>
      </c>
      <c r="F151" s="60">
        <v>250000</v>
      </c>
      <c r="G151" s="59">
        <f t="shared" si="6"/>
        <v>297500</v>
      </c>
      <c r="H151" s="61">
        <f t="shared" si="7"/>
        <v>297500</v>
      </c>
      <c r="I151" s="60" t="s">
        <v>2348</v>
      </c>
      <c r="J151" s="57" t="s">
        <v>2349</v>
      </c>
    </row>
    <row r="152" spans="1:10" ht="82.8">
      <c r="A152" s="55" t="s">
        <v>2285</v>
      </c>
      <c r="B152" s="64" t="s">
        <v>2286</v>
      </c>
      <c r="C152" s="57" t="s">
        <v>2311</v>
      </c>
      <c r="D152" s="58">
        <v>1</v>
      </c>
      <c r="E152" s="60" t="s">
        <v>2337</v>
      </c>
      <c r="F152" s="60">
        <v>80000</v>
      </c>
      <c r="G152" s="59">
        <f t="shared" si="6"/>
        <v>95200</v>
      </c>
      <c r="H152" s="61">
        <f t="shared" si="7"/>
        <v>95200</v>
      </c>
      <c r="I152" s="60" t="s">
        <v>2348</v>
      </c>
      <c r="J152" s="57" t="s">
        <v>2349</v>
      </c>
    </row>
    <row r="153" spans="1:10" ht="82.8">
      <c r="A153" s="55" t="s">
        <v>2285</v>
      </c>
      <c r="B153" s="64" t="s">
        <v>2286</v>
      </c>
      <c r="C153" s="57" t="s">
        <v>2351</v>
      </c>
      <c r="D153" s="58">
        <v>1</v>
      </c>
      <c r="E153" s="60" t="s">
        <v>2339</v>
      </c>
      <c r="F153" s="60">
        <v>120000</v>
      </c>
      <c r="G153" s="59">
        <f t="shared" si="6"/>
        <v>142800</v>
      </c>
      <c r="H153" s="61">
        <f t="shared" si="7"/>
        <v>142800</v>
      </c>
      <c r="I153" s="60" t="s">
        <v>2348</v>
      </c>
      <c r="J153" s="57" t="s">
        <v>2349</v>
      </c>
    </row>
    <row r="154" spans="1:10" ht="82.8">
      <c r="A154" s="55" t="s">
        <v>2285</v>
      </c>
      <c r="B154" s="64" t="s">
        <v>2286</v>
      </c>
      <c r="C154" s="57" t="s">
        <v>2340</v>
      </c>
      <c r="D154" s="58">
        <v>1</v>
      </c>
      <c r="E154" s="60" t="s">
        <v>2341</v>
      </c>
      <c r="F154" s="60">
        <v>60000</v>
      </c>
      <c r="G154" s="59">
        <f t="shared" si="6"/>
        <v>71400</v>
      </c>
      <c r="H154" s="61">
        <f t="shared" si="7"/>
        <v>71400</v>
      </c>
      <c r="I154" s="60" t="s">
        <v>2348</v>
      </c>
      <c r="J154" s="57" t="s">
        <v>2349</v>
      </c>
    </row>
    <row r="155" spans="1:10" ht="82.8">
      <c r="A155" s="55" t="s">
        <v>2285</v>
      </c>
      <c r="B155" s="64" t="s">
        <v>2286</v>
      </c>
      <c r="C155" s="57" t="s">
        <v>2352</v>
      </c>
      <c r="D155" s="58">
        <v>6</v>
      </c>
      <c r="E155" s="60" t="s">
        <v>2344</v>
      </c>
      <c r="F155" s="60">
        <v>35000</v>
      </c>
      <c r="G155" s="59">
        <f t="shared" si="6"/>
        <v>41650</v>
      </c>
      <c r="H155" s="61">
        <f t="shared" si="7"/>
        <v>249900</v>
      </c>
      <c r="I155" s="60" t="s">
        <v>2348</v>
      </c>
      <c r="J155" s="57" t="s">
        <v>2349</v>
      </c>
    </row>
    <row r="156" spans="1:10" ht="82.8">
      <c r="A156" s="55" t="s">
        <v>2285</v>
      </c>
      <c r="B156" s="64" t="s">
        <v>2286</v>
      </c>
      <c r="C156" s="57" t="s">
        <v>2353</v>
      </c>
      <c r="D156" s="58">
        <v>2</v>
      </c>
      <c r="E156" s="60" t="s">
        <v>2354</v>
      </c>
      <c r="F156" s="60">
        <v>50000</v>
      </c>
      <c r="G156" s="59">
        <f t="shared" si="6"/>
        <v>59500</v>
      </c>
      <c r="H156" s="61">
        <f t="shared" si="7"/>
        <v>119000</v>
      </c>
      <c r="I156" s="60" t="s">
        <v>2348</v>
      </c>
      <c r="J156" s="57" t="s">
        <v>2349</v>
      </c>
    </row>
    <row r="157" spans="1:10" ht="82.8">
      <c r="A157" s="55" t="s">
        <v>2285</v>
      </c>
      <c r="B157" s="64" t="s">
        <v>2286</v>
      </c>
      <c r="C157" s="57" t="s">
        <v>2355</v>
      </c>
      <c r="D157" s="58">
        <v>2</v>
      </c>
      <c r="E157" s="60" t="s">
        <v>2356</v>
      </c>
      <c r="F157" s="60">
        <v>60000</v>
      </c>
      <c r="G157" s="59">
        <f t="shared" si="6"/>
        <v>71400</v>
      </c>
      <c r="H157" s="61">
        <f t="shared" si="7"/>
        <v>142800</v>
      </c>
      <c r="I157" s="60" t="s">
        <v>2348</v>
      </c>
      <c r="J157" s="57" t="s">
        <v>2349</v>
      </c>
    </row>
    <row r="158" spans="1:10" ht="82.8">
      <c r="A158" s="55" t="s">
        <v>2285</v>
      </c>
      <c r="B158" s="64" t="s">
        <v>2286</v>
      </c>
      <c r="C158" s="57" t="s">
        <v>2357</v>
      </c>
      <c r="D158" s="58">
        <v>2</v>
      </c>
      <c r="E158" s="60" t="s">
        <v>2358</v>
      </c>
      <c r="F158" s="60">
        <v>30000</v>
      </c>
      <c r="G158" s="59">
        <f t="shared" si="6"/>
        <v>35700</v>
      </c>
      <c r="H158" s="61">
        <f t="shared" si="7"/>
        <v>71400</v>
      </c>
      <c r="I158" s="60" t="s">
        <v>2348</v>
      </c>
      <c r="J158" s="57" t="s">
        <v>2349</v>
      </c>
    </row>
    <row r="159" spans="1:10" ht="82.8">
      <c r="A159" s="55" t="s">
        <v>2285</v>
      </c>
      <c r="B159" s="64" t="s">
        <v>2286</v>
      </c>
      <c r="C159" s="57" t="s">
        <v>2345</v>
      </c>
      <c r="D159" s="58">
        <v>2</v>
      </c>
      <c r="E159" s="60" t="s">
        <v>199</v>
      </c>
      <c r="F159" s="60">
        <v>5000</v>
      </c>
      <c r="G159" s="59">
        <f t="shared" si="6"/>
        <v>5950</v>
      </c>
      <c r="H159" s="61">
        <f t="shared" si="7"/>
        <v>11900</v>
      </c>
      <c r="I159" s="60" t="s">
        <v>2348</v>
      </c>
      <c r="J159" s="57" t="s">
        <v>2349</v>
      </c>
    </row>
    <row r="160" spans="1:10" ht="41.4">
      <c r="A160" s="55" t="s">
        <v>2285</v>
      </c>
      <c r="B160" s="64" t="s">
        <v>2286</v>
      </c>
      <c r="C160" s="57" t="s">
        <v>2359</v>
      </c>
      <c r="D160" s="58">
        <v>10</v>
      </c>
      <c r="E160" s="60" t="s">
        <v>2360</v>
      </c>
      <c r="F160" s="60">
        <v>6000</v>
      </c>
      <c r="G160" s="59">
        <f t="shared" si="6"/>
        <v>7140</v>
      </c>
      <c r="H160" s="61">
        <f t="shared" si="7"/>
        <v>71400</v>
      </c>
      <c r="I160" s="60" t="s">
        <v>2361</v>
      </c>
      <c r="J160" s="57" t="s">
        <v>2362</v>
      </c>
    </row>
    <row r="161" spans="1:10" ht="41.4">
      <c r="A161" s="55" t="s">
        <v>2285</v>
      </c>
      <c r="B161" s="64" t="s">
        <v>2286</v>
      </c>
      <c r="C161" s="57" t="s">
        <v>2359</v>
      </c>
      <c r="D161" s="58">
        <v>10</v>
      </c>
      <c r="E161" s="60" t="s">
        <v>2363</v>
      </c>
      <c r="F161" s="60">
        <v>22000</v>
      </c>
      <c r="G161" s="59">
        <f t="shared" si="6"/>
        <v>26180</v>
      </c>
      <c r="H161" s="61">
        <f t="shared" si="7"/>
        <v>261800</v>
      </c>
      <c r="I161" s="60" t="s">
        <v>2361</v>
      </c>
      <c r="J161" s="57" t="s">
        <v>2362</v>
      </c>
    </row>
    <row r="162" spans="1:10" ht="96.6">
      <c r="A162" s="55" t="s">
        <v>2285</v>
      </c>
      <c r="B162" s="64" t="s">
        <v>2286</v>
      </c>
      <c r="C162" s="57" t="s">
        <v>2359</v>
      </c>
      <c r="D162" s="58">
        <v>1</v>
      </c>
      <c r="E162" s="60" t="s">
        <v>2364</v>
      </c>
      <c r="F162" s="60">
        <v>0</v>
      </c>
      <c r="G162" s="59">
        <f t="shared" si="6"/>
        <v>0</v>
      </c>
      <c r="H162" s="61">
        <f t="shared" si="7"/>
        <v>0</v>
      </c>
      <c r="I162" s="60" t="s">
        <v>2361</v>
      </c>
      <c r="J162" s="57" t="s">
        <v>2365</v>
      </c>
    </row>
    <row r="163" spans="1:10" ht="41.4">
      <c r="A163" s="55" t="s">
        <v>2285</v>
      </c>
      <c r="B163" s="64" t="s">
        <v>2286</v>
      </c>
      <c r="C163" s="57" t="s">
        <v>2366</v>
      </c>
      <c r="D163" s="58">
        <v>110</v>
      </c>
      <c r="E163" s="60" t="s">
        <v>2367</v>
      </c>
      <c r="F163" s="60">
        <v>18000</v>
      </c>
      <c r="G163" s="59">
        <f t="shared" si="6"/>
        <v>21420</v>
      </c>
      <c r="H163" s="61">
        <f t="shared" si="7"/>
        <v>2356200</v>
      </c>
      <c r="I163" s="60" t="s">
        <v>2368</v>
      </c>
      <c r="J163" s="57" t="s">
        <v>2369</v>
      </c>
    </row>
    <row r="164" spans="1:10" ht="41.4">
      <c r="A164" s="55" t="s">
        <v>2285</v>
      </c>
      <c r="B164" s="64" t="s">
        <v>2286</v>
      </c>
      <c r="C164" s="57" t="s">
        <v>2311</v>
      </c>
      <c r="D164" s="58">
        <v>1</v>
      </c>
      <c r="E164" s="60" t="s">
        <v>2312</v>
      </c>
      <c r="F164" s="60">
        <v>250000</v>
      </c>
      <c r="G164" s="59">
        <f t="shared" si="6"/>
        <v>297500</v>
      </c>
      <c r="H164" s="61">
        <f t="shared" si="7"/>
        <v>297500</v>
      </c>
      <c r="I164" s="60" t="s">
        <v>2368</v>
      </c>
      <c r="J164" s="57" t="s">
        <v>2369</v>
      </c>
    </row>
    <row r="165" spans="1:10" ht="41.4">
      <c r="A165" s="55" t="s">
        <v>2285</v>
      </c>
      <c r="B165" s="64" t="s">
        <v>2286</v>
      </c>
      <c r="C165" s="57" t="s">
        <v>2332</v>
      </c>
      <c r="D165" s="58">
        <v>105</v>
      </c>
      <c r="E165" s="60" t="s">
        <v>2333</v>
      </c>
      <c r="F165" s="60">
        <v>33384</v>
      </c>
      <c r="G165" s="59">
        <f t="shared" si="6"/>
        <v>39726.959999999999</v>
      </c>
      <c r="H165" s="61">
        <f t="shared" si="7"/>
        <v>4171330.8</v>
      </c>
      <c r="I165" s="60" t="s">
        <v>2370</v>
      </c>
      <c r="J165" s="57" t="s">
        <v>2371</v>
      </c>
    </row>
    <row r="166" spans="1:10" ht="41.4">
      <c r="A166" s="55" t="s">
        <v>2285</v>
      </c>
      <c r="B166" s="64" t="s">
        <v>2286</v>
      </c>
      <c r="C166" s="57" t="s">
        <v>2311</v>
      </c>
      <c r="D166" s="58">
        <v>1</v>
      </c>
      <c r="E166" s="60" t="s">
        <v>2312</v>
      </c>
      <c r="F166" s="60">
        <v>250000</v>
      </c>
      <c r="G166" s="59">
        <f t="shared" si="6"/>
        <v>297500</v>
      </c>
      <c r="H166" s="61">
        <f t="shared" si="7"/>
        <v>297500</v>
      </c>
      <c r="I166" s="60" t="s">
        <v>2370</v>
      </c>
      <c r="J166" s="57" t="s">
        <v>2371</v>
      </c>
    </row>
    <row r="167" spans="1:10" ht="41.4">
      <c r="A167" s="55" t="s">
        <v>2285</v>
      </c>
      <c r="B167" s="64" t="s">
        <v>2286</v>
      </c>
      <c r="C167" s="57" t="s">
        <v>2311</v>
      </c>
      <c r="D167" s="58">
        <v>1</v>
      </c>
      <c r="E167" s="60" t="s">
        <v>2337</v>
      </c>
      <c r="F167" s="60">
        <v>80000</v>
      </c>
      <c r="G167" s="59">
        <f t="shared" si="6"/>
        <v>95200</v>
      </c>
      <c r="H167" s="61">
        <f t="shared" si="7"/>
        <v>95200</v>
      </c>
      <c r="I167" s="60" t="s">
        <v>2370</v>
      </c>
      <c r="J167" s="57" t="s">
        <v>2371</v>
      </c>
    </row>
    <row r="168" spans="1:10" ht="41.4">
      <c r="A168" s="55" t="s">
        <v>2285</v>
      </c>
      <c r="B168" s="64" t="s">
        <v>2286</v>
      </c>
      <c r="C168" s="57" t="s">
        <v>2350</v>
      </c>
      <c r="D168" s="58">
        <v>1</v>
      </c>
      <c r="E168" s="60" t="s">
        <v>2336</v>
      </c>
      <c r="F168" s="60">
        <v>200000</v>
      </c>
      <c r="G168" s="59">
        <f t="shared" si="6"/>
        <v>238000</v>
      </c>
      <c r="H168" s="61">
        <f t="shared" si="7"/>
        <v>238000</v>
      </c>
      <c r="I168" s="60" t="s">
        <v>2370</v>
      </c>
      <c r="J168" s="57" t="s">
        <v>2371</v>
      </c>
    </row>
    <row r="169" spans="1:10" ht="41.4">
      <c r="A169" s="55" t="s">
        <v>2285</v>
      </c>
      <c r="B169" s="64" t="s">
        <v>2286</v>
      </c>
      <c r="C169" s="57" t="s">
        <v>2351</v>
      </c>
      <c r="D169" s="58">
        <v>1</v>
      </c>
      <c r="E169" s="60" t="s">
        <v>2339</v>
      </c>
      <c r="F169" s="60">
        <v>120000</v>
      </c>
      <c r="G169" s="59">
        <f t="shared" si="6"/>
        <v>142800</v>
      </c>
      <c r="H169" s="61">
        <f t="shared" si="7"/>
        <v>142800</v>
      </c>
      <c r="I169" s="60" t="s">
        <v>2370</v>
      </c>
      <c r="J169" s="57" t="s">
        <v>2371</v>
      </c>
    </row>
    <row r="170" spans="1:10" ht="41.4">
      <c r="A170" s="55" t="s">
        <v>2285</v>
      </c>
      <c r="B170" s="64" t="s">
        <v>2286</v>
      </c>
      <c r="C170" s="57" t="s">
        <v>2340</v>
      </c>
      <c r="D170" s="58">
        <v>1</v>
      </c>
      <c r="E170" s="60" t="s">
        <v>2341</v>
      </c>
      <c r="F170" s="60">
        <v>60000</v>
      </c>
      <c r="G170" s="59">
        <f t="shared" si="6"/>
        <v>71400</v>
      </c>
      <c r="H170" s="61">
        <f t="shared" si="7"/>
        <v>71400</v>
      </c>
      <c r="I170" s="60" t="s">
        <v>2370</v>
      </c>
      <c r="J170" s="57" t="s">
        <v>2371</v>
      </c>
    </row>
    <row r="171" spans="1:10" ht="41.4">
      <c r="A171" s="55" t="s">
        <v>2285</v>
      </c>
      <c r="B171" s="64" t="s">
        <v>2286</v>
      </c>
      <c r="C171" s="57" t="s">
        <v>2372</v>
      </c>
      <c r="D171" s="58">
        <v>6</v>
      </c>
      <c r="E171" s="60" t="s">
        <v>435</v>
      </c>
      <c r="F171" s="60">
        <v>3000</v>
      </c>
      <c r="G171" s="59">
        <f t="shared" si="6"/>
        <v>3570</v>
      </c>
      <c r="H171" s="61">
        <f t="shared" si="7"/>
        <v>21420</v>
      </c>
      <c r="I171" s="60" t="s">
        <v>2370</v>
      </c>
      <c r="J171" s="57" t="s">
        <v>2371</v>
      </c>
    </row>
    <row r="172" spans="1:10" ht="41.4">
      <c r="A172" s="55" t="s">
        <v>2285</v>
      </c>
      <c r="B172" s="64" t="s">
        <v>2286</v>
      </c>
      <c r="C172" s="57" t="s">
        <v>2373</v>
      </c>
      <c r="D172" s="58">
        <v>6</v>
      </c>
      <c r="E172" s="60" t="s">
        <v>2374</v>
      </c>
      <c r="F172" s="60">
        <v>60000</v>
      </c>
      <c r="G172" s="59">
        <f t="shared" si="6"/>
        <v>71400</v>
      </c>
      <c r="H172" s="61">
        <f t="shared" si="7"/>
        <v>428400</v>
      </c>
      <c r="I172" s="60" t="s">
        <v>2370</v>
      </c>
      <c r="J172" s="57" t="s">
        <v>2371</v>
      </c>
    </row>
    <row r="173" spans="1:10" ht="41.4">
      <c r="A173" s="55" t="s">
        <v>2285</v>
      </c>
      <c r="B173" s="64" t="s">
        <v>2286</v>
      </c>
      <c r="C173" s="57" t="s">
        <v>2345</v>
      </c>
      <c r="D173" s="58">
        <v>2</v>
      </c>
      <c r="E173" s="60" t="s">
        <v>199</v>
      </c>
      <c r="F173" s="60">
        <v>5000</v>
      </c>
      <c r="G173" s="59">
        <f t="shared" si="6"/>
        <v>5950</v>
      </c>
      <c r="H173" s="61">
        <f t="shared" si="7"/>
        <v>11900</v>
      </c>
      <c r="I173" s="60" t="s">
        <v>2370</v>
      </c>
      <c r="J173" s="57" t="s">
        <v>2371</v>
      </c>
    </row>
    <row r="174" spans="1:10" ht="27.6">
      <c r="A174" s="55" t="s">
        <v>2285</v>
      </c>
      <c r="B174" s="64" t="s">
        <v>2286</v>
      </c>
      <c r="C174" s="57" t="s">
        <v>2332</v>
      </c>
      <c r="D174" s="58">
        <v>105</v>
      </c>
      <c r="E174" s="60" t="s">
        <v>2333</v>
      </c>
      <c r="F174" s="60">
        <v>33384</v>
      </c>
      <c r="G174" s="59">
        <f t="shared" si="6"/>
        <v>39726.959999999999</v>
      </c>
      <c r="H174" s="61">
        <f t="shared" si="7"/>
        <v>4171330.8</v>
      </c>
      <c r="I174" s="60" t="s">
        <v>2375</v>
      </c>
      <c r="J174" s="57" t="s">
        <v>2376</v>
      </c>
    </row>
    <row r="175" spans="1:10" ht="27.6">
      <c r="A175" s="55" t="s">
        <v>2285</v>
      </c>
      <c r="B175" s="64" t="s">
        <v>2286</v>
      </c>
      <c r="C175" s="57" t="s">
        <v>2311</v>
      </c>
      <c r="D175" s="58">
        <v>1</v>
      </c>
      <c r="E175" s="60" t="s">
        <v>2312</v>
      </c>
      <c r="F175" s="60">
        <v>250000</v>
      </c>
      <c r="G175" s="59">
        <f t="shared" si="6"/>
        <v>297500</v>
      </c>
      <c r="H175" s="61">
        <f t="shared" si="7"/>
        <v>297500</v>
      </c>
      <c r="I175" s="60" t="s">
        <v>2375</v>
      </c>
      <c r="J175" s="57" t="s">
        <v>2376</v>
      </c>
    </row>
    <row r="176" spans="1:10" ht="27.6">
      <c r="A176" s="55" t="s">
        <v>2285</v>
      </c>
      <c r="B176" s="64" t="s">
        <v>2286</v>
      </c>
      <c r="C176" s="57" t="s">
        <v>2311</v>
      </c>
      <c r="D176" s="58">
        <v>1</v>
      </c>
      <c r="E176" s="60" t="s">
        <v>2337</v>
      </c>
      <c r="F176" s="60">
        <v>80000</v>
      </c>
      <c r="G176" s="59">
        <f t="shared" si="6"/>
        <v>95200</v>
      </c>
      <c r="H176" s="61">
        <f t="shared" si="7"/>
        <v>95200</v>
      </c>
      <c r="I176" s="60" t="s">
        <v>2375</v>
      </c>
      <c r="J176" s="57" t="s">
        <v>2376</v>
      </c>
    </row>
    <row r="177" spans="1:10" ht="27.6">
      <c r="A177" s="55" t="s">
        <v>2285</v>
      </c>
      <c r="B177" s="64" t="s">
        <v>2286</v>
      </c>
      <c r="C177" s="57" t="s">
        <v>2350</v>
      </c>
      <c r="D177" s="58">
        <v>1</v>
      </c>
      <c r="E177" s="60" t="s">
        <v>2336</v>
      </c>
      <c r="F177" s="60">
        <v>200000</v>
      </c>
      <c r="G177" s="59">
        <f t="shared" si="6"/>
        <v>238000</v>
      </c>
      <c r="H177" s="61">
        <f t="shared" si="7"/>
        <v>238000</v>
      </c>
      <c r="I177" s="60" t="s">
        <v>2375</v>
      </c>
      <c r="J177" s="57" t="s">
        <v>2376</v>
      </c>
    </row>
    <row r="178" spans="1:10" ht="27.6">
      <c r="A178" s="55" t="s">
        <v>2285</v>
      </c>
      <c r="B178" s="64" t="s">
        <v>2286</v>
      </c>
      <c r="C178" s="57" t="s">
        <v>2351</v>
      </c>
      <c r="D178" s="58">
        <v>1</v>
      </c>
      <c r="E178" s="60" t="s">
        <v>2339</v>
      </c>
      <c r="F178" s="60">
        <v>130000</v>
      </c>
      <c r="G178" s="59">
        <f t="shared" si="6"/>
        <v>154700</v>
      </c>
      <c r="H178" s="61">
        <f t="shared" si="7"/>
        <v>154700</v>
      </c>
      <c r="I178" s="60" t="s">
        <v>2375</v>
      </c>
      <c r="J178" s="57" t="s">
        <v>2376</v>
      </c>
    </row>
    <row r="179" spans="1:10" ht="27.6">
      <c r="A179" s="55" t="s">
        <v>2285</v>
      </c>
      <c r="B179" s="64" t="s">
        <v>2286</v>
      </c>
      <c r="C179" s="57" t="s">
        <v>2340</v>
      </c>
      <c r="D179" s="58">
        <v>1</v>
      </c>
      <c r="E179" s="60" t="s">
        <v>2341</v>
      </c>
      <c r="F179" s="60">
        <v>60000</v>
      </c>
      <c r="G179" s="59">
        <f t="shared" si="6"/>
        <v>71400</v>
      </c>
      <c r="H179" s="61">
        <f t="shared" si="7"/>
        <v>71400</v>
      </c>
      <c r="I179" s="60" t="s">
        <v>2375</v>
      </c>
      <c r="J179" s="57" t="s">
        <v>2376</v>
      </c>
    </row>
    <row r="180" spans="1:10" ht="27.6">
      <c r="A180" s="55" t="s">
        <v>2285</v>
      </c>
      <c r="B180" s="64" t="s">
        <v>2286</v>
      </c>
      <c r="C180" s="57" t="s">
        <v>2377</v>
      </c>
      <c r="D180" s="58">
        <v>105</v>
      </c>
      <c r="E180" s="60" t="s">
        <v>2378</v>
      </c>
      <c r="F180" s="60">
        <v>35000</v>
      </c>
      <c r="G180" s="59">
        <f t="shared" si="6"/>
        <v>41650</v>
      </c>
      <c r="H180" s="61">
        <f t="shared" si="7"/>
        <v>4373250</v>
      </c>
      <c r="I180" s="60" t="s">
        <v>2375</v>
      </c>
      <c r="J180" s="57" t="s">
        <v>2376</v>
      </c>
    </row>
    <row r="181" spans="1:10" ht="41.4">
      <c r="A181" s="55" t="s">
        <v>2285</v>
      </c>
      <c r="B181" s="64" t="s">
        <v>2286</v>
      </c>
      <c r="C181" s="57" t="s">
        <v>2379</v>
      </c>
      <c r="D181" s="58">
        <v>110</v>
      </c>
      <c r="E181" s="60" t="s">
        <v>2380</v>
      </c>
      <c r="F181" s="60">
        <v>6000</v>
      </c>
      <c r="G181" s="59">
        <f t="shared" si="6"/>
        <v>7140</v>
      </c>
      <c r="H181" s="61">
        <f t="shared" si="7"/>
        <v>785400</v>
      </c>
      <c r="I181" s="60" t="s">
        <v>2375</v>
      </c>
      <c r="J181" s="57" t="s">
        <v>2379</v>
      </c>
    </row>
    <row r="182" spans="1:10" ht="27.6">
      <c r="A182" s="55" t="s">
        <v>2285</v>
      </c>
      <c r="B182" s="64" t="s">
        <v>2286</v>
      </c>
      <c r="C182" s="57" t="s">
        <v>2381</v>
      </c>
      <c r="D182" s="58">
        <v>110</v>
      </c>
      <c r="E182" s="60" t="s">
        <v>2382</v>
      </c>
      <c r="F182" s="60">
        <v>4500</v>
      </c>
      <c r="G182" s="59">
        <f t="shared" si="6"/>
        <v>5355</v>
      </c>
      <c r="H182" s="61">
        <f t="shared" si="7"/>
        <v>589050</v>
      </c>
      <c r="I182" s="60" t="s">
        <v>2375</v>
      </c>
      <c r="J182" s="57" t="s">
        <v>2383</v>
      </c>
    </row>
    <row r="183" spans="1:10" ht="41.4">
      <c r="A183" s="55" t="s">
        <v>2285</v>
      </c>
      <c r="B183" s="64" t="s">
        <v>2286</v>
      </c>
      <c r="C183" s="57" t="s">
        <v>2384</v>
      </c>
      <c r="D183" s="58">
        <v>110</v>
      </c>
      <c r="E183" s="60" t="s">
        <v>2385</v>
      </c>
      <c r="F183" s="60">
        <v>5000</v>
      </c>
      <c r="G183" s="59">
        <f t="shared" si="6"/>
        <v>5950</v>
      </c>
      <c r="H183" s="61">
        <f t="shared" si="7"/>
        <v>654500</v>
      </c>
      <c r="I183" s="60" t="s">
        <v>2370</v>
      </c>
      <c r="J183" s="57" t="s">
        <v>2386</v>
      </c>
    </row>
    <row r="184" spans="1:10" ht="55.2">
      <c r="A184" s="55" t="s">
        <v>2285</v>
      </c>
      <c r="B184" s="64" t="s">
        <v>2286</v>
      </c>
      <c r="C184" s="57" t="s">
        <v>2387</v>
      </c>
      <c r="D184" s="58">
        <v>130</v>
      </c>
      <c r="E184" s="60" t="s">
        <v>2388</v>
      </c>
      <c r="F184" s="60">
        <v>6000</v>
      </c>
      <c r="G184" s="59">
        <f t="shared" si="6"/>
        <v>7140</v>
      </c>
      <c r="H184" s="61">
        <f t="shared" si="7"/>
        <v>928200</v>
      </c>
      <c r="I184" s="60" t="s">
        <v>2370</v>
      </c>
      <c r="J184" s="57" t="s">
        <v>2389</v>
      </c>
    </row>
    <row r="185" spans="1:10" ht="96.6">
      <c r="A185" s="55" t="s">
        <v>2285</v>
      </c>
      <c r="B185" s="64" t="s">
        <v>2286</v>
      </c>
      <c r="C185" s="57" t="s">
        <v>2390</v>
      </c>
      <c r="D185" s="58">
        <v>1</v>
      </c>
      <c r="E185" s="60" t="s">
        <v>2391</v>
      </c>
      <c r="F185" s="60">
        <v>32000</v>
      </c>
      <c r="G185" s="59">
        <f t="shared" si="6"/>
        <v>38080</v>
      </c>
      <c r="H185" s="61">
        <f t="shared" si="7"/>
        <v>38080</v>
      </c>
      <c r="I185" s="60" t="s">
        <v>2392</v>
      </c>
      <c r="J185" s="57" t="s">
        <v>2393</v>
      </c>
    </row>
    <row r="186" spans="1:10" ht="96.6">
      <c r="A186" s="55" t="s">
        <v>2285</v>
      </c>
      <c r="B186" s="64" t="s">
        <v>2286</v>
      </c>
      <c r="C186" s="57" t="s">
        <v>2394</v>
      </c>
      <c r="D186" s="58">
        <v>1</v>
      </c>
      <c r="E186" s="60" t="s">
        <v>2296</v>
      </c>
      <c r="F186" s="60">
        <v>600</v>
      </c>
      <c r="G186" s="59">
        <f t="shared" si="6"/>
        <v>714</v>
      </c>
      <c r="H186" s="61">
        <f t="shared" si="7"/>
        <v>714</v>
      </c>
      <c r="I186" s="60" t="s">
        <v>2392</v>
      </c>
      <c r="J186" s="57" t="s">
        <v>2393</v>
      </c>
    </row>
    <row r="187" spans="1:10" ht="96.6">
      <c r="A187" s="55" t="s">
        <v>2285</v>
      </c>
      <c r="B187" s="64" t="s">
        <v>2286</v>
      </c>
      <c r="C187" s="57" t="s">
        <v>2395</v>
      </c>
      <c r="D187" s="58">
        <v>30</v>
      </c>
      <c r="E187" s="60" t="s">
        <v>2155</v>
      </c>
      <c r="F187" s="60">
        <v>2800</v>
      </c>
      <c r="G187" s="59">
        <f t="shared" si="6"/>
        <v>3332</v>
      </c>
      <c r="H187" s="61">
        <f>F187*1.19</f>
        <v>3332</v>
      </c>
      <c r="I187" s="60" t="s">
        <v>2392</v>
      </c>
      <c r="J187" s="57" t="s">
        <v>2393</v>
      </c>
    </row>
    <row r="188" spans="1:10" ht="96.6">
      <c r="A188" s="55" t="s">
        <v>2285</v>
      </c>
      <c r="B188" s="64" t="s">
        <v>2286</v>
      </c>
      <c r="C188" s="57" t="s">
        <v>2396</v>
      </c>
      <c r="D188" s="58">
        <v>1</v>
      </c>
      <c r="E188" s="60" t="s">
        <v>2296</v>
      </c>
      <c r="F188" s="60">
        <v>800</v>
      </c>
      <c r="G188" s="59">
        <f t="shared" si="6"/>
        <v>952</v>
      </c>
      <c r="H188" s="61">
        <f t="shared" si="7"/>
        <v>952</v>
      </c>
      <c r="I188" s="60" t="s">
        <v>2392</v>
      </c>
      <c r="J188" s="57" t="s">
        <v>2393</v>
      </c>
    </row>
    <row r="189" spans="1:10" ht="96.6">
      <c r="A189" s="55" t="s">
        <v>2285</v>
      </c>
      <c r="B189" s="64" t="s">
        <v>2286</v>
      </c>
      <c r="C189" s="57" t="s">
        <v>2397</v>
      </c>
      <c r="D189" s="58">
        <v>30</v>
      </c>
      <c r="E189" s="60" t="s">
        <v>2155</v>
      </c>
      <c r="F189" s="60">
        <v>2000</v>
      </c>
      <c r="G189" s="59">
        <f t="shared" si="6"/>
        <v>2380</v>
      </c>
      <c r="H189" s="61">
        <f>F189*1.19</f>
        <v>2380</v>
      </c>
      <c r="I189" s="60" t="s">
        <v>2392</v>
      </c>
      <c r="J189" s="57" t="s">
        <v>2393</v>
      </c>
    </row>
    <row r="190" spans="1:10" ht="96.6">
      <c r="A190" s="55" t="s">
        <v>2285</v>
      </c>
      <c r="B190" s="64" t="s">
        <v>2286</v>
      </c>
      <c r="C190" s="57" t="s">
        <v>2398</v>
      </c>
      <c r="D190" s="58">
        <v>30</v>
      </c>
      <c r="E190" s="60" t="s">
        <v>2155</v>
      </c>
      <c r="F190" s="60">
        <v>2000</v>
      </c>
      <c r="G190" s="59">
        <f t="shared" si="6"/>
        <v>2380</v>
      </c>
      <c r="H190" s="61">
        <f>F190*1.19</f>
        <v>2380</v>
      </c>
      <c r="I190" s="60" t="s">
        <v>2392</v>
      </c>
      <c r="J190" s="57" t="s">
        <v>2393</v>
      </c>
    </row>
    <row r="191" spans="1:10" ht="96.6">
      <c r="A191" s="55" t="s">
        <v>2285</v>
      </c>
      <c r="B191" s="64" t="s">
        <v>2286</v>
      </c>
      <c r="C191" s="57" t="s">
        <v>2390</v>
      </c>
      <c r="D191" s="58">
        <v>1</v>
      </c>
      <c r="E191" s="60" t="s">
        <v>2391</v>
      </c>
      <c r="F191" s="60">
        <v>32000</v>
      </c>
      <c r="G191" s="59">
        <f t="shared" si="6"/>
        <v>38080</v>
      </c>
      <c r="H191" s="61">
        <f t="shared" si="7"/>
        <v>38080</v>
      </c>
      <c r="I191" s="60" t="s">
        <v>2309</v>
      </c>
      <c r="J191" s="57" t="s">
        <v>2399</v>
      </c>
    </row>
    <row r="192" spans="1:10" ht="96.6">
      <c r="A192" s="55" t="s">
        <v>2285</v>
      </c>
      <c r="B192" s="64" t="s">
        <v>2286</v>
      </c>
      <c r="C192" s="57" t="s">
        <v>2394</v>
      </c>
      <c r="D192" s="58">
        <v>1</v>
      </c>
      <c r="E192" s="60" t="s">
        <v>2296</v>
      </c>
      <c r="F192" s="60">
        <v>600</v>
      </c>
      <c r="G192" s="59">
        <f t="shared" si="6"/>
        <v>714</v>
      </c>
      <c r="H192" s="61">
        <f t="shared" si="7"/>
        <v>714</v>
      </c>
      <c r="I192" s="60" t="s">
        <v>2309</v>
      </c>
      <c r="J192" s="57" t="s">
        <v>2399</v>
      </c>
    </row>
    <row r="193" spans="1:10" ht="96.6">
      <c r="A193" s="55" t="s">
        <v>2285</v>
      </c>
      <c r="B193" s="64" t="s">
        <v>2286</v>
      </c>
      <c r="C193" s="57" t="s">
        <v>2395</v>
      </c>
      <c r="D193" s="58">
        <v>30</v>
      </c>
      <c r="E193" s="60" t="s">
        <v>2155</v>
      </c>
      <c r="F193" s="60">
        <v>2800</v>
      </c>
      <c r="G193" s="59">
        <f t="shared" si="6"/>
        <v>3332</v>
      </c>
      <c r="H193" s="61">
        <f>F193*1.19</f>
        <v>3332</v>
      </c>
      <c r="I193" s="60" t="s">
        <v>2309</v>
      </c>
      <c r="J193" s="57" t="s">
        <v>2399</v>
      </c>
    </row>
    <row r="194" spans="1:10" ht="96.6">
      <c r="A194" s="55" t="s">
        <v>2285</v>
      </c>
      <c r="B194" s="64" t="s">
        <v>2286</v>
      </c>
      <c r="C194" s="57" t="s">
        <v>2396</v>
      </c>
      <c r="D194" s="58">
        <v>1</v>
      </c>
      <c r="E194" s="60" t="s">
        <v>2296</v>
      </c>
      <c r="F194" s="60">
        <v>800</v>
      </c>
      <c r="G194" s="59">
        <f t="shared" si="6"/>
        <v>952</v>
      </c>
      <c r="H194" s="61">
        <f t="shared" si="7"/>
        <v>952</v>
      </c>
      <c r="I194" s="60" t="s">
        <v>2309</v>
      </c>
      <c r="J194" s="57" t="s">
        <v>2399</v>
      </c>
    </row>
    <row r="195" spans="1:10" ht="96.6">
      <c r="A195" s="55" t="s">
        <v>2285</v>
      </c>
      <c r="B195" s="64" t="s">
        <v>2286</v>
      </c>
      <c r="C195" s="57" t="s">
        <v>2397</v>
      </c>
      <c r="D195" s="58">
        <v>30</v>
      </c>
      <c r="E195" s="60" t="s">
        <v>2155</v>
      </c>
      <c r="F195" s="60">
        <v>2000</v>
      </c>
      <c r="G195" s="59">
        <f t="shared" si="6"/>
        <v>2380</v>
      </c>
      <c r="H195" s="61">
        <f>F195*1.19</f>
        <v>2380</v>
      </c>
      <c r="I195" s="60" t="s">
        <v>2309</v>
      </c>
      <c r="J195" s="57" t="s">
        <v>2399</v>
      </c>
    </row>
    <row r="196" spans="1:10" ht="96.6">
      <c r="A196" s="55" t="s">
        <v>2285</v>
      </c>
      <c r="B196" s="64" t="s">
        <v>2286</v>
      </c>
      <c r="C196" s="57" t="s">
        <v>2398</v>
      </c>
      <c r="D196" s="58">
        <v>30</v>
      </c>
      <c r="E196" s="60" t="s">
        <v>2155</v>
      </c>
      <c r="F196" s="60">
        <v>2000</v>
      </c>
      <c r="G196" s="59">
        <f t="shared" si="6"/>
        <v>2380</v>
      </c>
      <c r="H196" s="61">
        <f>F196*1.19</f>
        <v>2380</v>
      </c>
      <c r="I196" s="60" t="s">
        <v>2309</v>
      </c>
      <c r="J196" s="57" t="s">
        <v>2399</v>
      </c>
    </row>
    <row r="197" spans="1:10" ht="110.4">
      <c r="A197" s="55" t="s">
        <v>2285</v>
      </c>
      <c r="B197" s="64" t="s">
        <v>2286</v>
      </c>
      <c r="C197" s="57" t="s">
        <v>2390</v>
      </c>
      <c r="D197" s="58">
        <v>1</v>
      </c>
      <c r="E197" s="60" t="s">
        <v>2391</v>
      </c>
      <c r="F197" s="60">
        <v>32000</v>
      </c>
      <c r="G197" s="59">
        <f t="shared" si="6"/>
        <v>38080</v>
      </c>
      <c r="H197" s="61">
        <f t="shared" si="7"/>
        <v>38080</v>
      </c>
      <c r="I197" s="60" t="s">
        <v>2309</v>
      </c>
      <c r="J197" s="57" t="s">
        <v>2400</v>
      </c>
    </row>
    <row r="198" spans="1:10" ht="110.4">
      <c r="A198" s="55" t="s">
        <v>2285</v>
      </c>
      <c r="B198" s="64" t="s">
        <v>2286</v>
      </c>
      <c r="C198" s="57" t="s">
        <v>2394</v>
      </c>
      <c r="D198" s="58">
        <v>1</v>
      </c>
      <c r="E198" s="60" t="s">
        <v>2296</v>
      </c>
      <c r="F198" s="60">
        <v>600</v>
      </c>
      <c r="G198" s="59">
        <f t="shared" si="6"/>
        <v>714</v>
      </c>
      <c r="H198" s="61">
        <f t="shared" si="7"/>
        <v>714</v>
      </c>
      <c r="I198" s="60" t="s">
        <v>2309</v>
      </c>
      <c r="J198" s="57" t="s">
        <v>2400</v>
      </c>
    </row>
    <row r="199" spans="1:10" ht="110.4">
      <c r="A199" s="55" t="s">
        <v>2285</v>
      </c>
      <c r="B199" s="64" t="s">
        <v>2286</v>
      </c>
      <c r="C199" s="57" t="s">
        <v>2395</v>
      </c>
      <c r="D199" s="58">
        <v>30</v>
      </c>
      <c r="E199" s="60" t="s">
        <v>2155</v>
      </c>
      <c r="F199" s="60">
        <v>2800</v>
      </c>
      <c r="G199" s="59">
        <f t="shared" ref="G199:G226" si="8">F199*1.19</f>
        <v>3332</v>
      </c>
      <c r="H199" s="61">
        <f>F199*1.19</f>
        <v>3332</v>
      </c>
      <c r="I199" s="60" t="s">
        <v>2309</v>
      </c>
      <c r="J199" s="57" t="s">
        <v>2400</v>
      </c>
    </row>
    <row r="200" spans="1:10" ht="110.4">
      <c r="A200" s="55" t="s">
        <v>2285</v>
      </c>
      <c r="B200" s="64" t="s">
        <v>2286</v>
      </c>
      <c r="C200" s="57" t="s">
        <v>2396</v>
      </c>
      <c r="D200" s="58">
        <v>1</v>
      </c>
      <c r="E200" s="60" t="s">
        <v>2296</v>
      </c>
      <c r="F200" s="60">
        <v>800</v>
      </c>
      <c r="G200" s="59">
        <f t="shared" si="8"/>
        <v>952</v>
      </c>
      <c r="H200" s="61">
        <f t="shared" ref="H200:H224" si="9">G200*D200</f>
        <v>952</v>
      </c>
      <c r="I200" s="60" t="s">
        <v>2309</v>
      </c>
      <c r="J200" s="57" t="s">
        <v>2400</v>
      </c>
    </row>
    <row r="201" spans="1:10" ht="110.4">
      <c r="A201" s="55" t="s">
        <v>2285</v>
      </c>
      <c r="B201" s="64" t="s">
        <v>2286</v>
      </c>
      <c r="C201" s="57" t="s">
        <v>2397</v>
      </c>
      <c r="D201" s="58">
        <v>30</v>
      </c>
      <c r="E201" s="60" t="s">
        <v>2155</v>
      </c>
      <c r="F201" s="60">
        <v>2000</v>
      </c>
      <c r="G201" s="59">
        <f t="shared" si="8"/>
        <v>2380</v>
      </c>
      <c r="H201" s="61">
        <f>F201*1.19</f>
        <v>2380</v>
      </c>
      <c r="I201" s="60" t="s">
        <v>2309</v>
      </c>
      <c r="J201" s="57" t="s">
        <v>2400</v>
      </c>
    </row>
    <row r="202" spans="1:10" ht="110.4">
      <c r="A202" s="55" t="s">
        <v>2285</v>
      </c>
      <c r="B202" s="64" t="s">
        <v>2286</v>
      </c>
      <c r="C202" s="57" t="s">
        <v>2398</v>
      </c>
      <c r="D202" s="58">
        <v>30</v>
      </c>
      <c r="E202" s="60" t="s">
        <v>2155</v>
      </c>
      <c r="F202" s="60">
        <v>2000</v>
      </c>
      <c r="G202" s="59">
        <f t="shared" si="8"/>
        <v>2380</v>
      </c>
      <c r="H202" s="61">
        <f>F202*1.19</f>
        <v>2380</v>
      </c>
      <c r="I202" s="60" t="s">
        <v>2309</v>
      </c>
      <c r="J202" s="57" t="s">
        <v>2400</v>
      </c>
    </row>
    <row r="203" spans="1:10" ht="96.6">
      <c r="A203" s="55" t="s">
        <v>2285</v>
      </c>
      <c r="B203" s="64" t="s">
        <v>2286</v>
      </c>
      <c r="C203" s="57" t="s">
        <v>2390</v>
      </c>
      <c r="D203" s="58">
        <v>1</v>
      </c>
      <c r="E203" s="60" t="s">
        <v>2391</v>
      </c>
      <c r="F203" s="60">
        <v>32000</v>
      </c>
      <c r="G203" s="59">
        <f t="shared" si="8"/>
        <v>38080</v>
      </c>
      <c r="H203" s="61">
        <f t="shared" si="9"/>
        <v>38080</v>
      </c>
      <c r="I203" s="60" t="s">
        <v>2309</v>
      </c>
      <c r="J203" s="57" t="s">
        <v>2401</v>
      </c>
    </row>
    <row r="204" spans="1:10" ht="96.6">
      <c r="A204" s="55" t="s">
        <v>2285</v>
      </c>
      <c r="B204" s="64" t="s">
        <v>2286</v>
      </c>
      <c r="C204" s="57" t="s">
        <v>2394</v>
      </c>
      <c r="D204" s="58">
        <v>1</v>
      </c>
      <c r="E204" s="60" t="s">
        <v>2296</v>
      </c>
      <c r="F204" s="60">
        <v>600</v>
      </c>
      <c r="G204" s="59">
        <f t="shared" si="8"/>
        <v>714</v>
      </c>
      <c r="H204" s="61">
        <f t="shared" si="9"/>
        <v>714</v>
      </c>
      <c r="I204" s="60" t="s">
        <v>2309</v>
      </c>
      <c r="J204" s="57" t="s">
        <v>2401</v>
      </c>
    </row>
    <row r="205" spans="1:10" ht="96.6">
      <c r="A205" s="55" t="s">
        <v>2285</v>
      </c>
      <c r="B205" s="64" t="s">
        <v>2286</v>
      </c>
      <c r="C205" s="57" t="s">
        <v>2395</v>
      </c>
      <c r="D205" s="58">
        <v>30</v>
      </c>
      <c r="E205" s="60" t="s">
        <v>2155</v>
      </c>
      <c r="F205" s="60">
        <v>2800</v>
      </c>
      <c r="G205" s="59">
        <f t="shared" si="8"/>
        <v>3332</v>
      </c>
      <c r="H205" s="61">
        <f>F205*1.19</f>
        <v>3332</v>
      </c>
      <c r="I205" s="60" t="s">
        <v>2309</v>
      </c>
      <c r="J205" s="57" t="s">
        <v>2401</v>
      </c>
    </row>
    <row r="206" spans="1:10" ht="96.6">
      <c r="A206" s="55" t="s">
        <v>2285</v>
      </c>
      <c r="B206" s="64" t="s">
        <v>2286</v>
      </c>
      <c r="C206" s="57" t="s">
        <v>2396</v>
      </c>
      <c r="D206" s="58">
        <v>1</v>
      </c>
      <c r="E206" s="60" t="s">
        <v>2296</v>
      </c>
      <c r="F206" s="60">
        <v>800</v>
      </c>
      <c r="G206" s="59">
        <f t="shared" si="8"/>
        <v>952</v>
      </c>
      <c r="H206" s="61">
        <f t="shared" si="9"/>
        <v>952</v>
      </c>
      <c r="I206" s="60" t="s">
        <v>2309</v>
      </c>
      <c r="J206" s="57" t="s">
        <v>2401</v>
      </c>
    </row>
    <row r="207" spans="1:10" ht="96.6">
      <c r="A207" s="55" t="s">
        <v>2285</v>
      </c>
      <c r="B207" s="64" t="s">
        <v>2286</v>
      </c>
      <c r="C207" s="57" t="s">
        <v>2397</v>
      </c>
      <c r="D207" s="58">
        <v>30</v>
      </c>
      <c r="E207" s="60" t="s">
        <v>2155</v>
      </c>
      <c r="F207" s="60">
        <v>2000</v>
      </c>
      <c r="G207" s="59">
        <f t="shared" si="8"/>
        <v>2380</v>
      </c>
      <c r="H207" s="61">
        <f>F207*1.19</f>
        <v>2380</v>
      </c>
      <c r="I207" s="60" t="s">
        <v>2309</v>
      </c>
      <c r="J207" s="57" t="s">
        <v>2401</v>
      </c>
    </row>
    <row r="208" spans="1:10" ht="96.6">
      <c r="A208" s="55" t="s">
        <v>2285</v>
      </c>
      <c r="B208" s="64" t="s">
        <v>2286</v>
      </c>
      <c r="C208" s="57" t="s">
        <v>2398</v>
      </c>
      <c r="D208" s="58">
        <v>30</v>
      </c>
      <c r="E208" s="60" t="s">
        <v>2155</v>
      </c>
      <c r="F208" s="60">
        <v>2000</v>
      </c>
      <c r="G208" s="59">
        <f t="shared" si="8"/>
        <v>2380</v>
      </c>
      <c r="H208" s="61">
        <f>F208*1.19</f>
        <v>2380</v>
      </c>
      <c r="I208" s="60" t="s">
        <v>2309</v>
      </c>
      <c r="J208" s="57" t="s">
        <v>2401</v>
      </c>
    </row>
    <row r="209" spans="1:10" ht="96.6">
      <c r="A209" s="55" t="s">
        <v>2285</v>
      </c>
      <c r="B209" s="64" t="s">
        <v>2286</v>
      </c>
      <c r="C209" s="57" t="s">
        <v>2390</v>
      </c>
      <c r="D209" s="58">
        <v>1</v>
      </c>
      <c r="E209" s="60" t="s">
        <v>2391</v>
      </c>
      <c r="F209" s="60">
        <v>32000</v>
      </c>
      <c r="G209" s="59">
        <f t="shared" si="8"/>
        <v>38080</v>
      </c>
      <c r="H209" s="61">
        <f t="shared" si="9"/>
        <v>38080</v>
      </c>
      <c r="I209" s="60" t="s">
        <v>2402</v>
      </c>
      <c r="J209" s="57" t="s">
        <v>2403</v>
      </c>
    </row>
    <row r="210" spans="1:10" ht="96.6">
      <c r="A210" s="55" t="s">
        <v>2285</v>
      </c>
      <c r="B210" s="64" t="s">
        <v>2286</v>
      </c>
      <c r="C210" s="57" t="s">
        <v>2394</v>
      </c>
      <c r="D210" s="58">
        <v>1</v>
      </c>
      <c r="E210" s="60" t="s">
        <v>2296</v>
      </c>
      <c r="F210" s="60">
        <v>600</v>
      </c>
      <c r="G210" s="59">
        <f t="shared" si="8"/>
        <v>714</v>
      </c>
      <c r="H210" s="61">
        <f t="shared" si="9"/>
        <v>714</v>
      </c>
      <c r="I210" s="60" t="s">
        <v>2402</v>
      </c>
      <c r="J210" s="57" t="s">
        <v>2403</v>
      </c>
    </row>
    <row r="211" spans="1:10" ht="96.6">
      <c r="A211" s="55" t="s">
        <v>2285</v>
      </c>
      <c r="B211" s="64" t="s">
        <v>2286</v>
      </c>
      <c r="C211" s="57" t="s">
        <v>2395</v>
      </c>
      <c r="D211" s="58">
        <v>30</v>
      </c>
      <c r="E211" s="60" t="s">
        <v>2155</v>
      </c>
      <c r="F211" s="60">
        <v>2800</v>
      </c>
      <c r="G211" s="59">
        <f t="shared" si="8"/>
        <v>3332</v>
      </c>
      <c r="H211" s="61">
        <f>F211*1.19</f>
        <v>3332</v>
      </c>
      <c r="I211" s="60" t="s">
        <v>2402</v>
      </c>
      <c r="J211" s="57" t="s">
        <v>2403</v>
      </c>
    </row>
    <row r="212" spans="1:10" ht="96.6">
      <c r="A212" s="55" t="s">
        <v>2285</v>
      </c>
      <c r="B212" s="64" t="s">
        <v>2286</v>
      </c>
      <c r="C212" s="57" t="s">
        <v>2396</v>
      </c>
      <c r="D212" s="58">
        <v>1</v>
      </c>
      <c r="E212" s="60" t="s">
        <v>2296</v>
      </c>
      <c r="F212" s="60">
        <v>800</v>
      </c>
      <c r="G212" s="59">
        <f t="shared" si="8"/>
        <v>952</v>
      </c>
      <c r="H212" s="61">
        <f t="shared" si="9"/>
        <v>952</v>
      </c>
      <c r="I212" s="60" t="s">
        <v>2402</v>
      </c>
      <c r="J212" s="57" t="s">
        <v>2403</v>
      </c>
    </row>
    <row r="213" spans="1:10" ht="96.6">
      <c r="A213" s="55" t="s">
        <v>2285</v>
      </c>
      <c r="B213" s="64" t="s">
        <v>2286</v>
      </c>
      <c r="C213" s="57" t="s">
        <v>2397</v>
      </c>
      <c r="D213" s="58">
        <v>30</v>
      </c>
      <c r="E213" s="60" t="s">
        <v>2155</v>
      </c>
      <c r="F213" s="60">
        <v>2000</v>
      </c>
      <c r="G213" s="59">
        <f t="shared" si="8"/>
        <v>2380</v>
      </c>
      <c r="H213" s="61">
        <f>F213*1.19</f>
        <v>2380</v>
      </c>
      <c r="I213" s="60" t="s">
        <v>2402</v>
      </c>
      <c r="J213" s="57" t="s">
        <v>2403</v>
      </c>
    </row>
    <row r="214" spans="1:10" ht="96.6">
      <c r="A214" s="55" t="s">
        <v>2285</v>
      </c>
      <c r="B214" s="64" t="s">
        <v>2286</v>
      </c>
      <c r="C214" s="57" t="s">
        <v>2398</v>
      </c>
      <c r="D214" s="58">
        <v>30</v>
      </c>
      <c r="E214" s="60" t="s">
        <v>2155</v>
      </c>
      <c r="F214" s="60">
        <v>2000</v>
      </c>
      <c r="G214" s="59">
        <f t="shared" si="8"/>
        <v>2380</v>
      </c>
      <c r="H214" s="61">
        <f>F214*1.19</f>
        <v>2380</v>
      </c>
      <c r="I214" s="60" t="s">
        <v>2402</v>
      </c>
      <c r="J214" s="57" t="s">
        <v>2403</v>
      </c>
    </row>
    <row r="215" spans="1:10" ht="96.6">
      <c r="A215" s="55" t="s">
        <v>2285</v>
      </c>
      <c r="B215" s="64" t="s">
        <v>2286</v>
      </c>
      <c r="C215" s="57" t="s">
        <v>2390</v>
      </c>
      <c r="D215" s="58">
        <v>1</v>
      </c>
      <c r="E215" s="60" t="s">
        <v>2391</v>
      </c>
      <c r="F215" s="60">
        <v>32000</v>
      </c>
      <c r="G215" s="59">
        <f t="shared" si="8"/>
        <v>38080</v>
      </c>
      <c r="H215" s="61">
        <f t="shared" si="9"/>
        <v>38080</v>
      </c>
      <c r="I215" s="60" t="s">
        <v>2404</v>
      </c>
      <c r="J215" s="57" t="s">
        <v>2405</v>
      </c>
    </row>
    <row r="216" spans="1:10" ht="96.6">
      <c r="A216" s="55" t="s">
        <v>2285</v>
      </c>
      <c r="B216" s="64" t="s">
        <v>2286</v>
      </c>
      <c r="C216" s="57" t="s">
        <v>2394</v>
      </c>
      <c r="D216" s="58">
        <v>1</v>
      </c>
      <c r="E216" s="60" t="s">
        <v>2296</v>
      </c>
      <c r="F216" s="60">
        <v>600</v>
      </c>
      <c r="G216" s="59">
        <f t="shared" si="8"/>
        <v>714</v>
      </c>
      <c r="H216" s="61">
        <f t="shared" si="9"/>
        <v>714</v>
      </c>
      <c r="I216" s="60" t="s">
        <v>2404</v>
      </c>
      <c r="J216" s="57" t="s">
        <v>2405</v>
      </c>
    </row>
    <row r="217" spans="1:10" ht="96.6">
      <c r="A217" s="55" t="s">
        <v>2285</v>
      </c>
      <c r="B217" s="64" t="s">
        <v>2286</v>
      </c>
      <c r="C217" s="57" t="s">
        <v>2395</v>
      </c>
      <c r="D217" s="58">
        <v>30</v>
      </c>
      <c r="E217" s="60" t="s">
        <v>2155</v>
      </c>
      <c r="F217" s="60">
        <v>2800</v>
      </c>
      <c r="G217" s="59">
        <f t="shared" si="8"/>
        <v>3332</v>
      </c>
      <c r="H217" s="61">
        <f>F217*1.19</f>
        <v>3332</v>
      </c>
      <c r="I217" s="60" t="s">
        <v>2404</v>
      </c>
      <c r="J217" s="57" t="s">
        <v>2405</v>
      </c>
    </row>
    <row r="218" spans="1:10" ht="96.6">
      <c r="A218" s="55" t="s">
        <v>2285</v>
      </c>
      <c r="B218" s="64" t="s">
        <v>2286</v>
      </c>
      <c r="C218" s="57" t="s">
        <v>2396</v>
      </c>
      <c r="D218" s="58">
        <v>1</v>
      </c>
      <c r="E218" s="60" t="s">
        <v>2296</v>
      </c>
      <c r="F218" s="60">
        <v>800</v>
      </c>
      <c r="G218" s="59">
        <f t="shared" si="8"/>
        <v>952</v>
      </c>
      <c r="H218" s="61">
        <f t="shared" si="9"/>
        <v>952</v>
      </c>
      <c r="I218" s="60" t="s">
        <v>2404</v>
      </c>
      <c r="J218" s="57" t="s">
        <v>2405</v>
      </c>
    </row>
    <row r="219" spans="1:10" ht="96.6">
      <c r="A219" s="55" t="s">
        <v>2285</v>
      </c>
      <c r="B219" s="64" t="s">
        <v>2286</v>
      </c>
      <c r="C219" s="57" t="s">
        <v>2397</v>
      </c>
      <c r="D219" s="58">
        <v>30</v>
      </c>
      <c r="E219" s="60" t="s">
        <v>2155</v>
      </c>
      <c r="F219" s="60">
        <v>2000</v>
      </c>
      <c r="G219" s="59">
        <f t="shared" si="8"/>
        <v>2380</v>
      </c>
      <c r="H219" s="61">
        <f>F219*1.19</f>
        <v>2380</v>
      </c>
      <c r="I219" s="60" t="s">
        <v>2404</v>
      </c>
      <c r="J219" s="57" t="s">
        <v>2405</v>
      </c>
    </row>
    <row r="220" spans="1:10" ht="96.6">
      <c r="A220" s="55" t="s">
        <v>2285</v>
      </c>
      <c r="B220" s="64" t="s">
        <v>2286</v>
      </c>
      <c r="C220" s="57" t="s">
        <v>2398</v>
      </c>
      <c r="D220" s="58">
        <v>30</v>
      </c>
      <c r="E220" s="60" t="s">
        <v>2155</v>
      </c>
      <c r="F220" s="60">
        <v>2000</v>
      </c>
      <c r="G220" s="59">
        <f t="shared" si="8"/>
        <v>2380</v>
      </c>
      <c r="H220" s="61">
        <f>F220*1.19</f>
        <v>2380</v>
      </c>
      <c r="I220" s="60" t="s">
        <v>2404</v>
      </c>
      <c r="J220" s="57" t="s">
        <v>2405</v>
      </c>
    </row>
    <row r="221" spans="1:10" ht="96.6">
      <c r="A221" s="55" t="s">
        <v>2285</v>
      </c>
      <c r="B221" s="64" t="s">
        <v>2286</v>
      </c>
      <c r="C221" s="57" t="s">
        <v>2390</v>
      </c>
      <c r="D221" s="58">
        <v>1</v>
      </c>
      <c r="E221" s="60" t="s">
        <v>2391</v>
      </c>
      <c r="F221" s="60">
        <v>32000</v>
      </c>
      <c r="G221" s="59">
        <f t="shared" si="8"/>
        <v>38080</v>
      </c>
      <c r="H221" s="61">
        <f t="shared" si="9"/>
        <v>38080</v>
      </c>
      <c r="I221" s="60" t="s">
        <v>2348</v>
      </c>
      <c r="J221" s="57" t="s">
        <v>2406</v>
      </c>
    </row>
    <row r="222" spans="1:10" ht="96.6">
      <c r="A222" s="55" t="s">
        <v>2285</v>
      </c>
      <c r="B222" s="64" t="s">
        <v>2286</v>
      </c>
      <c r="C222" s="57" t="s">
        <v>2394</v>
      </c>
      <c r="D222" s="58">
        <v>1</v>
      </c>
      <c r="E222" s="60" t="s">
        <v>2296</v>
      </c>
      <c r="F222" s="60">
        <v>600</v>
      </c>
      <c r="G222" s="59">
        <f t="shared" si="8"/>
        <v>714</v>
      </c>
      <c r="H222" s="61">
        <f t="shared" si="9"/>
        <v>714</v>
      </c>
      <c r="I222" s="60" t="s">
        <v>2348</v>
      </c>
      <c r="J222" s="57" t="s">
        <v>2406</v>
      </c>
    </row>
    <row r="223" spans="1:10" ht="96.6">
      <c r="A223" s="55" t="s">
        <v>2285</v>
      </c>
      <c r="B223" s="64" t="s">
        <v>2286</v>
      </c>
      <c r="C223" s="57" t="s">
        <v>2395</v>
      </c>
      <c r="D223" s="58">
        <v>30</v>
      </c>
      <c r="E223" s="60" t="s">
        <v>2155</v>
      </c>
      <c r="F223" s="60">
        <v>2800</v>
      </c>
      <c r="G223" s="59">
        <f t="shared" si="8"/>
        <v>3332</v>
      </c>
      <c r="H223" s="61">
        <f>F223*1.19</f>
        <v>3332</v>
      </c>
      <c r="I223" s="60" t="s">
        <v>2348</v>
      </c>
      <c r="J223" s="57" t="s">
        <v>2406</v>
      </c>
    </row>
    <row r="224" spans="1:10" ht="96.6">
      <c r="A224" s="55" t="s">
        <v>2285</v>
      </c>
      <c r="B224" s="64" t="s">
        <v>2286</v>
      </c>
      <c r="C224" s="57" t="s">
        <v>2396</v>
      </c>
      <c r="D224" s="58">
        <v>1</v>
      </c>
      <c r="E224" s="60" t="s">
        <v>2296</v>
      </c>
      <c r="F224" s="60">
        <v>800</v>
      </c>
      <c r="G224" s="59">
        <f t="shared" si="8"/>
        <v>952</v>
      </c>
      <c r="H224" s="61">
        <f t="shared" si="9"/>
        <v>952</v>
      </c>
      <c r="I224" s="60" t="s">
        <v>2348</v>
      </c>
      <c r="J224" s="57" t="s">
        <v>2406</v>
      </c>
    </row>
    <row r="225" spans="1:10" ht="96.6">
      <c r="A225" s="55" t="s">
        <v>2285</v>
      </c>
      <c r="B225" s="64" t="s">
        <v>2286</v>
      </c>
      <c r="C225" s="57" t="s">
        <v>2397</v>
      </c>
      <c r="D225" s="58">
        <v>30</v>
      </c>
      <c r="E225" s="60" t="s">
        <v>2155</v>
      </c>
      <c r="F225" s="60">
        <v>2000</v>
      </c>
      <c r="G225" s="59">
        <f t="shared" si="8"/>
        <v>2380</v>
      </c>
      <c r="H225" s="61">
        <f>F225*1.19</f>
        <v>2380</v>
      </c>
      <c r="I225" s="60" t="s">
        <v>2348</v>
      </c>
      <c r="J225" s="57" t="s">
        <v>2406</v>
      </c>
    </row>
    <row r="226" spans="1:10" ht="96.6">
      <c r="A226" s="55" t="s">
        <v>2285</v>
      </c>
      <c r="B226" s="64" t="s">
        <v>2286</v>
      </c>
      <c r="C226" s="57" t="s">
        <v>2398</v>
      </c>
      <c r="D226" s="58">
        <v>30</v>
      </c>
      <c r="E226" s="60" t="s">
        <v>2155</v>
      </c>
      <c r="F226" s="60">
        <v>2000</v>
      </c>
      <c r="G226" s="59">
        <f t="shared" si="8"/>
        <v>2380</v>
      </c>
      <c r="H226" s="61">
        <f>F226*1.19</f>
        <v>2380</v>
      </c>
      <c r="I226" s="60" t="s">
        <v>2348</v>
      </c>
      <c r="J226" s="57" t="s">
        <v>2406</v>
      </c>
    </row>
    <row r="227" spans="1:10" ht="96.6">
      <c r="A227" s="55" t="s">
        <v>2285</v>
      </c>
      <c r="B227" s="64" t="s">
        <v>2286</v>
      </c>
      <c r="C227" s="57" t="s">
        <v>2390</v>
      </c>
      <c r="D227" s="58">
        <v>1</v>
      </c>
      <c r="E227" s="60" t="s">
        <v>2391</v>
      </c>
      <c r="F227" s="60">
        <v>32000</v>
      </c>
      <c r="G227" s="59">
        <f>F227*1.19</f>
        <v>38080</v>
      </c>
      <c r="H227" s="61">
        <f>G227*D227</f>
        <v>38080</v>
      </c>
      <c r="I227" s="60" t="s">
        <v>2368</v>
      </c>
      <c r="J227" s="57" t="s">
        <v>2407</v>
      </c>
    </row>
    <row r="228" spans="1:10" ht="96.6">
      <c r="A228" s="55" t="s">
        <v>2285</v>
      </c>
      <c r="B228" s="64" t="s">
        <v>2286</v>
      </c>
      <c r="C228" s="57" t="s">
        <v>2394</v>
      </c>
      <c r="D228" s="58">
        <v>1</v>
      </c>
      <c r="E228" s="60" t="s">
        <v>2296</v>
      </c>
      <c r="F228" s="60">
        <v>600</v>
      </c>
      <c r="G228" s="59">
        <f>F228*1.19</f>
        <v>714</v>
      </c>
      <c r="H228" s="61">
        <f>G228*D228</f>
        <v>714</v>
      </c>
      <c r="I228" s="60" t="s">
        <v>2368</v>
      </c>
      <c r="J228" s="57" t="s">
        <v>2407</v>
      </c>
    </row>
    <row r="229" spans="1:10" ht="96.6">
      <c r="A229" s="55" t="s">
        <v>2285</v>
      </c>
      <c r="B229" s="64" t="s">
        <v>2286</v>
      </c>
      <c r="C229" s="57" t="s">
        <v>2395</v>
      </c>
      <c r="D229" s="58">
        <v>30</v>
      </c>
      <c r="E229" s="60" t="s">
        <v>2155</v>
      </c>
      <c r="F229" s="60">
        <v>2800</v>
      </c>
      <c r="G229" s="59">
        <f t="shared" ref="G229:G292" si="10">F229*1.19</f>
        <v>3332</v>
      </c>
      <c r="H229" s="61">
        <f>F229*1.19</f>
        <v>3332</v>
      </c>
      <c r="I229" s="60" t="s">
        <v>2368</v>
      </c>
      <c r="J229" s="57" t="s">
        <v>2407</v>
      </c>
    </row>
    <row r="230" spans="1:10" ht="96.6">
      <c r="A230" s="55" t="s">
        <v>2285</v>
      </c>
      <c r="B230" s="64" t="s">
        <v>2286</v>
      </c>
      <c r="C230" s="57" t="s">
        <v>2396</v>
      </c>
      <c r="D230" s="58">
        <v>1</v>
      </c>
      <c r="E230" s="60" t="s">
        <v>2296</v>
      </c>
      <c r="F230" s="60">
        <v>800</v>
      </c>
      <c r="G230" s="59">
        <f t="shared" si="10"/>
        <v>952</v>
      </c>
      <c r="H230" s="61">
        <f t="shared" ref="H230:H248" si="11">G230*D230</f>
        <v>952</v>
      </c>
      <c r="I230" s="60" t="s">
        <v>2368</v>
      </c>
      <c r="J230" s="57" t="s">
        <v>2407</v>
      </c>
    </row>
    <row r="231" spans="1:10" ht="96.6">
      <c r="A231" s="55" t="s">
        <v>2285</v>
      </c>
      <c r="B231" s="64" t="s">
        <v>2286</v>
      </c>
      <c r="C231" s="57" t="s">
        <v>2397</v>
      </c>
      <c r="D231" s="58">
        <v>30</v>
      </c>
      <c r="E231" s="60" t="s">
        <v>2155</v>
      </c>
      <c r="F231" s="60">
        <v>2000</v>
      </c>
      <c r="G231" s="59">
        <f t="shared" si="10"/>
        <v>2380</v>
      </c>
      <c r="H231" s="61">
        <f>F231*1.19</f>
        <v>2380</v>
      </c>
      <c r="I231" s="60" t="s">
        <v>2368</v>
      </c>
      <c r="J231" s="57" t="s">
        <v>2407</v>
      </c>
    </row>
    <row r="232" spans="1:10" ht="96.6">
      <c r="A232" s="55" t="s">
        <v>2285</v>
      </c>
      <c r="B232" s="64" t="s">
        <v>2286</v>
      </c>
      <c r="C232" s="57" t="s">
        <v>2398</v>
      </c>
      <c r="D232" s="58">
        <v>30</v>
      </c>
      <c r="E232" s="60" t="s">
        <v>2155</v>
      </c>
      <c r="F232" s="60">
        <v>2000</v>
      </c>
      <c r="G232" s="59">
        <f t="shared" si="10"/>
        <v>2380</v>
      </c>
      <c r="H232" s="61">
        <f>F232*1.19</f>
        <v>2380</v>
      </c>
      <c r="I232" s="60" t="s">
        <v>2368</v>
      </c>
      <c r="J232" s="57" t="s">
        <v>2407</v>
      </c>
    </row>
    <row r="233" spans="1:10" ht="96.6">
      <c r="A233" s="55" t="s">
        <v>2285</v>
      </c>
      <c r="B233" s="64" t="s">
        <v>2286</v>
      </c>
      <c r="C233" s="57" t="s">
        <v>2390</v>
      </c>
      <c r="D233" s="58">
        <v>1</v>
      </c>
      <c r="E233" s="60" t="s">
        <v>2391</v>
      </c>
      <c r="F233" s="60">
        <v>32000</v>
      </c>
      <c r="G233" s="59">
        <f t="shared" si="10"/>
        <v>38080</v>
      </c>
      <c r="H233" s="61">
        <f t="shared" si="11"/>
        <v>38080</v>
      </c>
      <c r="I233" s="60" t="s">
        <v>2325</v>
      </c>
      <c r="J233" s="57" t="s">
        <v>2408</v>
      </c>
    </row>
    <row r="234" spans="1:10" ht="96.6">
      <c r="A234" s="55" t="s">
        <v>2285</v>
      </c>
      <c r="B234" s="64" t="s">
        <v>2286</v>
      </c>
      <c r="C234" s="57" t="s">
        <v>2394</v>
      </c>
      <c r="D234" s="58">
        <v>1</v>
      </c>
      <c r="E234" s="60" t="s">
        <v>2296</v>
      </c>
      <c r="F234" s="60">
        <v>600</v>
      </c>
      <c r="G234" s="59">
        <f t="shared" si="10"/>
        <v>714</v>
      </c>
      <c r="H234" s="61">
        <f t="shared" si="11"/>
        <v>714</v>
      </c>
      <c r="I234" s="60" t="s">
        <v>2325</v>
      </c>
      <c r="J234" s="57" t="s">
        <v>2408</v>
      </c>
    </row>
    <row r="235" spans="1:10" ht="96.6">
      <c r="A235" s="55" t="s">
        <v>2285</v>
      </c>
      <c r="B235" s="64" t="s">
        <v>2286</v>
      </c>
      <c r="C235" s="57" t="s">
        <v>2395</v>
      </c>
      <c r="D235" s="58">
        <v>30</v>
      </c>
      <c r="E235" s="60" t="s">
        <v>2155</v>
      </c>
      <c r="F235" s="60">
        <v>2800</v>
      </c>
      <c r="G235" s="59">
        <f t="shared" si="10"/>
        <v>3332</v>
      </c>
      <c r="H235" s="61">
        <f>F235*1.19</f>
        <v>3332</v>
      </c>
      <c r="I235" s="60" t="s">
        <v>2325</v>
      </c>
      <c r="J235" s="57" t="s">
        <v>2408</v>
      </c>
    </row>
    <row r="236" spans="1:10" ht="96.6">
      <c r="A236" s="55" t="s">
        <v>2285</v>
      </c>
      <c r="B236" s="64" t="s">
        <v>2286</v>
      </c>
      <c r="C236" s="57" t="s">
        <v>2396</v>
      </c>
      <c r="D236" s="58">
        <v>1</v>
      </c>
      <c r="E236" s="60" t="s">
        <v>2296</v>
      </c>
      <c r="F236" s="60">
        <v>800</v>
      </c>
      <c r="G236" s="59">
        <f t="shared" si="10"/>
        <v>952</v>
      </c>
      <c r="H236" s="61">
        <f t="shared" si="11"/>
        <v>952</v>
      </c>
      <c r="I236" s="60" t="s">
        <v>2325</v>
      </c>
      <c r="J236" s="57" t="s">
        <v>2408</v>
      </c>
    </row>
    <row r="237" spans="1:10" ht="96.6">
      <c r="A237" s="55" t="s">
        <v>2285</v>
      </c>
      <c r="B237" s="64" t="s">
        <v>2286</v>
      </c>
      <c r="C237" s="57" t="s">
        <v>2397</v>
      </c>
      <c r="D237" s="58">
        <v>30</v>
      </c>
      <c r="E237" s="60" t="s">
        <v>2155</v>
      </c>
      <c r="F237" s="60">
        <v>2000</v>
      </c>
      <c r="G237" s="59">
        <f t="shared" si="10"/>
        <v>2380</v>
      </c>
      <c r="H237" s="61">
        <f>F237*1.19</f>
        <v>2380</v>
      </c>
      <c r="I237" s="60" t="s">
        <v>2325</v>
      </c>
      <c r="J237" s="57" t="s">
        <v>2408</v>
      </c>
    </row>
    <row r="238" spans="1:10" ht="96.6">
      <c r="A238" s="55" t="s">
        <v>2285</v>
      </c>
      <c r="B238" s="64" t="s">
        <v>2286</v>
      </c>
      <c r="C238" s="57" t="s">
        <v>2398</v>
      </c>
      <c r="D238" s="58">
        <v>30</v>
      </c>
      <c r="E238" s="60" t="s">
        <v>2155</v>
      </c>
      <c r="F238" s="60">
        <v>2000</v>
      </c>
      <c r="G238" s="59">
        <f t="shared" si="10"/>
        <v>2380</v>
      </c>
      <c r="H238" s="61">
        <f>F238*1.19</f>
        <v>2380</v>
      </c>
      <c r="I238" s="60" t="s">
        <v>2325</v>
      </c>
      <c r="J238" s="57" t="s">
        <v>2408</v>
      </c>
    </row>
    <row r="239" spans="1:10" ht="110.4">
      <c r="A239" s="55" t="s">
        <v>2285</v>
      </c>
      <c r="B239" s="64" t="s">
        <v>2286</v>
      </c>
      <c r="C239" s="57" t="s">
        <v>2390</v>
      </c>
      <c r="D239" s="58">
        <v>1</v>
      </c>
      <c r="E239" s="60" t="s">
        <v>2391</v>
      </c>
      <c r="F239" s="60">
        <v>32000</v>
      </c>
      <c r="G239" s="59">
        <f t="shared" si="10"/>
        <v>38080</v>
      </c>
      <c r="H239" s="61">
        <f t="shared" si="11"/>
        <v>38080</v>
      </c>
      <c r="I239" s="60" t="s">
        <v>2325</v>
      </c>
      <c r="J239" s="57" t="s">
        <v>2409</v>
      </c>
    </row>
    <row r="240" spans="1:10" ht="110.4">
      <c r="A240" s="55" t="s">
        <v>2285</v>
      </c>
      <c r="B240" s="64" t="s">
        <v>2286</v>
      </c>
      <c r="C240" s="57" t="s">
        <v>2394</v>
      </c>
      <c r="D240" s="58">
        <v>1</v>
      </c>
      <c r="E240" s="60" t="s">
        <v>2296</v>
      </c>
      <c r="F240" s="60">
        <v>600</v>
      </c>
      <c r="G240" s="59">
        <f t="shared" si="10"/>
        <v>714</v>
      </c>
      <c r="H240" s="61">
        <f t="shared" si="11"/>
        <v>714</v>
      </c>
      <c r="I240" s="60" t="s">
        <v>2325</v>
      </c>
      <c r="J240" s="57" t="s">
        <v>2409</v>
      </c>
    </row>
    <row r="241" spans="1:10" ht="110.4">
      <c r="A241" s="55" t="s">
        <v>2285</v>
      </c>
      <c r="B241" s="64" t="s">
        <v>2286</v>
      </c>
      <c r="C241" s="57" t="s">
        <v>2395</v>
      </c>
      <c r="D241" s="58">
        <v>30</v>
      </c>
      <c r="E241" s="60" t="s">
        <v>2155</v>
      </c>
      <c r="F241" s="60">
        <v>2800</v>
      </c>
      <c r="G241" s="59">
        <f t="shared" si="10"/>
        <v>3332</v>
      </c>
      <c r="H241" s="61">
        <f>F241*1.19</f>
        <v>3332</v>
      </c>
      <c r="I241" s="60" t="s">
        <v>2325</v>
      </c>
      <c r="J241" s="57" t="s">
        <v>2409</v>
      </c>
    </row>
    <row r="242" spans="1:10" ht="110.4">
      <c r="A242" s="55" t="s">
        <v>2285</v>
      </c>
      <c r="B242" s="64" t="s">
        <v>2286</v>
      </c>
      <c r="C242" s="57" t="s">
        <v>2396</v>
      </c>
      <c r="D242" s="58">
        <v>1</v>
      </c>
      <c r="E242" s="60" t="s">
        <v>2296</v>
      </c>
      <c r="F242" s="60">
        <v>800</v>
      </c>
      <c r="G242" s="59">
        <f t="shared" si="10"/>
        <v>952</v>
      </c>
      <c r="H242" s="61">
        <f t="shared" si="11"/>
        <v>952</v>
      </c>
      <c r="I242" s="60" t="s">
        <v>2325</v>
      </c>
      <c r="J242" s="57" t="s">
        <v>2409</v>
      </c>
    </row>
    <row r="243" spans="1:10" ht="110.4">
      <c r="A243" s="55" t="s">
        <v>2285</v>
      </c>
      <c r="B243" s="64" t="s">
        <v>2286</v>
      </c>
      <c r="C243" s="57" t="s">
        <v>2397</v>
      </c>
      <c r="D243" s="58">
        <v>30</v>
      </c>
      <c r="E243" s="60" t="s">
        <v>2155</v>
      </c>
      <c r="F243" s="60">
        <v>2000</v>
      </c>
      <c r="G243" s="59">
        <f t="shared" si="10"/>
        <v>2380</v>
      </c>
      <c r="H243" s="61">
        <f>F243*1.19</f>
        <v>2380</v>
      </c>
      <c r="I243" s="60" t="s">
        <v>2325</v>
      </c>
      <c r="J243" s="57" t="s">
        <v>2409</v>
      </c>
    </row>
    <row r="244" spans="1:10" ht="110.4">
      <c r="A244" s="55" t="s">
        <v>2285</v>
      </c>
      <c r="B244" s="64" t="s">
        <v>2286</v>
      </c>
      <c r="C244" s="57" t="s">
        <v>2398</v>
      </c>
      <c r="D244" s="58">
        <v>30</v>
      </c>
      <c r="E244" s="60" t="s">
        <v>2155</v>
      </c>
      <c r="F244" s="60">
        <v>2000</v>
      </c>
      <c r="G244" s="59">
        <f t="shared" si="10"/>
        <v>2380</v>
      </c>
      <c r="H244" s="61">
        <f>F244*1.19</f>
        <v>2380</v>
      </c>
      <c r="I244" s="60" t="s">
        <v>2325</v>
      </c>
      <c r="J244" s="57" t="s">
        <v>2409</v>
      </c>
    </row>
    <row r="245" spans="1:10" ht="110.4">
      <c r="A245" s="55" t="s">
        <v>2285</v>
      </c>
      <c r="B245" s="64" t="s">
        <v>2286</v>
      </c>
      <c r="C245" s="57" t="s">
        <v>2390</v>
      </c>
      <c r="D245" s="58">
        <v>1</v>
      </c>
      <c r="E245" s="60" t="s">
        <v>2391</v>
      </c>
      <c r="F245" s="60">
        <v>32000</v>
      </c>
      <c r="G245" s="59">
        <f t="shared" si="10"/>
        <v>38080</v>
      </c>
      <c r="H245" s="61">
        <f t="shared" si="11"/>
        <v>38080</v>
      </c>
      <c r="I245" s="60" t="s">
        <v>2325</v>
      </c>
      <c r="J245" s="57" t="s">
        <v>2410</v>
      </c>
    </row>
    <row r="246" spans="1:10" ht="110.4">
      <c r="A246" s="55" t="s">
        <v>2285</v>
      </c>
      <c r="B246" s="64" t="s">
        <v>2286</v>
      </c>
      <c r="C246" s="57" t="s">
        <v>2394</v>
      </c>
      <c r="D246" s="58">
        <v>1</v>
      </c>
      <c r="E246" s="60" t="s">
        <v>2296</v>
      </c>
      <c r="F246" s="60">
        <v>600</v>
      </c>
      <c r="G246" s="59">
        <f t="shared" si="10"/>
        <v>714</v>
      </c>
      <c r="H246" s="61">
        <f t="shared" si="11"/>
        <v>714</v>
      </c>
      <c r="I246" s="60" t="s">
        <v>2325</v>
      </c>
      <c r="J246" s="57" t="s">
        <v>2410</v>
      </c>
    </row>
    <row r="247" spans="1:10" ht="110.4">
      <c r="A247" s="55" t="s">
        <v>2285</v>
      </c>
      <c r="B247" s="64" t="s">
        <v>2286</v>
      </c>
      <c r="C247" s="57" t="s">
        <v>2395</v>
      </c>
      <c r="D247" s="58">
        <v>30</v>
      </c>
      <c r="E247" s="60" t="s">
        <v>2155</v>
      </c>
      <c r="F247" s="60">
        <v>2800</v>
      </c>
      <c r="G247" s="59">
        <f t="shared" si="10"/>
        <v>3332</v>
      </c>
      <c r="H247" s="61">
        <f>F247*1.19</f>
        <v>3332</v>
      </c>
      <c r="I247" s="60" t="s">
        <v>2325</v>
      </c>
      <c r="J247" s="57" t="s">
        <v>2410</v>
      </c>
    </row>
    <row r="248" spans="1:10" ht="110.4">
      <c r="A248" s="55" t="s">
        <v>2285</v>
      </c>
      <c r="B248" s="64" t="s">
        <v>2286</v>
      </c>
      <c r="C248" s="57" t="s">
        <v>2396</v>
      </c>
      <c r="D248" s="58">
        <v>1</v>
      </c>
      <c r="E248" s="60" t="s">
        <v>2296</v>
      </c>
      <c r="F248" s="60">
        <v>800</v>
      </c>
      <c r="G248" s="59">
        <f t="shared" si="10"/>
        <v>952</v>
      </c>
      <c r="H248" s="61">
        <f t="shared" si="11"/>
        <v>952</v>
      </c>
      <c r="I248" s="60" t="s">
        <v>2325</v>
      </c>
      <c r="J248" s="57" t="s">
        <v>2410</v>
      </c>
    </row>
    <row r="249" spans="1:10" ht="110.4">
      <c r="A249" s="55" t="s">
        <v>2285</v>
      </c>
      <c r="B249" s="64" t="s">
        <v>2286</v>
      </c>
      <c r="C249" s="57" t="s">
        <v>2397</v>
      </c>
      <c r="D249" s="58">
        <v>30</v>
      </c>
      <c r="E249" s="60" t="s">
        <v>2155</v>
      </c>
      <c r="F249" s="60">
        <v>2000</v>
      </c>
      <c r="G249" s="59">
        <f t="shared" si="10"/>
        <v>2380</v>
      </c>
      <c r="H249" s="61">
        <f>F249*1.19</f>
        <v>2380</v>
      </c>
      <c r="I249" s="60" t="s">
        <v>2325</v>
      </c>
      <c r="J249" s="57" t="s">
        <v>2410</v>
      </c>
    </row>
    <row r="250" spans="1:10" ht="110.4">
      <c r="A250" s="55" t="s">
        <v>2285</v>
      </c>
      <c r="B250" s="64" t="s">
        <v>2286</v>
      </c>
      <c r="C250" s="57" t="s">
        <v>2398</v>
      </c>
      <c r="D250" s="58">
        <v>30</v>
      </c>
      <c r="E250" s="60" t="s">
        <v>2155</v>
      </c>
      <c r="F250" s="60">
        <v>2000</v>
      </c>
      <c r="G250" s="59">
        <f t="shared" si="10"/>
        <v>2380</v>
      </c>
      <c r="H250" s="61">
        <f>F250*1.19</f>
        <v>2380</v>
      </c>
      <c r="I250" s="60" t="s">
        <v>2325</v>
      </c>
      <c r="J250" s="57" t="s">
        <v>2410</v>
      </c>
    </row>
    <row r="251" spans="1:10" ht="55.2">
      <c r="A251" s="55" t="s">
        <v>2411</v>
      </c>
      <c r="B251" s="64" t="s">
        <v>2411</v>
      </c>
      <c r="C251" s="57" t="s">
        <v>2412</v>
      </c>
      <c r="D251" s="58">
        <v>8</v>
      </c>
      <c r="E251" s="60" t="s">
        <v>2155</v>
      </c>
      <c r="F251" s="60">
        <v>3206</v>
      </c>
      <c r="G251" s="59">
        <f t="shared" si="10"/>
        <v>3815.14</v>
      </c>
      <c r="H251" s="61">
        <f t="shared" ref="H251:H314" si="12">G251*D251</f>
        <v>30521.119999999999</v>
      </c>
      <c r="I251" s="60" t="s">
        <v>1901</v>
      </c>
      <c r="J251" s="57" t="s">
        <v>2413</v>
      </c>
    </row>
    <row r="252" spans="1:10" ht="55.2">
      <c r="A252" s="55" t="s">
        <v>2411</v>
      </c>
      <c r="B252" s="64" t="s">
        <v>2411</v>
      </c>
      <c r="C252" s="57" t="s">
        <v>2414</v>
      </c>
      <c r="D252" s="58">
        <v>1</v>
      </c>
      <c r="E252" s="60" t="s">
        <v>2415</v>
      </c>
      <c r="F252" s="60">
        <v>9633</v>
      </c>
      <c r="G252" s="59">
        <f t="shared" si="10"/>
        <v>11463.269999999999</v>
      </c>
      <c r="H252" s="61">
        <f t="shared" si="12"/>
        <v>11463.269999999999</v>
      </c>
      <c r="I252" s="60" t="s">
        <v>1901</v>
      </c>
      <c r="J252" s="57" t="s">
        <v>2413</v>
      </c>
    </row>
    <row r="253" spans="1:10" ht="55.2">
      <c r="A253" s="55" t="s">
        <v>2411</v>
      </c>
      <c r="B253" s="64" t="s">
        <v>2411</v>
      </c>
      <c r="C253" s="57" t="s">
        <v>2416</v>
      </c>
      <c r="D253" s="58">
        <v>5</v>
      </c>
      <c r="E253" s="60" t="s">
        <v>223</v>
      </c>
      <c r="F253" s="60">
        <v>750</v>
      </c>
      <c r="G253" s="59">
        <f t="shared" si="10"/>
        <v>892.5</v>
      </c>
      <c r="H253" s="61">
        <f t="shared" si="12"/>
        <v>4462.5</v>
      </c>
      <c r="I253" s="60" t="s">
        <v>332</v>
      </c>
      <c r="J253" s="57" t="s">
        <v>2413</v>
      </c>
    </row>
    <row r="254" spans="1:10" ht="55.2">
      <c r="A254" s="55" t="s">
        <v>2411</v>
      </c>
      <c r="B254" s="64" t="s">
        <v>2411</v>
      </c>
      <c r="C254" s="57" t="s">
        <v>2417</v>
      </c>
      <c r="D254" s="58">
        <v>4</v>
      </c>
      <c r="E254" s="60" t="s">
        <v>2155</v>
      </c>
      <c r="F254" s="60">
        <v>1150</v>
      </c>
      <c r="G254" s="59">
        <f t="shared" si="10"/>
        <v>1368.5</v>
      </c>
      <c r="H254" s="61">
        <f t="shared" si="12"/>
        <v>5474</v>
      </c>
      <c r="I254" s="60" t="s">
        <v>332</v>
      </c>
      <c r="J254" s="57" t="s">
        <v>2413</v>
      </c>
    </row>
    <row r="255" spans="1:10" ht="55.2">
      <c r="A255" s="55" t="s">
        <v>2411</v>
      </c>
      <c r="B255" s="64" t="s">
        <v>2411</v>
      </c>
      <c r="C255" s="57" t="s">
        <v>2418</v>
      </c>
      <c r="D255" s="58">
        <v>2</v>
      </c>
      <c r="E255" s="60" t="s">
        <v>2419</v>
      </c>
      <c r="F255" s="60">
        <v>1150</v>
      </c>
      <c r="G255" s="59">
        <f t="shared" si="10"/>
        <v>1368.5</v>
      </c>
      <c r="H255" s="61">
        <f t="shared" si="12"/>
        <v>2737</v>
      </c>
      <c r="I255" s="60" t="s">
        <v>332</v>
      </c>
      <c r="J255" s="57" t="s">
        <v>2413</v>
      </c>
    </row>
    <row r="256" spans="1:10" ht="55.2">
      <c r="A256" s="55" t="s">
        <v>2411</v>
      </c>
      <c r="B256" s="64" t="s">
        <v>2411</v>
      </c>
      <c r="C256" s="57" t="s">
        <v>2420</v>
      </c>
      <c r="D256" s="58">
        <v>30</v>
      </c>
      <c r="E256" s="60" t="s">
        <v>2155</v>
      </c>
      <c r="F256" s="60">
        <v>800</v>
      </c>
      <c r="G256" s="59">
        <f t="shared" si="10"/>
        <v>952</v>
      </c>
      <c r="H256" s="61">
        <f t="shared" si="12"/>
        <v>28560</v>
      </c>
      <c r="I256" s="60" t="s">
        <v>332</v>
      </c>
      <c r="J256" s="57" t="s">
        <v>2413</v>
      </c>
    </row>
    <row r="257" spans="1:10" ht="55.2">
      <c r="A257" s="55" t="s">
        <v>2411</v>
      </c>
      <c r="B257" s="64" t="s">
        <v>2411</v>
      </c>
      <c r="C257" s="57" t="s">
        <v>2421</v>
      </c>
      <c r="D257" s="58">
        <v>10</v>
      </c>
      <c r="E257" s="60" t="s">
        <v>2155</v>
      </c>
      <c r="F257" s="60">
        <v>1456</v>
      </c>
      <c r="G257" s="59">
        <f t="shared" si="10"/>
        <v>1732.6399999999999</v>
      </c>
      <c r="H257" s="61">
        <f t="shared" si="12"/>
        <v>17326.399999999998</v>
      </c>
      <c r="I257" s="60" t="s">
        <v>332</v>
      </c>
      <c r="J257" s="57" t="s">
        <v>2413</v>
      </c>
    </row>
    <row r="258" spans="1:10" ht="55.2">
      <c r="A258" s="55" t="s">
        <v>2411</v>
      </c>
      <c r="B258" s="64" t="s">
        <v>2411</v>
      </c>
      <c r="C258" s="57" t="s">
        <v>2422</v>
      </c>
      <c r="D258" s="58">
        <v>5</v>
      </c>
      <c r="E258" s="60" t="s">
        <v>2155</v>
      </c>
      <c r="F258" s="60">
        <v>475</v>
      </c>
      <c r="G258" s="59">
        <f t="shared" si="10"/>
        <v>565.25</v>
      </c>
      <c r="H258" s="61">
        <f t="shared" si="12"/>
        <v>2826.25</v>
      </c>
      <c r="I258" s="60" t="s">
        <v>332</v>
      </c>
      <c r="J258" s="57" t="s">
        <v>2413</v>
      </c>
    </row>
    <row r="259" spans="1:10" ht="55.2">
      <c r="A259" s="55" t="s">
        <v>2411</v>
      </c>
      <c r="B259" s="64" t="s">
        <v>2411</v>
      </c>
      <c r="C259" s="57" t="s">
        <v>2423</v>
      </c>
      <c r="D259" s="58">
        <v>5</v>
      </c>
      <c r="E259" s="60" t="s">
        <v>2415</v>
      </c>
      <c r="F259" s="60">
        <v>445</v>
      </c>
      <c r="G259" s="59">
        <f t="shared" si="10"/>
        <v>529.54999999999995</v>
      </c>
      <c r="H259" s="61">
        <f t="shared" si="12"/>
        <v>2647.75</v>
      </c>
      <c r="I259" s="60" t="s">
        <v>332</v>
      </c>
      <c r="J259" s="57" t="s">
        <v>2413</v>
      </c>
    </row>
    <row r="260" spans="1:10" ht="55.2">
      <c r="A260" s="55" t="s">
        <v>2411</v>
      </c>
      <c r="B260" s="64" t="s">
        <v>2411</v>
      </c>
      <c r="C260" s="57" t="s">
        <v>2424</v>
      </c>
      <c r="D260" s="58">
        <v>10</v>
      </c>
      <c r="E260" s="60" t="s">
        <v>2155</v>
      </c>
      <c r="F260" s="60">
        <v>2120</v>
      </c>
      <c r="G260" s="59">
        <f t="shared" si="10"/>
        <v>2522.7999999999997</v>
      </c>
      <c r="H260" s="61">
        <f t="shared" si="12"/>
        <v>25227.999999999996</v>
      </c>
      <c r="I260" s="60" t="s">
        <v>332</v>
      </c>
      <c r="J260" s="57" t="s">
        <v>2413</v>
      </c>
    </row>
    <row r="261" spans="1:10" ht="55.2">
      <c r="A261" s="55" t="s">
        <v>2411</v>
      </c>
      <c r="B261" s="64" t="s">
        <v>2411</v>
      </c>
      <c r="C261" s="57" t="s">
        <v>2425</v>
      </c>
      <c r="D261" s="58">
        <v>2</v>
      </c>
      <c r="E261" s="60" t="s">
        <v>2155</v>
      </c>
      <c r="F261" s="60">
        <v>9590</v>
      </c>
      <c r="G261" s="59">
        <f t="shared" si="10"/>
        <v>11412.1</v>
      </c>
      <c r="H261" s="61">
        <f t="shared" si="12"/>
        <v>22824.2</v>
      </c>
      <c r="I261" s="60" t="s">
        <v>332</v>
      </c>
      <c r="J261" s="57" t="s">
        <v>2413</v>
      </c>
    </row>
    <row r="262" spans="1:10" ht="55.2">
      <c r="A262" s="55" t="s">
        <v>2411</v>
      </c>
      <c r="B262" s="64" t="s">
        <v>2411</v>
      </c>
      <c r="C262" s="57" t="s">
        <v>2426</v>
      </c>
      <c r="D262" s="58">
        <v>6</v>
      </c>
      <c r="E262" s="60" t="s">
        <v>2415</v>
      </c>
      <c r="F262" s="60">
        <v>1010</v>
      </c>
      <c r="G262" s="59">
        <f t="shared" si="10"/>
        <v>1201.8999999999999</v>
      </c>
      <c r="H262" s="61">
        <f t="shared" si="12"/>
        <v>7211.4</v>
      </c>
      <c r="I262" s="60" t="s">
        <v>332</v>
      </c>
      <c r="J262" s="57" t="s">
        <v>2413</v>
      </c>
    </row>
    <row r="263" spans="1:10" ht="55.2">
      <c r="A263" s="55" t="s">
        <v>2411</v>
      </c>
      <c r="B263" s="64" t="s">
        <v>2411</v>
      </c>
      <c r="C263" s="57" t="s">
        <v>2427</v>
      </c>
      <c r="D263" s="58">
        <v>10</v>
      </c>
      <c r="E263" s="60" t="s">
        <v>2155</v>
      </c>
      <c r="F263" s="60">
        <v>1101</v>
      </c>
      <c r="G263" s="59">
        <f t="shared" si="10"/>
        <v>1310.19</v>
      </c>
      <c r="H263" s="61">
        <f t="shared" si="12"/>
        <v>13101.900000000001</v>
      </c>
      <c r="I263" s="60" t="s">
        <v>332</v>
      </c>
      <c r="J263" s="57" t="s">
        <v>2413</v>
      </c>
    </row>
    <row r="264" spans="1:10" ht="55.2">
      <c r="A264" s="55" t="s">
        <v>2411</v>
      </c>
      <c r="B264" s="64" t="s">
        <v>2411</v>
      </c>
      <c r="C264" s="57" t="s">
        <v>2428</v>
      </c>
      <c r="D264" s="58">
        <v>4</v>
      </c>
      <c r="E264" s="60" t="s">
        <v>2155</v>
      </c>
      <c r="F264" s="60">
        <v>84</v>
      </c>
      <c r="G264" s="59">
        <f t="shared" si="10"/>
        <v>99.96</v>
      </c>
      <c r="H264" s="61">
        <f t="shared" si="12"/>
        <v>399.84</v>
      </c>
      <c r="I264" s="60" t="s">
        <v>332</v>
      </c>
      <c r="J264" s="57" t="s">
        <v>2413</v>
      </c>
    </row>
    <row r="265" spans="1:10" ht="55.2">
      <c r="A265" s="55" t="s">
        <v>2411</v>
      </c>
      <c r="B265" s="64" t="s">
        <v>2411</v>
      </c>
      <c r="C265" s="57" t="s">
        <v>2429</v>
      </c>
      <c r="D265" s="58">
        <v>4</v>
      </c>
      <c r="E265" s="60" t="s">
        <v>2415</v>
      </c>
      <c r="F265" s="60">
        <v>2115</v>
      </c>
      <c r="G265" s="59">
        <f t="shared" si="10"/>
        <v>2516.85</v>
      </c>
      <c r="H265" s="61">
        <f t="shared" si="12"/>
        <v>10067.4</v>
      </c>
      <c r="I265" s="60" t="s">
        <v>332</v>
      </c>
      <c r="J265" s="57" t="s">
        <v>2413</v>
      </c>
    </row>
    <row r="266" spans="1:10" ht="55.2">
      <c r="A266" s="55" t="s">
        <v>2411</v>
      </c>
      <c r="B266" s="64" t="s">
        <v>2411</v>
      </c>
      <c r="C266" s="57" t="s">
        <v>2430</v>
      </c>
      <c r="D266" s="58">
        <v>4</v>
      </c>
      <c r="E266" s="60" t="s">
        <v>2415</v>
      </c>
      <c r="F266" s="60">
        <v>3152</v>
      </c>
      <c r="G266" s="59">
        <f t="shared" si="10"/>
        <v>3750.8799999999997</v>
      </c>
      <c r="H266" s="61">
        <f t="shared" si="12"/>
        <v>15003.519999999999</v>
      </c>
      <c r="I266" s="60" t="s">
        <v>332</v>
      </c>
      <c r="J266" s="57" t="s">
        <v>2413</v>
      </c>
    </row>
    <row r="267" spans="1:10" ht="55.2">
      <c r="A267" s="55" t="s">
        <v>2411</v>
      </c>
      <c r="B267" s="64" t="s">
        <v>2411</v>
      </c>
      <c r="C267" s="57" t="s">
        <v>2431</v>
      </c>
      <c r="D267" s="58">
        <v>2</v>
      </c>
      <c r="E267" s="60" t="s">
        <v>2415</v>
      </c>
      <c r="F267" s="60">
        <v>2690</v>
      </c>
      <c r="G267" s="59">
        <f t="shared" si="10"/>
        <v>3201.1</v>
      </c>
      <c r="H267" s="61">
        <f t="shared" si="12"/>
        <v>6402.2</v>
      </c>
      <c r="I267" s="60" t="s">
        <v>332</v>
      </c>
      <c r="J267" s="57" t="s">
        <v>2413</v>
      </c>
    </row>
    <row r="268" spans="1:10" ht="55.2">
      <c r="A268" s="65" t="s">
        <v>2411</v>
      </c>
      <c r="B268" s="66" t="s">
        <v>2411</v>
      </c>
      <c r="C268" s="67" t="s">
        <v>2432</v>
      </c>
      <c r="D268" s="59">
        <v>2</v>
      </c>
      <c r="E268" s="60" t="s">
        <v>2415</v>
      </c>
      <c r="F268" s="59">
        <v>12800</v>
      </c>
      <c r="G268" s="59">
        <f t="shared" si="10"/>
        <v>15232</v>
      </c>
      <c r="H268" s="61">
        <f t="shared" si="12"/>
        <v>30464</v>
      </c>
      <c r="I268" s="68" t="s">
        <v>332</v>
      </c>
      <c r="J268" s="69" t="s">
        <v>2413</v>
      </c>
    </row>
    <row r="269" spans="1:10" ht="55.2">
      <c r="A269" s="65" t="s">
        <v>2411</v>
      </c>
      <c r="B269" s="66" t="s">
        <v>2411</v>
      </c>
      <c r="C269" s="67" t="s">
        <v>2433</v>
      </c>
      <c r="D269" s="59">
        <v>500</v>
      </c>
      <c r="E269" s="60" t="s">
        <v>2155</v>
      </c>
      <c r="F269" s="59">
        <v>153</v>
      </c>
      <c r="G269" s="59">
        <f t="shared" si="10"/>
        <v>182.07</v>
      </c>
      <c r="H269" s="61">
        <f t="shared" si="12"/>
        <v>91035</v>
      </c>
      <c r="I269" s="59" t="s">
        <v>332</v>
      </c>
      <c r="J269" s="69" t="s">
        <v>2413</v>
      </c>
    </row>
    <row r="270" spans="1:10" ht="55.2">
      <c r="A270" s="65" t="s">
        <v>2411</v>
      </c>
      <c r="B270" s="66" t="s">
        <v>2411</v>
      </c>
      <c r="C270" s="67" t="s">
        <v>2434</v>
      </c>
      <c r="D270" s="59">
        <v>1</v>
      </c>
      <c r="E270" s="60" t="s">
        <v>2415</v>
      </c>
      <c r="F270" s="59">
        <v>6550</v>
      </c>
      <c r="G270" s="59">
        <f t="shared" si="10"/>
        <v>7794.5</v>
      </c>
      <c r="H270" s="61">
        <f t="shared" si="12"/>
        <v>7794.5</v>
      </c>
      <c r="I270" s="68" t="s">
        <v>332</v>
      </c>
      <c r="J270" s="69" t="s">
        <v>2413</v>
      </c>
    </row>
    <row r="271" spans="1:10" ht="55.2">
      <c r="A271" s="65" t="s">
        <v>2411</v>
      </c>
      <c r="B271" s="66" t="s">
        <v>2411</v>
      </c>
      <c r="C271" s="67" t="s">
        <v>2435</v>
      </c>
      <c r="D271" s="59">
        <v>3</v>
      </c>
      <c r="E271" s="60" t="s">
        <v>2415</v>
      </c>
      <c r="F271" s="59">
        <v>6550</v>
      </c>
      <c r="G271" s="59">
        <f t="shared" si="10"/>
        <v>7794.5</v>
      </c>
      <c r="H271" s="61">
        <f t="shared" si="12"/>
        <v>23383.5</v>
      </c>
      <c r="I271" s="59" t="s">
        <v>332</v>
      </c>
      <c r="J271" s="69" t="s">
        <v>2413</v>
      </c>
    </row>
    <row r="272" spans="1:10" ht="55.2">
      <c r="A272" s="65" t="s">
        <v>2411</v>
      </c>
      <c r="B272" s="66" t="s">
        <v>2411</v>
      </c>
      <c r="C272" s="67" t="s">
        <v>2436</v>
      </c>
      <c r="D272" s="59">
        <v>1</v>
      </c>
      <c r="E272" s="60" t="s">
        <v>2415</v>
      </c>
      <c r="F272" s="59">
        <v>6550</v>
      </c>
      <c r="G272" s="59">
        <f t="shared" si="10"/>
        <v>7794.5</v>
      </c>
      <c r="H272" s="61">
        <f t="shared" si="12"/>
        <v>7794.5</v>
      </c>
      <c r="I272" s="68" t="s">
        <v>332</v>
      </c>
      <c r="J272" s="69" t="s">
        <v>2413</v>
      </c>
    </row>
    <row r="273" spans="1:10" ht="55.2">
      <c r="A273" s="65" t="s">
        <v>2411</v>
      </c>
      <c r="B273" s="66" t="s">
        <v>2411</v>
      </c>
      <c r="C273" s="67" t="s">
        <v>2437</v>
      </c>
      <c r="D273" s="59">
        <v>3</v>
      </c>
      <c r="E273" s="60" t="s">
        <v>2419</v>
      </c>
      <c r="F273" s="59">
        <v>573</v>
      </c>
      <c r="G273" s="59">
        <f t="shared" si="10"/>
        <v>681.87</v>
      </c>
      <c r="H273" s="61">
        <f t="shared" si="12"/>
        <v>2045.6100000000001</v>
      </c>
      <c r="I273" s="59" t="s">
        <v>332</v>
      </c>
      <c r="J273" s="69" t="s">
        <v>2413</v>
      </c>
    </row>
    <row r="274" spans="1:10" ht="55.2">
      <c r="A274" s="65" t="s">
        <v>2411</v>
      </c>
      <c r="B274" s="66" t="s">
        <v>2411</v>
      </c>
      <c r="C274" s="67" t="s">
        <v>2438</v>
      </c>
      <c r="D274" s="59">
        <v>5</v>
      </c>
      <c r="E274" s="60" t="s">
        <v>2419</v>
      </c>
      <c r="F274" s="59">
        <v>573</v>
      </c>
      <c r="G274" s="59">
        <f t="shared" si="10"/>
        <v>681.87</v>
      </c>
      <c r="H274" s="61">
        <f t="shared" si="12"/>
        <v>3409.35</v>
      </c>
      <c r="I274" s="68" t="s">
        <v>332</v>
      </c>
      <c r="J274" s="69" t="s">
        <v>2413</v>
      </c>
    </row>
    <row r="275" spans="1:10" ht="55.2">
      <c r="A275" s="65" t="s">
        <v>2411</v>
      </c>
      <c r="B275" s="66" t="s">
        <v>2411</v>
      </c>
      <c r="C275" s="67" t="s">
        <v>2439</v>
      </c>
      <c r="D275" s="59">
        <v>100</v>
      </c>
      <c r="E275" s="60" t="s">
        <v>2415</v>
      </c>
      <c r="F275" s="59">
        <v>59</v>
      </c>
      <c r="G275" s="59">
        <f t="shared" si="10"/>
        <v>70.209999999999994</v>
      </c>
      <c r="H275" s="61">
        <f t="shared" si="12"/>
        <v>7020.9999999999991</v>
      </c>
      <c r="I275" s="59" t="s">
        <v>332</v>
      </c>
      <c r="J275" s="69" t="s">
        <v>2413</v>
      </c>
    </row>
    <row r="276" spans="1:10" ht="55.2">
      <c r="A276" s="65" t="s">
        <v>2411</v>
      </c>
      <c r="B276" s="66" t="s">
        <v>2411</v>
      </c>
      <c r="C276" s="67" t="s">
        <v>2440</v>
      </c>
      <c r="D276" s="59">
        <v>100</v>
      </c>
      <c r="E276" s="60" t="s">
        <v>2415</v>
      </c>
      <c r="F276" s="59">
        <v>66</v>
      </c>
      <c r="G276" s="59">
        <f t="shared" si="10"/>
        <v>78.539999999999992</v>
      </c>
      <c r="H276" s="61">
        <f t="shared" si="12"/>
        <v>7853.9999999999991</v>
      </c>
      <c r="I276" s="68" t="s">
        <v>332</v>
      </c>
      <c r="J276" s="69" t="s">
        <v>2413</v>
      </c>
    </row>
    <row r="277" spans="1:10" ht="55.2">
      <c r="A277" s="65" t="s">
        <v>2411</v>
      </c>
      <c r="B277" s="66" t="s">
        <v>2411</v>
      </c>
      <c r="C277" s="67" t="s">
        <v>2441</v>
      </c>
      <c r="D277" s="59">
        <v>1</v>
      </c>
      <c r="E277" s="60" t="s">
        <v>2415</v>
      </c>
      <c r="F277" s="59">
        <v>4480</v>
      </c>
      <c r="G277" s="59">
        <f t="shared" si="10"/>
        <v>5331.2</v>
      </c>
      <c r="H277" s="61">
        <f t="shared" si="12"/>
        <v>5331.2</v>
      </c>
      <c r="I277" s="59" t="s">
        <v>332</v>
      </c>
      <c r="J277" s="69" t="s">
        <v>2413</v>
      </c>
    </row>
    <row r="278" spans="1:10" ht="55.2">
      <c r="A278" s="65" t="s">
        <v>2411</v>
      </c>
      <c r="B278" s="66" t="s">
        <v>2411</v>
      </c>
      <c r="C278" s="67" t="s">
        <v>2442</v>
      </c>
      <c r="D278" s="59">
        <v>15</v>
      </c>
      <c r="E278" s="60" t="s">
        <v>2155</v>
      </c>
      <c r="F278" s="59">
        <v>326</v>
      </c>
      <c r="G278" s="59">
        <f t="shared" si="10"/>
        <v>387.94</v>
      </c>
      <c r="H278" s="61">
        <f t="shared" si="12"/>
        <v>5819.1</v>
      </c>
      <c r="I278" s="68" t="s">
        <v>332</v>
      </c>
      <c r="J278" s="69" t="s">
        <v>2413</v>
      </c>
    </row>
    <row r="279" spans="1:10" ht="55.2">
      <c r="A279" s="65" t="s">
        <v>2411</v>
      </c>
      <c r="B279" s="66" t="s">
        <v>2411</v>
      </c>
      <c r="C279" s="67" t="s">
        <v>2443</v>
      </c>
      <c r="D279" s="59">
        <v>10</v>
      </c>
      <c r="E279" s="60" t="s">
        <v>2415</v>
      </c>
      <c r="F279" s="59">
        <v>4570</v>
      </c>
      <c r="G279" s="59">
        <f t="shared" si="10"/>
        <v>5438.3</v>
      </c>
      <c r="H279" s="61">
        <f t="shared" si="12"/>
        <v>54383</v>
      </c>
      <c r="I279" s="59" t="s">
        <v>332</v>
      </c>
      <c r="J279" s="69" t="s">
        <v>2413</v>
      </c>
    </row>
    <row r="280" spans="1:10" ht="55.2">
      <c r="A280" s="65" t="s">
        <v>2411</v>
      </c>
      <c r="B280" s="66" t="s">
        <v>2411</v>
      </c>
      <c r="C280" s="67" t="s">
        <v>2444</v>
      </c>
      <c r="D280" s="59">
        <v>10</v>
      </c>
      <c r="E280" s="60" t="s">
        <v>2415</v>
      </c>
      <c r="F280" s="59">
        <v>4750</v>
      </c>
      <c r="G280" s="59">
        <f t="shared" si="10"/>
        <v>5652.5</v>
      </c>
      <c r="H280" s="61">
        <f t="shared" si="12"/>
        <v>56525</v>
      </c>
      <c r="I280" s="68" t="s">
        <v>332</v>
      </c>
      <c r="J280" s="69" t="s">
        <v>2413</v>
      </c>
    </row>
    <row r="281" spans="1:10" ht="55.2">
      <c r="A281" s="65" t="s">
        <v>2411</v>
      </c>
      <c r="B281" s="66" t="s">
        <v>2411</v>
      </c>
      <c r="C281" s="67" t="s">
        <v>2445</v>
      </c>
      <c r="D281" s="59">
        <v>10</v>
      </c>
      <c r="E281" s="60" t="s">
        <v>2415</v>
      </c>
      <c r="F281" s="59">
        <v>4750</v>
      </c>
      <c r="G281" s="59">
        <f t="shared" si="10"/>
        <v>5652.5</v>
      </c>
      <c r="H281" s="61">
        <f t="shared" si="12"/>
        <v>56525</v>
      </c>
      <c r="I281" s="59" t="s">
        <v>332</v>
      </c>
      <c r="J281" s="69" t="s">
        <v>2413</v>
      </c>
    </row>
    <row r="282" spans="1:10" ht="55.2">
      <c r="A282" s="65" t="s">
        <v>2411</v>
      </c>
      <c r="B282" s="66" t="s">
        <v>2411</v>
      </c>
      <c r="C282" s="67" t="s">
        <v>2446</v>
      </c>
      <c r="D282" s="59">
        <v>10</v>
      </c>
      <c r="E282" s="60" t="s">
        <v>2415</v>
      </c>
      <c r="F282" s="59">
        <v>4750</v>
      </c>
      <c r="G282" s="59">
        <f t="shared" si="10"/>
        <v>5652.5</v>
      </c>
      <c r="H282" s="61">
        <f t="shared" si="12"/>
        <v>56525</v>
      </c>
      <c r="I282" s="68" t="s">
        <v>332</v>
      </c>
      <c r="J282" s="69" t="s">
        <v>2413</v>
      </c>
    </row>
    <row r="283" spans="1:10" ht="55.2">
      <c r="A283" s="65" t="s">
        <v>2411</v>
      </c>
      <c r="B283" s="66" t="s">
        <v>2411</v>
      </c>
      <c r="C283" s="67" t="s">
        <v>2447</v>
      </c>
      <c r="D283" s="59">
        <v>20</v>
      </c>
      <c r="E283" s="60" t="s">
        <v>2155</v>
      </c>
      <c r="F283" s="59">
        <v>71</v>
      </c>
      <c r="G283" s="59">
        <f t="shared" si="10"/>
        <v>84.49</v>
      </c>
      <c r="H283" s="61">
        <f t="shared" si="12"/>
        <v>1689.8</v>
      </c>
      <c r="I283" s="59" t="s">
        <v>332</v>
      </c>
      <c r="J283" s="69" t="s">
        <v>2413</v>
      </c>
    </row>
    <row r="284" spans="1:10" ht="55.2">
      <c r="A284" s="65" t="s">
        <v>2411</v>
      </c>
      <c r="B284" s="66" t="s">
        <v>2411</v>
      </c>
      <c r="C284" s="67" t="s">
        <v>2448</v>
      </c>
      <c r="D284" s="59">
        <v>25</v>
      </c>
      <c r="E284" s="60" t="s">
        <v>2155</v>
      </c>
      <c r="F284" s="59">
        <v>129</v>
      </c>
      <c r="G284" s="59">
        <f t="shared" si="10"/>
        <v>153.51</v>
      </c>
      <c r="H284" s="61">
        <f t="shared" si="12"/>
        <v>3837.75</v>
      </c>
      <c r="I284" s="68" t="s">
        <v>332</v>
      </c>
      <c r="J284" s="69" t="s">
        <v>2413</v>
      </c>
    </row>
    <row r="285" spans="1:10" ht="55.2">
      <c r="A285" s="65" t="s">
        <v>2411</v>
      </c>
      <c r="B285" s="66" t="s">
        <v>2411</v>
      </c>
      <c r="C285" s="67" t="s">
        <v>2449</v>
      </c>
      <c r="D285" s="59">
        <v>10</v>
      </c>
      <c r="E285" s="60" t="s">
        <v>2155</v>
      </c>
      <c r="F285" s="59">
        <v>361</v>
      </c>
      <c r="G285" s="59">
        <f t="shared" si="10"/>
        <v>429.59</v>
      </c>
      <c r="H285" s="61">
        <f t="shared" si="12"/>
        <v>4295.8999999999996</v>
      </c>
      <c r="I285" s="59" t="s">
        <v>332</v>
      </c>
      <c r="J285" s="69" t="s">
        <v>2413</v>
      </c>
    </row>
    <row r="286" spans="1:10" ht="55.2">
      <c r="A286" s="65" t="s">
        <v>2411</v>
      </c>
      <c r="B286" s="66" t="s">
        <v>2411</v>
      </c>
      <c r="C286" s="67" t="s">
        <v>2450</v>
      </c>
      <c r="D286" s="59">
        <v>10</v>
      </c>
      <c r="E286" s="60" t="s">
        <v>2451</v>
      </c>
      <c r="F286" s="59">
        <v>723</v>
      </c>
      <c r="G286" s="59">
        <f t="shared" si="10"/>
        <v>860.37</v>
      </c>
      <c r="H286" s="61">
        <f t="shared" si="12"/>
        <v>8603.7000000000007</v>
      </c>
      <c r="I286" s="68" t="s">
        <v>332</v>
      </c>
      <c r="J286" s="69" t="s">
        <v>2413</v>
      </c>
    </row>
    <row r="287" spans="1:10" ht="55.2">
      <c r="A287" s="65" t="s">
        <v>2411</v>
      </c>
      <c r="B287" s="66" t="s">
        <v>2411</v>
      </c>
      <c r="C287" s="67" t="s">
        <v>2452</v>
      </c>
      <c r="D287" s="59">
        <v>20</v>
      </c>
      <c r="E287" s="60" t="s">
        <v>2155</v>
      </c>
      <c r="F287" s="59">
        <v>180</v>
      </c>
      <c r="G287" s="59">
        <f t="shared" si="10"/>
        <v>214.2</v>
      </c>
      <c r="H287" s="61">
        <f t="shared" si="12"/>
        <v>4284</v>
      </c>
      <c r="I287" s="59" t="s">
        <v>332</v>
      </c>
      <c r="J287" s="69" t="s">
        <v>2413</v>
      </c>
    </row>
    <row r="288" spans="1:10" ht="55.2">
      <c r="A288" s="65" t="s">
        <v>2411</v>
      </c>
      <c r="B288" s="66" t="s">
        <v>2411</v>
      </c>
      <c r="C288" s="67" t="s">
        <v>2453</v>
      </c>
      <c r="D288" s="59">
        <v>12</v>
      </c>
      <c r="E288" s="60" t="s">
        <v>2155</v>
      </c>
      <c r="F288" s="59">
        <v>3065</v>
      </c>
      <c r="G288" s="59">
        <f t="shared" si="10"/>
        <v>3647.35</v>
      </c>
      <c r="H288" s="61">
        <f t="shared" si="12"/>
        <v>43768.2</v>
      </c>
      <c r="I288" s="68" t="s">
        <v>332</v>
      </c>
      <c r="J288" s="69" t="s">
        <v>2413</v>
      </c>
    </row>
    <row r="289" spans="1:10" ht="55.2">
      <c r="A289" s="65" t="s">
        <v>2411</v>
      </c>
      <c r="B289" s="66" t="s">
        <v>2411</v>
      </c>
      <c r="C289" s="67" t="s">
        <v>2454</v>
      </c>
      <c r="D289" s="59">
        <v>2</v>
      </c>
      <c r="E289" s="60" t="s">
        <v>2155</v>
      </c>
      <c r="F289" s="59">
        <v>2400</v>
      </c>
      <c r="G289" s="59">
        <f t="shared" si="10"/>
        <v>2856</v>
      </c>
      <c r="H289" s="61">
        <f t="shared" si="12"/>
        <v>5712</v>
      </c>
      <c r="I289" s="59" t="s">
        <v>332</v>
      </c>
      <c r="J289" s="69" t="s">
        <v>2413</v>
      </c>
    </row>
    <row r="290" spans="1:10" ht="55.2">
      <c r="A290" s="65" t="s">
        <v>2411</v>
      </c>
      <c r="B290" s="66" t="s">
        <v>2411</v>
      </c>
      <c r="C290" s="67" t="s">
        <v>2455</v>
      </c>
      <c r="D290" s="59">
        <v>200</v>
      </c>
      <c r="E290" s="60" t="s">
        <v>2155</v>
      </c>
      <c r="F290" s="59">
        <v>70</v>
      </c>
      <c r="G290" s="59">
        <f t="shared" si="10"/>
        <v>83.3</v>
      </c>
      <c r="H290" s="61">
        <f t="shared" si="12"/>
        <v>16660</v>
      </c>
      <c r="I290" s="68" t="s">
        <v>332</v>
      </c>
      <c r="J290" s="69" t="s">
        <v>2413</v>
      </c>
    </row>
    <row r="291" spans="1:10" ht="55.2">
      <c r="A291" s="70" t="s">
        <v>2411</v>
      </c>
      <c r="B291" s="71" t="s">
        <v>2411</v>
      </c>
      <c r="C291" s="72" t="s">
        <v>2456</v>
      </c>
      <c r="D291" s="73">
        <v>800</v>
      </c>
      <c r="E291" s="74" t="s">
        <v>2155</v>
      </c>
      <c r="F291" s="73">
        <v>62</v>
      </c>
      <c r="G291" s="59">
        <f t="shared" si="10"/>
        <v>73.78</v>
      </c>
      <c r="H291" s="61">
        <f t="shared" si="12"/>
        <v>59024</v>
      </c>
      <c r="I291" s="73" t="s">
        <v>332</v>
      </c>
      <c r="J291" s="75" t="s">
        <v>2413</v>
      </c>
    </row>
    <row r="292" spans="1:10" ht="55.2">
      <c r="A292" s="70" t="s">
        <v>2411</v>
      </c>
      <c r="B292" s="71" t="s">
        <v>2411</v>
      </c>
      <c r="C292" s="72" t="s">
        <v>2457</v>
      </c>
      <c r="D292" s="73">
        <v>200</v>
      </c>
      <c r="E292" s="74" t="s">
        <v>2155</v>
      </c>
      <c r="F292" s="73">
        <v>60</v>
      </c>
      <c r="G292" s="59">
        <f t="shared" si="10"/>
        <v>71.399999999999991</v>
      </c>
      <c r="H292" s="61">
        <f t="shared" si="12"/>
        <v>14279.999999999998</v>
      </c>
      <c r="I292" s="76" t="s">
        <v>332</v>
      </c>
      <c r="J292" s="75" t="s">
        <v>2413</v>
      </c>
    </row>
    <row r="293" spans="1:10" ht="55.2">
      <c r="A293" s="65" t="s">
        <v>2411</v>
      </c>
      <c r="B293" s="66" t="s">
        <v>2411</v>
      </c>
      <c r="C293" s="67" t="s">
        <v>2458</v>
      </c>
      <c r="D293" s="59">
        <v>2</v>
      </c>
      <c r="E293" s="60" t="s">
        <v>2155</v>
      </c>
      <c r="F293" s="59">
        <v>3574</v>
      </c>
      <c r="G293" s="59">
        <f t="shared" ref="G293:G356" si="13">F293*1.19</f>
        <v>4253.0599999999995</v>
      </c>
      <c r="H293" s="61">
        <f t="shared" si="12"/>
        <v>8506.119999999999</v>
      </c>
      <c r="I293" s="59" t="s">
        <v>332</v>
      </c>
      <c r="J293" s="69" t="s">
        <v>2413</v>
      </c>
    </row>
    <row r="294" spans="1:10" ht="55.2">
      <c r="A294" s="65" t="s">
        <v>2411</v>
      </c>
      <c r="B294" s="66" t="s">
        <v>2411</v>
      </c>
      <c r="C294" s="67" t="s">
        <v>2459</v>
      </c>
      <c r="D294" s="59">
        <v>10</v>
      </c>
      <c r="E294" s="60" t="s">
        <v>2155</v>
      </c>
      <c r="F294" s="59">
        <v>1890</v>
      </c>
      <c r="G294" s="59">
        <f t="shared" si="13"/>
        <v>2249.1</v>
      </c>
      <c r="H294" s="61">
        <f t="shared" si="12"/>
        <v>22491</v>
      </c>
      <c r="I294" s="68" t="s">
        <v>332</v>
      </c>
      <c r="J294" s="69" t="s">
        <v>2413</v>
      </c>
    </row>
    <row r="295" spans="1:10" ht="55.2">
      <c r="A295" s="65" t="s">
        <v>2411</v>
      </c>
      <c r="B295" s="66" t="s">
        <v>2411</v>
      </c>
      <c r="C295" s="67" t="s">
        <v>2460</v>
      </c>
      <c r="D295" s="59">
        <v>1</v>
      </c>
      <c r="E295" s="60" t="s">
        <v>2155</v>
      </c>
      <c r="F295" s="59">
        <v>4253</v>
      </c>
      <c r="G295" s="59">
        <f t="shared" si="13"/>
        <v>5061.07</v>
      </c>
      <c r="H295" s="61">
        <f t="shared" si="12"/>
        <v>5061.07</v>
      </c>
      <c r="I295" s="59" t="s">
        <v>332</v>
      </c>
      <c r="J295" s="69" t="s">
        <v>2413</v>
      </c>
    </row>
    <row r="296" spans="1:10" ht="55.2">
      <c r="A296" s="65" t="s">
        <v>2411</v>
      </c>
      <c r="B296" s="66" t="s">
        <v>2411</v>
      </c>
      <c r="C296" s="67" t="s">
        <v>2461</v>
      </c>
      <c r="D296" s="59">
        <v>1</v>
      </c>
      <c r="E296" s="60" t="s">
        <v>2155</v>
      </c>
      <c r="F296" s="59">
        <v>15100</v>
      </c>
      <c r="G296" s="59">
        <f t="shared" si="13"/>
        <v>17969</v>
      </c>
      <c r="H296" s="61">
        <f t="shared" si="12"/>
        <v>17969</v>
      </c>
      <c r="I296" s="59" t="s">
        <v>332</v>
      </c>
      <c r="J296" s="69" t="s">
        <v>2413</v>
      </c>
    </row>
    <row r="297" spans="1:10" ht="55.2">
      <c r="A297" s="65" t="s">
        <v>2411</v>
      </c>
      <c r="B297" s="66" t="s">
        <v>2411</v>
      </c>
      <c r="C297" s="67" t="s">
        <v>2462</v>
      </c>
      <c r="D297" s="59">
        <v>20</v>
      </c>
      <c r="E297" s="60" t="s">
        <v>2155</v>
      </c>
      <c r="F297" s="59">
        <v>310</v>
      </c>
      <c r="G297" s="59">
        <f t="shared" si="13"/>
        <v>368.9</v>
      </c>
      <c r="H297" s="61">
        <f t="shared" si="12"/>
        <v>7378</v>
      </c>
      <c r="I297" s="68" t="s">
        <v>332</v>
      </c>
      <c r="J297" s="69" t="s">
        <v>2413</v>
      </c>
    </row>
    <row r="298" spans="1:10" ht="55.2">
      <c r="A298" s="65" t="s">
        <v>2411</v>
      </c>
      <c r="B298" s="66" t="s">
        <v>2411</v>
      </c>
      <c r="C298" s="67" t="s">
        <v>2463</v>
      </c>
      <c r="D298" s="59">
        <v>2</v>
      </c>
      <c r="E298" s="60" t="s">
        <v>2155</v>
      </c>
      <c r="F298" s="59">
        <v>1120</v>
      </c>
      <c r="G298" s="59">
        <f t="shared" si="13"/>
        <v>1332.8</v>
      </c>
      <c r="H298" s="61">
        <f t="shared" si="12"/>
        <v>2665.6</v>
      </c>
      <c r="I298" s="59" t="s">
        <v>332</v>
      </c>
      <c r="J298" s="69" t="s">
        <v>2413</v>
      </c>
    </row>
    <row r="299" spans="1:10">
      <c r="A299" s="70" t="s">
        <v>2411</v>
      </c>
      <c r="B299" s="71" t="s">
        <v>2411</v>
      </c>
      <c r="C299" s="72" t="s">
        <v>2464</v>
      </c>
      <c r="D299" s="73">
        <v>1</v>
      </c>
      <c r="E299" s="74" t="s">
        <v>2465</v>
      </c>
      <c r="F299" s="73">
        <v>74990</v>
      </c>
      <c r="G299" s="59">
        <f t="shared" si="13"/>
        <v>89238.099999999991</v>
      </c>
      <c r="H299" s="61">
        <f t="shared" si="12"/>
        <v>89238.099999999991</v>
      </c>
      <c r="I299" s="68" t="s">
        <v>332</v>
      </c>
      <c r="J299" s="77" t="s">
        <v>2466</v>
      </c>
    </row>
    <row r="300" spans="1:10">
      <c r="A300" s="70" t="s">
        <v>2411</v>
      </c>
      <c r="B300" s="71" t="s">
        <v>2411</v>
      </c>
      <c r="C300" s="72" t="s">
        <v>2467</v>
      </c>
      <c r="D300" s="73">
        <v>1</v>
      </c>
      <c r="E300" s="74" t="s">
        <v>2465</v>
      </c>
      <c r="F300" s="73">
        <v>69990</v>
      </c>
      <c r="G300" s="59">
        <f t="shared" si="13"/>
        <v>83288.099999999991</v>
      </c>
      <c r="H300" s="61">
        <f t="shared" si="12"/>
        <v>83288.099999999991</v>
      </c>
      <c r="I300" s="68" t="s">
        <v>332</v>
      </c>
      <c r="J300" s="77" t="s">
        <v>2466</v>
      </c>
    </row>
    <row r="301" spans="1:10">
      <c r="A301" s="70" t="s">
        <v>2411</v>
      </c>
      <c r="B301" s="71" t="s">
        <v>2411</v>
      </c>
      <c r="C301" s="72" t="s">
        <v>2468</v>
      </c>
      <c r="D301" s="73">
        <v>7</v>
      </c>
      <c r="E301" s="74" t="s">
        <v>2155</v>
      </c>
      <c r="F301" s="73">
        <v>180000</v>
      </c>
      <c r="G301" s="59">
        <f t="shared" si="13"/>
        <v>214200</v>
      </c>
      <c r="H301" s="61">
        <f t="shared" si="12"/>
        <v>1499400</v>
      </c>
      <c r="I301" s="68" t="s">
        <v>332</v>
      </c>
      <c r="J301" s="77" t="s">
        <v>2466</v>
      </c>
    </row>
    <row r="302" spans="1:10">
      <c r="A302" s="70" t="s">
        <v>2411</v>
      </c>
      <c r="B302" s="71" t="s">
        <v>2411</v>
      </c>
      <c r="C302" s="72" t="s">
        <v>2469</v>
      </c>
      <c r="D302" s="73">
        <v>7</v>
      </c>
      <c r="E302" s="74" t="s">
        <v>2155</v>
      </c>
      <c r="F302" s="73">
        <v>299000</v>
      </c>
      <c r="G302" s="59">
        <f t="shared" si="13"/>
        <v>355810</v>
      </c>
      <c r="H302" s="61">
        <f t="shared" si="12"/>
        <v>2490670</v>
      </c>
      <c r="I302" s="68" t="s">
        <v>332</v>
      </c>
      <c r="J302" s="77" t="s">
        <v>2466</v>
      </c>
    </row>
    <row r="303" spans="1:10">
      <c r="A303" s="70" t="s">
        <v>2411</v>
      </c>
      <c r="B303" s="71" t="s">
        <v>2411</v>
      </c>
      <c r="C303" s="72" t="s">
        <v>2470</v>
      </c>
      <c r="D303" s="73">
        <v>1</v>
      </c>
      <c r="E303" s="74" t="s">
        <v>2465</v>
      </c>
      <c r="F303" s="73">
        <v>249000</v>
      </c>
      <c r="G303" s="59">
        <f t="shared" si="13"/>
        <v>296310</v>
      </c>
      <c r="H303" s="61">
        <f t="shared" si="12"/>
        <v>296310</v>
      </c>
      <c r="I303" s="68" t="s">
        <v>332</v>
      </c>
      <c r="J303" s="77" t="s">
        <v>2466</v>
      </c>
    </row>
    <row r="304" spans="1:10">
      <c r="A304" s="70" t="s">
        <v>2411</v>
      </c>
      <c r="B304" s="71" t="s">
        <v>2411</v>
      </c>
      <c r="C304" s="72" t="s">
        <v>2471</v>
      </c>
      <c r="D304" s="73">
        <v>200</v>
      </c>
      <c r="E304" s="74" t="s">
        <v>2155</v>
      </c>
      <c r="F304" s="73">
        <v>200</v>
      </c>
      <c r="G304" s="59">
        <f t="shared" si="13"/>
        <v>238</v>
      </c>
      <c r="H304" s="61">
        <f t="shared" si="12"/>
        <v>47600</v>
      </c>
      <c r="I304" s="68" t="s">
        <v>220</v>
      </c>
      <c r="J304" s="77" t="s">
        <v>2472</v>
      </c>
    </row>
    <row r="305" spans="1:10">
      <c r="A305" s="70" t="s">
        <v>2411</v>
      </c>
      <c r="B305" s="71" t="s">
        <v>2411</v>
      </c>
      <c r="C305" s="72" t="s">
        <v>2473</v>
      </c>
      <c r="D305" s="73">
        <v>200</v>
      </c>
      <c r="E305" s="74" t="s">
        <v>2155</v>
      </c>
      <c r="F305" s="73">
        <v>200</v>
      </c>
      <c r="G305" s="59">
        <f t="shared" si="13"/>
        <v>238</v>
      </c>
      <c r="H305" s="61">
        <f t="shared" si="12"/>
        <v>47600</v>
      </c>
      <c r="I305" s="68" t="s">
        <v>220</v>
      </c>
      <c r="J305" s="77" t="s">
        <v>2472</v>
      </c>
    </row>
    <row r="306" spans="1:10">
      <c r="A306" s="70" t="s">
        <v>2411</v>
      </c>
      <c r="B306" s="71" t="s">
        <v>2411</v>
      </c>
      <c r="C306" s="72" t="s">
        <v>2474</v>
      </c>
      <c r="D306" s="73">
        <v>2</v>
      </c>
      <c r="E306" s="74" t="s">
        <v>2475</v>
      </c>
      <c r="F306" s="73">
        <v>10000</v>
      </c>
      <c r="G306" s="59">
        <f t="shared" si="13"/>
        <v>11900</v>
      </c>
      <c r="H306" s="61">
        <f t="shared" si="12"/>
        <v>23800</v>
      </c>
      <c r="I306" s="68" t="s">
        <v>220</v>
      </c>
      <c r="J306" s="77" t="s">
        <v>2472</v>
      </c>
    </row>
    <row r="307" spans="1:10">
      <c r="A307" s="70" t="s">
        <v>2411</v>
      </c>
      <c r="B307" s="71" t="s">
        <v>2411</v>
      </c>
      <c r="C307" s="72" t="s">
        <v>2476</v>
      </c>
      <c r="D307" s="73">
        <v>200</v>
      </c>
      <c r="E307" s="74" t="s">
        <v>2155</v>
      </c>
      <c r="F307" s="73">
        <v>200</v>
      </c>
      <c r="G307" s="59">
        <f t="shared" si="13"/>
        <v>238</v>
      </c>
      <c r="H307" s="61">
        <f t="shared" si="12"/>
        <v>47600</v>
      </c>
      <c r="I307" s="68" t="s">
        <v>220</v>
      </c>
      <c r="J307" s="77" t="s">
        <v>2472</v>
      </c>
    </row>
    <row r="308" spans="1:10">
      <c r="A308" s="70" t="s">
        <v>2411</v>
      </c>
      <c r="B308" s="71" t="s">
        <v>2411</v>
      </c>
      <c r="C308" s="72" t="s">
        <v>2477</v>
      </c>
      <c r="D308" s="73">
        <v>200</v>
      </c>
      <c r="E308" s="74" t="s">
        <v>2155</v>
      </c>
      <c r="F308" s="73">
        <v>300</v>
      </c>
      <c r="G308" s="59">
        <f t="shared" si="13"/>
        <v>357</v>
      </c>
      <c r="H308" s="61">
        <f t="shared" si="12"/>
        <v>71400</v>
      </c>
      <c r="I308" s="68" t="s">
        <v>220</v>
      </c>
      <c r="J308" s="77" t="s">
        <v>2472</v>
      </c>
    </row>
    <row r="309" spans="1:10">
      <c r="A309" s="65" t="s">
        <v>2411</v>
      </c>
      <c r="B309" s="66" t="s">
        <v>2411</v>
      </c>
      <c r="C309" s="67" t="s">
        <v>2478</v>
      </c>
      <c r="D309" s="59">
        <v>20</v>
      </c>
      <c r="E309" s="60" t="s">
        <v>2155</v>
      </c>
      <c r="F309" s="59">
        <v>15000</v>
      </c>
      <c r="G309" s="59">
        <f t="shared" si="13"/>
        <v>17850</v>
      </c>
      <c r="H309" s="61">
        <f t="shared" si="12"/>
        <v>357000</v>
      </c>
      <c r="I309" s="59" t="s">
        <v>220</v>
      </c>
      <c r="J309" s="78" t="s">
        <v>2479</v>
      </c>
    </row>
    <row r="310" spans="1:10">
      <c r="A310" s="65" t="s">
        <v>2411</v>
      </c>
      <c r="B310" s="66" t="s">
        <v>2411</v>
      </c>
      <c r="C310" s="67" t="s">
        <v>2480</v>
      </c>
      <c r="D310" s="59">
        <v>10</v>
      </c>
      <c r="E310" s="60" t="s">
        <v>2155</v>
      </c>
      <c r="F310" s="59">
        <v>15000</v>
      </c>
      <c r="G310" s="59">
        <f t="shared" si="13"/>
        <v>17850</v>
      </c>
      <c r="H310" s="61">
        <f t="shared" si="12"/>
        <v>178500</v>
      </c>
      <c r="I310" s="59" t="s">
        <v>332</v>
      </c>
      <c r="J310" s="78" t="s">
        <v>2479</v>
      </c>
    </row>
    <row r="311" spans="1:10" ht="69">
      <c r="A311" s="65" t="s">
        <v>2411</v>
      </c>
      <c r="B311" s="66" t="s">
        <v>2411</v>
      </c>
      <c r="C311" s="72" t="s">
        <v>2481</v>
      </c>
      <c r="D311" s="73">
        <v>10</v>
      </c>
      <c r="E311" s="79" t="s">
        <v>2482</v>
      </c>
      <c r="F311" s="73">
        <v>8990</v>
      </c>
      <c r="G311" s="59">
        <f t="shared" si="13"/>
        <v>10698.1</v>
      </c>
      <c r="H311" s="61">
        <f t="shared" si="12"/>
        <v>106981</v>
      </c>
      <c r="I311" s="59" t="s">
        <v>332</v>
      </c>
      <c r="J311" s="69" t="s">
        <v>2483</v>
      </c>
    </row>
    <row r="312" spans="1:10" ht="69">
      <c r="A312" s="70" t="s">
        <v>2411</v>
      </c>
      <c r="B312" s="71" t="s">
        <v>2411</v>
      </c>
      <c r="C312" s="72" t="s">
        <v>2484</v>
      </c>
      <c r="D312" s="73">
        <v>5</v>
      </c>
      <c r="E312" s="74" t="s">
        <v>2155</v>
      </c>
      <c r="F312" s="73">
        <v>40730</v>
      </c>
      <c r="G312" s="59">
        <f t="shared" si="13"/>
        <v>48468.7</v>
      </c>
      <c r="H312" s="61">
        <f t="shared" si="12"/>
        <v>242343.5</v>
      </c>
      <c r="I312" s="73" t="s">
        <v>2485</v>
      </c>
      <c r="J312" s="75" t="s">
        <v>2486</v>
      </c>
    </row>
    <row r="313" spans="1:10" ht="69">
      <c r="A313" s="70" t="s">
        <v>2411</v>
      </c>
      <c r="B313" s="71" t="s">
        <v>2411</v>
      </c>
      <c r="C313" s="72" t="s">
        <v>2487</v>
      </c>
      <c r="D313" s="73">
        <v>5</v>
      </c>
      <c r="E313" s="74" t="s">
        <v>2155</v>
      </c>
      <c r="F313" s="73">
        <v>1000</v>
      </c>
      <c r="G313" s="59">
        <f t="shared" si="13"/>
        <v>1190</v>
      </c>
      <c r="H313" s="61">
        <f t="shared" si="12"/>
        <v>5950</v>
      </c>
      <c r="I313" s="73" t="s">
        <v>220</v>
      </c>
      <c r="J313" s="75" t="s">
        <v>2486</v>
      </c>
    </row>
    <row r="314" spans="1:10" ht="69">
      <c r="A314" s="70" t="s">
        <v>2411</v>
      </c>
      <c r="B314" s="71" t="s">
        <v>2411</v>
      </c>
      <c r="C314" s="72" t="s">
        <v>2488</v>
      </c>
      <c r="D314" s="73">
        <v>200</v>
      </c>
      <c r="E314" s="74" t="s">
        <v>2155</v>
      </c>
      <c r="F314" s="73">
        <v>2000</v>
      </c>
      <c r="G314" s="59">
        <f t="shared" si="13"/>
        <v>2380</v>
      </c>
      <c r="H314" s="61">
        <f t="shared" si="12"/>
        <v>476000</v>
      </c>
      <c r="I314" s="73" t="s">
        <v>220</v>
      </c>
      <c r="J314" s="75" t="s">
        <v>2486</v>
      </c>
    </row>
    <row r="315" spans="1:10" ht="69">
      <c r="A315" s="70" t="s">
        <v>2411</v>
      </c>
      <c r="B315" s="71" t="s">
        <v>2411</v>
      </c>
      <c r="C315" s="72" t="s">
        <v>2462</v>
      </c>
      <c r="D315" s="73">
        <v>20</v>
      </c>
      <c r="E315" s="74" t="s">
        <v>2155</v>
      </c>
      <c r="F315" s="73">
        <v>310</v>
      </c>
      <c r="G315" s="59">
        <f t="shared" si="13"/>
        <v>368.9</v>
      </c>
      <c r="H315" s="61">
        <f t="shared" ref="H315:H378" si="14">G315*D315</f>
        <v>7378</v>
      </c>
      <c r="I315" s="73" t="s">
        <v>332</v>
      </c>
      <c r="J315" s="75" t="s">
        <v>2486</v>
      </c>
    </row>
    <row r="316" spans="1:10" ht="69">
      <c r="A316" s="70" t="s">
        <v>2411</v>
      </c>
      <c r="B316" s="71" t="s">
        <v>2411</v>
      </c>
      <c r="C316" s="72" t="s">
        <v>2443</v>
      </c>
      <c r="D316" s="73">
        <v>5</v>
      </c>
      <c r="E316" s="74" t="s">
        <v>2415</v>
      </c>
      <c r="F316" s="73">
        <v>4570</v>
      </c>
      <c r="G316" s="59">
        <f t="shared" si="13"/>
        <v>5438.3</v>
      </c>
      <c r="H316" s="61">
        <f t="shared" si="14"/>
        <v>27191.5</v>
      </c>
      <c r="I316" s="73" t="s">
        <v>2402</v>
      </c>
      <c r="J316" s="75" t="s">
        <v>2486</v>
      </c>
    </row>
    <row r="317" spans="1:10" ht="69">
      <c r="A317" s="70" t="s">
        <v>2411</v>
      </c>
      <c r="B317" s="71" t="s">
        <v>2411</v>
      </c>
      <c r="C317" s="72" t="s">
        <v>2444</v>
      </c>
      <c r="D317" s="73">
        <v>5</v>
      </c>
      <c r="E317" s="74" t="s">
        <v>2415</v>
      </c>
      <c r="F317" s="73">
        <v>4750</v>
      </c>
      <c r="G317" s="59">
        <f t="shared" si="13"/>
        <v>5652.5</v>
      </c>
      <c r="H317" s="61">
        <f t="shared" si="14"/>
        <v>28262.5</v>
      </c>
      <c r="I317" s="73" t="s">
        <v>2402</v>
      </c>
      <c r="J317" s="75" t="s">
        <v>2486</v>
      </c>
    </row>
    <row r="318" spans="1:10" ht="69">
      <c r="A318" s="65" t="s">
        <v>2411</v>
      </c>
      <c r="B318" s="66" t="s">
        <v>2411</v>
      </c>
      <c r="C318" s="67" t="s">
        <v>2489</v>
      </c>
      <c r="D318" s="59">
        <v>5</v>
      </c>
      <c r="E318" s="60" t="s">
        <v>2155</v>
      </c>
      <c r="F318" s="59">
        <v>2126</v>
      </c>
      <c r="G318" s="59">
        <f t="shared" si="13"/>
        <v>2529.94</v>
      </c>
      <c r="H318" s="61">
        <f t="shared" si="14"/>
        <v>12649.7</v>
      </c>
      <c r="I318" s="59" t="s">
        <v>2402</v>
      </c>
      <c r="J318" s="69" t="s">
        <v>2486</v>
      </c>
    </row>
    <row r="319" spans="1:10" ht="69">
      <c r="A319" s="65" t="s">
        <v>2411</v>
      </c>
      <c r="B319" s="66" t="s">
        <v>2411</v>
      </c>
      <c r="C319" s="67" t="s">
        <v>2490</v>
      </c>
      <c r="D319" s="59">
        <v>5</v>
      </c>
      <c r="E319" s="60" t="s">
        <v>2155</v>
      </c>
      <c r="F319" s="59">
        <v>2178</v>
      </c>
      <c r="G319" s="59">
        <f t="shared" si="13"/>
        <v>2591.8199999999997</v>
      </c>
      <c r="H319" s="61">
        <f t="shared" si="14"/>
        <v>12959.099999999999</v>
      </c>
      <c r="I319" s="59" t="s">
        <v>2402</v>
      </c>
      <c r="J319" s="69" t="s">
        <v>2486</v>
      </c>
    </row>
    <row r="320" spans="1:10" ht="69">
      <c r="A320" s="65" t="s">
        <v>2411</v>
      </c>
      <c r="B320" s="66" t="s">
        <v>2411</v>
      </c>
      <c r="C320" s="67" t="s">
        <v>2491</v>
      </c>
      <c r="D320" s="59">
        <v>5</v>
      </c>
      <c r="E320" s="60" t="s">
        <v>2155</v>
      </c>
      <c r="F320" s="59">
        <v>2102</v>
      </c>
      <c r="G320" s="59">
        <f t="shared" si="13"/>
        <v>2501.38</v>
      </c>
      <c r="H320" s="61">
        <f t="shared" si="14"/>
        <v>12506.900000000001</v>
      </c>
      <c r="I320" s="59" t="s">
        <v>2402</v>
      </c>
      <c r="J320" s="69" t="s">
        <v>2486</v>
      </c>
    </row>
    <row r="321" spans="1:10" ht="69">
      <c r="A321" s="65" t="s">
        <v>2411</v>
      </c>
      <c r="B321" s="66" t="s">
        <v>2411</v>
      </c>
      <c r="C321" s="67" t="s">
        <v>2492</v>
      </c>
      <c r="D321" s="59">
        <v>5</v>
      </c>
      <c r="E321" s="60" t="s">
        <v>2155</v>
      </c>
      <c r="F321" s="59">
        <v>2984</v>
      </c>
      <c r="G321" s="59">
        <f t="shared" si="13"/>
        <v>3550.96</v>
      </c>
      <c r="H321" s="61">
        <f t="shared" si="14"/>
        <v>17754.8</v>
      </c>
      <c r="I321" s="59" t="s">
        <v>2402</v>
      </c>
      <c r="J321" s="69" t="s">
        <v>2486</v>
      </c>
    </row>
    <row r="322" spans="1:10" ht="69">
      <c r="A322" s="65" t="s">
        <v>2411</v>
      </c>
      <c r="B322" s="66" t="s">
        <v>2411</v>
      </c>
      <c r="C322" s="67" t="s">
        <v>2493</v>
      </c>
      <c r="D322" s="59">
        <v>10</v>
      </c>
      <c r="E322" s="60" t="s">
        <v>2155</v>
      </c>
      <c r="F322" s="59">
        <v>1078</v>
      </c>
      <c r="G322" s="59">
        <f t="shared" si="13"/>
        <v>1282.82</v>
      </c>
      <c r="H322" s="61">
        <f t="shared" si="14"/>
        <v>12828.199999999999</v>
      </c>
      <c r="I322" s="59" t="s">
        <v>2402</v>
      </c>
      <c r="J322" s="69" t="s">
        <v>2486</v>
      </c>
    </row>
    <row r="323" spans="1:10" ht="69">
      <c r="A323" s="65" t="s">
        <v>2411</v>
      </c>
      <c r="B323" s="66" t="s">
        <v>2411</v>
      </c>
      <c r="C323" s="67" t="s">
        <v>2420</v>
      </c>
      <c r="D323" s="59">
        <v>10</v>
      </c>
      <c r="E323" s="60" t="s">
        <v>2155</v>
      </c>
      <c r="F323" s="59">
        <v>1600</v>
      </c>
      <c r="G323" s="59">
        <f t="shared" si="13"/>
        <v>1904</v>
      </c>
      <c r="H323" s="61">
        <f t="shared" si="14"/>
        <v>19040</v>
      </c>
      <c r="I323" s="59" t="s">
        <v>2402</v>
      </c>
      <c r="J323" s="69" t="s">
        <v>2486</v>
      </c>
    </row>
    <row r="324" spans="1:10" ht="69">
      <c r="A324" s="65" t="s">
        <v>2411</v>
      </c>
      <c r="B324" s="66" t="s">
        <v>2411</v>
      </c>
      <c r="C324" s="67" t="s">
        <v>2494</v>
      </c>
      <c r="D324" s="59">
        <v>20</v>
      </c>
      <c r="E324" s="60" t="s">
        <v>2155</v>
      </c>
      <c r="F324" s="59">
        <v>452</v>
      </c>
      <c r="G324" s="59">
        <f t="shared" si="13"/>
        <v>537.88</v>
      </c>
      <c r="H324" s="61">
        <f t="shared" si="14"/>
        <v>10757.6</v>
      </c>
      <c r="I324" s="59" t="s">
        <v>2402</v>
      </c>
      <c r="J324" s="69" t="s">
        <v>2486</v>
      </c>
    </row>
    <row r="325" spans="1:10" ht="69">
      <c r="A325" s="65" t="s">
        <v>2411</v>
      </c>
      <c r="B325" s="66" t="s">
        <v>2411</v>
      </c>
      <c r="C325" s="67" t="s">
        <v>2495</v>
      </c>
      <c r="D325" s="59">
        <v>20</v>
      </c>
      <c r="E325" s="60" t="s">
        <v>2155</v>
      </c>
      <c r="F325" s="59">
        <v>226</v>
      </c>
      <c r="G325" s="59">
        <f t="shared" si="13"/>
        <v>268.94</v>
      </c>
      <c r="H325" s="61">
        <f t="shared" si="14"/>
        <v>5378.8</v>
      </c>
      <c r="I325" s="59" t="s">
        <v>2402</v>
      </c>
      <c r="J325" s="69" t="s">
        <v>2486</v>
      </c>
    </row>
    <row r="326" spans="1:10" ht="69">
      <c r="A326" s="65" t="s">
        <v>2411</v>
      </c>
      <c r="B326" s="66" t="s">
        <v>2411</v>
      </c>
      <c r="C326" s="67" t="s">
        <v>2496</v>
      </c>
      <c r="D326" s="59">
        <v>20</v>
      </c>
      <c r="E326" s="60" t="s">
        <v>2155</v>
      </c>
      <c r="F326" s="59">
        <v>452</v>
      </c>
      <c r="G326" s="59">
        <f t="shared" si="13"/>
        <v>537.88</v>
      </c>
      <c r="H326" s="61">
        <f t="shared" si="14"/>
        <v>10757.6</v>
      </c>
      <c r="I326" s="59" t="s">
        <v>2402</v>
      </c>
      <c r="J326" s="69" t="s">
        <v>2486</v>
      </c>
    </row>
    <row r="327" spans="1:10" ht="69">
      <c r="A327" s="65" t="s">
        <v>2411</v>
      </c>
      <c r="B327" s="66" t="s">
        <v>2411</v>
      </c>
      <c r="C327" s="67" t="s">
        <v>2497</v>
      </c>
      <c r="D327" s="59">
        <v>20</v>
      </c>
      <c r="E327" s="60" t="s">
        <v>2155</v>
      </c>
      <c r="F327" s="59">
        <v>226</v>
      </c>
      <c r="G327" s="59">
        <f t="shared" si="13"/>
        <v>268.94</v>
      </c>
      <c r="H327" s="61">
        <f t="shared" si="14"/>
        <v>5378.8</v>
      </c>
      <c r="I327" s="59" t="s">
        <v>2402</v>
      </c>
      <c r="J327" s="69" t="s">
        <v>2486</v>
      </c>
    </row>
    <row r="328" spans="1:10" ht="69">
      <c r="A328" s="65" t="s">
        <v>2411</v>
      </c>
      <c r="B328" s="66" t="s">
        <v>2411</v>
      </c>
      <c r="C328" s="67" t="s">
        <v>2498</v>
      </c>
      <c r="D328" s="59">
        <v>20</v>
      </c>
      <c r="E328" s="60" t="s">
        <v>2155</v>
      </c>
      <c r="F328" s="59">
        <v>226</v>
      </c>
      <c r="G328" s="59">
        <f t="shared" si="13"/>
        <v>268.94</v>
      </c>
      <c r="H328" s="61">
        <f t="shared" si="14"/>
        <v>5378.8</v>
      </c>
      <c r="I328" s="59" t="s">
        <v>2402</v>
      </c>
      <c r="J328" s="69" t="s">
        <v>2486</v>
      </c>
    </row>
    <row r="329" spans="1:10" ht="69">
      <c r="A329" s="65" t="s">
        <v>2411</v>
      </c>
      <c r="B329" s="66" t="s">
        <v>2411</v>
      </c>
      <c r="C329" s="67" t="s">
        <v>2499</v>
      </c>
      <c r="D329" s="59">
        <v>20</v>
      </c>
      <c r="E329" s="60" t="s">
        <v>2155</v>
      </c>
      <c r="F329" s="59">
        <v>226</v>
      </c>
      <c r="G329" s="59">
        <f t="shared" si="13"/>
        <v>268.94</v>
      </c>
      <c r="H329" s="61">
        <f t="shared" si="14"/>
        <v>5378.8</v>
      </c>
      <c r="I329" s="59" t="s">
        <v>2402</v>
      </c>
      <c r="J329" s="69" t="s">
        <v>2486</v>
      </c>
    </row>
    <row r="330" spans="1:10" ht="69">
      <c r="A330" s="65" t="s">
        <v>2411</v>
      </c>
      <c r="B330" s="66" t="s">
        <v>2411</v>
      </c>
      <c r="C330" s="67" t="s">
        <v>2500</v>
      </c>
      <c r="D330" s="59">
        <v>20</v>
      </c>
      <c r="E330" s="60" t="s">
        <v>2155</v>
      </c>
      <c r="F330" s="59">
        <v>452</v>
      </c>
      <c r="G330" s="59">
        <f t="shared" si="13"/>
        <v>537.88</v>
      </c>
      <c r="H330" s="61">
        <f t="shared" si="14"/>
        <v>10757.6</v>
      </c>
      <c r="I330" s="59" t="s">
        <v>2402</v>
      </c>
      <c r="J330" s="69" t="s">
        <v>2486</v>
      </c>
    </row>
    <row r="331" spans="1:10" ht="69">
      <c r="A331" s="65" t="s">
        <v>2411</v>
      </c>
      <c r="B331" s="66" t="s">
        <v>2411</v>
      </c>
      <c r="C331" s="67" t="s">
        <v>2501</v>
      </c>
      <c r="D331" s="59">
        <v>20</v>
      </c>
      <c r="E331" s="60" t="s">
        <v>2155</v>
      </c>
      <c r="F331" s="59">
        <v>452</v>
      </c>
      <c r="G331" s="59">
        <f t="shared" si="13"/>
        <v>537.88</v>
      </c>
      <c r="H331" s="61">
        <f t="shared" si="14"/>
        <v>10757.6</v>
      </c>
      <c r="I331" s="59" t="s">
        <v>2402</v>
      </c>
      <c r="J331" s="69" t="s">
        <v>2486</v>
      </c>
    </row>
    <row r="332" spans="1:10" ht="69">
      <c r="A332" s="65" t="s">
        <v>2411</v>
      </c>
      <c r="B332" s="66" t="s">
        <v>2411</v>
      </c>
      <c r="C332" s="67" t="s">
        <v>2502</v>
      </c>
      <c r="D332" s="59">
        <v>10</v>
      </c>
      <c r="E332" s="60" t="s">
        <v>2155</v>
      </c>
      <c r="F332" s="59">
        <v>1456</v>
      </c>
      <c r="G332" s="59">
        <f t="shared" si="13"/>
        <v>1732.6399999999999</v>
      </c>
      <c r="H332" s="61">
        <f t="shared" si="14"/>
        <v>17326.399999999998</v>
      </c>
      <c r="I332" s="59" t="s">
        <v>2402</v>
      </c>
      <c r="J332" s="69" t="s">
        <v>2486</v>
      </c>
    </row>
    <row r="333" spans="1:10" ht="69">
      <c r="A333" s="65" t="s">
        <v>2411</v>
      </c>
      <c r="B333" s="66" t="s">
        <v>2411</v>
      </c>
      <c r="C333" s="67" t="s">
        <v>2503</v>
      </c>
      <c r="D333" s="59">
        <v>10</v>
      </c>
      <c r="E333" s="60" t="s">
        <v>2155</v>
      </c>
      <c r="F333" s="59">
        <v>880</v>
      </c>
      <c r="G333" s="59">
        <f t="shared" si="13"/>
        <v>1047.2</v>
      </c>
      <c r="H333" s="61">
        <f t="shared" si="14"/>
        <v>10472</v>
      </c>
      <c r="I333" s="59" t="s">
        <v>2402</v>
      </c>
      <c r="J333" s="69" t="s">
        <v>2486</v>
      </c>
    </row>
    <row r="334" spans="1:10" ht="69">
      <c r="A334" s="65" t="s">
        <v>2411</v>
      </c>
      <c r="B334" s="66" t="s">
        <v>2411</v>
      </c>
      <c r="C334" s="67" t="s">
        <v>2504</v>
      </c>
      <c r="D334" s="59">
        <v>3</v>
      </c>
      <c r="E334" s="60" t="s">
        <v>2155</v>
      </c>
      <c r="F334" s="59">
        <v>2303</v>
      </c>
      <c r="G334" s="59">
        <f t="shared" si="13"/>
        <v>2740.5699999999997</v>
      </c>
      <c r="H334" s="61">
        <f t="shared" si="14"/>
        <v>8221.7099999999991</v>
      </c>
      <c r="I334" s="59" t="s">
        <v>2402</v>
      </c>
      <c r="J334" s="69" t="s">
        <v>2486</v>
      </c>
    </row>
    <row r="335" spans="1:10" ht="69">
      <c r="A335" s="65" t="s">
        <v>2411</v>
      </c>
      <c r="B335" s="66" t="s">
        <v>2411</v>
      </c>
      <c r="C335" s="67" t="s">
        <v>2505</v>
      </c>
      <c r="D335" s="59">
        <v>5</v>
      </c>
      <c r="E335" s="60" t="s">
        <v>2155</v>
      </c>
      <c r="F335" s="59">
        <v>206</v>
      </c>
      <c r="G335" s="59">
        <f t="shared" si="13"/>
        <v>245.14</v>
      </c>
      <c r="H335" s="61">
        <f t="shared" si="14"/>
        <v>1225.6999999999998</v>
      </c>
      <c r="I335" s="59" t="s">
        <v>2402</v>
      </c>
      <c r="J335" s="69" t="s">
        <v>2486</v>
      </c>
    </row>
    <row r="336" spans="1:10" ht="69">
      <c r="A336" s="80" t="s">
        <v>2411</v>
      </c>
      <c r="B336" s="81" t="s">
        <v>2411</v>
      </c>
      <c r="C336" s="82" t="s">
        <v>2506</v>
      </c>
      <c r="D336" s="83">
        <v>2</v>
      </c>
      <c r="E336" s="84" t="s">
        <v>2155</v>
      </c>
      <c r="F336" s="83">
        <v>5427</v>
      </c>
      <c r="G336" s="83">
        <f t="shared" si="13"/>
        <v>6458.13</v>
      </c>
      <c r="H336" s="61">
        <f t="shared" si="14"/>
        <v>12916.26</v>
      </c>
      <c r="I336" s="83" t="s">
        <v>2402</v>
      </c>
      <c r="J336" s="85" t="s">
        <v>2486</v>
      </c>
    </row>
    <row r="337" spans="1:10" ht="69">
      <c r="A337" s="80" t="s">
        <v>2411</v>
      </c>
      <c r="B337" s="81" t="s">
        <v>2411</v>
      </c>
      <c r="C337" s="82" t="s">
        <v>2507</v>
      </c>
      <c r="D337" s="83">
        <v>1</v>
      </c>
      <c r="E337" s="84" t="s">
        <v>2155</v>
      </c>
      <c r="F337" s="83">
        <v>5427</v>
      </c>
      <c r="G337" s="83">
        <f t="shared" si="13"/>
        <v>6458.13</v>
      </c>
      <c r="H337" s="61">
        <f t="shared" si="14"/>
        <v>6458.13</v>
      </c>
      <c r="I337" s="83" t="s">
        <v>2402</v>
      </c>
      <c r="J337" s="85" t="s">
        <v>2486</v>
      </c>
    </row>
    <row r="338" spans="1:10" ht="69">
      <c r="A338" s="80" t="s">
        <v>2411</v>
      </c>
      <c r="B338" s="81" t="s">
        <v>2411</v>
      </c>
      <c r="C338" s="82" t="s">
        <v>2508</v>
      </c>
      <c r="D338" s="83">
        <v>1</v>
      </c>
      <c r="E338" s="84" t="s">
        <v>2155</v>
      </c>
      <c r="F338" s="83">
        <v>5427</v>
      </c>
      <c r="G338" s="83">
        <f t="shared" si="13"/>
        <v>6458.13</v>
      </c>
      <c r="H338" s="61">
        <f t="shared" si="14"/>
        <v>6458.13</v>
      </c>
      <c r="I338" s="83" t="s">
        <v>2402</v>
      </c>
      <c r="J338" s="85" t="s">
        <v>2486</v>
      </c>
    </row>
    <row r="339" spans="1:10" ht="69">
      <c r="A339" s="70" t="s">
        <v>2411</v>
      </c>
      <c r="B339" s="71" t="s">
        <v>2411</v>
      </c>
      <c r="C339" s="72" t="s">
        <v>2509</v>
      </c>
      <c r="D339" s="73">
        <v>15</v>
      </c>
      <c r="E339" s="74" t="s">
        <v>2155</v>
      </c>
      <c r="F339" s="73">
        <v>450</v>
      </c>
      <c r="G339" s="59">
        <f>F339*1.19</f>
        <v>535.5</v>
      </c>
      <c r="H339" s="61">
        <f t="shared" si="14"/>
        <v>8032.5</v>
      </c>
      <c r="I339" s="73" t="s">
        <v>2402</v>
      </c>
      <c r="J339" s="75" t="s">
        <v>2486</v>
      </c>
    </row>
    <row r="340" spans="1:10" ht="69">
      <c r="A340" s="70" t="s">
        <v>2411</v>
      </c>
      <c r="B340" s="71" t="s">
        <v>2411</v>
      </c>
      <c r="C340" s="72" t="s">
        <v>2510</v>
      </c>
      <c r="D340" s="73">
        <v>10</v>
      </c>
      <c r="E340" s="74" t="s">
        <v>2155</v>
      </c>
      <c r="F340" s="73">
        <v>2898</v>
      </c>
      <c r="G340" s="59">
        <f t="shared" si="13"/>
        <v>3448.62</v>
      </c>
      <c r="H340" s="61">
        <f t="shared" si="14"/>
        <v>34486.199999999997</v>
      </c>
      <c r="I340" s="73" t="s">
        <v>2402</v>
      </c>
      <c r="J340" s="75" t="s">
        <v>2486</v>
      </c>
    </row>
    <row r="341" spans="1:10" ht="69">
      <c r="A341" s="70" t="s">
        <v>2411</v>
      </c>
      <c r="B341" s="71" t="s">
        <v>2411</v>
      </c>
      <c r="C341" s="72" t="s">
        <v>2511</v>
      </c>
      <c r="D341" s="73">
        <v>10</v>
      </c>
      <c r="E341" s="74" t="s">
        <v>2155</v>
      </c>
      <c r="F341" s="73">
        <v>3065</v>
      </c>
      <c r="G341" s="59">
        <f t="shared" si="13"/>
        <v>3647.35</v>
      </c>
      <c r="H341" s="61">
        <f t="shared" si="14"/>
        <v>36473.5</v>
      </c>
      <c r="I341" s="73" t="s">
        <v>2402</v>
      </c>
      <c r="J341" s="75" t="s">
        <v>2486</v>
      </c>
    </row>
    <row r="342" spans="1:10" ht="69">
      <c r="A342" s="70" t="s">
        <v>2411</v>
      </c>
      <c r="B342" s="71" t="s">
        <v>2411</v>
      </c>
      <c r="C342" s="72" t="s">
        <v>2443</v>
      </c>
      <c r="D342" s="73">
        <v>10</v>
      </c>
      <c r="E342" s="74" t="s">
        <v>2415</v>
      </c>
      <c r="F342" s="73">
        <v>4570</v>
      </c>
      <c r="G342" s="59">
        <f t="shared" si="13"/>
        <v>5438.3</v>
      </c>
      <c r="H342" s="61">
        <f t="shared" si="14"/>
        <v>54383</v>
      </c>
      <c r="I342" s="73" t="s">
        <v>2402</v>
      </c>
      <c r="J342" s="75" t="s">
        <v>2486</v>
      </c>
    </row>
    <row r="343" spans="1:10" ht="69">
      <c r="A343" s="70" t="s">
        <v>2411</v>
      </c>
      <c r="B343" s="71" t="s">
        <v>2411</v>
      </c>
      <c r="C343" s="72" t="s">
        <v>2444</v>
      </c>
      <c r="D343" s="73">
        <v>10</v>
      </c>
      <c r="E343" s="74" t="s">
        <v>2415</v>
      </c>
      <c r="F343" s="73">
        <v>4750</v>
      </c>
      <c r="G343" s="59">
        <f t="shared" si="13"/>
        <v>5652.5</v>
      </c>
      <c r="H343" s="61">
        <f t="shared" si="14"/>
        <v>56525</v>
      </c>
      <c r="I343" s="73" t="s">
        <v>2402</v>
      </c>
      <c r="J343" s="75" t="s">
        <v>2486</v>
      </c>
    </row>
    <row r="344" spans="1:10" ht="96.6">
      <c r="A344" s="70" t="s">
        <v>2411</v>
      </c>
      <c r="B344" s="71" t="s">
        <v>2411</v>
      </c>
      <c r="C344" s="72" t="s">
        <v>2512</v>
      </c>
      <c r="D344" s="73">
        <v>8</v>
      </c>
      <c r="E344" s="74" t="s">
        <v>2155</v>
      </c>
      <c r="F344" s="73">
        <v>3640</v>
      </c>
      <c r="G344" s="59">
        <f t="shared" si="13"/>
        <v>4331.5999999999995</v>
      </c>
      <c r="H344" s="61">
        <f t="shared" si="14"/>
        <v>34652.799999999996</v>
      </c>
      <c r="I344" s="73" t="s">
        <v>2298</v>
      </c>
      <c r="J344" s="75" t="s">
        <v>2513</v>
      </c>
    </row>
    <row r="345" spans="1:10" ht="96.6">
      <c r="A345" s="70" t="s">
        <v>2411</v>
      </c>
      <c r="B345" s="71" t="s">
        <v>2411</v>
      </c>
      <c r="C345" s="72" t="s">
        <v>2514</v>
      </c>
      <c r="D345" s="73">
        <v>15</v>
      </c>
      <c r="E345" s="74" t="s">
        <v>2515</v>
      </c>
      <c r="F345" s="73">
        <v>1390</v>
      </c>
      <c r="G345" s="59">
        <f t="shared" si="13"/>
        <v>1654.1</v>
      </c>
      <c r="H345" s="61">
        <f t="shared" si="14"/>
        <v>24811.5</v>
      </c>
      <c r="I345" s="73" t="s">
        <v>2298</v>
      </c>
      <c r="J345" s="75" t="s">
        <v>2513</v>
      </c>
    </row>
    <row r="346" spans="1:10" ht="96.6">
      <c r="A346" s="70" t="s">
        <v>2411</v>
      </c>
      <c r="B346" s="71" t="s">
        <v>2411</v>
      </c>
      <c r="C346" s="72" t="s">
        <v>2516</v>
      </c>
      <c r="D346" s="73">
        <v>5</v>
      </c>
      <c r="E346" s="74" t="s">
        <v>2155</v>
      </c>
      <c r="F346" s="73">
        <v>4850</v>
      </c>
      <c r="G346" s="59">
        <f t="shared" si="13"/>
        <v>5771.5</v>
      </c>
      <c r="H346" s="61">
        <f t="shared" si="14"/>
        <v>28857.5</v>
      </c>
      <c r="I346" s="73" t="s">
        <v>2298</v>
      </c>
      <c r="J346" s="75" t="s">
        <v>2513</v>
      </c>
    </row>
    <row r="347" spans="1:10" ht="96.6">
      <c r="A347" s="70" t="s">
        <v>2411</v>
      </c>
      <c r="B347" s="71" t="s">
        <v>2411</v>
      </c>
      <c r="C347" s="72" t="s">
        <v>2517</v>
      </c>
      <c r="D347" s="73">
        <v>5</v>
      </c>
      <c r="E347" s="74" t="s">
        <v>2155</v>
      </c>
      <c r="F347" s="73">
        <v>2950</v>
      </c>
      <c r="G347" s="59">
        <f t="shared" si="13"/>
        <v>3510.5</v>
      </c>
      <c r="H347" s="61">
        <f t="shared" si="14"/>
        <v>17552.5</v>
      </c>
      <c r="I347" s="73" t="s">
        <v>2298</v>
      </c>
      <c r="J347" s="75" t="s">
        <v>2513</v>
      </c>
    </row>
    <row r="348" spans="1:10" ht="96.6">
      <c r="A348" s="70" t="s">
        <v>2411</v>
      </c>
      <c r="B348" s="71" t="s">
        <v>2411</v>
      </c>
      <c r="C348" s="72" t="s">
        <v>2518</v>
      </c>
      <c r="D348" s="73">
        <v>100</v>
      </c>
      <c r="E348" s="74" t="s">
        <v>2155</v>
      </c>
      <c r="F348" s="73">
        <v>750</v>
      </c>
      <c r="G348" s="59">
        <f t="shared" si="13"/>
        <v>892.5</v>
      </c>
      <c r="H348" s="61">
        <f t="shared" si="14"/>
        <v>89250</v>
      </c>
      <c r="I348" s="73" t="s">
        <v>2298</v>
      </c>
      <c r="J348" s="75" t="s">
        <v>2513</v>
      </c>
    </row>
    <row r="349" spans="1:10" ht="96.6">
      <c r="A349" s="70" t="s">
        <v>2411</v>
      </c>
      <c r="B349" s="71" t="s">
        <v>2411</v>
      </c>
      <c r="C349" s="72" t="s">
        <v>2519</v>
      </c>
      <c r="D349" s="73">
        <v>2</v>
      </c>
      <c r="E349" s="74" t="s">
        <v>2216</v>
      </c>
      <c r="F349" s="73">
        <v>14990</v>
      </c>
      <c r="G349" s="59">
        <f t="shared" si="13"/>
        <v>17838.099999999999</v>
      </c>
      <c r="H349" s="61">
        <f t="shared" si="14"/>
        <v>35676.199999999997</v>
      </c>
      <c r="I349" s="73" t="s">
        <v>2298</v>
      </c>
      <c r="J349" s="75" t="s">
        <v>2513</v>
      </c>
    </row>
    <row r="350" spans="1:10" ht="96.6">
      <c r="A350" s="70" t="s">
        <v>2411</v>
      </c>
      <c r="B350" s="71" t="s">
        <v>2411</v>
      </c>
      <c r="C350" s="72" t="s">
        <v>2520</v>
      </c>
      <c r="D350" s="73">
        <v>1</v>
      </c>
      <c r="E350" s="74" t="s">
        <v>2465</v>
      </c>
      <c r="F350" s="73">
        <v>154000</v>
      </c>
      <c r="G350" s="59">
        <f t="shared" si="13"/>
        <v>183260</v>
      </c>
      <c r="H350" s="61">
        <f t="shared" si="14"/>
        <v>183260</v>
      </c>
      <c r="I350" s="73" t="s">
        <v>2298</v>
      </c>
      <c r="J350" s="75" t="s">
        <v>2513</v>
      </c>
    </row>
    <row r="351" spans="1:10" ht="96.6">
      <c r="A351" s="70" t="s">
        <v>2411</v>
      </c>
      <c r="B351" s="71" t="s">
        <v>2411</v>
      </c>
      <c r="C351" s="72" t="s">
        <v>2521</v>
      </c>
      <c r="D351" s="73">
        <v>45</v>
      </c>
      <c r="E351" s="74" t="s">
        <v>2155</v>
      </c>
      <c r="F351" s="73">
        <v>4990</v>
      </c>
      <c r="G351" s="59">
        <f t="shared" si="13"/>
        <v>5938.0999999999995</v>
      </c>
      <c r="H351" s="61">
        <f t="shared" si="14"/>
        <v>267214.5</v>
      </c>
      <c r="I351" s="73" t="s">
        <v>2298</v>
      </c>
      <c r="J351" s="75" t="s">
        <v>2513</v>
      </c>
    </row>
    <row r="352" spans="1:10" ht="96.6">
      <c r="A352" s="70" t="s">
        <v>2411</v>
      </c>
      <c r="B352" s="71" t="s">
        <v>2411</v>
      </c>
      <c r="C352" s="72" t="s">
        <v>2522</v>
      </c>
      <c r="D352" s="73">
        <v>4</v>
      </c>
      <c r="E352" s="74" t="s">
        <v>2523</v>
      </c>
      <c r="F352" s="73">
        <v>7250</v>
      </c>
      <c r="G352" s="59">
        <f t="shared" si="13"/>
        <v>8627.5</v>
      </c>
      <c r="H352" s="61">
        <f t="shared" si="14"/>
        <v>34510</v>
      </c>
      <c r="I352" s="73" t="s">
        <v>2298</v>
      </c>
      <c r="J352" s="75" t="s">
        <v>2513</v>
      </c>
    </row>
    <row r="353" spans="1:10" ht="96.6">
      <c r="A353" s="70" t="s">
        <v>2411</v>
      </c>
      <c r="B353" s="71" t="s">
        <v>2411</v>
      </c>
      <c r="C353" s="72" t="s">
        <v>2524</v>
      </c>
      <c r="D353" s="73">
        <v>5</v>
      </c>
      <c r="E353" s="74" t="s">
        <v>2155</v>
      </c>
      <c r="F353" s="73">
        <v>3650</v>
      </c>
      <c r="G353" s="59">
        <f t="shared" si="13"/>
        <v>4343.5</v>
      </c>
      <c r="H353" s="61">
        <f t="shared" si="14"/>
        <v>21717.5</v>
      </c>
      <c r="I353" s="73" t="s">
        <v>2298</v>
      </c>
      <c r="J353" s="75" t="s">
        <v>2513</v>
      </c>
    </row>
    <row r="354" spans="1:10" ht="96.6">
      <c r="A354" s="70" t="s">
        <v>2411</v>
      </c>
      <c r="B354" s="71" t="s">
        <v>2411</v>
      </c>
      <c r="C354" s="72" t="s">
        <v>2425</v>
      </c>
      <c r="D354" s="73">
        <v>5</v>
      </c>
      <c r="E354" s="74" t="s">
        <v>2155</v>
      </c>
      <c r="F354" s="73">
        <v>3750</v>
      </c>
      <c r="G354" s="59">
        <f t="shared" si="13"/>
        <v>4462.5</v>
      </c>
      <c r="H354" s="61">
        <f t="shared" si="14"/>
        <v>22312.5</v>
      </c>
      <c r="I354" s="73" t="s">
        <v>2298</v>
      </c>
      <c r="J354" s="75" t="s">
        <v>2513</v>
      </c>
    </row>
    <row r="355" spans="1:10" ht="96.6">
      <c r="A355" s="70" t="s">
        <v>2411</v>
      </c>
      <c r="B355" s="71" t="s">
        <v>2411</v>
      </c>
      <c r="C355" s="72" t="s">
        <v>2525</v>
      </c>
      <c r="D355" s="73">
        <v>5</v>
      </c>
      <c r="E355" s="74" t="s">
        <v>2155</v>
      </c>
      <c r="F355" s="73">
        <v>1950</v>
      </c>
      <c r="G355" s="59">
        <f t="shared" si="13"/>
        <v>2320.5</v>
      </c>
      <c r="H355" s="61">
        <f t="shared" si="14"/>
        <v>11602.5</v>
      </c>
      <c r="I355" s="73" t="s">
        <v>2298</v>
      </c>
      <c r="J355" s="75" t="s">
        <v>2513</v>
      </c>
    </row>
    <row r="356" spans="1:10" ht="96.6">
      <c r="A356" s="70" t="s">
        <v>2411</v>
      </c>
      <c r="B356" s="71" t="s">
        <v>2411</v>
      </c>
      <c r="C356" s="72" t="s">
        <v>2526</v>
      </c>
      <c r="D356" s="73">
        <v>2</v>
      </c>
      <c r="E356" s="74" t="s">
        <v>2155</v>
      </c>
      <c r="F356" s="73">
        <v>25990</v>
      </c>
      <c r="G356" s="59">
        <f t="shared" si="13"/>
        <v>30928.1</v>
      </c>
      <c r="H356" s="61">
        <f t="shared" si="14"/>
        <v>61856.2</v>
      </c>
      <c r="I356" s="73" t="s">
        <v>2298</v>
      </c>
      <c r="J356" s="75" t="s">
        <v>2513</v>
      </c>
    </row>
    <row r="357" spans="1:10" ht="96.6">
      <c r="A357" s="70" t="s">
        <v>2411</v>
      </c>
      <c r="B357" s="71" t="s">
        <v>2411</v>
      </c>
      <c r="C357" s="72" t="s">
        <v>2527</v>
      </c>
      <c r="D357" s="73">
        <v>2</v>
      </c>
      <c r="E357" s="74" t="s">
        <v>2155</v>
      </c>
      <c r="F357" s="73">
        <v>30250</v>
      </c>
      <c r="G357" s="59">
        <f t="shared" ref="G357:G420" si="15">F357*1.19</f>
        <v>35997.5</v>
      </c>
      <c r="H357" s="61">
        <f t="shared" si="14"/>
        <v>71995</v>
      </c>
      <c r="I357" s="73" t="s">
        <v>2298</v>
      </c>
      <c r="J357" s="75" t="s">
        <v>2513</v>
      </c>
    </row>
    <row r="358" spans="1:10" ht="96.6">
      <c r="A358" s="70" t="s">
        <v>2411</v>
      </c>
      <c r="B358" s="71" t="s">
        <v>2411</v>
      </c>
      <c r="C358" s="72" t="s">
        <v>2528</v>
      </c>
      <c r="D358" s="73">
        <v>2</v>
      </c>
      <c r="E358" s="74" t="s">
        <v>2155</v>
      </c>
      <c r="F358" s="73">
        <v>28000</v>
      </c>
      <c r="G358" s="59">
        <f t="shared" si="15"/>
        <v>33320</v>
      </c>
      <c r="H358" s="61">
        <f t="shared" si="14"/>
        <v>66640</v>
      </c>
      <c r="I358" s="73" t="s">
        <v>2298</v>
      </c>
      <c r="J358" s="75" t="s">
        <v>2513</v>
      </c>
    </row>
    <row r="359" spans="1:10" ht="96.6">
      <c r="A359" s="70" t="s">
        <v>2411</v>
      </c>
      <c r="B359" s="71" t="s">
        <v>2411</v>
      </c>
      <c r="C359" s="72" t="s">
        <v>2529</v>
      </c>
      <c r="D359" s="73">
        <v>2</v>
      </c>
      <c r="E359" s="74" t="s">
        <v>2155</v>
      </c>
      <c r="F359" s="73">
        <v>28900</v>
      </c>
      <c r="G359" s="59">
        <f t="shared" si="15"/>
        <v>34391</v>
      </c>
      <c r="H359" s="61">
        <f t="shared" si="14"/>
        <v>68782</v>
      </c>
      <c r="I359" s="73" t="s">
        <v>2298</v>
      </c>
      <c r="J359" s="75" t="s">
        <v>2513</v>
      </c>
    </row>
    <row r="360" spans="1:10" ht="96.6">
      <c r="A360" s="70" t="s">
        <v>2411</v>
      </c>
      <c r="B360" s="71" t="s">
        <v>2411</v>
      </c>
      <c r="C360" s="72" t="s">
        <v>2530</v>
      </c>
      <c r="D360" s="73">
        <v>2</v>
      </c>
      <c r="E360" s="74" t="s">
        <v>2155</v>
      </c>
      <c r="F360" s="73">
        <v>28900</v>
      </c>
      <c r="G360" s="59">
        <f t="shared" si="15"/>
        <v>34391</v>
      </c>
      <c r="H360" s="61">
        <f t="shared" si="14"/>
        <v>68782</v>
      </c>
      <c r="I360" s="73" t="s">
        <v>2298</v>
      </c>
      <c r="J360" s="75" t="s">
        <v>2513</v>
      </c>
    </row>
    <row r="361" spans="1:10" ht="96.6">
      <c r="A361" s="70" t="s">
        <v>2411</v>
      </c>
      <c r="B361" s="71" t="s">
        <v>2411</v>
      </c>
      <c r="C361" s="72" t="s">
        <v>2531</v>
      </c>
      <c r="D361" s="73">
        <v>1</v>
      </c>
      <c r="E361" s="74" t="s">
        <v>2155</v>
      </c>
      <c r="F361" s="73">
        <v>40000</v>
      </c>
      <c r="G361" s="59">
        <f t="shared" si="15"/>
        <v>47600</v>
      </c>
      <c r="H361" s="61">
        <f t="shared" si="14"/>
        <v>47600</v>
      </c>
      <c r="I361" s="73" t="s">
        <v>2298</v>
      </c>
      <c r="J361" s="75" t="s">
        <v>2513</v>
      </c>
    </row>
    <row r="362" spans="1:10" ht="96.6">
      <c r="A362" s="70" t="s">
        <v>2411</v>
      </c>
      <c r="B362" s="71" t="s">
        <v>2411</v>
      </c>
      <c r="C362" s="72" t="s">
        <v>2532</v>
      </c>
      <c r="D362" s="73">
        <v>1</v>
      </c>
      <c r="E362" s="74" t="s">
        <v>2155</v>
      </c>
      <c r="F362" s="73">
        <v>40000</v>
      </c>
      <c r="G362" s="59">
        <f t="shared" si="15"/>
        <v>47600</v>
      </c>
      <c r="H362" s="61">
        <f t="shared" si="14"/>
        <v>47600</v>
      </c>
      <c r="I362" s="73" t="s">
        <v>2298</v>
      </c>
      <c r="J362" s="75" t="s">
        <v>2513</v>
      </c>
    </row>
    <row r="363" spans="1:10" ht="96.6">
      <c r="A363" s="70" t="s">
        <v>2411</v>
      </c>
      <c r="B363" s="71" t="s">
        <v>2411</v>
      </c>
      <c r="C363" s="86" t="s">
        <v>2533</v>
      </c>
      <c r="D363" s="73">
        <v>1</v>
      </c>
      <c r="E363" s="74" t="s">
        <v>2155</v>
      </c>
      <c r="F363" s="73">
        <v>40000</v>
      </c>
      <c r="G363" s="59">
        <f t="shared" si="15"/>
        <v>47600</v>
      </c>
      <c r="H363" s="61">
        <f t="shared" si="14"/>
        <v>47600</v>
      </c>
      <c r="I363" s="73" t="s">
        <v>2298</v>
      </c>
      <c r="J363" s="75" t="s">
        <v>2513</v>
      </c>
    </row>
    <row r="364" spans="1:10" ht="96.6">
      <c r="A364" s="70" t="s">
        <v>2411</v>
      </c>
      <c r="B364" s="71" t="s">
        <v>2411</v>
      </c>
      <c r="C364" s="86" t="s">
        <v>2534</v>
      </c>
      <c r="D364" s="73">
        <v>5</v>
      </c>
      <c r="E364" s="74" t="s">
        <v>2535</v>
      </c>
      <c r="F364" s="73">
        <v>6250</v>
      </c>
      <c r="G364" s="59">
        <f t="shared" si="15"/>
        <v>7437.5</v>
      </c>
      <c r="H364" s="61">
        <f t="shared" si="14"/>
        <v>37187.5</v>
      </c>
      <c r="I364" s="73" t="s">
        <v>2298</v>
      </c>
      <c r="J364" s="75" t="s">
        <v>2513</v>
      </c>
    </row>
    <row r="365" spans="1:10" ht="82.8">
      <c r="A365" s="70" t="s">
        <v>2411</v>
      </c>
      <c r="B365" s="71" t="s">
        <v>2411</v>
      </c>
      <c r="C365" s="86" t="s">
        <v>2536</v>
      </c>
      <c r="D365" s="73">
        <v>7</v>
      </c>
      <c r="E365" s="74" t="s">
        <v>2155</v>
      </c>
      <c r="F365" s="73">
        <v>3640</v>
      </c>
      <c r="G365" s="59">
        <f t="shared" si="15"/>
        <v>4331.5999999999995</v>
      </c>
      <c r="H365" s="61">
        <f t="shared" si="14"/>
        <v>30321.199999999997</v>
      </c>
      <c r="I365" s="73" t="s">
        <v>2298</v>
      </c>
      <c r="J365" s="75" t="s">
        <v>2537</v>
      </c>
    </row>
    <row r="366" spans="1:10" ht="82.8">
      <c r="A366" s="70" t="s">
        <v>2411</v>
      </c>
      <c r="B366" s="71" t="s">
        <v>2411</v>
      </c>
      <c r="C366" s="86" t="s">
        <v>2538</v>
      </c>
      <c r="D366" s="73">
        <v>1</v>
      </c>
      <c r="E366" s="74" t="s">
        <v>2539</v>
      </c>
      <c r="F366" s="73">
        <v>17990</v>
      </c>
      <c r="G366" s="59">
        <f t="shared" si="15"/>
        <v>21408.1</v>
      </c>
      <c r="H366" s="61">
        <f t="shared" si="14"/>
        <v>21408.1</v>
      </c>
      <c r="I366" s="73" t="s">
        <v>2298</v>
      </c>
      <c r="J366" s="75" t="s">
        <v>2537</v>
      </c>
    </row>
    <row r="367" spans="1:10" ht="82.8">
      <c r="A367" s="70" t="s">
        <v>2411</v>
      </c>
      <c r="B367" s="71" t="s">
        <v>2411</v>
      </c>
      <c r="C367" s="86" t="s">
        <v>2540</v>
      </c>
      <c r="D367" s="73">
        <v>100</v>
      </c>
      <c r="E367" s="74" t="s">
        <v>2155</v>
      </c>
      <c r="F367" s="73">
        <v>4790</v>
      </c>
      <c r="G367" s="59">
        <f t="shared" si="15"/>
        <v>5700.0999999999995</v>
      </c>
      <c r="H367" s="61">
        <f t="shared" si="14"/>
        <v>570010</v>
      </c>
      <c r="I367" s="73" t="s">
        <v>2298</v>
      </c>
      <c r="J367" s="75" t="s">
        <v>2537</v>
      </c>
    </row>
    <row r="368" spans="1:10" ht="82.8">
      <c r="A368" s="70" t="s">
        <v>2411</v>
      </c>
      <c r="B368" s="71" t="s">
        <v>2411</v>
      </c>
      <c r="C368" s="86" t="s">
        <v>2541</v>
      </c>
      <c r="D368" s="73">
        <v>100</v>
      </c>
      <c r="E368" s="74" t="s">
        <v>2155</v>
      </c>
      <c r="F368" s="73">
        <v>210</v>
      </c>
      <c r="G368" s="59">
        <f t="shared" si="15"/>
        <v>249.89999999999998</v>
      </c>
      <c r="H368" s="61">
        <f t="shared" si="14"/>
        <v>24989.999999999996</v>
      </c>
      <c r="I368" s="73" t="s">
        <v>2298</v>
      </c>
      <c r="J368" s="75" t="s">
        <v>2537</v>
      </c>
    </row>
    <row r="369" spans="1:10" ht="82.8">
      <c r="A369" s="70" t="s">
        <v>2411</v>
      </c>
      <c r="B369" s="71" t="s">
        <v>2411</v>
      </c>
      <c r="C369" s="86" t="s">
        <v>2542</v>
      </c>
      <c r="D369" s="73">
        <v>1</v>
      </c>
      <c r="E369" s="74" t="s">
        <v>2539</v>
      </c>
      <c r="F369" s="73">
        <v>15990</v>
      </c>
      <c r="G369" s="59">
        <f t="shared" si="15"/>
        <v>19028.099999999999</v>
      </c>
      <c r="H369" s="61">
        <f t="shared" si="14"/>
        <v>19028.099999999999</v>
      </c>
      <c r="I369" s="73" t="s">
        <v>2298</v>
      </c>
      <c r="J369" s="75" t="s">
        <v>2537</v>
      </c>
    </row>
    <row r="370" spans="1:10" ht="82.8">
      <c r="A370" s="70" t="s">
        <v>2411</v>
      </c>
      <c r="B370" s="71" t="s">
        <v>2411</v>
      </c>
      <c r="C370" s="72" t="s">
        <v>2543</v>
      </c>
      <c r="D370" s="73">
        <v>45</v>
      </c>
      <c r="E370" s="74" t="s">
        <v>2155</v>
      </c>
      <c r="F370" s="73">
        <v>17990</v>
      </c>
      <c r="G370" s="59">
        <f t="shared" si="15"/>
        <v>21408.1</v>
      </c>
      <c r="H370" s="61">
        <f t="shared" si="14"/>
        <v>963364.49999999988</v>
      </c>
      <c r="I370" s="73" t="s">
        <v>2298</v>
      </c>
      <c r="J370" s="75" t="s">
        <v>2537</v>
      </c>
    </row>
    <row r="371" spans="1:10" ht="82.8">
      <c r="A371" s="70" t="s">
        <v>2411</v>
      </c>
      <c r="B371" s="71" t="s">
        <v>2411</v>
      </c>
      <c r="C371" s="72" t="s">
        <v>2544</v>
      </c>
      <c r="D371" s="73">
        <v>45</v>
      </c>
      <c r="E371" s="74" t="s">
        <v>2155</v>
      </c>
      <c r="F371" s="73">
        <v>29460</v>
      </c>
      <c r="G371" s="59">
        <f t="shared" si="15"/>
        <v>35057.4</v>
      </c>
      <c r="H371" s="61">
        <f t="shared" si="14"/>
        <v>1577583</v>
      </c>
      <c r="I371" s="73" t="s">
        <v>2298</v>
      </c>
      <c r="J371" s="75" t="s">
        <v>2537</v>
      </c>
    </row>
    <row r="372" spans="1:10" ht="82.8">
      <c r="A372" s="70" t="s">
        <v>2411</v>
      </c>
      <c r="B372" s="71" t="s">
        <v>2411</v>
      </c>
      <c r="C372" s="72" t="s">
        <v>2545</v>
      </c>
      <c r="D372" s="73">
        <v>9</v>
      </c>
      <c r="E372" s="74" t="s">
        <v>2155</v>
      </c>
      <c r="F372" s="73">
        <v>7576</v>
      </c>
      <c r="G372" s="59">
        <f t="shared" si="15"/>
        <v>9015.4399999999987</v>
      </c>
      <c r="H372" s="61">
        <f t="shared" si="14"/>
        <v>81138.959999999992</v>
      </c>
      <c r="I372" s="73" t="s">
        <v>2298</v>
      </c>
      <c r="J372" s="75" t="s">
        <v>2537</v>
      </c>
    </row>
    <row r="373" spans="1:10" ht="82.8">
      <c r="A373" s="70" t="s">
        <v>2411</v>
      </c>
      <c r="B373" s="71" t="s">
        <v>2411</v>
      </c>
      <c r="C373" s="72" t="s">
        <v>2546</v>
      </c>
      <c r="D373" s="73">
        <v>9</v>
      </c>
      <c r="E373" s="74" t="s">
        <v>2155</v>
      </c>
      <c r="F373" s="73">
        <v>2365</v>
      </c>
      <c r="G373" s="59">
        <f t="shared" si="15"/>
        <v>2814.35</v>
      </c>
      <c r="H373" s="61">
        <f t="shared" si="14"/>
        <v>25329.149999999998</v>
      </c>
      <c r="I373" s="73" t="s">
        <v>2298</v>
      </c>
      <c r="J373" s="75" t="s">
        <v>2537</v>
      </c>
    </row>
    <row r="374" spans="1:10" ht="82.8">
      <c r="A374" s="70" t="s">
        <v>2411</v>
      </c>
      <c r="B374" s="71" t="s">
        <v>2411</v>
      </c>
      <c r="C374" s="72" t="s">
        <v>2547</v>
      </c>
      <c r="D374" s="73">
        <v>9</v>
      </c>
      <c r="E374" s="74" t="s">
        <v>2155</v>
      </c>
      <c r="F374" s="73">
        <v>5990</v>
      </c>
      <c r="G374" s="59">
        <f t="shared" si="15"/>
        <v>7128.0999999999995</v>
      </c>
      <c r="H374" s="61">
        <f t="shared" si="14"/>
        <v>64152.899999999994</v>
      </c>
      <c r="I374" s="73" t="s">
        <v>2298</v>
      </c>
      <c r="J374" s="75" t="s">
        <v>2537</v>
      </c>
    </row>
    <row r="375" spans="1:10" ht="82.8">
      <c r="A375" s="70" t="s">
        <v>2411</v>
      </c>
      <c r="B375" s="71" t="s">
        <v>2411</v>
      </c>
      <c r="C375" s="72" t="s">
        <v>2548</v>
      </c>
      <c r="D375" s="73">
        <v>5</v>
      </c>
      <c r="E375" s="74" t="s">
        <v>2549</v>
      </c>
      <c r="F375" s="73">
        <v>34990</v>
      </c>
      <c r="G375" s="59">
        <f t="shared" si="15"/>
        <v>41638.1</v>
      </c>
      <c r="H375" s="61">
        <f t="shared" si="14"/>
        <v>208190.5</v>
      </c>
      <c r="I375" s="73" t="s">
        <v>2298</v>
      </c>
      <c r="J375" s="75" t="s">
        <v>2537</v>
      </c>
    </row>
    <row r="376" spans="1:10" ht="82.8">
      <c r="A376" s="70" t="s">
        <v>2411</v>
      </c>
      <c r="B376" s="71" t="s">
        <v>2411</v>
      </c>
      <c r="C376" s="72" t="s">
        <v>2550</v>
      </c>
      <c r="D376" s="73">
        <v>6</v>
      </c>
      <c r="E376" s="74" t="s">
        <v>2155</v>
      </c>
      <c r="F376" s="73">
        <v>25990</v>
      </c>
      <c r="G376" s="59">
        <f t="shared" si="15"/>
        <v>30928.1</v>
      </c>
      <c r="H376" s="61">
        <f t="shared" si="14"/>
        <v>185568.59999999998</v>
      </c>
      <c r="I376" s="73" t="s">
        <v>2298</v>
      </c>
      <c r="J376" s="75" t="s">
        <v>2537</v>
      </c>
    </row>
    <row r="377" spans="1:10" ht="82.8">
      <c r="A377" s="70" t="s">
        <v>2411</v>
      </c>
      <c r="B377" s="71" t="s">
        <v>2411</v>
      </c>
      <c r="C377" s="72" t="s">
        <v>2551</v>
      </c>
      <c r="D377" s="73">
        <v>2</v>
      </c>
      <c r="E377" s="74" t="s">
        <v>2155</v>
      </c>
      <c r="F377" s="73">
        <v>4025</v>
      </c>
      <c r="G377" s="59">
        <f t="shared" si="15"/>
        <v>4789.75</v>
      </c>
      <c r="H377" s="61">
        <f t="shared" si="14"/>
        <v>9579.5</v>
      </c>
      <c r="I377" s="73" t="s">
        <v>2298</v>
      </c>
      <c r="J377" s="75" t="s">
        <v>2537</v>
      </c>
    </row>
    <row r="378" spans="1:10" ht="82.8">
      <c r="A378" s="70" t="s">
        <v>2411</v>
      </c>
      <c r="B378" s="71" t="s">
        <v>2411</v>
      </c>
      <c r="C378" s="72" t="s">
        <v>2552</v>
      </c>
      <c r="D378" s="73">
        <v>2</v>
      </c>
      <c r="E378" s="74" t="s">
        <v>2553</v>
      </c>
      <c r="F378" s="73">
        <v>250000</v>
      </c>
      <c r="G378" s="59">
        <f t="shared" si="15"/>
        <v>297500</v>
      </c>
      <c r="H378" s="61">
        <f t="shared" si="14"/>
        <v>595000</v>
      </c>
      <c r="I378" s="73" t="s">
        <v>2298</v>
      </c>
      <c r="J378" s="75" t="s">
        <v>2537</v>
      </c>
    </row>
    <row r="379" spans="1:10" ht="82.8">
      <c r="A379" s="70" t="s">
        <v>2411</v>
      </c>
      <c r="B379" s="71" t="s">
        <v>2411</v>
      </c>
      <c r="C379" s="72" t="s">
        <v>2554</v>
      </c>
      <c r="D379" s="73">
        <v>1</v>
      </c>
      <c r="E379" s="74" t="s">
        <v>2155</v>
      </c>
      <c r="F379" s="73">
        <v>160000</v>
      </c>
      <c r="G379" s="59">
        <f t="shared" si="15"/>
        <v>190400</v>
      </c>
      <c r="H379" s="61">
        <f t="shared" ref="H379:H442" si="16">G379*D379</f>
        <v>190400</v>
      </c>
      <c r="I379" s="73" t="s">
        <v>2298</v>
      </c>
      <c r="J379" s="75" t="s">
        <v>2537</v>
      </c>
    </row>
    <row r="380" spans="1:10" ht="82.8">
      <c r="A380" s="70" t="s">
        <v>2411</v>
      </c>
      <c r="B380" s="71" t="s">
        <v>2411</v>
      </c>
      <c r="C380" s="72" t="s">
        <v>2555</v>
      </c>
      <c r="D380" s="73">
        <v>1</v>
      </c>
      <c r="E380" s="74" t="s">
        <v>2155</v>
      </c>
      <c r="F380" s="73">
        <v>20940</v>
      </c>
      <c r="G380" s="59">
        <f t="shared" si="15"/>
        <v>24918.6</v>
      </c>
      <c r="H380" s="61">
        <f t="shared" si="16"/>
        <v>24918.6</v>
      </c>
      <c r="I380" s="73" t="s">
        <v>2298</v>
      </c>
      <c r="J380" s="75" t="s">
        <v>2537</v>
      </c>
    </row>
    <row r="381" spans="1:10" ht="82.8">
      <c r="A381" s="70" t="s">
        <v>2411</v>
      </c>
      <c r="B381" s="71" t="s">
        <v>2411</v>
      </c>
      <c r="C381" s="72" t="s">
        <v>2556</v>
      </c>
      <c r="D381" s="73">
        <v>1</v>
      </c>
      <c r="E381" s="74" t="s">
        <v>2155</v>
      </c>
      <c r="F381" s="73">
        <v>20940</v>
      </c>
      <c r="G381" s="59">
        <f t="shared" si="15"/>
        <v>24918.6</v>
      </c>
      <c r="H381" s="61">
        <f t="shared" si="16"/>
        <v>24918.6</v>
      </c>
      <c r="I381" s="73" t="s">
        <v>2298</v>
      </c>
      <c r="J381" s="75" t="s">
        <v>2537</v>
      </c>
    </row>
    <row r="382" spans="1:10" ht="82.8">
      <c r="A382" s="70" t="s">
        <v>2411</v>
      </c>
      <c r="B382" s="71" t="s">
        <v>2411</v>
      </c>
      <c r="C382" s="72" t="s">
        <v>2557</v>
      </c>
      <c r="D382" s="73">
        <v>1</v>
      </c>
      <c r="E382" s="74" t="s">
        <v>2155</v>
      </c>
      <c r="F382" s="73">
        <v>20940</v>
      </c>
      <c r="G382" s="59">
        <f t="shared" si="15"/>
        <v>24918.6</v>
      </c>
      <c r="H382" s="61">
        <f t="shared" si="16"/>
        <v>24918.6</v>
      </c>
      <c r="I382" s="73" t="s">
        <v>2298</v>
      </c>
      <c r="J382" s="75" t="s">
        <v>2537</v>
      </c>
    </row>
    <row r="383" spans="1:10" ht="82.8">
      <c r="A383" s="70" t="s">
        <v>2411</v>
      </c>
      <c r="B383" s="71" t="s">
        <v>2411</v>
      </c>
      <c r="C383" s="72" t="s">
        <v>2558</v>
      </c>
      <c r="D383" s="73">
        <v>1</v>
      </c>
      <c r="E383" s="74" t="s">
        <v>2155</v>
      </c>
      <c r="F383" s="73">
        <v>20940</v>
      </c>
      <c r="G383" s="59">
        <f t="shared" si="15"/>
        <v>24918.6</v>
      </c>
      <c r="H383" s="61">
        <f t="shared" si="16"/>
        <v>24918.6</v>
      </c>
      <c r="I383" s="73" t="s">
        <v>2298</v>
      </c>
      <c r="J383" s="75" t="s">
        <v>2537</v>
      </c>
    </row>
    <row r="384" spans="1:10" ht="82.8">
      <c r="A384" s="70" t="s">
        <v>2411</v>
      </c>
      <c r="B384" s="71" t="s">
        <v>2411</v>
      </c>
      <c r="C384" s="72" t="s">
        <v>2559</v>
      </c>
      <c r="D384" s="73">
        <v>1</v>
      </c>
      <c r="E384" s="74" t="s">
        <v>2155</v>
      </c>
      <c r="F384" s="73">
        <v>20940</v>
      </c>
      <c r="G384" s="59">
        <f t="shared" si="15"/>
        <v>24918.6</v>
      </c>
      <c r="H384" s="61">
        <f t="shared" si="16"/>
        <v>24918.6</v>
      </c>
      <c r="I384" s="73" t="s">
        <v>2298</v>
      </c>
      <c r="J384" s="75" t="s">
        <v>2537</v>
      </c>
    </row>
    <row r="385" spans="1:10" ht="82.8">
      <c r="A385" s="70" t="s">
        <v>2411</v>
      </c>
      <c r="B385" s="71" t="s">
        <v>2411</v>
      </c>
      <c r="C385" s="72" t="s">
        <v>2560</v>
      </c>
      <c r="D385" s="73">
        <v>1</v>
      </c>
      <c r="E385" s="74" t="s">
        <v>2155</v>
      </c>
      <c r="F385" s="73">
        <v>20940</v>
      </c>
      <c r="G385" s="59">
        <f t="shared" si="15"/>
        <v>24918.6</v>
      </c>
      <c r="H385" s="61">
        <f t="shared" si="16"/>
        <v>24918.6</v>
      </c>
      <c r="I385" s="73" t="s">
        <v>2298</v>
      </c>
      <c r="J385" s="75" t="s">
        <v>2537</v>
      </c>
    </row>
    <row r="386" spans="1:10" ht="82.8">
      <c r="A386" s="77" t="s">
        <v>2411</v>
      </c>
      <c r="B386" s="75" t="s">
        <v>2411</v>
      </c>
      <c r="C386" s="72" t="s">
        <v>2561</v>
      </c>
      <c r="D386" s="73">
        <v>135</v>
      </c>
      <c r="E386" s="73" t="s">
        <v>2155</v>
      </c>
      <c r="F386" s="73">
        <v>48400</v>
      </c>
      <c r="G386" s="59">
        <f t="shared" si="15"/>
        <v>57596</v>
      </c>
      <c r="H386" s="61">
        <f t="shared" si="16"/>
        <v>7775460</v>
      </c>
      <c r="I386" s="73" t="s">
        <v>2298</v>
      </c>
      <c r="J386" s="75" t="s">
        <v>2537</v>
      </c>
    </row>
    <row r="387" spans="1:10" ht="82.8">
      <c r="A387" s="77" t="s">
        <v>2411</v>
      </c>
      <c r="B387" s="75" t="s">
        <v>2411</v>
      </c>
      <c r="C387" s="72" t="s">
        <v>2562</v>
      </c>
      <c r="D387" s="73">
        <v>135</v>
      </c>
      <c r="E387" s="73" t="s">
        <v>2155</v>
      </c>
      <c r="F387" s="73">
        <v>48400</v>
      </c>
      <c r="G387" s="59">
        <f t="shared" si="15"/>
        <v>57596</v>
      </c>
      <c r="H387" s="61">
        <f t="shared" si="16"/>
        <v>7775460</v>
      </c>
      <c r="I387" s="73" t="s">
        <v>2298</v>
      </c>
      <c r="J387" s="75" t="s">
        <v>2537</v>
      </c>
    </row>
    <row r="388" spans="1:10" ht="96.6">
      <c r="A388" s="70" t="s">
        <v>2411</v>
      </c>
      <c r="B388" s="71" t="s">
        <v>2411</v>
      </c>
      <c r="C388" s="72" t="s">
        <v>2563</v>
      </c>
      <c r="D388" s="73">
        <v>2</v>
      </c>
      <c r="E388" s="74" t="s">
        <v>428</v>
      </c>
      <c r="F388" s="73">
        <v>6990</v>
      </c>
      <c r="G388" s="59">
        <f t="shared" si="15"/>
        <v>8318.1</v>
      </c>
      <c r="H388" s="61">
        <f t="shared" si="16"/>
        <v>16636.2</v>
      </c>
      <c r="I388" s="73" t="s">
        <v>2298</v>
      </c>
      <c r="J388" s="75" t="s">
        <v>2564</v>
      </c>
    </row>
    <row r="389" spans="1:10" ht="96.6">
      <c r="A389" s="70" t="s">
        <v>2411</v>
      </c>
      <c r="B389" s="71" t="s">
        <v>2411</v>
      </c>
      <c r="C389" s="72" t="s">
        <v>2565</v>
      </c>
      <c r="D389" s="73">
        <v>2</v>
      </c>
      <c r="E389" s="74" t="s">
        <v>2155</v>
      </c>
      <c r="F389" s="73">
        <v>5640</v>
      </c>
      <c r="G389" s="59">
        <f t="shared" si="15"/>
        <v>6711.5999999999995</v>
      </c>
      <c r="H389" s="61">
        <f t="shared" si="16"/>
        <v>13423.199999999999</v>
      </c>
      <c r="I389" s="73" t="s">
        <v>2298</v>
      </c>
      <c r="J389" s="75" t="s">
        <v>2564</v>
      </c>
    </row>
    <row r="390" spans="1:10" ht="96.6">
      <c r="A390" s="70" t="s">
        <v>2411</v>
      </c>
      <c r="B390" s="71" t="s">
        <v>2411</v>
      </c>
      <c r="C390" s="72" t="s">
        <v>2566</v>
      </c>
      <c r="D390" s="73">
        <v>15</v>
      </c>
      <c r="E390" s="74" t="s">
        <v>428</v>
      </c>
      <c r="F390" s="73">
        <v>1990</v>
      </c>
      <c r="G390" s="59">
        <f t="shared" si="15"/>
        <v>2368.1</v>
      </c>
      <c r="H390" s="61">
        <f t="shared" si="16"/>
        <v>35521.5</v>
      </c>
      <c r="I390" s="73" t="s">
        <v>2298</v>
      </c>
      <c r="J390" s="75" t="s">
        <v>2564</v>
      </c>
    </row>
    <row r="391" spans="1:10" ht="96.6">
      <c r="A391" s="70" t="s">
        <v>2411</v>
      </c>
      <c r="B391" s="71" t="s">
        <v>2411</v>
      </c>
      <c r="C391" s="72" t="s">
        <v>2567</v>
      </c>
      <c r="D391" s="73">
        <v>1</v>
      </c>
      <c r="E391" s="74" t="s">
        <v>2155</v>
      </c>
      <c r="F391" s="73">
        <v>7540</v>
      </c>
      <c r="G391" s="59">
        <f t="shared" si="15"/>
        <v>8972.6</v>
      </c>
      <c r="H391" s="61">
        <f t="shared" si="16"/>
        <v>8972.6</v>
      </c>
      <c r="I391" s="73" t="s">
        <v>2298</v>
      </c>
      <c r="J391" s="75" t="s">
        <v>2564</v>
      </c>
    </row>
    <row r="392" spans="1:10" ht="96.6">
      <c r="A392" s="70" t="s">
        <v>2411</v>
      </c>
      <c r="B392" s="71" t="s">
        <v>2411</v>
      </c>
      <c r="C392" s="72" t="s">
        <v>2568</v>
      </c>
      <c r="D392" s="73">
        <v>3</v>
      </c>
      <c r="E392" s="74" t="s">
        <v>2155</v>
      </c>
      <c r="F392" s="73">
        <v>4635</v>
      </c>
      <c r="G392" s="59">
        <f t="shared" si="15"/>
        <v>5515.65</v>
      </c>
      <c r="H392" s="61">
        <f t="shared" si="16"/>
        <v>16546.949999999997</v>
      </c>
      <c r="I392" s="73" t="s">
        <v>2298</v>
      </c>
      <c r="J392" s="75" t="s">
        <v>2564</v>
      </c>
    </row>
    <row r="393" spans="1:10" ht="96.6">
      <c r="A393" s="70" t="s">
        <v>2411</v>
      </c>
      <c r="B393" s="71" t="s">
        <v>2411</v>
      </c>
      <c r="C393" s="72" t="s">
        <v>2569</v>
      </c>
      <c r="D393" s="73">
        <v>8</v>
      </c>
      <c r="E393" s="74" t="s">
        <v>2155</v>
      </c>
      <c r="F393" s="73">
        <v>9000</v>
      </c>
      <c r="G393" s="59">
        <f t="shared" si="15"/>
        <v>10710</v>
      </c>
      <c r="H393" s="61">
        <f t="shared" si="16"/>
        <v>85680</v>
      </c>
      <c r="I393" s="73" t="s">
        <v>2298</v>
      </c>
      <c r="J393" s="75" t="s">
        <v>2564</v>
      </c>
    </row>
    <row r="394" spans="1:10" ht="96.6">
      <c r="A394" s="70" t="s">
        <v>2411</v>
      </c>
      <c r="B394" s="71" t="s">
        <v>2411</v>
      </c>
      <c r="C394" s="72" t="s">
        <v>2570</v>
      </c>
      <c r="D394" s="73">
        <v>2</v>
      </c>
      <c r="E394" s="74" t="s">
        <v>2155</v>
      </c>
      <c r="F394" s="73">
        <v>192375</v>
      </c>
      <c r="G394" s="59">
        <f t="shared" si="15"/>
        <v>228926.25</v>
      </c>
      <c r="H394" s="61">
        <f t="shared" si="16"/>
        <v>457852.5</v>
      </c>
      <c r="I394" s="73" t="s">
        <v>2298</v>
      </c>
      <c r="J394" s="75" t="s">
        <v>2564</v>
      </c>
    </row>
    <row r="395" spans="1:10" ht="96.6">
      <c r="A395" s="70" t="s">
        <v>2411</v>
      </c>
      <c r="B395" s="71" t="s">
        <v>2411</v>
      </c>
      <c r="C395" s="72" t="s">
        <v>2571</v>
      </c>
      <c r="D395" s="73">
        <v>6</v>
      </c>
      <c r="E395" s="74" t="s">
        <v>2155</v>
      </c>
      <c r="F395" s="73">
        <v>16390</v>
      </c>
      <c r="G395" s="59">
        <f t="shared" si="15"/>
        <v>19504.099999999999</v>
      </c>
      <c r="H395" s="61">
        <f t="shared" si="16"/>
        <v>117024.59999999999</v>
      </c>
      <c r="I395" s="73" t="s">
        <v>2298</v>
      </c>
      <c r="J395" s="75" t="s">
        <v>2564</v>
      </c>
    </row>
    <row r="396" spans="1:10" ht="96.6">
      <c r="A396" s="70" t="s">
        <v>2411</v>
      </c>
      <c r="B396" s="71" t="s">
        <v>2411</v>
      </c>
      <c r="C396" s="72" t="s">
        <v>2572</v>
      </c>
      <c r="D396" s="73">
        <v>6</v>
      </c>
      <c r="E396" s="74" t="s">
        <v>2155</v>
      </c>
      <c r="F396" s="73">
        <v>3074</v>
      </c>
      <c r="G396" s="59">
        <f t="shared" si="15"/>
        <v>3658.06</v>
      </c>
      <c r="H396" s="61">
        <f t="shared" si="16"/>
        <v>21948.36</v>
      </c>
      <c r="I396" s="73" t="s">
        <v>2298</v>
      </c>
      <c r="J396" s="75" t="s">
        <v>2564</v>
      </c>
    </row>
    <row r="397" spans="1:10" ht="96.6">
      <c r="A397" s="70" t="s">
        <v>2411</v>
      </c>
      <c r="B397" s="71" t="s">
        <v>2411</v>
      </c>
      <c r="C397" s="72" t="s">
        <v>2573</v>
      </c>
      <c r="D397" s="73">
        <v>6</v>
      </c>
      <c r="E397" s="74" t="s">
        <v>2155</v>
      </c>
      <c r="F397" s="73">
        <v>10990</v>
      </c>
      <c r="G397" s="59">
        <f t="shared" si="15"/>
        <v>13078.099999999999</v>
      </c>
      <c r="H397" s="61">
        <f t="shared" si="16"/>
        <v>78468.599999999991</v>
      </c>
      <c r="I397" s="73" t="s">
        <v>2298</v>
      </c>
      <c r="J397" s="75" t="s">
        <v>2564</v>
      </c>
    </row>
    <row r="398" spans="1:10" ht="96.6">
      <c r="A398" s="70" t="s">
        <v>2411</v>
      </c>
      <c r="B398" s="71" t="s">
        <v>2411</v>
      </c>
      <c r="C398" s="72" t="s">
        <v>2574</v>
      </c>
      <c r="D398" s="73">
        <v>5</v>
      </c>
      <c r="E398" s="74" t="s">
        <v>2155</v>
      </c>
      <c r="F398" s="73">
        <v>17153</v>
      </c>
      <c r="G398" s="59">
        <f t="shared" si="15"/>
        <v>20412.07</v>
      </c>
      <c r="H398" s="61">
        <f t="shared" si="16"/>
        <v>102060.35</v>
      </c>
      <c r="I398" s="73" t="s">
        <v>2298</v>
      </c>
      <c r="J398" s="75" t="s">
        <v>2564</v>
      </c>
    </row>
    <row r="399" spans="1:10" ht="96.6">
      <c r="A399" s="70" t="s">
        <v>2411</v>
      </c>
      <c r="B399" s="71" t="s">
        <v>2411</v>
      </c>
      <c r="C399" s="72" t="s">
        <v>2575</v>
      </c>
      <c r="D399" s="73">
        <v>3</v>
      </c>
      <c r="E399" s="74" t="s">
        <v>2155</v>
      </c>
      <c r="F399" s="73">
        <v>1200</v>
      </c>
      <c r="G399" s="59">
        <f t="shared" si="15"/>
        <v>1428</v>
      </c>
      <c r="H399" s="61">
        <f t="shared" si="16"/>
        <v>4284</v>
      </c>
      <c r="I399" s="73" t="s">
        <v>2298</v>
      </c>
      <c r="J399" s="75" t="s">
        <v>2564</v>
      </c>
    </row>
    <row r="400" spans="1:10" ht="96.6">
      <c r="A400" s="70" t="s">
        <v>2411</v>
      </c>
      <c r="B400" s="71" t="s">
        <v>2411</v>
      </c>
      <c r="C400" s="72" t="s">
        <v>2576</v>
      </c>
      <c r="D400" s="73">
        <v>2</v>
      </c>
      <c r="E400" s="74" t="s">
        <v>2155</v>
      </c>
      <c r="F400" s="73">
        <v>15000</v>
      </c>
      <c r="G400" s="59">
        <f t="shared" si="15"/>
        <v>17850</v>
      </c>
      <c r="H400" s="61">
        <f t="shared" si="16"/>
        <v>35700</v>
      </c>
      <c r="I400" s="73" t="s">
        <v>2298</v>
      </c>
      <c r="J400" s="75" t="s">
        <v>2564</v>
      </c>
    </row>
    <row r="401" spans="1:10" ht="96.6">
      <c r="A401" s="70" t="s">
        <v>2411</v>
      </c>
      <c r="B401" s="71" t="s">
        <v>2411</v>
      </c>
      <c r="C401" s="72" t="s">
        <v>2577</v>
      </c>
      <c r="D401" s="73">
        <v>3</v>
      </c>
      <c r="E401" s="74" t="s">
        <v>2155</v>
      </c>
      <c r="F401" s="73">
        <v>2250</v>
      </c>
      <c r="G401" s="59">
        <f t="shared" si="15"/>
        <v>2677.5</v>
      </c>
      <c r="H401" s="61">
        <f t="shared" si="16"/>
        <v>8032.5</v>
      </c>
      <c r="I401" s="73" t="s">
        <v>2298</v>
      </c>
      <c r="J401" s="75" t="s">
        <v>2564</v>
      </c>
    </row>
    <row r="402" spans="1:10" ht="96.6">
      <c r="A402" s="70" t="s">
        <v>2411</v>
      </c>
      <c r="B402" s="71" t="s">
        <v>2411</v>
      </c>
      <c r="C402" s="72" t="s">
        <v>2578</v>
      </c>
      <c r="D402" s="73">
        <v>6</v>
      </c>
      <c r="E402" s="74" t="s">
        <v>2155</v>
      </c>
      <c r="F402" s="73">
        <v>9089</v>
      </c>
      <c r="G402" s="59">
        <f t="shared" si="15"/>
        <v>10815.91</v>
      </c>
      <c r="H402" s="61">
        <f t="shared" si="16"/>
        <v>64895.46</v>
      </c>
      <c r="I402" s="73" t="s">
        <v>2298</v>
      </c>
      <c r="J402" s="75" t="s">
        <v>2564</v>
      </c>
    </row>
    <row r="403" spans="1:10" ht="96.6">
      <c r="A403" s="70" t="s">
        <v>2411</v>
      </c>
      <c r="B403" s="71" t="s">
        <v>2411</v>
      </c>
      <c r="C403" s="72" t="s">
        <v>2579</v>
      </c>
      <c r="D403" s="73">
        <v>6</v>
      </c>
      <c r="E403" s="74" t="s">
        <v>2155</v>
      </c>
      <c r="F403" s="73">
        <v>12500</v>
      </c>
      <c r="G403" s="59">
        <f t="shared" si="15"/>
        <v>14875</v>
      </c>
      <c r="H403" s="61">
        <f t="shared" si="16"/>
        <v>89250</v>
      </c>
      <c r="I403" s="73" t="s">
        <v>2298</v>
      </c>
      <c r="J403" s="75" t="s">
        <v>2564</v>
      </c>
    </row>
    <row r="404" spans="1:10" ht="96.6">
      <c r="A404" s="70" t="s">
        <v>2411</v>
      </c>
      <c r="B404" s="71" t="s">
        <v>2411</v>
      </c>
      <c r="C404" s="72" t="s">
        <v>2580</v>
      </c>
      <c r="D404" s="73">
        <v>6</v>
      </c>
      <c r="E404" s="74" t="s">
        <v>2155</v>
      </c>
      <c r="F404" s="73">
        <v>4990</v>
      </c>
      <c r="G404" s="59">
        <f t="shared" si="15"/>
        <v>5938.0999999999995</v>
      </c>
      <c r="H404" s="61">
        <f t="shared" si="16"/>
        <v>35628.6</v>
      </c>
      <c r="I404" s="73" t="s">
        <v>2298</v>
      </c>
      <c r="J404" s="75" t="s">
        <v>2564</v>
      </c>
    </row>
    <row r="405" spans="1:10" ht="96.6">
      <c r="A405" s="70" t="s">
        <v>2411</v>
      </c>
      <c r="B405" s="71" t="s">
        <v>2411</v>
      </c>
      <c r="C405" s="72" t="s">
        <v>2581</v>
      </c>
      <c r="D405" s="73">
        <v>6</v>
      </c>
      <c r="E405" s="74" t="s">
        <v>2155</v>
      </c>
      <c r="F405" s="73">
        <v>990</v>
      </c>
      <c r="G405" s="59">
        <f t="shared" si="15"/>
        <v>1178.0999999999999</v>
      </c>
      <c r="H405" s="61">
        <f t="shared" si="16"/>
        <v>7068.5999999999995</v>
      </c>
      <c r="I405" s="73" t="s">
        <v>2298</v>
      </c>
      <c r="J405" s="75" t="s">
        <v>2564</v>
      </c>
    </row>
    <row r="406" spans="1:10" ht="96.6">
      <c r="A406" s="70" t="s">
        <v>2411</v>
      </c>
      <c r="B406" s="71" t="s">
        <v>2411</v>
      </c>
      <c r="C406" s="72" t="s">
        <v>2582</v>
      </c>
      <c r="D406" s="73">
        <v>5</v>
      </c>
      <c r="E406" s="74" t="s">
        <v>2155</v>
      </c>
      <c r="F406" s="73">
        <v>4940</v>
      </c>
      <c r="G406" s="59">
        <f t="shared" si="15"/>
        <v>5878.5999999999995</v>
      </c>
      <c r="H406" s="61">
        <f t="shared" si="16"/>
        <v>29392.999999999996</v>
      </c>
      <c r="I406" s="73" t="s">
        <v>2298</v>
      </c>
      <c r="J406" s="75" t="s">
        <v>2564</v>
      </c>
    </row>
    <row r="407" spans="1:10" ht="96.6">
      <c r="A407" s="70" t="s">
        <v>2411</v>
      </c>
      <c r="B407" s="71" t="s">
        <v>2411</v>
      </c>
      <c r="C407" s="72" t="s">
        <v>2583</v>
      </c>
      <c r="D407" s="73">
        <v>1</v>
      </c>
      <c r="E407" s="74" t="s">
        <v>2155</v>
      </c>
      <c r="F407" s="73">
        <v>39500</v>
      </c>
      <c r="G407" s="59">
        <f t="shared" si="15"/>
        <v>47005</v>
      </c>
      <c r="H407" s="61">
        <f t="shared" si="16"/>
        <v>47005</v>
      </c>
      <c r="I407" s="73" t="s">
        <v>2298</v>
      </c>
      <c r="J407" s="75" t="s">
        <v>2564</v>
      </c>
    </row>
    <row r="408" spans="1:10" ht="96.6">
      <c r="A408" s="70" t="s">
        <v>2411</v>
      </c>
      <c r="B408" s="71" t="s">
        <v>2411</v>
      </c>
      <c r="C408" s="72" t="s">
        <v>2584</v>
      </c>
      <c r="D408" s="73">
        <v>2</v>
      </c>
      <c r="E408" s="74" t="s">
        <v>2155</v>
      </c>
      <c r="F408" s="73">
        <v>7500</v>
      </c>
      <c r="G408" s="59">
        <f t="shared" si="15"/>
        <v>8925</v>
      </c>
      <c r="H408" s="61">
        <f t="shared" si="16"/>
        <v>17850</v>
      </c>
      <c r="I408" s="73" t="s">
        <v>2298</v>
      </c>
      <c r="J408" s="75" t="s">
        <v>2564</v>
      </c>
    </row>
    <row r="409" spans="1:10" ht="96.6">
      <c r="A409" s="70" t="s">
        <v>2411</v>
      </c>
      <c r="B409" s="71" t="s">
        <v>2411</v>
      </c>
      <c r="C409" s="72" t="s">
        <v>2585</v>
      </c>
      <c r="D409" s="73">
        <v>1</v>
      </c>
      <c r="E409" s="74" t="s">
        <v>540</v>
      </c>
      <c r="F409" s="73">
        <v>8400</v>
      </c>
      <c r="G409" s="59">
        <f t="shared" si="15"/>
        <v>9996</v>
      </c>
      <c r="H409" s="61">
        <f t="shared" si="16"/>
        <v>9996</v>
      </c>
      <c r="I409" s="73" t="s">
        <v>2298</v>
      </c>
      <c r="J409" s="75" t="s">
        <v>2564</v>
      </c>
    </row>
    <row r="410" spans="1:10" ht="96.6">
      <c r="A410" s="70" t="s">
        <v>2411</v>
      </c>
      <c r="B410" s="71" t="s">
        <v>2411</v>
      </c>
      <c r="C410" s="72" t="s">
        <v>2586</v>
      </c>
      <c r="D410" s="73">
        <v>24</v>
      </c>
      <c r="E410" s="74" t="s">
        <v>2155</v>
      </c>
      <c r="F410" s="73">
        <v>9250</v>
      </c>
      <c r="G410" s="59">
        <f t="shared" si="15"/>
        <v>11007.5</v>
      </c>
      <c r="H410" s="61">
        <f t="shared" si="16"/>
        <v>264180</v>
      </c>
      <c r="I410" s="73" t="s">
        <v>2298</v>
      </c>
      <c r="J410" s="75" t="s">
        <v>2564</v>
      </c>
    </row>
    <row r="411" spans="1:10" ht="138">
      <c r="A411" s="70" t="s">
        <v>2411</v>
      </c>
      <c r="B411" s="71" t="s">
        <v>2411</v>
      </c>
      <c r="C411" s="87" t="s">
        <v>2587</v>
      </c>
      <c r="D411" s="73">
        <v>30</v>
      </c>
      <c r="E411" s="74" t="s">
        <v>2155</v>
      </c>
      <c r="F411" s="88">
        <v>15000</v>
      </c>
      <c r="G411" s="59">
        <f t="shared" si="15"/>
        <v>17850</v>
      </c>
      <c r="H411" s="61">
        <f t="shared" si="16"/>
        <v>535500</v>
      </c>
      <c r="I411" s="73" t="s">
        <v>2298</v>
      </c>
      <c r="J411" s="75" t="s">
        <v>2588</v>
      </c>
    </row>
    <row r="412" spans="1:10" ht="138">
      <c r="A412" s="70" t="s">
        <v>2411</v>
      </c>
      <c r="B412" s="71" t="s">
        <v>2411</v>
      </c>
      <c r="C412" s="87" t="s">
        <v>2589</v>
      </c>
      <c r="D412" s="73">
        <v>30</v>
      </c>
      <c r="E412" s="74" t="s">
        <v>2155</v>
      </c>
      <c r="F412" s="88">
        <v>15000</v>
      </c>
      <c r="G412" s="59">
        <f t="shared" si="15"/>
        <v>17850</v>
      </c>
      <c r="H412" s="61">
        <f t="shared" si="16"/>
        <v>535500</v>
      </c>
      <c r="I412" s="73" t="s">
        <v>2298</v>
      </c>
      <c r="J412" s="75" t="s">
        <v>2588</v>
      </c>
    </row>
    <row r="413" spans="1:10" ht="138">
      <c r="A413" s="70" t="s">
        <v>2411</v>
      </c>
      <c r="B413" s="71" t="s">
        <v>2411</v>
      </c>
      <c r="C413" s="87" t="s">
        <v>2590</v>
      </c>
      <c r="D413" s="73">
        <v>15</v>
      </c>
      <c r="E413" s="74" t="s">
        <v>2155</v>
      </c>
      <c r="F413" s="88">
        <v>10000</v>
      </c>
      <c r="G413" s="59">
        <f t="shared" si="15"/>
        <v>11900</v>
      </c>
      <c r="H413" s="61">
        <f t="shared" si="16"/>
        <v>178500</v>
      </c>
      <c r="I413" s="73" t="s">
        <v>2298</v>
      </c>
      <c r="J413" s="75" t="s">
        <v>2588</v>
      </c>
    </row>
    <row r="414" spans="1:10" ht="138">
      <c r="A414" s="70" t="s">
        <v>2411</v>
      </c>
      <c r="B414" s="71" t="s">
        <v>2411</v>
      </c>
      <c r="C414" s="87" t="s">
        <v>2591</v>
      </c>
      <c r="D414" s="73">
        <v>15</v>
      </c>
      <c r="E414" s="74" t="s">
        <v>2155</v>
      </c>
      <c r="F414" s="88">
        <v>10000</v>
      </c>
      <c r="G414" s="59">
        <f t="shared" si="15"/>
        <v>11900</v>
      </c>
      <c r="H414" s="61">
        <f t="shared" si="16"/>
        <v>178500</v>
      </c>
      <c r="I414" s="73" t="s">
        <v>2298</v>
      </c>
      <c r="J414" s="75" t="s">
        <v>2588</v>
      </c>
    </row>
    <row r="415" spans="1:10" ht="138">
      <c r="A415" s="70" t="s">
        <v>2411</v>
      </c>
      <c r="B415" s="71" t="s">
        <v>2411</v>
      </c>
      <c r="C415" s="87" t="s">
        <v>2592</v>
      </c>
      <c r="D415" s="73">
        <v>4</v>
      </c>
      <c r="E415" s="74" t="s">
        <v>2155</v>
      </c>
      <c r="F415" s="73">
        <v>40000</v>
      </c>
      <c r="G415" s="59">
        <f t="shared" si="15"/>
        <v>47600</v>
      </c>
      <c r="H415" s="61">
        <f t="shared" si="16"/>
        <v>190400</v>
      </c>
      <c r="I415" s="73" t="s">
        <v>2298</v>
      </c>
      <c r="J415" s="75" t="s">
        <v>2588</v>
      </c>
    </row>
    <row r="416" spans="1:10" ht="138">
      <c r="A416" s="70" t="s">
        <v>2411</v>
      </c>
      <c r="B416" s="71" t="s">
        <v>2411</v>
      </c>
      <c r="C416" s="87" t="s">
        <v>2593</v>
      </c>
      <c r="D416" s="73">
        <v>4</v>
      </c>
      <c r="E416" s="74" t="s">
        <v>2155</v>
      </c>
      <c r="F416" s="73">
        <v>6000</v>
      </c>
      <c r="G416" s="59">
        <f t="shared" si="15"/>
        <v>7140</v>
      </c>
      <c r="H416" s="61">
        <f t="shared" si="16"/>
        <v>28560</v>
      </c>
      <c r="I416" s="73" t="s">
        <v>2298</v>
      </c>
      <c r="J416" s="75" t="s">
        <v>2588</v>
      </c>
    </row>
    <row r="417" spans="1:10" ht="138">
      <c r="A417" s="70" t="s">
        <v>2411</v>
      </c>
      <c r="B417" s="71" t="s">
        <v>2411</v>
      </c>
      <c r="C417" s="87" t="s">
        <v>2594</v>
      </c>
      <c r="D417" s="73">
        <v>2</v>
      </c>
      <c r="E417" s="74" t="s">
        <v>2155</v>
      </c>
      <c r="F417" s="73">
        <v>20000</v>
      </c>
      <c r="G417" s="59">
        <f t="shared" si="15"/>
        <v>23800</v>
      </c>
      <c r="H417" s="61">
        <f t="shared" si="16"/>
        <v>47600</v>
      </c>
      <c r="I417" s="73" t="s">
        <v>2298</v>
      </c>
      <c r="J417" s="75" t="s">
        <v>2588</v>
      </c>
    </row>
    <row r="418" spans="1:10" ht="138">
      <c r="A418" s="70" t="s">
        <v>2411</v>
      </c>
      <c r="B418" s="71" t="s">
        <v>2411</v>
      </c>
      <c r="C418" s="87" t="s">
        <v>2595</v>
      </c>
      <c r="D418" s="73">
        <v>1</v>
      </c>
      <c r="E418" s="74" t="s">
        <v>2155</v>
      </c>
      <c r="F418" s="73">
        <v>20000</v>
      </c>
      <c r="G418" s="59">
        <f t="shared" si="15"/>
        <v>23800</v>
      </c>
      <c r="H418" s="61">
        <f t="shared" si="16"/>
        <v>23800</v>
      </c>
      <c r="I418" s="73" t="s">
        <v>2298</v>
      </c>
      <c r="J418" s="75" t="s">
        <v>2588</v>
      </c>
    </row>
    <row r="419" spans="1:10" ht="138">
      <c r="A419" s="70" t="s">
        <v>2411</v>
      </c>
      <c r="B419" s="71" t="s">
        <v>2411</v>
      </c>
      <c r="C419" s="87" t="s">
        <v>2596</v>
      </c>
      <c r="D419" s="73">
        <v>2</v>
      </c>
      <c r="E419" s="74" t="s">
        <v>2155</v>
      </c>
      <c r="F419" s="73">
        <v>290000</v>
      </c>
      <c r="G419" s="59">
        <f t="shared" si="15"/>
        <v>345100</v>
      </c>
      <c r="H419" s="61">
        <f t="shared" si="16"/>
        <v>690200</v>
      </c>
      <c r="I419" s="73" t="s">
        <v>2298</v>
      </c>
      <c r="J419" s="75" t="s">
        <v>2588</v>
      </c>
    </row>
    <row r="420" spans="1:10" ht="138">
      <c r="A420" s="70" t="s">
        <v>2411</v>
      </c>
      <c r="B420" s="71" t="s">
        <v>2411</v>
      </c>
      <c r="C420" s="87" t="s">
        <v>2597</v>
      </c>
      <c r="D420" s="73">
        <v>20</v>
      </c>
      <c r="E420" s="74" t="s">
        <v>2155</v>
      </c>
      <c r="F420" s="73">
        <v>3000</v>
      </c>
      <c r="G420" s="59">
        <f t="shared" si="15"/>
        <v>3570</v>
      </c>
      <c r="H420" s="61">
        <f t="shared" si="16"/>
        <v>71400</v>
      </c>
      <c r="I420" s="73" t="s">
        <v>2298</v>
      </c>
      <c r="J420" s="75" t="s">
        <v>2588</v>
      </c>
    </row>
    <row r="421" spans="1:10" ht="138">
      <c r="A421" s="70" t="s">
        <v>2411</v>
      </c>
      <c r="B421" s="71" t="s">
        <v>2411</v>
      </c>
      <c r="C421" s="87" t="s">
        <v>2598</v>
      </c>
      <c r="D421" s="73">
        <v>10</v>
      </c>
      <c r="E421" s="74" t="s">
        <v>2155</v>
      </c>
      <c r="F421" s="73">
        <v>3000</v>
      </c>
      <c r="G421" s="59">
        <f t="shared" ref="G421:G484" si="17">F421*1.19</f>
        <v>3570</v>
      </c>
      <c r="H421" s="61">
        <f t="shared" si="16"/>
        <v>35700</v>
      </c>
      <c r="I421" s="73" t="s">
        <v>2298</v>
      </c>
      <c r="J421" s="75" t="s">
        <v>2588</v>
      </c>
    </row>
    <row r="422" spans="1:10" ht="138">
      <c r="A422" s="70" t="s">
        <v>2411</v>
      </c>
      <c r="B422" s="71" t="s">
        <v>2411</v>
      </c>
      <c r="C422" s="72" t="s">
        <v>2599</v>
      </c>
      <c r="D422" s="73">
        <v>10</v>
      </c>
      <c r="E422" s="74" t="s">
        <v>2155</v>
      </c>
      <c r="F422" s="73">
        <v>3000</v>
      </c>
      <c r="G422" s="59">
        <f t="shared" si="17"/>
        <v>3570</v>
      </c>
      <c r="H422" s="61">
        <f t="shared" si="16"/>
        <v>35700</v>
      </c>
      <c r="I422" s="73" t="s">
        <v>2298</v>
      </c>
      <c r="J422" s="75" t="s">
        <v>2588</v>
      </c>
    </row>
    <row r="423" spans="1:10" ht="138">
      <c r="A423" s="70" t="s">
        <v>2411</v>
      </c>
      <c r="B423" s="71" t="s">
        <v>2411</v>
      </c>
      <c r="C423" s="87" t="s">
        <v>2600</v>
      </c>
      <c r="D423" s="73">
        <v>10</v>
      </c>
      <c r="E423" s="74" t="s">
        <v>2155</v>
      </c>
      <c r="F423" s="73">
        <v>12000</v>
      </c>
      <c r="G423" s="59">
        <f t="shared" si="17"/>
        <v>14280</v>
      </c>
      <c r="H423" s="61">
        <f t="shared" si="16"/>
        <v>142800</v>
      </c>
      <c r="I423" s="73" t="s">
        <v>2298</v>
      </c>
      <c r="J423" s="75" t="s">
        <v>2588</v>
      </c>
    </row>
    <row r="424" spans="1:10" ht="138">
      <c r="A424" s="70" t="s">
        <v>2411</v>
      </c>
      <c r="B424" s="71" t="s">
        <v>2411</v>
      </c>
      <c r="C424" s="87" t="s">
        <v>2601</v>
      </c>
      <c r="D424" s="73">
        <v>10</v>
      </c>
      <c r="E424" s="74" t="s">
        <v>2155</v>
      </c>
      <c r="F424" s="73">
        <v>48000</v>
      </c>
      <c r="G424" s="59">
        <f t="shared" si="17"/>
        <v>57120</v>
      </c>
      <c r="H424" s="61">
        <f t="shared" si="16"/>
        <v>571200</v>
      </c>
      <c r="I424" s="73" t="s">
        <v>2298</v>
      </c>
      <c r="J424" s="75" t="s">
        <v>2588</v>
      </c>
    </row>
    <row r="425" spans="1:10" ht="138">
      <c r="A425" s="70" t="s">
        <v>2411</v>
      </c>
      <c r="B425" s="71" t="s">
        <v>2411</v>
      </c>
      <c r="C425" s="87" t="s">
        <v>2602</v>
      </c>
      <c r="D425" s="73">
        <v>3</v>
      </c>
      <c r="E425" s="74" t="s">
        <v>2155</v>
      </c>
      <c r="F425" s="73">
        <v>32000</v>
      </c>
      <c r="G425" s="59">
        <f t="shared" si="17"/>
        <v>38080</v>
      </c>
      <c r="H425" s="61">
        <f t="shared" si="16"/>
        <v>114240</v>
      </c>
      <c r="I425" s="73" t="s">
        <v>2298</v>
      </c>
      <c r="J425" s="75" t="s">
        <v>2588</v>
      </c>
    </row>
    <row r="426" spans="1:10" ht="138">
      <c r="A426" s="70" t="s">
        <v>2411</v>
      </c>
      <c r="B426" s="71" t="s">
        <v>2411</v>
      </c>
      <c r="C426" s="72" t="s">
        <v>2603</v>
      </c>
      <c r="D426" s="73">
        <v>30</v>
      </c>
      <c r="E426" s="74" t="s">
        <v>2155</v>
      </c>
      <c r="F426" s="73">
        <v>18000</v>
      </c>
      <c r="G426" s="59">
        <f t="shared" si="17"/>
        <v>21420</v>
      </c>
      <c r="H426" s="61">
        <f t="shared" si="16"/>
        <v>642600</v>
      </c>
      <c r="I426" s="73" t="s">
        <v>2298</v>
      </c>
      <c r="J426" s="75" t="s">
        <v>2588</v>
      </c>
    </row>
    <row r="427" spans="1:10" ht="138">
      <c r="A427" s="70" t="s">
        <v>2411</v>
      </c>
      <c r="B427" s="71" t="s">
        <v>2411</v>
      </c>
      <c r="C427" s="87" t="s">
        <v>2604</v>
      </c>
      <c r="D427" s="73">
        <v>35</v>
      </c>
      <c r="E427" s="74" t="s">
        <v>2155</v>
      </c>
      <c r="F427" s="73">
        <v>22000</v>
      </c>
      <c r="G427" s="59">
        <f t="shared" si="17"/>
        <v>26180</v>
      </c>
      <c r="H427" s="61">
        <f t="shared" si="16"/>
        <v>916300</v>
      </c>
      <c r="I427" s="73" t="s">
        <v>2298</v>
      </c>
      <c r="J427" s="75" t="s">
        <v>2588</v>
      </c>
    </row>
    <row r="428" spans="1:10" ht="138">
      <c r="A428" s="70" t="s">
        <v>2411</v>
      </c>
      <c r="B428" s="71" t="s">
        <v>2411</v>
      </c>
      <c r="C428" s="87" t="s">
        <v>2605</v>
      </c>
      <c r="D428" s="73">
        <v>20</v>
      </c>
      <c r="E428" s="74" t="s">
        <v>2155</v>
      </c>
      <c r="F428" s="73">
        <v>15000</v>
      </c>
      <c r="G428" s="59">
        <f t="shared" si="17"/>
        <v>17850</v>
      </c>
      <c r="H428" s="61">
        <f t="shared" si="16"/>
        <v>357000</v>
      </c>
      <c r="I428" s="73" t="s">
        <v>2298</v>
      </c>
      <c r="J428" s="75" t="s">
        <v>2588</v>
      </c>
    </row>
    <row r="429" spans="1:10" ht="138">
      <c r="A429" s="70" t="s">
        <v>2411</v>
      </c>
      <c r="B429" s="71" t="s">
        <v>2411</v>
      </c>
      <c r="C429" s="87" t="s">
        <v>4057</v>
      </c>
      <c r="D429" s="73">
        <v>4</v>
      </c>
      <c r="E429" s="74" t="s">
        <v>2155</v>
      </c>
      <c r="F429" s="73">
        <v>8000</v>
      </c>
      <c r="G429" s="59">
        <f t="shared" si="17"/>
        <v>9520</v>
      </c>
      <c r="H429" s="61">
        <f t="shared" si="16"/>
        <v>38080</v>
      </c>
      <c r="I429" s="73" t="s">
        <v>2298</v>
      </c>
      <c r="J429" s="75" t="s">
        <v>2588</v>
      </c>
    </row>
    <row r="430" spans="1:10">
      <c r="A430" s="70" t="s">
        <v>2411</v>
      </c>
      <c r="B430" s="71" t="s">
        <v>2411</v>
      </c>
      <c r="C430" s="72" t="s">
        <v>2606</v>
      </c>
      <c r="D430" s="73">
        <v>4</v>
      </c>
      <c r="E430" s="74" t="s">
        <v>2155</v>
      </c>
      <c r="F430" s="73">
        <v>59000</v>
      </c>
      <c r="G430" s="59">
        <f t="shared" si="17"/>
        <v>70210</v>
      </c>
      <c r="H430" s="61">
        <f t="shared" si="16"/>
        <v>280840</v>
      </c>
      <c r="I430" s="76" t="s">
        <v>332</v>
      </c>
      <c r="J430" s="77" t="s">
        <v>2607</v>
      </c>
    </row>
    <row r="431" spans="1:10">
      <c r="A431" s="70" t="s">
        <v>2411</v>
      </c>
      <c r="B431" s="71" t="s">
        <v>2411</v>
      </c>
      <c r="C431" s="72" t="s">
        <v>2608</v>
      </c>
      <c r="D431" s="89">
        <v>2</v>
      </c>
      <c r="E431" s="74" t="s">
        <v>2609</v>
      </c>
      <c r="F431" s="73">
        <v>900</v>
      </c>
      <c r="G431" s="59">
        <f t="shared" si="17"/>
        <v>1071</v>
      </c>
      <c r="H431" s="61">
        <f t="shared" si="16"/>
        <v>2142</v>
      </c>
      <c r="I431" s="73" t="s">
        <v>2610</v>
      </c>
      <c r="J431" s="77" t="s">
        <v>2611</v>
      </c>
    </row>
    <row r="432" spans="1:10">
      <c r="A432" s="70" t="s">
        <v>2411</v>
      </c>
      <c r="B432" s="71" t="s">
        <v>2411</v>
      </c>
      <c r="C432" s="72" t="s">
        <v>2612</v>
      </c>
      <c r="D432" s="89">
        <v>1</v>
      </c>
      <c r="E432" s="74" t="s">
        <v>2613</v>
      </c>
      <c r="F432" s="73">
        <v>2990</v>
      </c>
      <c r="G432" s="59">
        <f t="shared" si="17"/>
        <v>3558.1</v>
      </c>
      <c r="H432" s="61">
        <f t="shared" si="16"/>
        <v>3558.1</v>
      </c>
      <c r="I432" s="73" t="s">
        <v>220</v>
      </c>
      <c r="J432" s="77" t="s">
        <v>2611</v>
      </c>
    </row>
    <row r="433" spans="1:10">
      <c r="A433" s="70" t="s">
        <v>2411</v>
      </c>
      <c r="B433" s="71" t="s">
        <v>2411</v>
      </c>
      <c r="C433" s="72" t="s">
        <v>2614</v>
      </c>
      <c r="D433" s="89">
        <v>2</v>
      </c>
      <c r="E433" s="74" t="s">
        <v>2615</v>
      </c>
      <c r="F433" s="73">
        <v>2649</v>
      </c>
      <c r="G433" s="59">
        <f t="shared" si="17"/>
        <v>3152.31</v>
      </c>
      <c r="H433" s="61">
        <f t="shared" si="16"/>
        <v>6304.62</v>
      </c>
      <c r="I433" s="73" t="s">
        <v>2610</v>
      </c>
      <c r="J433" s="77" t="s">
        <v>2611</v>
      </c>
    </row>
    <row r="434" spans="1:10">
      <c r="A434" s="70" t="s">
        <v>2411</v>
      </c>
      <c r="B434" s="71" t="s">
        <v>2411</v>
      </c>
      <c r="C434" s="72" t="s">
        <v>2616</v>
      </c>
      <c r="D434" s="89">
        <v>4</v>
      </c>
      <c r="E434" s="74" t="s">
        <v>2617</v>
      </c>
      <c r="F434" s="73">
        <v>1000</v>
      </c>
      <c r="G434" s="59">
        <f t="shared" si="17"/>
        <v>1190</v>
      </c>
      <c r="H434" s="61">
        <f t="shared" si="16"/>
        <v>4760</v>
      </c>
      <c r="I434" s="73" t="s">
        <v>2610</v>
      </c>
      <c r="J434" s="77" t="s">
        <v>2611</v>
      </c>
    </row>
    <row r="435" spans="1:10">
      <c r="A435" s="70" t="s">
        <v>2411</v>
      </c>
      <c r="B435" s="71" t="s">
        <v>2411</v>
      </c>
      <c r="C435" s="72" t="s">
        <v>2396</v>
      </c>
      <c r="D435" s="89">
        <v>4</v>
      </c>
      <c r="E435" s="74" t="s">
        <v>2617</v>
      </c>
      <c r="F435" s="73">
        <v>900</v>
      </c>
      <c r="G435" s="59">
        <f t="shared" si="17"/>
        <v>1071</v>
      </c>
      <c r="H435" s="61">
        <f t="shared" si="16"/>
        <v>4284</v>
      </c>
      <c r="I435" s="73" t="s">
        <v>2610</v>
      </c>
      <c r="J435" s="77" t="s">
        <v>2611</v>
      </c>
    </row>
    <row r="436" spans="1:10">
      <c r="A436" s="70" t="s">
        <v>2411</v>
      </c>
      <c r="B436" s="71" t="s">
        <v>2411</v>
      </c>
      <c r="C436" s="72" t="s">
        <v>2618</v>
      </c>
      <c r="D436" s="89">
        <v>4</v>
      </c>
      <c r="E436" s="74" t="s">
        <v>2617</v>
      </c>
      <c r="F436" s="73">
        <v>1000</v>
      </c>
      <c r="G436" s="59">
        <f t="shared" si="17"/>
        <v>1190</v>
      </c>
      <c r="H436" s="61">
        <f t="shared" si="16"/>
        <v>4760</v>
      </c>
      <c r="I436" s="73" t="s">
        <v>2610</v>
      </c>
      <c r="J436" s="77" t="s">
        <v>2611</v>
      </c>
    </row>
    <row r="437" spans="1:10" ht="179.4">
      <c r="A437" s="70" t="s">
        <v>2411</v>
      </c>
      <c r="B437" s="71" t="s">
        <v>2411</v>
      </c>
      <c r="C437" s="86" t="s">
        <v>2619</v>
      </c>
      <c r="D437" s="73">
        <v>200</v>
      </c>
      <c r="E437" s="74" t="s">
        <v>2155</v>
      </c>
      <c r="F437" s="73">
        <v>100</v>
      </c>
      <c r="G437" s="59">
        <f t="shared" si="17"/>
        <v>119</v>
      </c>
      <c r="H437" s="61">
        <f t="shared" si="16"/>
        <v>23800</v>
      </c>
      <c r="I437" s="73" t="s">
        <v>2485</v>
      </c>
      <c r="J437" s="75" t="s">
        <v>2620</v>
      </c>
    </row>
    <row r="438" spans="1:10" ht="179.4">
      <c r="A438" s="70" t="s">
        <v>2411</v>
      </c>
      <c r="B438" s="71" t="s">
        <v>2411</v>
      </c>
      <c r="C438" s="72" t="s">
        <v>2621</v>
      </c>
      <c r="D438" s="73">
        <v>5</v>
      </c>
      <c r="E438" s="74" t="s">
        <v>2622</v>
      </c>
      <c r="F438" s="73">
        <v>1500</v>
      </c>
      <c r="G438" s="59">
        <f t="shared" si="17"/>
        <v>1785</v>
      </c>
      <c r="H438" s="61">
        <f t="shared" si="16"/>
        <v>8925</v>
      </c>
      <c r="I438" s="73" t="s">
        <v>220</v>
      </c>
      <c r="J438" s="75" t="s">
        <v>2620</v>
      </c>
    </row>
    <row r="439" spans="1:10" ht="179.4">
      <c r="A439" s="70" t="s">
        <v>2411</v>
      </c>
      <c r="B439" s="71" t="s">
        <v>2411</v>
      </c>
      <c r="C439" s="72" t="s">
        <v>2623</v>
      </c>
      <c r="D439" s="73">
        <v>200</v>
      </c>
      <c r="E439" s="74" t="s">
        <v>2155</v>
      </c>
      <c r="F439" s="73">
        <v>250</v>
      </c>
      <c r="G439" s="59">
        <f t="shared" si="17"/>
        <v>297.5</v>
      </c>
      <c r="H439" s="61">
        <f t="shared" si="16"/>
        <v>59500</v>
      </c>
      <c r="I439" s="73" t="s">
        <v>220</v>
      </c>
      <c r="J439" s="75" t="s">
        <v>2620</v>
      </c>
    </row>
    <row r="440" spans="1:10" ht="179.4">
      <c r="A440" s="70" t="s">
        <v>2411</v>
      </c>
      <c r="B440" s="71" t="s">
        <v>2411</v>
      </c>
      <c r="C440" s="72" t="s">
        <v>2624</v>
      </c>
      <c r="D440" s="73">
        <v>10</v>
      </c>
      <c r="E440" s="74" t="s">
        <v>2609</v>
      </c>
      <c r="F440" s="73">
        <v>6000</v>
      </c>
      <c r="G440" s="59">
        <f t="shared" si="17"/>
        <v>7140</v>
      </c>
      <c r="H440" s="61">
        <f t="shared" si="16"/>
        <v>71400</v>
      </c>
      <c r="I440" s="73" t="s">
        <v>220</v>
      </c>
      <c r="J440" s="75" t="s">
        <v>2620</v>
      </c>
    </row>
    <row r="441" spans="1:10">
      <c r="A441" s="70" t="s">
        <v>2411</v>
      </c>
      <c r="B441" s="71" t="s">
        <v>2411</v>
      </c>
      <c r="C441" s="72" t="s">
        <v>2625</v>
      </c>
      <c r="D441" s="73">
        <v>2</v>
      </c>
      <c r="E441" s="74" t="s">
        <v>2626</v>
      </c>
      <c r="F441" s="73">
        <v>1700</v>
      </c>
      <c r="G441" s="59">
        <f t="shared" si="17"/>
        <v>2023</v>
      </c>
      <c r="H441" s="61">
        <f t="shared" si="16"/>
        <v>4046</v>
      </c>
      <c r="I441" s="89" t="s">
        <v>242</v>
      </c>
      <c r="J441" s="77" t="s">
        <v>2627</v>
      </c>
    </row>
    <row r="442" spans="1:10">
      <c r="A442" s="70" t="s">
        <v>2411</v>
      </c>
      <c r="B442" s="71" t="s">
        <v>2411</v>
      </c>
      <c r="C442" s="72" t="s">
        <v>2456</v>
      </c>
      <c r="D442" s="73">
        <v>300</v>
      </c>
      <c r="E442" s="74" t="s">
        <v>2155</v>
      </c>
      <c r="F442" s="73">
        <v>62</v>
      </c>
      <c r="G442" s="59">
        <f t="shared" si="17"/>
        <v>73.78</v>
      </c>
      <c r="H442" s="61">
        <f t="shared" si="16"/>
        <v>22134</v>
      </c>
      <c r="I442" s="73" t="s">
        <v>242</v>
      </c>
      <c r="J442" s="77" t="s">
        <v>2627</v>
      </c>
    </row>
    <row r="443" spans="1:10">
      <c r="A443" s="70" t="s">
        <v>2411</v>
      </c>
      <c r="B443" s="71" t="s">
        <v>2411</v>
      </c>
      <c r="C443" s="72" t="s">
        <v>2457</v>
      </c>
      <c r="D443" s="73">
        <v>150</v>
      </c>
      <c r="E443" s="74" t="s">
        <v>2155</v>
      </c>
      <c r="F443" s="73">
        <v>60</v>
      </c>
      <c r="G443" s="59">
        <f t="shared" si="17"/>
        <v>71.399999999999991</v>
      </c>
      <c r="H443" s="61">
        <f t="shared" ref="H443:H506" si="18">G443*D443</f>
        <v>10709.999999999998</v>
      </c>
      <c r="I443" s="89" t="s">
        <v>242</v>
      </c>
      <c r="J443" s="77" t="s">
        <v>2627</v>
      </c>
    </row>
    <row r="444" spans="1:10">
      <c r="A444" s="70" t="s">
        <v>2411</v>
      </c>
      <c r="B444" s="71" t="s">
        <v>2411</v>
      </c>
      <c r="C444" s="72" t="s">
        <v>2628</v>
      </c>
      <c r="D444" s="73">
        <v>34</v>
      </c>
      <c r="E444" s="74" t="s">
        <v>2629</v>
      </c>
      <c r="F444" s="73">
        <v>600</v>
      </c>
      <c r="G444" s="59">
        <f t="shared" si="17"/>
        <v>714</v>
      </c>
      <c r="H444" s="61">
        <f t="shared" si="18"/>
        <v>24276</v>
      </c>
      <c r="I444" s="73" t="s">
        <v>242</v>
      </c>
      <c r="J444" s="77" t="s">
        <v>2627</v>
      </c>
    </row>
    <row r="445" spans="1:10">
      <c r="A445" s="70" t="s">
        <v>2411</v>
      </c>
      <c r="B445" s="71" t="s">
        <v>2411</v>
      </c>
      <c r="C445" s="72" t="s">
        <v>2630</v>
      </c>
      <c r="D445" s="73">
        <v>40</v>
      </c>
      <c r="E445" s="74" t="s">
        <v>2629</v>
      </c>
      <c r="F445" s="73">
        <v>600</v>
      </c>
      <c r="G445" s="59">
        <f t="shared" si="17"/>
        <v>714</v>
      </c>
      <c r="H445" s="61">
        <f t="shared" si="18"/>
        <v>28560</v>
      </c>
      <c r="I445" s="89" t="s">
        <v>242</v>
      </c>
      <c r="J445" s="77" t="s">
        <v>2627</v>
      </c>
    </row>
    <row r="446" spans="1:10">
      <c r="A446" s="70" t="s">
        <v>2411</v>
      </c>
      <c r="B446" s="71" t="s">
        <v>2411</v>
      </c>
      <c r="C446" s="72" t="s">
        <v>2631</v>
      </c>
      <c r="D446" s="73">
        <v>200</v>
      </c>
      <c r="E446" s="74" t="s">
        <v>2155</v>
      </c>
      <c r="F446" s="73">
        <v>290</v>
      </c>
      <c r="G446" s="59">
        <f t="shared" si="17"/>
        <v>345.09999999999997</v>
      </c>
      <c r="H446" s="61">
        <f t="shared" si="18"/>
        <v>69020</v>
      </c>
      <c r="I446" s="73" t="s">
        <v>242</v>
      </c>
      <c r="J446" s="77" t="s">
        <v>2627</v>
      </c>
    </row>
    <row r="447" spans="1:10">
      <c r="A447" s="70" t="s">
        <v>2411</v>
      </c>
      <c r="B447" s="71" t="s">
        <v>2411</v>
      </c>
      <c r="C447" s="72" t="s">
        <v>2608</v>
      </c>
      <c r="D447" s="89">
        <v>4</v>
      </c>
      <c r="E447" s="74" t="s">
        <v>2609</v>
      </c>
      <c r="F447" s="73">
        <v>900</v>
      </c>
      <c r="G447" s="59">
        <f t="shared" si="17"/>
        <v>1071</v>
      </c>
      <c r="H447" s="61">
        <f t="shared" si="18"/>
        <v>4284</v>
      </c>
      <c r="I447" s="73" t="s">
        <v>2610</v>
      </c>
      <c r="J447" s="77" t="s">
        <v>2611</v>
      </c>
    </row>
    <row r="448" spans="1:10">
      <c r="A448" s="70" t="s">
        <v>2411</v>
      </c>
      <c r="B448" s="71" t="s">
        <v>2411</v>
      </c>
      <c r="C448" s="72" t="s">
        <v>2612</v>
      </c>
      <c r="D448" s="89">
        <v>2</v>
      </c>
      <c r="E448" s="74" t="s">
        <v>2613</v>
      </c>
      <c r="F448" s="73">
        <v>2990</v>
      </c>
      <c r="G448" s="59">
        <f t="shared" si="17"/>
        <v>3558.1</v>
      </c>
      <c r="H448" s="61">
        <f t="shared" si="18"/>
        <v>7116.2</v>
      </c>
      <c r="I448" s="73" t="s">
        <v>220</v>
      </c>
      <c r="J448" s="77" t="s">
        <v>2611</v>
      </c>
    </row>
    <row r="449" spans="1:10">
      <c r="A449" s="70" t="s">
        <v>2411</v>
      </c>
      <c r="B449" s="71" t="s">
        <v>2411</v>
      </c>
      <c r="C449" s="72" t="s">
        <v>2614</v>
      </c>
      <c r="D449" s="89">
        <v>4</v>
      </c>
      <c r="E449" s="74" t="s">
        <v>2615</v>
      </c>
      <c r="F449" s="73">
        <v>2649</v>
      </c>
      <c r="G449" s="59">
        <f t="shared" si="17"/>
        <v>3152.31</v>
      </c>
      <c r="H449" s="61">
        <f t="shared" si="18"/>
        <v>12609.24</v>
      </c>
      <c r="I449" s="73" t="s">
        <v>2610</v>
      </c>
      <c r="J449" s="77" t="s">
        <v>2611</v>
      </c>
    </row>
    <row r="450" spans="1:10">
      <c r="A450" s="70" t="s">
        <v>2411</v>
      </c>
      <c r="B450" s="71" t="s">
        <v>2411</v>
      </c>
      <c r="C450" s="72" t="s">
        <v>2616</v>
      </c>
      <c r="D450" s="89">
        <v>3</v>
      </c>
      <c r="E450" s="74" t="s">
        <v>2617</v>
      </c>
      <c r="F450" s="73">
        <v>1000</v>
      </c>
      <c r="G450" s="59">
        <f t="shared" si="17"/>
        <v>1190</v>
      </c>
      <c r="H450" s="61">
        <f t="shared" si="18"/>
        <v>3570</v>
      </c>
      <c r="I450" s="73" t="s">
        <v>2610</v>
      </c>
      <c r="J450" s="77" t="s">
        <v>2611</v>
      </c>
    </row>
    <row r="451" spans="1:10">
      <c r="A451" s="70" t="s">
        <v>2411</v>
      </c>
      <c r="B451" s="71" t="s">
        <v>2411</v>
      </c>
      <c r="C451" s="72" t="s">
        <v>2396</v>
      </c>
      <c r="D451" s="89">
        <v>4</v>
      </c>
      <c r="E451" s="74" t="s">
        <v>2617</v>
      </c>
      <c r="F451" s="73">
        <v>900</v>
      </c>
      <c r="G451" s="59">
        <f t="shared" si="17"/>
        <v>1071</v>
      </c>
      <c r="H451" s="61">
        <f t="shared" si="18"/>
        <v>4284</v>
      </c>
      <c r="I451" s="73" t="s">
        <v>2610</v>
      </c>
      <c r="J451" s="77" t="s">
        <v>2611</v>
      </c>
    </row>
    <row r="452" spans="1:10">
      <c r="A452" s="70" t="s">
        <v>2411</v>
      </c>
      <c r="B452" s="71" t="s">
        <v>2411</v>
      </c>
      <c r="C452" s="72" t="s">
        <v>2618</v>
      </c>
      <c r="D452" s="89">
        <v>5</v>
      </c>
      <c r="E452" s="74" t="s">
        <v>2617</v>
      </c>
      <c r="F452" s="73">
        <v>1000</v>
      </c>
      <c r="G452" s="59">
        <f t="shared" si="17"/>
        <v>1190</v>
      </c>
      <c r="H452" s="61">
        <f t="shared" si="18"/>
        <v>5950</v>
      </c>
      <c r="I452" s="73" t="s">
        <v>2610</v>
      </c>
      <c r="J452" s="77" t="s">
        <v>2611</v>
      </c>
    </row>
    <row r="453" spans="1:10">
      <c r="A453" s="70" t="s">
        <v>2411</v>
      </c>
      <c r="B453" s="71" t="s">
        <v>2411</v>
      </c>
      <c r="C453" s="72" t="s">
        <v>2632</v>
      </c>
      <c r="D453" s="73">
        <v>45</v>
      </c>
      <c r="E453" s="74" t="s">
        <v>222</v>
      </c>
      <c r="F453" s="73">
        <v>2500</v>
      </c>
      <c r="G453" s="59">
        <f t="shared" si="17"/>
        <v>2975</v>
      </c>
      <c r="H453" s="61">
        <f t="shared" si="18"/>
        <v>133875</v>
      </c>
      <c r="I453" s="73" t="s">
        <v>2402</v>
      </c>
      <c r="J453" s="77" t="s">
        <v>2633</v>
      </c>
    </row>
    <row r="454" spans="1:10">
      <c r="A454" s="70" t="s">
        <v>2411</v>
      </c>
      <c r="B454" s="71" t="s">
        <v>2411</v>
      </c>
      <c r="C454" s="72" t="s">
        <v>2634</v>
      </c>
      <c r="D454" s="73">
        <v>145</v>
      </c>
      <c r="E454" s="74" t="s">
        <v>222</v>
      </c>
      <c r="F454" s="73">
        <v>300</v>
      </c>
      <c r="G454" s="59">
        <f t="shared" si="17"/>
        <v>357</v>
      </c>
      <c r="H454" s="61">
        <f t="shared" si="18"/>
        <v>51765</v>
      </c>
      <c r="I454" s="73" t="s">
        <v>2402</v>
      </c>
      <c r="J454" s="77" t="s">
        <v>2635</v>
      </c>
    </row>
    <row r="455" spans="1:10">
      <c r="A455" s="70" t="s">
        <v>2411</v>
      </c>
      <c r="B455" s="70" t="s">
        <v>2411</v>
      </c>
      <c r="C455" s="72" t="s">
        <v>2636</v>
      </c>
      <c r="D455" s="73">
        <v>145</v>
      </c>
      <c r="E455" s="74" t="s">
        <v>222</v>
      </c>
      <c r="F455" s="73">
        <v>1250</v>
      </c>
      <c r="G455" s="59">
        <f t="shared" si="17"/>
        <v>1487.5</v>
      </c>
      <c r="H455" s="61">
        <f t="shared" si="18"/>
        <v>215687.5</v>
      </c>
      <c r="I455" s="73" t="s">
        <v>2402</v>
      </c>
      <c r="J455" s="77" t="s">
        <v>2635</v>
      </c>
    </row>
    <row r="456" spans="1:10">
      <c r="A456" s="70" t="s">
        <v>2411</v>
      </c>
      <c r="B456" s="70" t="s">
        <v>2411</v>
      </c>
      <c r="C456" s="72" t="s">
        <v>2637</v>
      </c>
      <c r="D456" s="73">
        <v>145</v>
      </c>
      <c r="E456" s="74" t="s">
        <v>222</v>
      </c>
      <c r="F456" s="73">
        <v>2000</v>
      </c>
      <c r="G456" s="59">
        <f t="shared" si="17"/>
        <v>2380</v>
      </c>
      <c r="H456" s="61">
        <f t="shared" si="18"/>
        <v>345100</v>
      </c>
      <c r="I456" s="73" t="s">
        <v>2402</v>
      </c>
      <c r="J456" s="77" t="s">
        <v>2635</v>
      </c>
    </row>
    <row r="457" spans="1:10">
      <c r="A457" s="70" t="s">
        <v>2411</v>
      </c>
      <c r="B457" s="71" t="s">
        <v>2411</v>
      </c>
      <c r="C457" s="72" t="s">
        <v>2638</v>
      </c>
      <c r="D457" s="73">
        <v>6</v>
      </c>
      <c r="E457" s="74" t="s">
        <v>2639</v>
      </c>
      <c r="F457" s="73">
        <v>3500</v>
      </c>
      <c r="G457" s="59">
        <f t="shared" si="17"/>
        <v>4165</v>
      </c>
      <c r="H457" s="61">
        <f t="shared" si="18"/>
        <v>24990</v>
      </c>
      <c r="I457" s="73" t="s">
        <v>2402</v>
      </c>
      <c r="J457" s="77" t="s">
        <v>2635</v>
      </c>
    </row>
    <row r="458" spans="1:10">
      <c r="A458" s="70" t="s">
        <v>2411</v>
      </c>
      <c r="B458" s="70" t="s">
        <v>2411</v>
      </c>
      <c r="C458" s="72" t="s">
        <v>2640</v>
      </c>
      <c r="D458" s="73">
        <v>3</v>
      </c>
      <c r="E458" s="74" t="s">
        <v>2155</v>
      </c>
      <c r="F458" s="73">
        <v>153333</v>
      </c>
      <c r="G458" s="59">
        <f t="shared" si="17"/>
        <v>182466.27</v>
      </c>
      <c r="H458" s="61">
        <f t="shared" si="18"/>
        <v>547398.80999999994</v>
      </c>
      <c r="I458" s="73" t="s">
        <v>2402</v>
      </c>
      <c r="J458" s="77" t="s">
        <v>2635</v>
      </c>
    </row>
    <row r="459" spans="1:10">
      <c r="A459" s="70" t="s">
        <v>2411</v>
      </c>
      <c r="B459" s="71" t="s">
        <v>2411</v>
      </c>
      <c r="C459" s="72" t="s">
        <v>2641</v>
      </c>
      <c r="D459" s="73">
        <v>20</v>
      </c>
      <c r="E459" s="74" t="s">
        <v>2155</v>
      </c>
      <c r="F459" s="73">
        <v>300</v>
      </c>
      <c r="G459" s="59">
        <f t="shared" si="17"/>
        <v>357</v>
      </c>
      <c r="H459" s="61">
        <f t="shared" si="18"/>
        <v>7140</v>
      </c>
      <c r="I459" s="73" t="s">
        <v>2402</v>
      </c>
      <c r="J459" s="77" t="s">
        <v>2642</v>
      </c>
    </row>
    <row r="460" spans="1:10">
      <c r="A460" s="70" t="s">
        <v>2411</v>
      </c>
      <c r="B460" s="71" t="s">
        <v>2411</v>
      </c>
      <c r="C460" s="72" t="s">
        <v>2643</v>
      </c>
      <c r="D460" s="73">
        <v>10</v>
      </c>
      <c r="E460" s="74" t="s">
        <v>2155</v>
      </c>
      <c r="F460" s="73">
        <v>500</v>
      </c>
      <c r="G460" s="59">
        <f t="shared" si="17"/>
        <v>595</v>
      </c>
      <c r="H460" s="61">
        <f t="shared" si="18"/>
        <v>5950</v>
      </c>
      <c r="I460" s="73" t="s">
        <v>2402</v>
      </c>
      <c r="J460" s="77" t="s">
        <v>2642</v>
      </c>
    </row>
    <row r="461" spans="1:10">
      <c r="A461" s="70" t="s">
        <v>2411</v>
      </c>
      <c r="B461" s="71" t="s">
        <v>2411</v>
      </c>
      <c r="C461" s="72" t="s">
        <v>2644</v>
      </c>
      <c r="D461" s="73">
        <v>1</v>
      </c>
      <c r="E461" s="74" t="s">
        <v>2155</v>
      </c>
      <c r="F461" s="73">
        <v>1000</v>
      </c>
      <c r="G461" s="59">
        <f t="shared" si="17"/>
        <v>1190</v>
      </c>
      <c r="H461" s="61">
        <f t="shared" si="18"/>
        <v>1190</v>
      </c>
      <c r="I461" s="73" t="s">
        <v>2402</v>
      </c>
      <c r="J461" s="77" t="s">
        <v>2642</v>
      </c>
    </row>
    <row r="462" spans="1:10">
      <c r="A462" s="70" t="s">
        <v>2411</v>
      </c>
      <c r="B462" s="71" t="s">
        <v>2411</v>
      </c>
      <c r="C462" s="72" t="s">
        <v>2645</v>
      </c>
      <c r="D462" s="73">
        <v>300</v>
      </c>
      <c r="E462" s="74" t="s">
        <v>2155</v>
      </c>
      <c r="F462" s="73">
        <v>50</v>
      </c>
      <c r="G462" s="59">
        <f t="shared" si="17"/>
        <v>59.5</v>
      </c>
      <c r="H462" s="61">
        <f t="shared" si="18"/>
        <v>17850</v>
      </c>
      <c r="I462" s="73" t="s">
        <v>2402</v>
      </c>
      <c r="J462" s="77" t="s">
        <v>2646</v>
      </c>
    </row>
    <row r="463" spans="1:10">
      <c r="A463" s="70" t="s">
        <v>2411</v>
      </c>
      <c r="B463" s="71" t="s">
        <v>2411</v>
      </c>
      <c r="C463" s="72" t="s">
        <v>2432</v>
      </c>
      <c r="D463" s="73">
        <v>1</v>
      </c>
      <c r="E463" s="74" t="s">
        <v>2415</v>
      </c>
      <c r="F463" s="73">
        <v>12800</v>
      </c>
      <c r="G463" s="59">
        <f t="shared" si="17"/>
        <v>15232</v>
      </c>
      <c r="H463" s="61">
        <f t="shared" si="18"/>
        <v>15232</v>
      </c>
      <c r="I463" s="73" t="s">
        <v>2402</v>
      </c>
      <c r="J463" s="77" t="s">
        <v>2647</v>
      </c>
    </row>
    <row r="464" spans="1:10">
      <c r="A464" s="70" t="s">
        <v>2411</v>
      </c>
      <c r="B464" s="71" t="s">
        <v>2411</v>
      </c>
      <c r="C464" s="72" t="s">
        <v>2644</v>
      </c>
      <c r="D464" s="73">
        <v>1</v>
      </c>
      <c r="E464" s="74" t="s">
        <v>2155</v>
      </c>
      <c r="F464" s="73">
        <v>1100</v>
      </c>
      <c r="G464" s="59">
        <f t="shared" si="17"/>
        <v>1309</v>
      </c>
      <c r="H464" s="61">
        <f t="shared" si="18"/>
        <v>1309</v>
      </c>
      <c r="I464" s="73" t="s">
        <v>2402</v>
      </c>
      <c r="J464" s="77" t="s">
        <v>2647</v>
      </c>
    </row>
    <row r="465" spans="1:10">
      <c r="A465" s="70" t="s">
        <v>2411</v>
      </c>
      <c r="B465" s="71" t="s">
        <v>2411</v>
      </c>
      <c r="C465" s="72" t="s">
        <v>2648</v>
      </c>
      <c r="D465" s="73">
        <v>2</v>
      </c>
      <c r="E465" s="74" t="s">
        <v>2155</v>
      </c>
      <c r="F465" s="73">
        <v>1000</v>
      </c>
      <c r="G465" s="59">
        <f t="shared" si="17"/>
        <v>1190</v>
      </c>
      <c r="H465" s="61">
        <f t="shared" si="18"/>
        <v>2380</v>
      </c>
      <c r="I465" s="73" t="s">
        <v>2402</v>
      </c>
      <c r="J465" s="77" t="s">
        <v>2649</v>
      </c>
    </row>
    <row r="466" spans="1:10">
      <c r="A466" s="70" t="s">
        <v>2411</v>
      </c>
      <c r="B466" s="71" t="s">
        <v>2411</v>
      </c>
      <c r="C466" s="72" t="s">
        <v>2650</v>
      </c>
      <c r="D466" s="73">
        <v>60</v>
      </c>
      <c r="E466" s="74" t="s">
        <v>2155</v>
      </c>
      <c r="F466" s="73">
        <v>2000</v>
      </c>
      <c r="G466" s="59">
        <f t="shared" si="17"/>
        <v>2380</v>
      </c>
      <c r="H466" s="61">
        <f t="shared" si="18"/>
        <v>142800</v>
      </c>
      <c r="I466" s="73" t="s">
        <v>2402</v>
      </c>
      <c r="J466" s="77" t="s">
        <v>2647</v>
      </c>
    </row>
    <row r="467" spans="1:10">
      <c r="A467" s="70" t="s">
        <v>2411</v>
      </c>
      <c r="B467" s="71" t="s">
        <v>2411</v>
      </c>
      <c r="C467" s="72" t="s">
        <v>2651</v>
      </c>
      <c r="D467" s="73">
        <v>130</v>
      </c>
      <c r="E467" s="74" t="s">
        <v>2155</v>
      </c>
      <c r="F467" s="73">
        <v>231</v>
      </c>
      <c r="G467" s="59">
        <f t="shared" si="17"/>
        <v>274.89</v>
      </c>
      <c r="H467" s="61">
        <f t="shared" si="18"/>
        <v>35735.699999999997</v>
      </c>
      <c r="I467" s="73" t="s">
        <v>2402</v>
      </c>
      <c r="J467" s="77" t="s">
        <v>2635</v>
      </c>
    </row>
    <row r="468" spans="1:10">
      <c r="A468" s="70" t="s">
        <v>2411</v>
      </c>
      <c r="B468" s="71" t="s">
        <v>2411</v>
      </c>
      <c r="C468" s="86" t="s">
        <v>2652</v>
      </c>
      <c r="D468" s="73">
        <v>143</v>
      </c>
      <c r="E468" s="74" t="s">
        <v>2155</v>
      </c>
      <c r="F468" s="73">
        <v>1250</v>
      </c>
      <c r="G468" s="59">
        <f t="shared" si="17"/>
        <v>1487.5</v>
      </c>
      <c r="H468" s="61">
        <f t="shared" si="18"/>
        <v>212712.5</v>
      </c>
      <c r="I468" s="73" t="s">
        <v>2402</v>
      </c>
      <c r="J468" s="77" t="s">
        <v>2635</v>
      </c>
    </row>
    <row r="469" spans="1:10">
      <c r="A469" s="70" t="s">
        <v>2411</v>
      </c>
      <c r="B469" s="71" t="s">
        <v>2411</v>
      </c>
      <c r="C469" s="72" t="s">
        <v>2632</v>
      </c>
      <c r="D469" s="73">
        <v>45</v>
      </c>
      <c r="E469" s="74" t="s">
        <v>222</v>
      </c>
      <c r="F469" s="73">
        <v>2500</v>
      </c>
      <c r="G469" s="59">
        <f t="shared" si="17"/>
        <v>2975</v>
      </c>
      <c r="H469" s="61">
        <f t="shared" si="18"/>
        <v>133875</v>
      </c>
      <c r="I469" s="73" t="s">
        <v>251</v>
      </c>
      <c r="J469" s="77" t="s">
        <v>2633</v>
      </c>
    </row>
    <row r="470" spans="1:10">
      <c r="A470" s="70" t="s">
        <v>2411</v>
      </c>
      <c r="B470" s="70" t="s">
        <v>2411</v>
      </c>
      <c r="C470" s="72" t="s">
        <v>2653</v>
      </c>
      <c r="D470" s="73">
        <v>90</v>
      </c>
      <c r="E470" s="74" t="s">
        <v>2155</v>
      </c>
      <c r="F470" s="73">
        <v>300</v>
      </c>
      <c r="G470" s="59">
        <f t="shared" si="17"/>
        <v>357</v>
      </c>
      <c r="H470" s="61">
        <f t="shared" si="18"/>
        <v>32130</v>
      </c>
      <c r="I470" s="73" t="s">
        <v>251</v>
      </c>
      <c r="J470" s="77" t="s">
        <v>2654</v>
      </c>
    </row>
    <row r="471" spans="1:10">
      <c r="A471" s="70" t="s">
        <v>2411</v>
      </c>
      <c r="B471" s="70" t="s">
        <v>2411</v>
      </c>
      <c r="C471" s="72" t="s">
        <v>2655</v>
      </c>
      <c r="D471" s="73">
        <v>90</v>
      </c>
      <c r="E471" s="74" t="s">
        <v>2155</v>
      </c>
      <c r="F471" s="73">
        <v>1250</v>
      </c>
      <c r="G471" s="59">
        <f t="shared" si="17"/>
        <v>1487.5</v>
      </c>
      <c r="H471" s="61">
        <f t="shared" si="18"/>
        <v>133875</v>
      </c>
      <c r="I471" s="73" t="s">
        <v>251</v>
      </c>
      <c r="J471" s="77" t="s">
        <v>2654</v>
      </c>
    </row>
    <row r="472" spans="1:10">
      <c r="A472" s="70" t="s">
        <v>2411</v>
      </c>
      <c r="B472" s="71" t="s">
        <v>2411</v>
      </c>
      <c r="C472" s="72" t="s">
        <v>2656</v>
      </c>
      <c r="D472" s="73">
        <v>3</v>
      </c>
      <c r="E472" s="74" t="s">
        <v>2155</v>
      </c>
      <c r="F472" s="73">
        <v>153333</v>
      </c>
      <c r="G472" s="59">
        <f t="shared" si="17"/>
        <v>182466.27</v>
      </c>
      <c r="H472" s="61">
        <f t="shared" si="18"/>
        <v>547398.80999999994</v>
      </c>
      <c r="I472" s="73" t="s">
        <v>2402</v>
      </c>
      <c r="J472" s="77" t="s">
        <v>2654</v>
      </c>
    </row>
    <row r="473" spans="1:10">
      <c r="A473" s="70" t="s">
        <v>2411</v>
      </c>
      <c r="B473" s="71" t="s">
        <v>2411</v>
      </c>
      <c r="C473" s="72" t="s">
        <v>2657</v>
      </c>
      <c r="D473" s="73">
        <v>3</v>
      </c>
      <c r="E473" s="74" t="s">
        <v>2626</v>
      </c>
      <c r="F473" s="73">
        <v>1700</v>
      </c>
      <c r="G473" s="59">
        <f t="shared" si="17"/>
        <v>2023</v>
      </c>
      <c r="H473" s="61">
        <f t="shared" si="18"/>
        <v>6069</v>
      </c>
      <c r="I473" s="73" t="s">
        <v>2402</v>
      </c>
      <c r="J473" s="77" t="s">
        <v>2635</v>
      </c>
    </row>
    <row r="474" spans="1:10" ht="27.6">
      <c r="A474" s="70" t="s">
        <v>2411</v>
      </c>
      <c r="B474" s="71" t="s">
        <v>2411</v>
      </c>
      <c r="C474" s="86" t="s">
        <v>2658</v>
      </c>
      <c r="D474" s="73">
        <v>130</v>
      </c>
      <c r="E474" s="74" t="s">
        <v>2155</v>
      </c>
      <c r="F474" s="73">
        <v>290</v>
      </c>
      <c r="G474" s="59">
        <f t="shared" si="17"/>
        <v>345.09999999999997</v>
      </c>
      <c r="H474" s="61">
        <f t="shared" si="18"/>
        <v>44862.999999999993</v>
      </c>
      <c r="I474" s="73" t="s">
        <v>2402</v>
      </c>
      <c r="J474" s="77" t="s">
        <v>2635</v>
      </c>
    </row>
    <row r="475" spans="1:10" ht="69">
      <c r="A475" s="70" t="s">
        <v>2411</v>
      </c>
      <c r="B475" s="71" t="s">
        <v>2411</v>
      </c>
      <c r="C475" s="72" t="s">
        <v>2659</v>
      </c>
      <c r="D475" s="73">
        <v>45</v>
      </c>
      <c r="E475" s="74" t="s">
        <v>2155</v>
      </c>
      <c r="F475" s="73">
        <v>1000</v>
      </c>
      <c r="G475" s="59">
        <f t="shared" si="17"/>
        <v>1190</v>
      </c>
      <c r="H475" s="61">
        <f t="shared" si="18"/>
        <v>53550</v>
      </c>
      <c r="I475" s="73" t="s">
        <v>251</v>
      </c>
      <c r="J475" s="75" t="s">
        <v>2660</v>
      </c>
    </row>
    <row r="476" spans="1:10" ht="69">
      <c r="A476" s="70" t="s">
        <v>2411</v>
      </c>
      <c r="B476" s="71" t="s">
        <v>2411</v>
      </c>
      <c r="C476" s="72" t="s">
        <v>2661</v>
      </c>
      <c r="D476" s="73">
        <v>45</v>
      </c>
      <c r="E476" s="74" t="s">
        <v>2155</v>
      </c>
      <c r="F476" s="73">
        <v>300</v>
      </c>
      <c r="G476" s="59">
        <f t="shared" si="17"/>
        <v>357</v>
      </c>
      <c r="H476" s="61">
        <f t="shared" si="18"/>
        <v>16065</v>
      </c>
      <c r="I476" s="73" t="s">
        <v>251</v>
      </c>
      <c r="J476" s="75" t="s">
        <v>2660</v>
      </c>
    </row>
    <row r="477" spans="1:10">
      <c r="A477" s="70" t="s">
        <v>2411</v>
      </c>
      <c r="B477" s="71" t="s">
        <v>2411</v>
      </c>
      <c r="C477" s="72" t="s">
        <v>2612</v>
      </c>
      <c r="D477" s="89">
        <v>1</v>
      </c>
      <c r="E477" s="74" t="s">
        <v>2613</v>
      </c>
      <c r="F477" s="73">
        <v>2990</v>
      </c>
      <c r="G477" s="59">
        <f t="shared" si="17"/>
        <v>3558.1</v>
      </c>
      <c r="H477" s="61">
        <f t="shared" si="18"/>
        <v>3558.1</v>
      </c>
      <c r="I477" s="73" t="s">
        <v>252</v>
      </c>
      <c r="J477" s="77" t="s">
        <v>2611</v>
      </c>
    </row>
    <row r="478" spans="1:10">
      <c r="A478" s="70" t="s">
        <v>2411</v>
      </c>
      <c r="B478" s="71" t="s">
        <v>2411</v>
      </c>
      <c r="C478" s="72" t="s">
        <v>2608</v>
      </c>
      <c r="D478" s="89">
        <v>2</v>
      </c>
      <c r="E478" s="74" t="s">
        <v>2609</v>
      </c>
      <c r="F478" s="73">
        <v>900</v>
      </c>
      <c r="G478" s="59">
        <f t="shared" si="17"/>
        <v>1071</v>
      </c>
      <c r="H478" s="61">
        <f t="shared" si="18"/>
        <v>2142</v>
      </c>
      <c r="I478" s="73" t="s">
        <v>252</v>
      </c>
      <c r="J478" s="77" t="s">
        <v>2662</v>
      </c>
    </row>
    <row r="479" spans="1:10">
      <c r="A479" s="70" t="s">
        <v>2411</v>
      </c>
      <c r="B479" s="71" t="s">
        <v>2411</v>
      </c>
      <c r="C479" s="72" t="s">
        <v>2614</v>
      </c>
      <c r="D479" s="89">
        <v>2</v>
      </c>
      <c r="E479" s="74" t="s">
        <v>2663</v>
      </c>
      <c r="F479" s="73">
        <v>2649</v>
      </c>
      <c r="G479" s="59">
        <f t="shared" si="17"/>
        <v>3152.31</v>
      </c>
      <c r="H479" s="61">
        <f t="shared" si="18"/>
        <v>6304.62</v>
      </c>
      <c r="I479" s="73" t="s">
        <v>252</v>
      </c>
      <c r="J479" s="77" t="s">
        <v>2662</v>
      </c>
    </row>
    <row r="480" spans="1:10">
      <c r="A480" s="70" t="s">
        <v>2411</v>
      </c>
      <c r="B480" s="71" t="s">
        <v>2411</v>
      </c>
      <c r="C480" s="72" t="s">
        <v>2616</v>
      </c>
      <c r="D480" s="89">
        <v>4</v>
      </c>
      <c r="E480" s="74" t="s">
        <v>2617</v>
      </c>
      <c r="F480" s="73">
        <v>1000</v>
      </c>
      <c r="G480" s="59">
        <f t="shared" si="17"/>
        <v>1190</v>
      </c>
      <c r="H480" s="61">
        <f t="shared" si="18"/>
        <v>4760</v>
      </c>
      <c r="I480" s="73" t="s">
        <v>252</v>
      </c>
      <c r="J480" s="77" t="s">
        <v>2662</v>
      </c>
    </row>
    <row r="481" spans="1:10">
      <c r="A481" s="70" t="s">
        <v>2411</v>
      </c>
      <c r="B481" s="71" t="s">
        <v>2411</v>
      </c>
      <c r="C481" s="72" t="s">
        <v>2396</v>
      </c>
      <c r="D481" s="89">
        <v>4</v>
      </c>
      <c r="E481" s="74" t="s">
        <v>2617</v>
      </c>
      <c r="F481" s="73">
        <v>900</v>
      </c>
      <c r="G481" s="59">
        <f t="shared" si="17"/>
        <v>1071</v>
      </c>
      <c r="H481" s="61">
        <f t="shared" si="18"/>
        <v>4284</v>
      </c>
      <c r="I481" s="73" t="s">
        <v>252</v>
      </c>
      <c r="J481" s="77" t="s">
        <v>2662</v>
      </c>
    </row>
    <row r="482" spans="1:10">
      <c r="A482" s="70" t="s">
        <v>2411</v>
      </c>
      <c r="B482" s="71" t="s">
        <v>2411</v>
      </c>
      <c r="C482" s="72" t="s">
        <v>2618</v>
      </c>
      <c r="D482" s="89">
        <v>4</v>
      </c>
      <c r="E482" s="74" t="s">
        <v>2617</v>
      </c>
      <c r="F482" s="73">
        <v>1000</v>
      </c>
      <c r="G482" s="59">
        <f t="shared" si="17"/>
        <v>1190</v>
      </c>
      <c r="H482" s="61">
        <f t="shared" si="18"/>
        <v>4760</v>
      </c>
      <c r="I482" s="73" t="s">
        <v>252</v>
      </c>
      <c r="J482" s="77" t="s">
        <v>2662</v>
      </c>
    </row>
    <row r="483" spans="1:10">
      <c r="A483" s="70" t="s">
        <v>2411</v>
      </c>
      <c r="B483" s="71" t="s">
        <v>2411</v>
      </c>
      <c r="C483" s="72" t="s">
        <v>2664</v>
      </c>
      <c r="D483" s="73">
        <v>1</v>
      </c>
      <c r="E483" s="74" t="s">
        <v>2155</v>
      </c>
      <c r="F483" s="73">
        <v>17000</v>
      </c>
      <c r="G483" s="59">
        <f t="shared" si="17"/>
        <v>20230</v>
      </c>
      <c r="H483" s="61">
        <f t="shared" si="18"/>
        <v>20230</v>
      </c>
      <c r="I483" s="73" t="s">
        <v>252</v>
      </c>
      <c r="J483" s="77" t="s">
        <v>2665</v>
      </c>
    </row>
    <row r="484" spans="1:10">
      <c r="A484" s="70" t="s">
        <v>2411</v>
      </c>
      <c r="B484" s="71" t="s">
        <v>2411</v>
      </c>
      <c r="C484" s="72" t="s">
        <v>2666</v>
      </c>
      <c r="D484" s="73">
        <v>1</v>
      </c>
      <c r="E484" s="74" t="s">
        <v>2155</v>
      </c>
      <c r="F484" s="73">
        <v>10000</v>
      </c>
      <c r="G484" s="59">
        <f t="shared" si="17"/>
        <v>11900</v>
      </c>
      <c r="H484" s="61">
        <f t="shared" si="18"/>
        <v>11900</v>
      </c>
      <c r="I484" s="73" t="s">
        <v>252</v>
      </c>
      <c r="J484" s="77" t="s">
        <v>2665</v>
      </c>
    </row>
    <row r="485" spans="1:10">
      <c r="A485" s="70" t="s">
        <v>2411</v>
      </c>
      <c r="B485" s="71" t="s">
        <v>2411</v>
      </c>
      <c r="C485" s="72" t="s">
        <v>2667</v>
      </c>
      <c r="D485" s="73">
        <v>1</v>
      </c>
      <c r="E485" s="74" t="s">
        <v>2155</v>
      </c>
      <c r="F485" s="73">
        <v>7000</v>
      </c>
      <c r="G485" s="59">
        <f t="shared" ref="G485:G548" si="19">F485*1.19</f>
        <v>8330</v>
      </c>
      <c r="H485" s="61">
        <f t="shared" si="18"/>
        <v>8330</v>
      </c>
      <c r="I485" s="73" t="s">
        <v>252</v>
      </c>
      <c r="J485" s="77" t="s">
        <v>2665</v>
      </c>
    </row>
    <row r="486" spans="1:10">
      <c r="A486" s="70" t="s">
        <v>2411</v>
      </c>
      <c r="B486" s="71" t="s">
        <v>2411</v>
      </c>
      <c r="C486" s="72" t="s">
        <v>2668</v>
      </c>
      <c r="D486" s="73">
        <v>3</v>
      </c>
      <c r="E486" s="74" t="s">
        <v>2155</v>
      </c>
      <c r="F486" s="73">
        <v>1500</v>
      </c>
      <c r="G486" s="59">
        <f t="shared" si="19"/>
        <v>1785</v>
      </c>
      <c r="H486" s="61">
        <f t="shared" si="18"/>
        <v>5355</v>
      </c>
      <c r="I486" s="73" t="s">
        <v>252</v>
      </c>
      <c r="J486" s="77" t="s">
        <v>2665</v>
      </c>
    </row>
    <row r="487" spans="1:10">
      <c r="A487" s="70" t="s">
        <v>2411</v>
      </c>
      <c r="B487" s="71" t="s">
        <v>2411</v>
      </c>
      <c r="C487" s="72" t="s">
        <v>2669</v>
      </c>
      <c r="D487" s="73">
        <v>2</v>
      </c>
      <c r="E487" s="74" t="s">
        <v>2155</v>
      </c>
      <c r="F487" s="73">
        <v>180000</v>
      </c>
      <c r="G487" s="59">
        <f t="shared" si="19"/>
        <v>214200</v>
      </c>
      <c r="H487" s="61">
        <f t="shared" si="18"/>
        <v>428400</v>
      </c>
      <c r="I487" s="73" t="s">
        <v>252</v>
      </c>
      <c r="J487" s="77" t="s">
        <v>2670</v>
      </c>
    </row>
    <row r="488" spans="1:10">
      <c r="A488" s="70" t="s">
        <v>2411</v>
      </c>
      <c r="B488" s="71" t="s">
        <v>2411</v>
      </c>
      <c r="C488" s="72" t="s">
        <v>2671</v>
      </c>
      <c r="D488" s="73">
        <v>15</v>
      </c>
      <c r="E488" s="74" t="s">
        <v>2155</v>
      </c>
      <c r="F488" s="73">
        <v>700</v>
      </c>
      <c r="G488" s="59">
        <f t="shared" si="19"/>
        <v>833</v>
      </c>
      <c r="H488" s="61">
        <f t="shared" si="18"/>
        <v>12495</v>
      </c>
      <c r="I488" s="73" t="s">
        <v>252</v>
      </c>
      <c r="J488" s="77" t="s">
        <v>2665</v>
      </c>
    </row>
    <row r="489" spans="1:10">
      <c r="A489" s="70" t="s">
        <v>2411</v>
      </c>
      <c r="B489" s="71" t="s">
        <v>2411</v>
      </c>
      <c r="C489" s="72" t="s">
        <v>2672</v>
      </c>
      <c r="D489" s="73">
        <v>15</v>
      </c>
      <c r="E489" s="74" t="s">
        <v>2155</v>
      </c>
      <c r="F489" s="73">
        <v>700</v>
      </c>
      <c r="G489" s="59">
        <f t="shared" si="19"/>
        <v>833</v>
      </c>
      <c r="H489" s="61">
        <f t="shared" si="18"/>
        <v>12495</v>
      </c>
      <c r="I489" s="73" t="s">
        <v>252</v>
      </c>
      <c r="J489" s="77" t="s">
        <v>2665</v>
      </c>
    </row>
    <row r="490" spans="1:10">
      <c r="A490" s="70" t="s">
        <v>2411</v>
      </c>
      <c r="B490" s="71" t="s">
        <v>2411</v>
      </c>
      <c r="C490" s="72" t="s">
        <v>2673</v>
      </c>
      <c r="D490" s="73">
        <v>2</v>
      </c>
      <c r="E490" s="74" t="s">
        <v>2155</v>
      </c>
      <c r="F490" s="73">
        <v>950</v>
      </c>
      <c r="G490" s="59">
        <f t="shared" si="19"/>
        <v>1130.5</v>
      </c>
      <c r="H490" s="61">
        <f t="shared" si="18"/>
        <v>2261</v>
      </c>
      <c r="I490" s="73" t="s">
        <v>252</v>
      </c>
      <c r="J490" s="77" t="s">
        <v>2665</v>
      </c>
    </row>
    <row r="491" spans="1:10">
      <c r="A491" s="70" t="s">
        <v>2411</v>
      </c>
      <c r="B491" s="71" t="s">
        <v>2411</v>
      </c>
      <c r="C491" s="72" t="s">
        <v>2674</v>
      </c>
      <c r="D491" s="73">
        <v>5</v>
      </c>
      <c r="E491" s="74" t="s">
        <v>2155</v>
      </c>
      <c r="F491" s="73">
        <v>800</v>
      </c>
      <c r="G491" s="59">
        <f t="shared" si="19"/>
        <v>952</v>
      </c>
      <c r="H491" s="61">
        <f t="shared" si="18"/>
        <v>4760</v>
      </c>
      <c r="I491" s="73" t="s">
        <v>252</v>
      </c>
      <c r="J491" s="77" t="s">
        <v>2665</v>
      </c>
    </row>
    <row r="492" spans="1:10">
      <c r="A492" s="70" t="s">
        <v>2411</v>
      </c>
      <c r="B492" s="71" t="s">
        <v>2411</v>
      </c>
      <c r="C492" s="72" t="s">
        <v>2675</v>
      </c>
      <c r="D492" s="73">
        <v>5</v>
      </c>
      <c r="E492" s="74" t="s">
        <v>2676</v>
      </c>
      <c r="F492" s="73">
        <v>5900</v>
      </c>
      <c r="G492" s="59">
        <f t="shared" si="19"/>
        <v>7021</v>
      </c>
      <c r="H492" s="61">
        <f t="shared" si="18"/>
        <v>35105</v>
      </c>
      <c r="I492" s="73" t="s">
        <v>252</v>
      </c>
      <c r="J492" s="77" t="s">
        <v>2665</v>
      </c>
    </row>
    <row r="493" spans="1:10">
      <c r="A493" s="70" t="s">
        <v>2411</v>
      </c>
      <c r="B493" s="71" t="s">
        <v>2411</v>
      </c>
      <c r="C493" s="72" t="s">
        <v>2677</v>
      </c>
      <c r="D493" s="73">
        <v>1</v>
      </c>
      <c r="E493" s="74" t="s">
        <v>2155</v>
      </c>
      <c r="F493" s="73">
        <v>3500</v>
      </c>
      <c r="G493" s="59">
        <f t="shared" si="19"/>
        <v>4165</v>
      </c>
      <c r="H493" s="61">
        <f t="shared" si="18"/>
        <v>4165</v>
      </c>
      <c r="I493" s="73" t="s">
        <v>252</v>
      </c>
      <c r="J493" s="77" t="s">
        <v>2665</v>
      </c>
    </row>
    <row r="494" spans="1:10">
      <c r="A494" s="70" t="s">
        <v>2411</v>
      </c>
      <c r="B494" s="71" t="s">
        <v>2411</v>
      </c>
      <c r="C494" s="72" t="s">
        <v>2678</v>
      </c>
      <c r="D494" s="73">
        <v>1</v>
      </c>
      <c r="E494" s="74" t="s">
        <v>2155</v>
      </c>
      <c r="F494" s="73">
        <v>12000</v>
      </c>
      <c r="G494" s="59">
        <f t="shared" si="19"/>
        <v>14280</v>
      </c>
      <c r="H494" s="61">
        <f t="shared" si="18"/>
        <v>14280</v>
      </c>
      <c r="I494" s="73" t="s">
        <v>252</v>
      </c>
      <c r="J494" s="77" t="s">
        <v>2665</v>
      </c>
    </row>
    <row r="495" spans="1:10">
      <c r="A495" s="70" t="s">
        <v>2411</v>
      </c>
      <c r="B495" s="71" t="s">
        <v>2411</v>
      </c>
      <c r="C495" s="72" t="s">
        <v>2679</v>
      </c>
      <c r="D495" s="73">
        <v>2</v>
      </c>
      <c r="E495" s="74" t="s">
        <v>2155</v>
      </c>
      <c r="F495" s="73">
        <v>13000</v>
      </c>
      <c r="G495" s="59">
        <f t="shared" si="19"/>
        <v>15470</v>
      </c>
      <c r="H495" s="61">
        <f t="shared" si="18"/>
        <v>30940</v>
      </c>
      <c r="I495" s="73" t="s">
        <v>252</v>
      </c>
      <c r="J495" s="77" t="s">
        <v>2665</v>
      </c>
    </row>
    <row r="496" spans="1:10">
      <c r="A496" s="70" t="s">
        <v>2411</v>
      </c>
      <c r="B496" s="71" t="s">
        <v>2411</v>
      </c>
      <c r="C496" s="72" t="s">
        <v>2680</v>
      </c>
      <c r="D496" s="73">
        <v>6</v>
      </c>
      <c r="E496" s="74" t="s">
        <v>2155</v>
      </c>
      <c r="F496" s="73">
        <v>700</v>
      </c>
      <c r="G496" s="59">
        <f t="shared" si="19"/>
        <v>833</v>
      </c>
      <c r="H496" s="61">
        <f t="shared" si="18"/>
        <v>4998</v>
      </c>
      <c r="I496" s="73" t="s">
        <v>252</v>
      </c>
      <c r="J496" s="77" t="s">
        <v>2665</v>
      </c>
    </row>
    <row r="497" spans="1:10">
      <c r="A497" s="70" t="s">
        <v>2411</v>
      </c>
      <c r="B497" s="71" t="s">
        <v>2411</v>
      </c>
      <c r="C497" s="72" t="s">
        <v>2681</v>
      </c>
      <c r="D497" s="73">
        <v>6</v>
      </c>
      <c r="E497" s="74" t="s">
        <v>2155</v>
      </c>
      <c r="F497" s="73">
        <v>700</v>
      </c>
      <c r="G497" s="59">
        <f t="shared" si="19"/>
        <v>833</v>
      </c>
      <c r="H497" s="61">
        <f t="shared" si="18"/>
        <v>4998</v>
      </c>
      <c r="I497" s="73" t="s">
        <v>252</v>
      </c>
      <c r="J497" s="77" t="s">
        <v>2665</v>
      </c>
    </row>
    <row r="498" spans="1:10">
      <c r="A498" s="70" t="s">
        <v>2411</v>
      </c>
      <c r="B498" s="71" t="s">
        <v>2411</v>
      </c>
      <c r="C498" s="72" t="s">
        <v>2682</v>
      </c>
      <c r="D498" s="73">
        <v>10</v>
      </c>
      <c r="E498" s="74" t="s">
        <v>2155</v>
      </c>
      <c r="F498" s="73">
        <v>2300</v>
      </c>
      <c r="G498" s="59">
        <f t="shared" si="19"/>
        <v>2737</v>
      </c>
      <c r="H498" s="61">
        <f t="shared" si="18"/>
        <v>27370</v>
      </c>
      <c r="I498" s="73" t="s">
        <v>252</v>
      </c>
      <c r="J498" s="77" t="s">
        <v>2665</v>
      </c>
    </row>
    <row r="499" spans="1:10">
      <c r="A499" s="70" t="s">
        <v>2411</v>
      </c>
      <c r="B499" s="71" t="s">
        <v>2411</v>
      </c>
      <c r="C499" s="72" t="s">
        <v>2652</v>
      </c>
      <c r="D499" s="73">
        <v>200</v>
      </c>
      <c r="E499" s="74" t="s">
        <v>2155</v>
      </c>
      <c r="F499" s="73">
        <v>2500</v>
      </c>
      <c r="G499" s="59">
        <f t="shared" si="19"/>
        <v>2975</v>
      </c>
      <c r="H499" s="61">
        <f t="shared" si="18"/>
        <v>595000</v>
      </c>
      <c r="I499" s="73" t="s">
        <v>252</v>
      </c>
      <c r="J499" s="77" t="s">
        <v>2665</v>
      </c>
    </row>
    <row r="500" spans="1:10">
      <c r="A500" s="70" t="s">
        <v>2411</v>
      </c>
      <c r="B500" s="71" t="s">
        <v>2411</v>
      </c>
      <c r="C500" s="72" t="s">
        <v>2683</v>
      </c>
      <c r="D500" s="73">
        <v>200</v>
      </c>
      <c r="E500" s="74" t="s">
        <v>2155</v>
      </c>
      <c r="F500" s="73">
        <v>500</v>
      </c>
      <c r="G500" s="59">
        <f t="shared" si="19"/>
        <v>595</v>
      </c>
      <c r="H500" s="61">
        <f t="shared" si="18"/>
        <v>119000</v>
      </c>
      <c r="I500" s="73" t="s">
        <v>252</v>
      </c>
      <c r="J500" s="77" t="s">
        <v>2665</v>
      </c>
    </row>
    <row r="501" spans="1:10">
      <c r="A501" s="70" t="s">
        <v>2411</v>
      </c>
      <c r="B501" s="71" t="s">
        <v>2411</v>
      </c>
      <c r="C501" s="72" t="s">
        <v>2492</v>
      </c>
      <c r="D501" s="73">
        <v>4</v>
      </c>
      <c r="E501" s="74" t="s">
        <v>2155</v>
      </c>
      <c r="F501" s="73">
        <v>746</v>
      </c>
      <c r="G501" s="59">
        <f t="shared" si="19"/>
        <v>887.74</v>
      </c>
      <c r="H501" s="61">
        <f t="shared" si="18"/>
        <v>3550.96</v>
      </c>
      <c r="I501" s="73" t="s">
        <v>2348</v>
      </c>
      <c r="J501" s="77" t="s">
        <v>2684</v>
      </c>
    </row>
    <row r="502" spans="1:10">
      <c r="A502" s="70" t="s">
        <v>2411</v>
      </c>
      <c r="B502" s="71" t="s">
        <v>2411</v>
      </c>
      <c r="C502" s="72" t="s">
        <v>2685</v>
      </c>
      <c r="D502" s="73">
        <v>4</v>
      </c>
      <c r="E502" s="74" t="s">
        <v>2155</v>
      </c>
      <c r="F502" s="73">
        <v>746</v>
      </c>
      <c r="G502" s="59">
        <f t="shared" si="19"/>
        <v>887.74</v>
      </c>
      <c r="H502" s="61">
        <f t="shared" si="18"/>
        <v>3550.96</v>
      </c>
      <c r="I502" s="73" t="s">
        <v>2348</v>
      </c>
      <c r="J502" s="77" t="s">
        <v>2684</v>
      </c>
    </row>
    <row r="503" spans="1:10">
      <c r="A503" s="70" t="s">
        <v>2411</v>
      </c>
      <c r="B503" s="70" t="s">
        <v>2411</v>
      </c>
      <c r="C503" s="72" t="s">
        <v>2686</v>
      </c>
      <c r="D503" s="73">
        <v>90</v>
      </c>
      <c r="E503" s="74" t="s">
        <v>2155</v>
      </c>
      <c r="F503" s="73">
        <v>300</v>
      </c>
      <c r="G503" s="59">
        <f t="shared" si="19"/>
        <v>357</v>
      </c>
      <c r="H503" s="61">
        <f t="shared" si="18"/>
        <v>32130</v>
      </c>
      <c r="I503" s="73" t="s">
        <v>2348</v>
      </c>
      <c r="J503" s="77" t="s">
        <v>2687</v>
      </c>
    </row>
    <row r="504" spans="1:10">
      <c r="A504" s="70" t="s">
        <v>2411</v>
      </c>
      <c r="B504" s="70" t="s">
        <v>2411</v>
      </c>
      <c r="C504" s="72" t="s">
        <v>2688</v>
      </c>
      <c r="D504" s="73">
        <v>90</v>
      </c>
      <c r="E504" s="74" t="s">
        <v>2155</v>
      </c>
      <c r="F504" s="73">
        <v>1250</v>
      </c>
      <c r="G504" s="59">
        <f t="shared" si="19"/>
        <v>1487.5</v>
      </c>
      <c r="H504" s="61">
        <f t="shared" si="18"/>
        <v>133875</v>
      </c>
      <c r="I504" s="73" t="s">
        <v>2348</v>
      </c>
      <c r="J504" s="77" t="s">
        <v>2687</v>
      </c>
    </row>
    <row r="505" spans="1:10">
      <c r="A505" s="70" t="s">
        <v>2411</v>
      </c>
      <c r="B505" s="71" t="s">
        <v>2411</v>
      </c>
      <c r="C505" s="72" t="s">
        <v>2656</v>
      </c>
      <c r="D505" s="73">
        <v>3</v>
      </c>
      <c r="E505" s="74" t="s">
        <v>2155</v>
      </c>
      <c r="F505" s="73">
        <v>153333</v>
      </c>
      <c r="G505" s="59">
        <f t="shared" si="19"/>
        <v>182466.27</v>
      </c>
      <c r="H505" s="61">
        <f t="shared" si="18"/>
        <v>547398.80999999994</v>
      </c>
      <c r="I505" s="73" t="s">
        <v>2348</v>
      </c>
      <c r="J505" s="77" t="s">
        <v>2687</v>
      </c>
    </row>
    <row r="506" spans="1:10">
      <c r="A506" s="70" t="s">
        <v>2411</v>
      </c>
      <c r="B506" s="71" t="s">
        <v>2411</v>
      </c>
      <c r="C506" s="72" t="s">
        <v>2632</v>
      </c>
      <c r="D506" s="73">
        <v>45</v>
      </c>
      <c r="E506" s="74" t="s">
        <v>222</v>
      </c>
      <c r="F506" s="73">
        <v>2500</v>
      </c>
      <c r="G506" s="59">
        <f t="shared" si="19"/>
        <v>2975</v>
      </c>
      <c r="H506" s="61">
        <f t="shared" si="18"/>
        <v>133875</v>
      </c>
      <c r="I506" s="73" t="s">
        <v>2368</v>
      </c>
      <c r="J506" s="77" t="s">
        <v>2633</v>
      </c>
    </row>
    <row r="507" spans="1:10" ht="27.6">
      <c r="A507" s="70" t="s">
        <v>2411</v>
      </c>
      <c r="B507" s="71" t="s">
        <v>2411</v>
      </c>
      <c r="C507" s="86" t="s">
        <v>2689</v>
      </c>
      <c r="D507" s="73">
        <v>80</v>
      </c>
      <c r="E507" s="74" t="s">
        <v>2155</v>
      </c>
      <c r="F507" s="73">
        <v>2000</v>
      </c>
      <c r="G507" s="59">
        <f t="shared" si="19"/>
        <v>2380</v>
      </c>
      <c r="H507" s="61">
        <f t="shared" ref="H507:H570" si="20">G507*D507</f>
        <v>190400</v>
      </c>
      <c r="I507" s="73" t="s">
        <v>2690</v>
      </c>
      <c r="J507" s="77" t="s">
        <v>2684</v>
      </c>
    </row>
    <row r="508" spans="1:10">
      <c r="A508" s="70" t="s">
        <v>2411</v>
      </c>
      <c r="B508" s="71" t="s">
        <v>2411</v>
      </c>
      <c r="C508" s="72" t="s">
        <v>2608</v>
      </c>
      <c r="D508" s="89">
        <v>2</v>
      </c>
      <c r="E508" s="74" t="s">
        <v>2609</v>
      </c>
      <c r="F508" s="73">
        <v>900</v>
      </c>
      <c r="G508" s="59">
        <f t="shared" si="19"/>
        <v>1071</v>
      </c>
      <c r="H508" s="61">
        <f t="shared" si="20"/>
        <v>2142</v>
      </c>
      <c r="I508" s="73" t="s">
        <v>2370</v>
      </c>
      <c r="J508" s="77" t="s">
        <v>2611</v>
      </c>
    </row>
    <row r="509" spans="1:10">
      <c r="A509" s="70" t="s">
        <v>2411</v>
      </c>
      <c r="B509" s="71" t="s">
        <v>2411</v>
      </c>
      <c r="C509" s="72" t="s">
        <v>2612</v>
      </c>
      <c r="D509" s="89">
        <v>1</v>
      </c>
      <c r="E509" s="74" t="s">
        <v>2613</v>
      </c>
      <c r="F509" s="73">
        <v>2990</v>
      </c>
      <c r="G509" s="59">
        <f t="shared" si="19"/>
        <v>3558.1</v>
      </c>
      <c r="H509" s="61">
        <f t="shared" si="20"/>
        <v>3558.1</v>
      </c>
      <c r="I509" s="73" t="s">
        <v>2370</v>
      </c>
      <c r="J509" s="77" t="s">
        <v>2611</v>
      </c>
    </row>
    <row r="510" spans="1:10">
      <c r="A510" s="70" t="s">
        <v>2411</v>
      </c>
      <c r="B510" s="71" t="s">
        <v>2411</v>
      </c>
      <c r="C510" s="72" t="s">
        <v>2614</v>
      </c>
      <c r="D510" s="89">
        <v>2</v>
      </c>
      <c r="E510" s="74" t="s">
        <v>2615</v>
      </c>
      <c r="F510" s="73">
        <v>2649</v>
      </c>
      <c r="G510" s="59">
        <f t="shared" si="19"/>
        <v>3152.31</v>
      </c>
      <c r="H510" s="61">
        <f t="shared" si="20"/>
        <v>6304.62</v>
      </c>
      <c r="I510" s="73" t="s">
        <v>2370</v>
      </c>
      <c r="J510" s="77" t="s">
        <v>2611</v>
      </c>
    </row>
    <row r="511" spans="1:10">
      <c r="A511" s="70" t="s">
        <v>2411</v>
      </c>
      <c r="B511" s="71" t="s">
        <v>2411</v>
      </c>
      <c r="C511" s="72" t="s">
        <v>2616</v>
      </c>
      <c r="D511" s="89">
        <v>4</v>
      </c>
      <c r="E511" s="74" t="s">
        <v>2617</v>
      </c>
      <c r="F511" s="73">
        <v>1000</v>
      </c>
      <c r="G511" s="59">
        <f t="shared" si="19"/>
        <v>1190</v>
      </c>
      <c r="H511" s="61">
        <f t="shared" si="20"/>
        <v>4760</v>
      </c>
      <c r="I511" s="73" t="s">
        <v>2370</v>
      </c>
      <c r="J511" s="77" t="s">
        <v>2611</v>
      </c>
    </row>
    <row r="512" spans="1:10">
      <c r="A512" s="70" t="s">
        <v>2411</v>
      </c>
      <c r="B512" s="71" t="s">
        <v>2411</v>
      </c>
      <c r="C512" s="72" t="s">
        <v>2396</v>
      </c>
      <c r="D512" s="89">
        <v>4</v>
      </c>
      <c r="E512" s="74" t="s">
        <v>2617</v>
      </c>
      <c r="F512" s="73">
        <v>900</v>
      </c>
      <c r="G512" s="59">
        <f t="shared" si="19"/>
        <v>1071</v>
      </c>
      <c r="H512" s="61">
        <f t="shared" si="20"/>
        <v>4284</v>
      </c>
      <c r="I512" s="73" t="s">
        <v>2370</v>
      </c>
      <c r="J512" s="77" t="s">
        <v>2611</v>
      </c>
    </row>
    <row r="513" spans="1:10">
      <c r="A513" s="70" t="s">
        <v>2411</v>
      </c>
      <c r="B513" s="71" t="s">
        <v>2411</v>
      </c>
      <c r="C513" s="72" t="s">
        <v>2618</v>
      </c>
      <c r="D513" s="89">
        <v>4</v>
      </c>
      <c r="E513" s="74" t="s">
        <v>2617</v>
      </c>
      <c r="F513" s="73">
        <v>1000</v>
      </c>
      <c r="G513" s="59">
        <f t="shared" si="19"/>
        <v>1190</v>
      </c>
      <c r="H513" s="61">
        <f t="shared" si="20"/>
        <v>4760</v>
      </c>
      <c r="I513" s="73" t="s">
        <v>2370</v>
      </c>
      <c r="J513" s="77" t="s">
        <v>2611</v>
      </c>
    </row>
    <row r="514" spans="1:10" ht="110.4">
      <c r="A514" s="70" t="s">
        <v>2411</v>
      </c>
      <c r="B514" s="71" t="s">
        <v>2411</v>
      </c>
      <c r="C514" s="72" t="s">
        <v>2691</v>
      </c>
      <c r="D514" s="73">
        <v>1</v>
      </c>
      <c r="E514" s="74" t="s">
        <v>2155</v>
      </c>
      <c r="F514" s="73">
        <v>120000</v>
      </c>
      <c r="G514" s="59">
        <f t="shared" si="19"/>
        <v>142800</v>
      </c>
      <c r="H514" s="61">
        <f t="shared" si="20"/>
        <v>142800</v>
      </c>
      <c r="I514" s="73" t="s">
        <v>2368</v>
      </c>
      <c r="J514" s="75" t="s">
        <v>2692</v>
      </c>
    </row>
    <row r="515" spans="1:10" ht="110.4">
      <c r="A515" s="70" t="s">
        <v>2411</v>
      </c>
      <c r="B515" s="71" t="s">
        <v>2411</v>
      </c>
      <c r="C515" s="72" t="s">
        <v>2693</v>
      </c>
      <c r="D515" s="73">
        <v>28</v>
      </c>
      <c r="E515" s="74" t="s">
        <v>2155</v>
      </c>
      <c r="F515" s="73">
        <v>1200</v>
      </c>
      <c r="G515" s="59">
        <f t="shared" si="19"/>
        <v>1428</v>
      </c>
      <c r="H515" s="61">
        <f t="shared" si="20"/>
        <v>39984</v>
      </c>
      <c r="I515" s="73" t="s">
        <v>2368</v>
      </c>
      <c r="J515" s="75" t="s">
        <v>2692</v>
      </c>
    </row>
    <row r="516" spans="1:10" ht="110.4">
      <c r="A516" s="70" t="s">
        <v>2411</v>
      </c>
      <c r="B516" s="71" t="s">
        <v>2411</v>
      </c>
      <c r="C516" s="72" t="s">
        <v>2694</v>
      </c>
      <c r="D516" s="73">
        <v>28</v>
      </c>
      <c r="E516" s="74" t="s">
        <v>2155</v>
      </c>
      <c r="F516" s="73">
        <v>500</v>
      </c>
      <c r="G516" s="59">
        <f t="shared" si="19"/>
        <v>595</v>
      </c>
      <c r="H516" s="61">
        <f t="shared" si="20"/>
        <v>16660</v>
      </c>
      <c r="I516" s="73" t="s">
        <v>2368</v>
      </c>
      <c r="J516" s="75" t="s">
        <v>2692</v>
      </c>
    </row>
    <row r="517" spans="1:10" ht="110.4">
      <c r="A517" s="70" t="s">
        <v>2411</v>
      </c>
      <c r="B517" s="71" t="s">
        <v>2411</v>
      </c>
      <c r="C517" s="72" t="s">
        <v>2695</v>
      </c>
      <c r="D517" s="73">
        <v>28</v>
      </c>
      <c r="E517" s="74" t="s">
        <v>2155</v>
      </c>
      <c r="F517" s="73">
        <v>200</v>
      </c>
      <c r="G517" s="59">
        <f t="shared" si="19"/>
        <v>238</v>
      </c>
      <c r="H517" s="61">
        <f t="shared" si="20"/>
        <v>6664</v>
      </c>
      <c r="I517" s="73" t="s">
        <v>2368</v>
      </c>
      <c r="J517" s="75" t="s">
        <v>2692</v>
      </c>
    </row>
    <row r="518" spans="1:10" ht="69">
      <c r="A518" s="70" t="s">
        <v>2411</v>
      </c>
      <c r="B518" s="70" t="s">
        <v>2411</v>
      </c>
      <c r="C518" s="72" t="s">
        <v>2696</v>
      </c>
      <c r="D518" s="73">
        <v>100</v>
      </c>
      <c r="E518" s="74" t="s">
        <v>2155</v>
      </c>
      <c r="F518" s="73">
        <v>500</v>
      </c>
      <c r="G518" s="59">
        <f t="shared" si="19"/>
        <v>595</v>
      </c>
      <c r="H518" s="61">
        <f t="shared" si="20"/>
        <v>59500</v>
      </c>
      <c r="I518" s="73" t="s">
        <v>2368</v>
      </c>
      <c r="J518" s="75" t="s">
        <v>2697</v>
      </c>
    </row>
    <row r="519" spans="1:10" ht="82.8">
      <c r="A519" s="70" t="s">
        <v>2411</v>
      </c>
      <c r="B519" s="70" t="s">
        <v>2411</v>
      </c>
      <c r="C519" s="72" t="s">
        <v>2698</v>
      </c>
      <c r="D519" s="73">
        <v>100</v>
      </c>
      <c r="E519" s="74" t="s">
        <v>2155</v>
      </c>
      <c r="F519" s="73">
        <v>300</v>
      </c>
      <c r="G519" s="59">
        <f t="shared" si="19"/>
        <v>357</v>
      </c>
      <c r="H519" s="61">
        <f t="shared" si="20"/>
        <v>35700</v>
      </c>
      <c r="I519" s="73" t="s">
        <v>2368</v>
      </c>
      <c r="J519" s="75" t="s">
        <v>2699</v>
      </c>
    </row>
    <row r="520" spans="1:10" ht="82.8">
      <c r="A520" s="70" t="s">
        <v>2411</v>
      </c>
      <c r="B520" s="70" t="s">
        <v>2411</v>
      </c>
      <c r="C520" s="72" t="s">
        <v>2700</v>
      </c>
      <c r="D520" s="73">
        <v>100</v>
      </c>
      <c r="E520" s="74" t="s">
        <v>2155</v>
      </c>
      <c r="F520" s="73">
        <v>1250</v>
      </c>
      <c r="G520" s="59">
        <f t="shared" si="19"/>
        <v>1487.5</v>
      </c>
      <c r="H520" s="61">
        <f t="shared" si="20"/>
        <v>148750</v>
      </c>
      <c r="I520" s="73" t="s">
        <v>2368</v>
      </c>
      <c r="J520" s="75" t="s">
        <v>2699</v>
      </c>
    </row>
    <row r="521" spans="1:10" ht="82.8">
      <c r="A521" s="70" t="s">
        <v>2411</v>
      </c>
      <c r="B521" s="71" t="s">
        <v>2411</v>
      </c>
      <c r="C521" s="72" t="s">
        <v>2701</v>
      </c>
      <c r="D521" s="73">
        <v>3</v>
      </c>
      <c r="E521" s="74" t="s">
        <v>2155</v>
      </c>
      <c r="F521" s="73">
        <v>153333</v>
      </c>
      <c r="G521" s="59">
        <f t="shared" si="19"/>
        <v>182466.27</v>
      </c>
      <c r="H521" s="61">
        <f t="shared" si="20"/>
        <v>547398.80999999994</v>
      </c>
      <c r="I521" s="73" t="s">
        <v>2368</v>
      </c>
      <c r="J521" s="75" t="s">
        <v>2699</v>
      </c>
    </row>
    <row r="522" spans="1:10">
      <c r="A522" s="70" t="s">
        <v>2411</v>
      </c>
      <c r="B522" s="71" t="s">
        <v>2411</v>
      </c>
      <c r="C522" s="72" t="s">
        <v>2632</v>
      </c>
      <c r="D522" s="73">
        <v>45</v>
      </c>
      <c r="E522" s="74" t="s">
        <v>222</v>
      </c>
      <c r="F522" s="73">
        <v>2500</v>
      </c>
      <c r="G522" s="59">
        <f t="shared" si="19"/>
        <v>2975</v>
      </c>
      <c r="H522" s="61">
        <f t="shared" si="20"/>
        <v>133875</v>
      </c>
      <c r="I522" s="73" t="s">
        <v>2368</v>
      </c>
      <c r="J522" s="77" t="s">
        <v>2633</v>
      </c>
    </row>
    <row r="523" spans="1:10">
      <c r="A523" s="70" t="s">
        <v>2411</v>
      </c>
      <c r="B523" s="71" t="s">
        <v>2411</v>
      </c>
      <c r="C523" s="72" t="s">
        <v>2659</v>
      </c>
      <c r="D523" s="73">
        <v>45</v>
      </c>
      <c r="E523" s="74" t="s">
        <v>2155</v>
      </c>
      <c r="F523" s="73">
        <v>1000</v>
      </c>
      <c r="G523" s="59">
        <f t="shared" si="19"/>
        <v>1190</v>
      </c>
      <c r="H523" s="61">
        <f t="shared" si="20"/>
        <v>53550</v>
      </c>
      <c r="I523" s="73" t="s">
        <v>379</v>
      </c>
      <c r="J523" s="77" t="s">
        <v>2702</v>
      </c>
    </row>
    <row r="524" spans="1:10">
      <c r="A524" s="70" t="s">
        <v>2411</v>
      </c>
      <c r="B524" s="71" t="s">
        <v>2411</v>
      </c>
      <c r="C524" s="72" t="s">
        <v>2661</v>
      </c>
      <c r="D524" s="73">
        <v>45</v>
      </c>
      <c r="E524" s="74" t="s">
        <v>2155</v>
      </c>
      <c r="F524" s="73">
        <v>300</v>
      </c>
      <c r="G524" s="59">
        <f t="shared" si="19"/>
        <v>357</v>
      </c>
      <c r="H524" s="61">
        <f t="shared" si="20"/>
        <v>16065</v>
      </c>
      <c r="I524" s="73" t="s">
        <v>379</v>
      </c>
      <c r="J524" s="77" t="s">
        <v>2702</v>
      </c>
    </row>
    <row r="525" spans="1:10">
      <c r="A525" s="70" t="s">
        <v>2411</v>
      </c>
      <c r="B525" s="71" t="s">
        <v>2411</v>
      </c>
      <c r="C525" s="72" t="s">
        <v>2628</v>
      </c>
      <c r="D525" s="73">
        <v>34</v>
      </c>
      <c r="E525" s="74" t="s">
        <v>2629</v>
      </c>
      <c r="F525" s="73">
        <v>600</v>
      </c>
      <c r="G525" s="59">
        <f t="shared" si="19"/>
        <v>714</v>
      </c>
      <c r="H525" s="61">
        <f t="shared" si="20"/>
        <v>24276</v>
      </c>
      <c r="I525" s="73" t="s">
        <v>379</v>
      </c>
      <c r="J525" s="77" t="s">
        <v>2703</v>
      </c>
    </row>
    <row r="526" spans="1:10">
      <c r="A526" s="70" t="s">
        <v>2411</v>
      </c>
      <c r="B526" s="71" t="s">
        <v>2411</v>
      </c>
      <c r="C526" s="72" t="s">
        <v>2630</v>
      </c>
      <c r="D526" s="73">
        <v>40</v>
      </c>
      <c r="E526" s="74" t="s">
        <v>2629</v>
      </c>
      <c r="F526" s="73">
        <v>600</v>
      </c>
      <c r="G526" s="59">
        <f t="shared" si="19"/>
        <v>714</v>
      </c>
      <c r="H526" s="61">
        <f t="shared" si="20"/>
        <v>28560</v>
      </c>
      <c r="I526" s="73" t="s">
        <v>379</v>
      </c>
      <c r="J526" s="77" t="s">
        <v>2703</v>
      </c>
    </row>
    <row r="527" spans="1:10" ht="82.8">
      <c r="A527" s="70" t="s">
        <v>2411</v>
      </c>
      <c r="B527" s="70" t="s">
        <v>2411</v>
      </c>
      <c r="C527" s="72" t="s">
        <v>2704</v>
      </c>
      <c r="D527" s="73">
        <v>145</v>
      </c>
      <c r="E527" s="74" t="s">
        <v>2155</v>
      </c>
      <c r="F527" s="73">
        <v>500</v>
      </c>
      <c r="G527" s="59">
        <f t="shared" si="19"/>
        <v>595</v>
      </c>
      <c r="H527" s="61">
        <f t="shared" si="20"/>
        <v>86275</v>
      </c>
      <c r="I527" s="73" t="s">
        <v>379</v>
      </c>
      <c r="J527" s="75" t="s">
        <v>2705</v>
      </c>
    </row>
    <row r="528" spans="1:10" ht="82.8">
      <c r="A528" s="70" t="s">
        <v>2411</v>
      </c>
      <c r="B528" s="70" t="s">
        <v>2411</v>
      </c>
      <c r="C528" s="72" t="s">
        <v>2706</v>
      </c>
      <c r="D528" s="73">
        <v>145</v>
      </c>
      <c r="E528" s="74" t="s">
        <v>2155</v>
      </c>
      <c r="F528" s="73">
        <v>300</v>
      </c>
      <c r="G528" s="59">
        <f t="shared" si="19"/>
        <v>357</v>
      </c>
      <c r="H528" s="61">
        <f t="shared" si="20"/>
        <v>51765</v>
      </c>
      <c r="I528" s="73" t="s">
        <v>379</v>
      </c>
      <c r="J528" s="75" t="s">
        <v>2705</v>
      </c>
    </row>
    <row r="529" spans="1:10" ht="82.8">
      <c r="A529" s="70" t="s">
        <v>2411</v>
      </c>
      <c r="B529" s="70" t="s">
        <v>2411</v>
      </c>
      <c r="C529" s="72" t="s">
        <v>2707</v>
      </c>
      <c r="D529" s="73">
        <v>145</v>
      </c>
      <c r="E529" s="74" t="s">
        <v>2155</v>
      </c>
      <c r="F529" s="73">
        <v>1250</v>
      </c>
      <c r="G529" s="59">
        <f t="shared" si="19"/>
        <v>1487.5</v>
      </c>
      <c r="H529" s="61">
        <f t="shared" si="20"/>
        <v>215687.5</v>
      </c>
      <c r="I529" s="73" t="s">
        <v>379</v>
      </c>
      <c r="J529" s="75" t="s">
        <v>2705</v>
      </c>
    </row>
    <row r="530" spans="1:10" ht="82.8">
      <c r="A530" s="70" t="s">
        <v>2411</v>
      </c>
      <c r="B530" s="71" t="s">
        <v>2411</v>
      </c>
      <c r="C530" s="72" t="s">
        <v>2708</v>
      </c>
      <c r="D530" s="73">
        <v>3</v>
      </c>
      <c r="E530" s="74" t="s">
        <v>2155</v>
      </c>
      <c r="F530" s="73">
        <v>153333</v>
      </c>
      <c r="G530" s="59">
        <f t="shared" si="19"/>
        <v>182466.27</v>
      </c>
      <c r="H530" s="61">
        <f t="shared" si="20"/>
        <v>547398.80999999994</v>
      </c>
      <c r="I530" s="73" t="s">
        <v>379</v>
      </c>
      <c r="J530" s="75" t="s">
        <v>2705</v>
      </c>
    </row>
    <row r="531" spans="1:10">
      <c r="A531" s="70" t="s">
        <v>2411</v>
      </c>
      <c r="B531" s="71" t="s">
        <v>2411</v>
      </c>
      <c r="C531" s="72" t="s">
        <v>2632</v>
      </c>
      <c r="D531" s="73">
        <v>45</v>
      </c>
      <c r="E531" s="74" t="s">
        <v>222</v>
      </c>
      <c r="F531" s="73">
        <v>2500</v>
      </c>
      <c r="G531" s="59">
        <f t="shared" si="19"/>
        <v>2975</v>
      </c>
      <c r="H531" s="61">
        <f t="shared" si="20"/>
        <v>133875</v>
      </c>
      <c r="I531" s="73" t="s">
        <v>2368</v>
      </c>
      <c r="J531" s="77" t="s">
        <v>2633</v>
      </c>
    </row>
    <row r="532" spans="1:10">
      <c r="A532" s="70" t="s">
        <v>2411</v>
      </c>
      <c r="B532" s="71" t="s">
        <v>2411</v>
      </c>
      <c r="C532" s="72" t="s">
        <v>2709</v>
      </c>
      <c r="D532" s="73">
        <v>1</v>
      </c>
      <c r="E532" s="74" t="s">
        <v>2465</v>
      </c>
      <c r="F532" s="73">
        <v>15000</v>
      </c>
      <c r="G532" s="59">
        <f t="shared" si="19"/>
        <v>17850</v>
      </c>
      <c r="H532" s="61">
        <f t="shared" si="20"/>
        <v>17850</v>
      </c>
      <c r="I532" s="73" t="s">
        <v>380</v>
      </c>
      <c r="J532" s="77" t="s">
        <v>2710</v>
      </c>
    </row>
    <row r="533" spans="1:10">
      <c r="A533" s="65" t="s">
        <v>2411</v>
      </c>
      <c r="B533" s="66" t="s">
        <v>2411</v>
      </c>
      <c r="C533" s="67" t="s">
        <v>2711</v>
      </c>
      <c r="D533" s="59">
        <v>3</v>
      </c>
      <c r="E533" s="60" t="s">
        <v>2626</v>
      </c>
      <c r="F533" s="59">
        <v>22000</v>
      </c>
      <c r="G533" s="59">
        <f t="shared" si="19"/>
        <v>26180</v>
      </c>
      <c r="H533" s="61">
        <f t="shared" si="20"/>
        <v>78540</v>
      </c>
      <c r="I533" s="59" t="s">
        <v>379</v>
      </c>
      <c r="J533" s="78" t="s">
        <v>2712</v>
      </c>
    </row>
    <row r="534" spans="1:10" ht="27.6">
      <c r="A534" s="65" t="s">
        <v>2713</v>
      </c>
      <c r="B534" s="66" t="s">
        <v>2713</v>
      </c>
      <c r="C534" s="67" t="s">
        <v>2714</v>
      </c>
      <c r="D534" s="59">
        <v>1</v>
      </c>
      <c r="E534" s="90" t="s">
        <v>2715</v>
      </c>
      <c r="F534" s="59">
        <v>3990</v>
      </c>
      <c r="G534" s="59">
        <f t="shared" si="19"/>
        <v>4748.0999999999995</v>
      </c>
      <c r="H534" s="61">
        <f t="shared" si="20"/>
        <v>4748.0999999999995</v>
      </c>
      <c r="I534" s="59" t="s">
        <v>2298</v>
      </c>
      <c r="J534" s="78" t="s">
        <v>2716</v>
      </c>
    </row>
    <row r="535" spans="1:10">
      <c r="A535" s="65" t="s">
        <v>2713</v>
      </c>
      <c r="B535" s="65" t="s">
        <v>2713</v>
      </c>
      <c r="C535" s="67" t="s">
        <v>2717</v>
      </c>
      <c r="D535" s="59">
        <v>3</v>
      </c>
      <c r="E535" s="90" t="s">
        <v>2718</v>
      </c>
      <c r="F535" s="59">
        <v>600</v>
      </c>
      <c r="G535" s="59">
        <f t="shared" si="19"/>
        <v>714</v>
      </c>
      <c r="H535" s="61">
        <f t="shared" si="20"/>
        <v>2142</v>
      </c>
      <c r="I535" s="59" t="s">
        <v>2298</v>
      </c>
      <c r="J535" s="78" t="s">
        <v>2716</v>
      </c>
    </row>
    <row r="536" spans="1:10">
      <c r="A536" s="65" t="s">
        <v>2713</v>
      </c>
      <c r="B536" s="65" t="s">
        <v>2713</v>
      </c>
      <c r="C536" s="67" t="s">
        <v>2719</v>
      </c>
      <c r="D536" s="59">
        <v>3</v>
      </c>
      <c r="E536" s="90" t="s">
        <v>2720</v>
      </c>
      <c r="F536" s="59">
        <v>600</v>
      </c>
      <c r="G536" s="59">
        <f t="shared" si="19"/>
        <v>714</v>
      </c>
      <c r="H536" s="61">
        <f t="shared" si="20"/>
        <v>2142</v>
      </c>
      <c r="I536" s="59" t="s">
        <v>2298</v>
      </c>
      <c r="J536" s="78" t="s">
        <v>2716</v>
      </c>
    </row>
    <row r="537" spans="1:10" ht="27.6">
      <c r="A537" s="65" t="s">
        <v>2713</v>
      </c>
      <c r="B537" s="65" t="s">
        <v>2713</v>
      </c>
      <c r="C537" s="67" t="s">
        <v>2721</v>
      </c>
      <c r="D537" s="59">
        <v>4</v>
      </c>
      <c r="E537" s="90" t="s">
        <v>2722</v>
      </c>
      <c r="F537" s="59">
        <v>1400</v>
      </c>
      <c r="G537" s="59">
        <f t="shared" si="19"/>
        <v>1666</v>
      </c>
      <c r="H537" s="61">
        <f t="shared" si="20"/>
        <v>6664</v>
      </c>
      <c r="I537" s="59" t="s">
        <v>2298</v>
      </c>
      <c r="J537" s="78" t="s">
        <v>2716</v>
      </c>
    </row>
    <row r="538" spans="1:10">
      <c r="A538" s="65" t="s">
        <v>2713</v>
      </c>
      <c r="B538" s="65" t="s">
        <v>2713</v>
      </c>
      <c r="C538" s="67" t="s">
        <v>2723</v>
      </c>
      <c r="D538" s="59">
        <v>10</v>
      </c>
      <c r="E538" s="90" t="s">
        <v>2296</v>
      </c>
      <c r="F538" s="59">
        <v>700</v>
      </c>
      <c r="G538" s="59">
        <f t="shared" si="19"/>
        <v>833</v>
      </c>
      <c r="H538" s="61">
        <f t="shared" si="20"/>
        <v>8330</v>
      </c>
      <c r="I538" s="59" t="s">
        <v>2298</v>
      </c>
      <c r="J538" s="78" t="s">
        <v>2716</v>
      </c>
    </row>
    <row r="539" spans="1:10">
      <c r="A539" s="65" t="s">
        <v>2713</v>
      </c>
      <c r="B539" s="65" t="s">
        <v>2713</v>
      </c>
      <c r="C539" s="67" t="s">
        <v>2608</v>
      </c>
      <c r="D539" s="59">
        <v>1</v>
      </c>
      <c r="E539" s="90" t="s">
        <v>2609</v>
      </c>
      <c r="F539" s="59">
        <v>900</v>
      </c>
      <c r="G539" s="59">
        <f t="shared" si="19"/>
        <v>1071</v>
      </c>
      <c r="H539" s="61">
        <f t="shared" si="20"/>
        <v>1071</v>
      </c>
      <c r="I539" s="59" t="s">
        <v>2298</v>
      </c>
      <c r="J539" s="78" t="s">
        <v>2716</v>
      </c>
    </row>
    <row r="540" spans="1:10">
      <c r="A540" s="65" t="s">
        <v>2713</v>
      </c>
      <c r="B540" s="65" t="s">
        <v>2713</v>
      </c>
      <c r="C540" s="67" t="s">
        <v>2724</v>
      </c>
      <c r="D540" s="59">
        <v>1</v>
      </c>
      <c r="E540" s="60" t="s">
        <v>2294</v>
      </c>
      <c r="F540" s="59">
        <v>3000</v>
      </c>
      <c r="G540" s="59">
        <f t="shared" si="19"/>
        <v>3570</v>
      </c>
      <c r="H540" s="61">
        <f t="shared" si="20"/>
        <v>3570</v>
      </c>
      <c r="I540" s="59" t="s">
        <v>2298</v>
      </c>
      <c r="J540" s="78" t="s">
        <v>2716</v>
      </c>
    </row>
    <row r="541" spans="1:10">
      <c r="A541" s="65" t="s">
        <v>2713</v>
      </c>
      <c r="B541" s="65" t="s">
        <v>2713</v>
      </c>
      <c r="C541" s="67" t="s">
        <v>2725</v>
      </c>
      <c r="D541" s="59">
        <v>2</v>
      </c>
      <c r="E541" s="90" t="s">
        <v>2296</v>
      </c>
      <c r="F541" s="59">
        <v>700</v>
      </c>
      <c r="G541" s="59">
        <f t="shared" si="19"/>
        <v>833</v>
      </c>
      <c r="H541" s="61">
        <f t="shared" si="20"/>
        <v>1666</v>
      </c>
      <c r="I541" s="59" t="s">
        <v>2298</v>
      </c>
      <c r="J541" s="78" t="s">
        <v>2716</v>
      </c>
    </row>
    <row r="542" spans="1:10">
      <c r="A542" s="65" t="s">
        <v>2713</v>
      </c>
      <c r="B542" s="65" t="s">
        <v>2713</v>
      </c>
      <c r="C542" s="67" t="s">
        <v>2726</v>
      </c>
      <c r="D542" s="59">
        <v>2</v>
      </c>
      <c r="E542" s="90" t="s">
        <v>2727</v>
      </c>
      <c r="F542" s="59">
        <v>2190</v>
      </c>
      <c r="G542" s="59">
        <f t="shared" si="19"/>
        <v>2606.1</v>
      </c>
      <c r="H542" s="61">
        <f t="shared" si="20"/>
        <v>5212.2</v>
      </c>
      <c r="I542" s="59" t="s">
        <v>2298</v>
      </c>
      <c r="J542" s="78" t="s">
        <v>2716</v>
      </c>
    </row>
    <row r="543" spans="1:10" ht="55.2">
      <c r="A543" s="65" t="s">
        <v>2713</v>
      </c>
      <c r="B543" s="65" t="s">
        <v>2713</v>
      </c>
      <c r="C543" s="67" t="s">
        <v>2728</v>
      </c>
      <c r="D543" s="59">
        <v>2</v>
      </c>
      <c r="E543" s="90" t="s">
        <v>2729</v>
      </c>
      <c r="F543" s="59">
        <v>1500</v>
      </c>
      <c r="G543" s="59">
        <f t="shared" si="19"/>
        <v>1785</v>
      </c>
      <c r="H543" s="61">
        <f t="shared" si="20"/>
        <v>3570</v>
      </c>
      <c r="I543" s="59" t="s">
        <v>2298</v>
      </c>
      <c r="J543" s="78" t="s">
        <v>2716</v>
      </c>
    </row>
    <row r="544" spans="1:10" ht="27.6">
      <c r="A544" s="65" t="s">
        <v>2713</v>
      </c>
      <c r="B544" s="65" t="s">
        <v>2713</v>
      </c>
      <c r="C544" s="67" t="s">
        <v>2730</v>
      </c>
      <c r="D544" s="59">
        <v>1</v>
      </c>
      <c r="E544" s="90" t="s">
        <v>2731</v>
      </c>
      <c r="F544" s="59">
        <v>3000</v>
      </c>
      <c r="G544" s="59">
        <f t="shared" si="19"/>
        <v>3570</v>
      </c>
      <c r="H544" s="61">
        <f t="shared" si="20"/>
        <v>3570</v>
      </c>
      <c r="I544" s="59" t="s">
        <v>2298</v>
      </c>
      <c r="J544" s="78" t="s">
        <v>2716</v>
      </c>
    </row>
    <row r="545" spans="1:10" ht="27.6">
      <c r="A545" s="65" t="s">
        <v>2713</v>
      </c>
      <c r="B545" s="65" t="s">
        <v>2713</v>
      </c>
      <c r="C545" s="67" t="s">
        <v>2732</v>
      </c>
      <c r="D545" s="59">
        <v>1</v>
      </c>
      <c r="E545" s="90" t="s">
        <v>2733</v>
      </c>
      <c r="F545" s="59">
        <v>2350</v>
      </c>
      <c r="G545" s="59">
        <f t="shared" si="19"/>
        <v>2796.5</v>
      </c>
      <c r="H545" s="61">
        <f t="shared" si="20"/>
        <v>2796.5</v>
      </c>
      <c r="I545" s="59" t="s">
        <v>2298</v>
      </c>
      <c r="J545" s="78" t="s">
        <v>2716</v>
      </c>
    </row>
    <row r="546" spans="1:10" ht="41.4">
      <c r="A546" s="65" t="s">
        <v>2713</v>
      </c>
      <c r="B546" s="65" t="s">
        <v>2713</v>
      </c>
      <c r="C546" s="67" t="s">
        <v>2734</v>
      </c>
      <c r="D546" s="59">
        <v>1</v>
      </c>
      <c r="E546" s="90" t="s">
        <v>2735</v>
      </c>
      <c r="F546" s="59">
        <v>210000</v>
      </c>
      <c r="G546" s="59">
        <f t="shared" si="19"/>
        <v>249900</v>
      </c>
      <c r="H546" s="61">
        <f t="shared" si="20"/>
        <v>249900</v>
      </c>
      <c r="I546" s="59" t="s">
        <v>2298</v>
      </c>
      <c r="J546" s="78" t="s">
        <v>2736</v>
      </c>
    </row>
    <row r="547" spans="1:10" ht="55.2">
      <c r="A547" s="65" t="s">
        <v>2713</v>
      </c>
      <c r="B547" s="65" t="s">
        <v>2713</v>
      </c>
      <c r="C547" s="67" t="s">
        <v>2737</v>
      </c>
      <c r="D547" s="59">
        <v>30</v>
      </c>
      <c r="E547" s="90" t="s">
        <v>2738</v>
      </c>
      <c r="F547" s="59">
        <v>1701</v>
      </c>
      <c r="G547" s="59">
        <f t="shared" si="19"/>
        <v>2024.1899999999998</v>
      </c>
      <c r="H547" s="61">
        <f t="shared" si="20"/>
        <v>60725.7</v>
      </c>
      <c r="I547" s="59" t="s">
        <v>2298</v>
      </c>
      <c r="J547" s="78" t="s">
        <v>2716</v>
      </c>
    </row>
    <row r="548" spans="1:10" ht="41.4">
      <c r="A548" s="65" t="s">
        <v>2713</v>
      </c>
      <c r="B548" s="65" t="s">
        <v>2713</v>
      </c>
      <c r="C548" s="67" t="s">
        <v>2739</v>
      </c>
      <c r="D548" s="59">
        <v>10</v>
      </c>
      <c r="E548" s="90" t="s">
        <v>2740</v>
      </c>
      <c r="F548" s="59">
        <v>1893</v>
      </c>
      <c r="G548" s="59">
        <f t="shared" si="19"/>
        <v>2252.67</v>
      </c>
      <c r="H548" s="61">
        <f t="shared" si="20"/>
        <v>22526.7</v>
      </c>
      <c r="I548" s="59" t="s">
        <v>2298</v>
      </c>
      <c r="J548" s="78" t="s">
        <v>2716</v>
      </c>
    </row>
    <row r="549" spans="1:10" ht="41.4">
      <c r="A549" s="65" t="s">
        <v>2713</v>
      </c>
      <c r="B549" s="65" t="s">
        <v>2713</v>
      </c>
      <c r="C549" s="67" t="s">
        <v>2741</v>
      </c>
      <c r="D549" s="59">
        <v>20</v>
      </c>
      <c r="E549" s="90" t="s">
        <v>2742</v>
      </c>
      <c r="F549" s="59">
        <v>1631</v>
      </c>
      <c r="G549" s="59">
        <f t="shared" ref="G549:G612" si="21">F549*1.19</f>
        <v>1940.8899999999999</v>
      </c>
      <c r="H549" s="61">
        <f t="shared" si="20"/>
        <v>38817.799999999996</v>
      </c>
      <c r="I549" s="59" t="s">
        <v>2298</v>
      </c>
      <c r="J549" s="78" t="s">
        <v>2716</v>
      </c>
    </row>
    <row r="550" spans="1:10" ht="27.6">
      <c r="A550" s="65" t="s">
        <v>2713</v>
      </c>
      <c r="B550" s="65" t="s">
        <v>2713</v>
      </c>
      <c r="C550" s="67" t="s">
        <v>2743</v>
      </c>
      <c r="D550" s="59">
        <v>20</v>
      </c>
      <c r="E550" s="90" t="s">
        <v>2744</v>
      </c>
      <c r="F550" s="59">
        <v>723</v>
      </c>
      <c r="G550" s="59">
        <f t="shared" si="21"/>
        <v>860.37</v>
      </c>
      <c r="H550" s="61">
        <f t="shared" si="20"/>
        <v>17207.400000000001</v>
      </c>
      <c r="I550" s="59" t="s">
        <v>2298</v>
      </c>
      <c r="J550" s="78" t="s">
        <v>2716</v>
      </c>
    </row>
    <row r="551" spans="1:10" ht="41.4">
      <c r="A551" s="65" t="s">
        <v>2713</v>
      </c>
      <c r="B551" s="65" t="s">
        <v>2713</v>
      </c>
      <c r="C551" s="67" t="s">
        <v>2745</v>
      </c>
      <c r="D551" s="59">
        <v>2</v>
      </c>
      <c r="E551" s="90" t="s">
        <v>2746</v>
      </c>
      <c r="F551" s="59">
        <v>1120</v>
      </c>
      <c r="G551" s="59">
        <f t="shared" si="21"/>
        <v>1332.8</v>
      </c>
      <c r="H551" s="61">
        <f t="shared" si="20"/>
        <v>2665.6</v>
      </c>
      <c r="I551" s="59" t="s">
        <v>2298</v>
      </c>
      <c r="J551" s="78" t="s">
        <v>2716</v>
      </c>
    </row>
    <row r="552" spans="1:10">
      <c r="A552" s="65" t="s">
        <v>2713</v>
      </c>
      <c r="B552" s="65" t="s">
        <v>2713</v>
      </c>
      <c r="C552" s="67" t="s">
        <v>2747</v>
      </c>
      <c r="D552" s="59">
        <v>1</v>
      </c>
      <c r="E552" s="90" t="s">
        <v>2465</v>
      </c>
      <c r="F552" s="59">
        <v>120000</v>
      </c>
      <c r="G552" s="59">
        <f t="shared" si="21"/>
        <v>142800</v>
      </c>
      <c r="H552" s="61">
        <f t="shared" si="20"/>
        <v>142800</v>
      </c>
      <c r="I552" s="59" t="s">
        <v>2298</v>
      </c>
      <c r="J552" s="78" t="s">
        <v>2716</v>
      </c>
    </row>
    <row r="553" spans="1:10">
      <c r="A553" s="65" t="s">
        <v>2713</v>
      </c>
      <c r="B553" s="65" t="s">
        <v>2713</v>
      </c>
      <c r="C553" s="78" t="s">
        <v>2748</v>
      </c>
      <c r="D553" s="63">
        <v>8</v>
      </c>
      <c r="E553" s="60" t="s">
        <v>2155</v>
      </c>
      <c r="F553" s="91">
        <v>10000</v>
      </c>
      <c r="G553" s="59">
        <f t="shared" si="21"/>
        <v>11900</v>
      </c>
      <c r="H553" s="61">
        <f t="shared" si="20"/>
        <v>95200</v>
      </c>
      <c r="I553" s="59" t="s">
        <v>2298</v>
      </c>
      <c r="J553" s="78" t="s">
        <v>2716</v>
      </c>
    </row>
    <row r="554" spans="1:10">
      <c r="A554" s="65" t="s">
        <v>2713</v>
      </c>
      <c r="B554" s="65" t="s">
        <v>2713</v>
      </c>
      <c r="C554" s="78" t="s">
        <v>2749</v>
      </c>
      <c r="D554" s="63">
        <v>2</v>
      </c>
      <c r="E554" s="60" t="s">
        <v>2750</v>
      </c>
      <c r="F554" s="91">
        <v>5000</v>
      </c>
      <c r="G554" s="59">
        <f t="shared" si="21"/>
        <v>5950</v>
      </c>
      <c r="H554" s="61">
        <f t="shared" si="20"/>
        <v>11900</v>
      </c>
      <c r="I554" s="59" t="s">
        <v>2298</v>
      </c>
      <c r="J554" s="78" t="s">
        <v>2716</v>
      </c>
    </row>
    <row r="555" spans="1:10">
      <c r="A555" s="65" t="s">
        <v>2713</v>
      </c>
      <c r="B555" s="65" t="s">
        <v>2713</v>
      </c>
      <c r="C555" s="78" t="s">
        <v>2751</v>
      </c>
      <c r="D555" s="63">
        <v>2</v>
      </c>
      <c r="E555" s="60" t="s">
        <v>2750</v>
      </c>
      <c r="F555" s="91">
        <v>6000</v>
      </c>
      <c r="G555" s="59">
        <f t="shared" si="21"/>
        <v>7140</v>
      </c>
      <c r="H555" s="61">
        <f t="shared" si="20"/>
        <v>14280</v>
      </c>
      <c r="I555" s="59" t="s">
        <v>2298</v>
      </c>
      <c r="J555" s="78" t="s">
        <v>2716</v>
      </c>
    </row>
    <row r="556" spans="1:10">
      <c r="A556" s="65" t="s">
        <v>2713</v>
      </c>
      <c r="B556" s="65" t="s">
        <v>2713</v>
      </c>
      <c r="C556" s="78" t="s">
        <v>2752</v>
      </c>
      <c r="D556" s="63">
        <v>1</v>
      </c>
      <c r="E556" s="60" t="s">
        <v>2155</v>
      </c>
      <c r="F556" s="91">
        <v>7500</v>
      </c>
      <c r="G556" s="59">
        <f t="shared" si="21"/>
        <v>8925</v>
      </c>
      <c r="H556" s="61">
        <f t="shared" si="20"/>
        <v>8925</v>
      </c>
      <c r="I556" s="59" t="s">
        <v>2298</v>
      </c>
      <c r="J556" s="78" t="s">
        <v>2716</v>
      </c>
    </row>
    <row r="557" spans="1:10">
      <c r="A557" s="65" t="s">
        <v>2713</v>
      </c>
      <c r="B557" s="65" t="s">
        <v>2713</v>
      </c>
      <c r="C557" s="78" t="s">
        <v>2753</v>
      </c>
      <c r="D557" s="63">
        <v>5</v>
      </c>
      <c r="E557" s="60" t="s">
        <v>2155</v>
      </c>
      <c r="F557" s="91">
        <v>59000</v>
      </c>
      <c r="G557" s="59">
        <f t="shared" si="21"/>
        <v>70210</v>
      </c>
      <c r="H557" s="61">
        <f t="shared" si="20"/>
        <v>351050</v>
      </c>
      <c r="I557" s="59" t="s">
        <v>2298</v>
      </c>
      <c r="J557" s="78" t="s">
        <v>2716</v>
      </c>
    </row>
    <row r="558" spans="1:10">
      <c r="A558" s="65" t="s">
        <v>2713</v>
      </c>
      <c r="B558" s="65" t="s">
        <v>2713</v>
      </c>
      <c r="C558" s="78" t="s">
        <v>2754</v>
      </c>
      <c r="D558" s="63">
        <v>1</v>
      </c>
      <c r="E558" s="60" t="s">
        <v>2155</v>
      </c>
      <c r="F558" s="91">
        <v>200000</v>
      </c>
      <c r="G558" s="59">
        <f t="shared" si="21"/>
        <v>238000</v>
      </c>
      <c r="H558" s="61">
        <f t="shared" si="20"/>
        <v>238000</v>
      </c>
      <c r="I558" s="59" t="s">
        <v>2298</v>
      </c>
      <c r="J558" s="78" t="s">
        <v>2716</v>
      </c>
    </row>
    <row r="559" spans="1:10">
      <c r="A559" s="65" t="s">
        <v>2713</v>
      </c>
      <c r="B559" s="65" t="s">
        <v>2713</v>
      </c>
      <c r="C559" s="78" t="s">
        <v>2755</v>
      </c>
      <c r="D559" s="63">
        <v>80</v>
      </c>
      <c r="E559" s="60" t="s">
        <v>2155</v>
      </c>
      <c r="F559" s="91">
        <v>10000</v>
      </c>
      <c r="G559" s="59">
        <f t="shared" si="21"/>
        <v>11900</v>
      </c>
      <c r="H559" s="61">
        <f t="shared" si="20"/>
        <v>952000</v>
      </c>
      <c r="I559" s="59" t="s">
        <v>2298</v>
      </c>
      <c r="J559" s="78" t="s">
        <v>2716</v>
      </c>
    </row>
    <row r="560" spans="1:10">
      <c r="A560" s="65" t="s">
        <v>2713</v>
      </c>
      <c r="B560" s="65" t="s">
        <v>2713</v>
      </c>
      <c r="C560" s="67" t="s">
        <v>2756</v>
      </c>
      <c r="D560" s="59">
        <v>1</v>
      </c>
      <c r="E560" s="60" t="s">
        <v>2155</v>
      </c>
      <c r="F560" s="59">
        <v>7000</v>
      </c>
      <c r="G560" s="59">
        <f t="shared" si="21"/>
        <v>8330</v>
      </c>
      <c r="H560" s="61">
        <f t="shared" si="20"/>
        <v>8330</v>
      </c>
      <c r="I560" s="59" t="s">
        <v>2298</v>
      </c>
      <c r="J560" s="78" t="s">
        <v>2716</v>
      </c>
    </row>
    <row r="561" spans="1:10" ht="27.6">
      <c r="A561" s="65" t="s">
        <v>2713</v>
      </c>
      <c r="B561" s="65" t="s">
        <v>2713</v>
      </c>
      <c r="C561" s="69" t="s">
        <v>2757</v>
      </c>
      <c r="D561" s="59">
        <v>3</v>
      </c>
      <c r="E561" s="60" t="s">
        <v>2155</v>
      </c>
      <c r="F561" s="59">
        <v>5190</v>
      </c>
      <c r="G561" s="59">
        <f t="shared" si="21"/>
        <v>6176.0999999999995</v>
      </c>
      <c r="H561" s="61">
        <f t="shared" si="20"/>
        <v>18528.3</v>
      </c>
      <c r="I561" s="59" t="s">
        <v>2298</v>
      </c>
      <c r="J561" s="78" t="s">
        <v>2716</v>
      </c>
    </row>
    <row r="562" spans="1:10">
      <c r="A562" s="65" t="s">
        <v>2713</v>
      </c>
      <c r="B562" s="65" t="s">
        <v>2713</v>
      </c>
      <c r="C562" s="67" t="s">
        <v>2758</v>
      </c>
      <c r="D562" s="59">
        <v>8</v>
      </c>
      <c r="E562" s="60" t="s">
        <v>2626</v>
      </c>
      <c r="F562" s="59">
        <v>5900</v>
      </c>
      <c r="G562" s="59">
        <f t="shared" si="21"/>
        <v>7021</v>
      </c>
      <c r="H562" s="61">
        <f t="shared" si="20"/>
        <v>56168</v>
      </c>
      <c r="I562" s="59" t="s">
        <v>2298</v>
      </c>
      <c r="J562" s="78" t="s">
        <v>2716</v>
      </c>
    </row>
    <row r="563" spans="1:10">
      <c r="A563" s="65" t="s">
        <v>2713</v>
      </c>
      <c r="B563" s="65" t="s">
        <v>2713</v>
      </c>
      <c r="C563" s="67" t="s">
        <v>2759</v>
      </c>
      <c r="D563" s="59">
        <v>8</v>
      </c>
      <c r="E563" s="60" t="s">
        <v>2626</v>
      </c>
      <c r="F563" s="59">
        <v>5900</v>
      </c>
      <c r="G563" s="59">
        <f t="shared" si="21"/>
        <v>7021</v>
      </c>
      <c r="H563" s="61">
        <f t="shared" si="20"/>
        <v>56168</v>
      </c>
      <c r="I563" s="59" t="s">
        <v>2298</v>
      </c>
      <c r="J563" s="78" t="s">
        <v>2716</v>
      </c>
    </row>
    <row r="564" spans="1:10">
      <c r="A564" s="65" t="s">
        <v>2713</v>
      </c>
      <c r="B564" s="65" t="s">
        <v>2713</v>
      </c>
      <c r="C564" s="67" t="s">
        <v>2760</v>
      </c>
      <c r="D564" s="59">
        <v>3</v>
      </c>
      <c r="E564" s="60" t="s">
        <v>2294</v>
      </c>
      <c r="F564" s="59">
        <v>12900</v>
      </c>
      <c r="G564" s="59">
        <f t="shared" si="21"/>
        <v>15351</v>
      </c>
      <c r="H564" s="61">
        <f t="shared" si="20"/>
        <v>46053</v>
      </c>
      <c r="I564" s="59" t="s">
        <v>2298</v>
      </c>
      <c r="J564" s="78" t="s">
        <v>2716</v>
      </c>
    </row>
    <row r="565" spans="1:10">
      <c r="A565" s="65" t="s">
        <v>2713</v>
      </c>
      <c r="B565" s="65" t="s">
        <v>2713</v>
      </c>
      <c r="C565" s="67" t="s">
        <v>2761</v>
      </c>
      <c r="D565" s="59">
        <v>3</v>
      </c>
      <c r="E565" s="60" t="s">
        <v>2294</v>
      </c>
      <c r="F565" s="59">
        <v>12900</v>
      </c>
      <c r="G565" s="59">
        <f t="shared" si="21"/>
        <v>15351</v>
      </c>
      <c r="H565" s="61">
        <f t="shared" si="20"/>
        <v>46053</v>
      </c>
      <c r="I565" s="59" t="s">
        <v>2298</v>
      </c>
      <c r="J565" s="78" t="s">
        <v>2716</v>
      </c>
    </row>
    <row r="566" spans="1:10">
      <c r="A566" s="65" t="s">
        <v>2713</v>
      </c>
      <c r="B566" s="65" t="s">
        <v>2713</v>
      </c>
      <c r="C566" s="67" t="s">
        <v>2762</v>
      </c>
      <c r="D566" s="59">
        <v>6</v>
      </c>
      <c r="E566" s="60" t="s">
        <v>2294</v>
      </c>
      <c r="F566" s="59">
        <v>10980</v>
      </c>
      <c r="G566" s="59">
        <f t="shared" si="21"/>
        <v>13066.199999999999</v>
      </c>
      <c r="H566" s="61">
        <f t="shared" si="20"/>
        <v>78397.2</v>
      </c>
      <c r="I566" s="59" t="s">
        <v>2298</v>
      </c>
      <c r="J566" s="78" t="s">
        <v>2716</v>
      </c>
    </row>
    <row r="567" spans="1:10" ht="27.6">
      <c r="A567" s="65" t="s">
        <v>2713</v>
      </c>
      <c r="B567" s="65" t="s">
        <v>2713</v>
      </c>
      <c r="C567" s="67" t="s">
        <v>2714</v>
      </c>
      <c r="D567" s="59">
        <v>1</v>
      </c>
      <c r="E567" s="90" t="s">
        <v>2715</v>
      </c>
      <c r="F567" s="59">
        <v>3990</v>
      </c>
      <c r="G567" s="59">
        <f t="shared" si="21"/>
        <v>4748.0999999999995</v>
      </c>
      <c r="H567" s="61">
        <f t="shared" si="20"/>
        <v>4748.0999999999995</v>
      </c>
      <c r="I567" s="59" t="s">
        <v>2309</v>
      </c>
      <c r="J567" s="78" t="s">
        <v>2763</v>
      </c>
    </row>
    <row r="568" spans="1:10">
      <c r="A568" s="65" t="s">
        <v>2713</v>
      </c>
      <c r="B568" s="65" t="s">
        <v>2713</v>
      </c>
      <c r="C568" s="67" t="s">
        <v>2717</v>
      </c>
      <c r="D568" s="59">
        <v>3</v>
      </c>
      <c r="E568" s="90" t="s">
        <v>2718</v>
      </c>
      <c r="F568" s="59">
        <v>600</v>
      </c>
      <c r="G568" s="59">
        <f t="shared" si="21"/>
        <v>714</v>
      </c>
      <c r="H568" s="61">
        <f t="shared" si="20"/>
        <v>2142</v>
      </c>
      <c r="I568" s="59" t="s">
        <v>2309</v>
      </c>
      <c r="J568" s="78" t="s">
        <v>2763</v>
      </c>
    </row>
    <row r="569" spans="1:10">
      <c r="A569" s="65" t="s">
        <v>2713</v>
      </c>
      <c r="B569" s="65" t="s">
        <v>2713</v>
      </c>
      <c r="C569" s="67" t="s">
        <v>2719</v>
      </c>
      <c r="D569" s="59">
        <v>3</v>
      </c>
      <c r="E569" s="90" t="s">
        <v>2720</v>
      </c>
      <c r="F569" s="59">
        <v>600</v>
      </c>
      <c r="G569" s="59">
        <f t="shared" si="21"/>
        <v>714</v>
      </c>
      <c r="H569" s="61">
        <f t="shared" si="20"/>
        <v>2142</v>
      </c>
      <c r="I569" s="59" t="s">
        <v>2309</v>
      </c>
      <c r="J569" s="78" t="s">
        <v>2763</v>
      </c>
    </row>
    <row r="570" spans="1:10" ht="27.6">
      <c r="A570" s="65" t="s">
        <v>2713</v>
      </c>
      <c r="B570" s="65" t="s">
        <v>2713</v>
      </c>
      <c r="C570" s="67" t="s">
        <v>2721</v>
      </c>
      <c r="D570" s="59">
        <v>4</v>
      </c>
      <c r="E570" s="90" t="s">
        <v>2722</v>
      </c>
      <c r="F570" s="59">
        <v>1400</v>
      </c>
      <c r="G570" s="59">
        <f t="shared" si="21"/>
        <v>1666</v>
      </c>
      <c r="H570" s="61">
        <f t="shared" si="20"/>
        <v>6664</v>
      </c>
      <c r="I570" s="59" t="s">
        <v>2309</v>
      </c>
      <c r="J570" s="78" t="s">
        <v>2763</v>
      </c>
    </row>
    <row r="571" spans="1:10">
      <c r="A571" s="65" t="s">
        <v>2713</v>
      </c>
      <c r="B571" s="65" t="s">
        <v>2713</v>
      </c>
      <c r="C571" s="67" t="s">
        <v>2723</v>
      </c>
      <c r="D571" s="59">
        <v>10</v>
      </c>
      <c r="E571" s="90" t="s">
        <v>2296</v>
      </c>
      <c r="F571" s="59">
        <v>700</v>
      </c>
      <c r="G571" s="59">
        <f t="shared" si="21"/>
        <v>833</v>
      </c>
      <c r="H571" s="61">
        <f t="shared" ref="H571:H634" si="22">G571*D571</f>
        <v>8330</v>
      </c>
      <c r="I571" s="59" t="s">
        <v>2309</v>
      </c>
      <c r="J571" s="78" t="s">
        <v>2763</v>
      </c>
    </row>
    <row r="572" spans="1:10">
      <c r="A572" s="65" t="s">
        <v>2713</v>
      </c>
      <c r="B572" s="65" t="s">
        <v>2713</v>
      </c>
      <c r="C572" s="67" t="s">
        <v>2608</v>
      </c>
      <c r="D572" s="59">
        <v>1</v>
      </c>
      <c r="E572" s="90" t="s">
        <v>2609</v>
      </c>
      <c r="F572" s="59">
        <v>900</v>
      </c>
      <c r="G572" s="59">
        <f t="shared" si="21"/>
        <v>1071</v>
      </c>
      <c r="H572" s="61">
        <f t="shared" si="22"/>
        <v>1071</v>
      </c>
      <c r="I572" s="59" t="s">
        <v>2309</v>
      </c>
      <c r="J572" s="78" t="s">
        <v>2763</v>
      </c>
    </row>
    <row r="573" spans="1:10">
      <c r="A573" s="65" t="s">
        <v>2713</v>
      </c>
      <c r="B573" s="65" t="s">
        <v>2713</v>
      </c>
      <c r="C573" s="67" t="s">
        <v>2724</v>
      </c>
      <c r="D573" s="59">
        <v>1</v>
      </c>
      <c r="E573" s="60" t="s">
        <v>2294</v>
      </c>
      <c r="F573" s="59">
        <v>3000</v>
      </c>
      <c r="G573" s="59">
        <f t="shared" si="21"/>
        <v>3570</v>
      </c>
      <c r="H573" s="61">
        <f t="shared" si="22"/>
        <v>3570</v>
      </c>
      <c r="I573" s="59" t="s">
        <v>2309</v>
      </c>
      <c r="J573" s="78" t="s">
        <v>2763</v>
      </c>
    </row>
    <row r="574" spans="1:10">
      <c r="A574" s="65" t="s">
        <v>2713</v>
      </c>
      <c r="B574" s="65" t="s">
        <v>2713</v>
      </c>
      <c r="C574" s="67" t="s">
        <v>2725</v>
      </c>
      <c r="D574" s="59">
        <v>2</v>
      </c>
      <c r="E574" s="90" t="s">
        <v>2296</v>
      </c>
      <c r="F574" s="59">
        <v>700</v>
      </c>
      <c r="G574" s="59">
        <f t="shared" si="21"/>
        <v>833</v>
      </c>
      <c r="H574" s="61">
        <f t="shared" si="22"/>
        <v>1666</v>
      </c>
      <c r="I574" s="59" t="s">
        <v>2309</v>
      </c>
      <c r="J574" s="78" t="s">
        <v>2763</v>
      </c>
    </row>
    <row r="575" spans="1:10">
      <c r="A575" s="65" t="s">
        <v>2713</v>
      </c>
      <c r="B575" s="65" t="s">
        <v>2713</v>
      </c>
      <c r="C575" s="67" t="s">
        <v>2726</v>
      </c>
      <c r="D575" s="59">
        <v>2</v>
      </c>
      <c r="E575" s="90" t="s">
        <v>2727</v>
      </c>
      <c r="F575" s="59">
        <v>2190</v>
      </c>
      <c r="G575" s="59">
        <f t="shared" si="21"/>
        <v>2606.1</v>
      </c>
      <c r="H575" s="61">
        <f t="shared" si="22"/>
        <v>5212.2</v>
      </c>
      <c r="I575" s="59" t="s">
        <v>2309</v>
      </c>
      <c r="J575" s="78" t="s">
        <v>2764</v>
      </c>
    </row>
    <row r="576" spans="1:10" ht="27.6">
      <c r="A576" s="65" t="s">
        <v>2713</v>
      </c>
      <c r="B576" s="65" t="s">
        <v>2713</v>
      </c>
      <c r="C576" s="67" t="s">
        <v>2728</v>
      </c>
      <c r="D576" s="59">
        <v>2</v>
      </c>
      <c r="E576" s="90" t="s">
        <v>2765</v>
      </c>
      <c r="F576" s="59">
        <v>1500</v>
      </c>
      <c r="G576" s="59">
        <f t="shared" si="21"/>
        <v>1785</v>
      </c>
      <c r="H576" s="61">
        <f t="shared" si="22"/>
        <v>3570</v>
      </c>
      <c r="I576" s="59" t="s">
        <v>2309</v>
      </c>
      <c r="J576" s="78" t="s">
        <v>2764</v>
      </c>
    </row>
    <row r="577" spans="1:10" ht="27.6">
      <c r="A577" s="65" t="s">
        <v>2713</v>
      </c>
      <c r="B577" s="65" t="s">
        <v>2713</v>
      </c>
      <c r="C577" s="67" t="s">
        <v>2730</v>
      </c>
      <c r="D577" s="59">
        <v>1</v>
      </c>
      <c r="E577" s="90" t="s">
        <v>2731</v>
      </c>
      <c r="F577" s="59">
        <v>3000</v>
      </c>
      <c r="G577" s="59">
        <f t="shared" si="21"/>
        <v>3570</v>
      </c>
      <c r="H577" s="61">
        <f t="shared" si="22"/>
        <v>3570</v>
      </c>
      <c r="I577" s="59" t="s">
        <v>2309</v>
      </c>
      <c r="J577" s="78" t="s">
        <v>2764</v>
      </c>
    </row>
    <row r="578" spans="1:10" ht="27.6">
      <c r="A578" s="65" t="s">
        <v>2713</v>
      </c>
      <c r="B578" s="65" t="s">
        <v>2713</v>
      </c>
      <c r="C578" s="67" t="s">
        <v>2732</v>
      </c>
      <c r="D578" s="59">
        <v>1</v>
      </c>
      <c r="E578" s="90" t="s">
        <v>2733</v>
      </c>
      <c r="F578" s="59">
        <v>2350</v>
      </c>
      <c r="G578" s="59">
        <f t="shared" si="21"/>
        <v>2796.5</v>
      </c>
      <c r="H578" s="61">
        <f t="shared" si="22"/>
        <v>2796.5</v>
      </c>
      <c r="I578" s="59" t="s">
        <v>2309</v>
      </c>
      <c r="J578" s="78" t="s">
        <v>2764</v>
      </c>
    </row>
    <row r="579" spans="1:10">
      <c r="A579" s="65" t="s">
        <v>2713</v>
      </c>
      <c r="B579" s="65" t="s">
        <v>2713</v>
      </c>
      <c r="C579" s="67" t="s">
        <v>2766</v>
      </c>
      <c r="D579" s="59">
        <v>1</v>
      </c>
      <c r="E579" s="90" t="s">
        <v>2415</v>
      </c>
      <c r="F579" s="59">
        <v>131</v>
      </c>
      <c r="G579" s="59">
        <f t="shared" si="21"/>
        <v>155.88999999999999</v>
      </c>
      <c r="H579" s="61">
        <f t="shared" si="22"/>
        <v>155.88999999999999</v>
      </c>
      <c r="I579" s="59" t="s">
        <v>2309</v>
      </c>
      <c r="J579" s="78" t="s">
        <v>2767</v>
      </c>
    </row>
    <row r="580" spans="1:10">
      <c r="A580" s="65" t="s">
        <v>2713</v>
      </c>
      <c r="B580" s="65" t="s">
        <v>2713</v>
      </c>
      <c r="C580" s="67" t="s">
        <v>2768</v>
      </c>
      <c r="D580" s="59">
        <v>1</v>
      </c>
      <c r="E580" s="90" t="s">
        <v>2415</v>
      </c>
      <c r="F580" s="59">
        <v>131</v>
      </c>
      <c r="G580" s="59">
        <f t="shared" si="21"/>
        <v>155.88999999999999</v>
      </c>
      <c r="H580" s="61">
        <f t="shared" si="22"/>
        <v>155.88999999999999</v>
      </c>
      <c r="I580" s="59" t="s">
        <v>2309</v>
      </c>
      <c r="J580" s="78" t="s">
        <v>2767</v>
      </c>
    </row>
    <row r="581" spans="1:10">
      <c r="A581" s="65" t="s">
        <v>2713</v>
      </c>
      <c r="B581" s="65" t="s">
        <v>2713</v>
      </c>
      <c r="C581" s="67" t="s">
        <v>2769</v>
      </c>
      <c r="D581" s="59">
        <v>1</v>
      </c>
      <c r="E581" s="90" t="s">
        <v>2415</v>
      </c>
      <c r="F581" s="59">
        <v>131</v>
      </c>
      <c r="G581" s="59">
        <f t="shared" si="21"/>
        <v>155.88999999999999</v>
      </c>
      <c r="H581" s="61">
        <f t="shared" si="22"/>
        <v>155.88999999999999</v>
      </c>
      <c r="I581" s="59" t="s">
        <v>2309</v>
      </c>
      <c r="J581" s="78" t="s">
        <v>2767</v>
      </c>
    </row>
    <row r="582" spans="1:10">
      <c r="A582" s="65" t="s">
        <v>2713</v>
      </c>
      <c r="B582" s="65" t="s">
        <v>2713</v>
      </c>
      <c r="C582" s="67" t="s">
        <v>2770</v>
      </c>
      <c r="D582" s="59">
        <v>10</v>
      </c>
      <c r="E582" s="60" t="s">
        <v>2155</v>
      </c>
      <c r="F582" s="59">
        <v>825</v>
      </c>
      <c r="G582" s="59">
        <f t="shared" si="21"/>
        <v>981.75</v>
      </c>
      <c r="H582" s="61">
        <f t="shared" si="22"/>
        <v>9817.5</v>
      </c>
      <c r="I582" s="59" t="s">
        <v>2309</v>
      </c>
      <c r="J582" s="78" t="s">
        <v>2767</v>
      </c>
    </row>
    <row r="583" spans="1:10">
      <c r="A583" s="65" t="s">
        <v>2713</v>
      </c>
      <c r="B583" s="65" t="s">
        <v>2713</v>
      </c>
      <c r="C583" s="67" t="s">
        <v>2771</v>
      </c>
      <c r="D583" s="59">
        <v>2</v>
      </c>
      <c r="E583" s="60" t="s">
        <v>2155</v>
      </c>
      <c r="F583" s="59">
        <v>470</v>
      </c>
      <c r="G583" s="59">
        <f t="shared" si="21"/>
        <v>559.29999999999995</v>
      </c>
      <c r="H583" s="61">
        <f t="shared" si="22"/>
        <v>1118.5999999999999</v>
      </c>
      <c r="I583" s="59" t="s">
        <v>2309</v>
      </c>
      <c r="J583" s="78" t="s">
        <v>2767</v>
      </c>
    </row>
    <row r="584" spans="1:10">
      <c r="A584" s="65" t="s">
        <v>2713</v>
      </c>
      <c r="B584" s="65" t="s">
        <v>2713</v>
      </c>
      <c r="C584" s="67" t="s">
        <v>2772</v>
      </c>
      <c r="D584" s="59">
        <v>4</v>
      </c>
      <c r="E584" s="60" t="s">
        <v>2155</v>
      </c>
      <c r="F584" s="59">
        <v>2500</v>
      </c>
      <c r="G584" s="59">
        <f t="shared" si="21"/>
        <v>2975</v>
      </c>
      <c r="H584" s="61">
        <f t="shared" si="22"/>
        <v>11900</v>
      </c>
      <c r="I584" s="59" t="s">
        <v>2309</v>
      </c>
      <c r="J584" s="78" t="s">
        <v>2767</v>
      </c>
    </row>
    <row r="585" spans="1:10">
      <c r="A585" s="65" t="s">
        <v>2713</v>
      </c>
      <c r="B585" s="65" t="s">
        <v>2713</v>
      </c>
      <c r="C585" s="67" t="s">
        <v>2773</v>
      </c>
      <c r="D585" s="59">
        <v>10</v>
      </c>
      <c r="E585" s="60" t="s">
        <v>2155</v>
      </c>
      <c r="F585" s="59">
        <v>590</v>
      </c>
      <c r="G585" s="59">
        <f t="shared" si="21"/>
        <v>702.1</v>
      </c>
      <c r="H585" s="61">
        <f t="shared" si="22"/>
        <v>7021</v>
      </c>
      <c r="I585" s="59" t="s">
        <v>2309</v>
      </c>
      <c r="J585" s="78" t="s">
        <v>2767</v>
      </c>
    </row>
    <row r="586" spans="1:10">
      <c r="A586" s="65" t="s">
        <v>2713</v>
      </c>
      <c r="B586" s="65" t="s">
        <v>2713</v>
      </c>
      <c r="C586" s="67" t="s">
        <v>2774</v>
      </c>
      <c r="D586" s="59">
        <v>10</v>
      </c>
      <c r="E586" s="60" t="s">
        <v>2155</v>
      </c>
      <c r="F586" s="59">
        <v>300</v>
      </c>
      <c r="G586" s="59">
        <f t="shared" si="21"/>
        <v>357</v>
      </c>
      <c r="H586" s="61">
        <f t="shared" si="22"/>
        <v>3570</v>
      </c>
      <c r="I586" s="59" t="s">
        <v>2309</v>
      </c>
      <c r="J586" s="78" t="s">
        <v>2767</v>
      </c>
    </row>
    <row r="587" spans="1:10">
      <c r="A587" s="65" t="s">
        <v>2713</v>
      </c>
      <c r="B587" s="65" t="s">
        <v>2713</v>
      </c>
      <c r="C587" s="67" t="s">
        <v>2775</v>
      </c>
      <c r="D587" s="59">
        <v>4</v>
      </c>
      <c r="E587" s="60" t="s">
        <v>2155</v>
      </c>
      <c r="F587" s="59">
        <v>1590</v>
      </c>
      <c r="G587" s="59">
        <f t="shared" si="21"/>
        <v>1892.1</v>
      </c>
      <c r="H587" s="61">
        <f t="shared" si="22"/>
        <v>7568.4</v>
      </c>
      <c r="I587" s="59" t="s">
        <v>2309</v>
      </c>
      <c r="J587" s="78" t="s">
        <v>2767</v>
      </c>
    </row>
    <row r="588" spans="1:10">
      <c r="A588" s="65" t="s">
        <v>2713</v>
      </c>
      <c r="B588" s="65" t="s">
        <v>2713</v>
      </c>
      <c r="C588" s="67" t="s">
        <v>2776</v>
      </c>
      <c r="D588" s="59">
        <v>16</v>
      </c>
      <c r="E588" s="60" t="s">
        <v>2155</v>
      </c>
      <c r="F588" s="59">
        <v>1035</v>
      </c>
      <c r="G588" s="59">
        <f t="shared" si="21"/>
        <v>1231.6499999999999</v>
      </c>
      <c r="H588" s="61">
        <f t="shared" si="22"/>
        <v>19706.399999999998</v>
      </c>
      <c r="I588" s="59" t="s">
        <v>2309</v>
      </c>
      <c r="J588" s="78" t="s">
        <v>2767</v>
      </c>
    </row>
    <row r="589" spans="1:10">
      <c r="A589" s="65" t="s">
        <v>2713</v>
      </c>
      <c r="B589" s="65" t="s">
        <v>2713</v>
      </c>
      <c r="C589" s="67" t="s">
        <v>2777</v>
      </c>
      <c r="D589" s="59">
        <v>12</v>
      </c>
      <c r="E589" s="60" t="s">
        <v>2155</v>
      </c>
      <c r="F589" s="59">
        <v>1336</v>
      </c>
      <c r="G589" s="59">
        <f t="shared" si="21"/>
        <v>1589.84</v>
      </c>
      <c r="H589" s="61">
        <f t="shared" si="22"/>
        <v>19078.079999999998</v>
      </c>
      <c r="I589" s="59" t="s">
        <v>2309</v>
      </c>
      <c r="J589" s="78" t="s">
        <v>2767</v>
      </c>
    </row>
    <row r="590" spans="1:10">
      <c r="A590" s="65" t="s">
        <v>2713</v>
      </c>
      <c r="B590" s="65" t="s">
        <v>2713</v>
      </c>
      <c r="C590" s="67" t="s">
        <v>2778</v>
      </c>
      <c r="D590" s="59">
        <v>8</v>
      </c>
      <c r="E590" s="60" t="s">
        <v>2155</v>
      </c>
      <c r="F590" s="59">
        <v>5000</v>
      </c>
      <c r="G590" s="59">
        <f t="shared" si="21"/>
        <v>5950</v>
      </c>
      <c r="H590" s="61">
        <f t="shared" si="22"/>
        <v>47600</v>
      </c>
      <c r="I590" s="59" t="s">
        <v>2309</v>
      </c>
      <c r="J590" s="78" t="s">
        <v>2767</v>
      </c>
    </row>
    <row r="591" spans="1:10">
      <c r="A591" s="65" t="s">
        <v>2713</v>
      </c>
      <c r="B591" s="65" t="s">
        <v>2713</v>
      </c>
      <c r="C591" s="67" t="s">
        <v>2779</v>
      </c>
      <c r="D591" s="59">
        <v>24</v>
      </c>
      <c r="E591" s="60" t="s">
        <v>2155</v>
      </c>
      <c r="F591" s="59">
        <v>3990</v>
      </c>
      <c r="G591" s="59">
        <f t="shared" si="21"/>
        <v>4748.0999999999995</v>
      </c>
      <c r="H591" s="61">
        <f t="shared" si="22"/>
        <v>113954.4</v>
      </c>
      <c r="I591" s="59" t="s">
        <v>2309</v>
      </c>
      <c r="J591" s="78" t="s">
        <v>2767</v>
      </c>
    </row>
    <row r="592" spans="1:10">
      <c r="A592" s="65" t="s">
        <v>2713</v>
      </c>
      <c r="B592" s="65" t="s">
        <v>2713</v>
      </c>
      <c r="C592" s="67" t="s">
        <v>2780</v>
      </c>
      <c r="D592" s="59">
        <v>10</v>
      </c>
      <c r="E592" s="60" t="s">
        <v>2155</v>
      </c>
      <c r="F592" s="59">
        <v>890</v>
      </c>
      <c r="G592" s="59">
        <f t="shared" si="21"/>
        <v>1059.0999999999999</v>
      </c>
      <c r="H592" s="61">
        <f t="shared" si="22"/>
        <v>10591</v>
      </c>
      <c r="I592" s="59" t="s">
        <v>2309</v>
      </c>
      <c r="J592" s="78" t="s">
        <v>2767</v>
      </c>
    </row>
    <row r="593" spans="1:10">
      <c r="A593" s="65" t="s">
        <v>2713</v>
      </c>
      <c r="B593" s="65" t="s">
        <v>2713</v>
      </c>
      <c r="C593" s="67" t="s">
        <v>2781</v>
      </c>
      <c r="D593" s="59">
        <v>30</v>
      </c>
      <c r="E593" s="60" t="s">
        <v>2155</v>
      </c>
      <c r="F593" s="59">
        <v>750</v>
      </c>
      <c r="G593" s="59">
        <f t="shared" si="21"/>
        <v>892.5</v>
      </c>
      <c r="H593" s="61">
        <f t="shared" si="22"/>
        <v>26775</v>
      </c>
      <c r="I593" s="59" t="s">
        <v>2309</v>
      </c>
      <c r="J593" s="78" t="s">
        <v>2767</v>
      </c>
    </row>
    <row r="594" spans="1:10">
      <c r="A594" s="65" t="s">
        <v>2713</v>
      </c>
      <c r="B594" s="65" t="s">
        <v>2713</v>
      </c>
      <c r="C594" s="67" t="s">
        <v>2782</v>
      </c>
      <c r="D594" s="59">
        <v>10</v>
      </c>
      <c r="E594" s="60" t="s">
        <v>2155</v>
      </c>
      <c r="F594" s="59">
        <v>750</v>
      </c>
      <c r="G594" s="59">
        <f t="shared" si="21"/>
        <v>892.5</v>
      </c>
      <c r="H594" s="61">
        <f t="shared" si="22"/>
        <v>8925</v>
      </c>
      <c r="I594" s="59" t="s">
        <v>2309</v>
      </c>
      <c r="J594" s="78" t="s">
        <v>2767</v>
      </c>
    </row>
    <row r="595" spans="1:10" ht="27.6">
      <c r="A595" s="65" t="s">
        <v>2713</v>
      </c>
      <c r="B595" s="65" t="s">
        <v>2713</v>
      </c>
      <c r="C595" s="67" t="s">
        <v>2783</v>
      </c>
      <c r="D595" s="59">
        <v>20</v>
      </c>
      <c r="E595" s="90" t="s">
        <v>2784</v>
      </c>
      <c r="F595" s="59">
        <v>6100</v>
      </c>
      <c r="G595" s="59">
        <f t="shared" si="21"/>
        <v>7259</v>
      </c>
      <c r="H595" s="61">
        <f t="shared" si="22"/>
        <v>145180</v>
      </c>
      <c r="I595" s="59" t="s">
        <v>2309</v>
      </c>
      <c r="J595" s="78" t="s">
        <v>2767</v>
      </c>
    </row>
    <row r="596" spans="1:10" ht="27.6">
      <c r="A596" s="65" t="s">
        <v>2713</v>
      </c>
      <c r="B596" s="65" t="s">
        <v>2713</v>
      </c>
      <c r="C596" s="67" t="s">
        <v>2785</v>
      </c>
      <c r="D596" s="59">
        <v>10</v>
      </c>
      <c r="E596" s="90" t="s">
        <v>2784</v>
      </c>
      <c r="F596" s="59">
        <v>5950</v>
      </c>
      <c r="G596" s="59">
        <f t="shared" si="21"/>
        <v>7080.5</v>
      </c>
      <c r="H596" s="61">
        <f t="shared" si="22"/>
        <v>70805</v>
      </c>
      <c r="I596" s="59" t="s">
        <v>2309</v>
      </c>
      <c r="J596" s="78" t="s">
        <v>2767</v>
      </c>
    </row>
    <row r="597" spans="1:10">
      <c r="A597" s="65" t="s">
        <v>2713</v>
      </c>
      <c r="B597" s="65" t="s">
        <v>2713</v>
      </c>
      <c r="C597" s="67" t="s">
        <v>2786</v>
      </c>
      <c r="D597" s="59">
        <v>200</v>
      </c>
      <c r="E597" s="60" t="s">
        <v>2155</v>
      </c>
      <c r="F597" s="59">
        <v>15</v>
      </c>
      <c r="G597" s="59">
        <f t="shared" si="21"/>
        <v>17.849999999999998</v>
      </c>
      <c r="H597" s="61">
        <f t="shared" si="22"/>
        <v>3569.9999999999995</v>
      </c>
      <c r="I597" s="59" t="s">
        <v>2309</v>
      </c>
      <c r="J597" s="78" t="s">
        <v>2767</v>
      </c>
    </row>
    <row r="598" spans="1:10">
      <c r="A598" s="65" t="s">
        <v>2713</v>
      </c>
      <c r="B598" s="65" t="s">
        <v>2713</v>
      </c>
      <c r="C598" s="67" t="s">
        <v>2787</v>
      </c>
      <c r="D598" s="59">
        <v>100</v>
      </c>
      <c r="E598" s="60" t="s">
        <v>2155</v>
      </c>
      <c r="F598" s="59">
        <v>14</v>
      </c>
      <c r="G598" s="59">
        <f t="shared" si="21"/>
        <v>16.66</v>
      </c>
      <c r="H598" s="61">
        <f t="shared" si="22"/>
        <v>1666</v>
      </c>
      <c r="I598" s="59" t="s">
        <v>2309</v>
      </c>
      <c r="J598" s="78" t="s">
        <v>2767</v>
      </c>
    </row>
    <row r="599" spans="1:10">
      <c r="A599" s="65" t="s">
        <v>2713</v>
      </c>
      <c r="B599" s="65" t="s">
        <v>2713</v>
      </c>
      <c r="C599" s="67" t="s">
        <v>2788</v>
      </c>
      <c r="D599" s="59">
        <v>200</v>
      </c>
      <c r="E599" s="60" t="s">
        <v>2155</v>
      </c>
      <c r="F599" s="59">
        <v>60</v>
      </c>
      <c r="G599" s="59">
        <f t="shared" si="21"/>
        <v>71.399999999999991</v>
      </c>
      <c r="H599" s="61">
        <f t="shared" si="22"/>
        <v>14279.999999999998</v>
      </c>
      <c r="I599" s="59" t="s">
        <v>2309</v>
      </c>
      <c r="J599" s="78" t="s">
        <v>2767</v>
      </c>
    </row>
    <row r="600" spans="1:10">
      <c r="A600" s="65" t="s">
        <v>2713</v>
      </c>
      <c r="B600" s="65" t="s">
        <v>2713</v>
      </c>
      <c r="C600" s="67" t="s">
        <v>2789</v>
      </c>
      <c r="D600" s="59">
        <v>200</v>
      </c>
      <c r="E600" s="60" t="s">
        <v>2155</v>
      </c>
      <c r="F600" s="59">
        <v>58</v>
      </c>
      <c r="G600" s="59">
        <f t="shared" si="21"/>
        <v>69.02</v>
      </c>
      <c r="H600" s="61">
        <f t="shared" si="22"/>
        <v>13804</v>
      </c>
      <c r="I600" s="59" t="s">
        <v>2309</v>
      </c>
      <c r="J600" s="78" t="s">
        <v>2767</v>
      </c>
    </row>
    <row r="601" spans="1:10">
      <c r="A601" s="65" t="s">
        <v>2713</v>
      </c>
      <c r="B601" s="65" t="s">
        <v>2713</v>
      </c>
      <c r="C601" s="67" t="s">
        <v>2790</v>
      </c>
      <c r="D601" s="59">
        <v>6</v>
      </c>
      <c r="E601" s="60" t="s">
        <v>2155</v>
      </c>
      <c r="F601" s="59">
        <v>279</v>
      </c>
      <c r="G601" s="59">
        <f t="shared" si="21"/>
        <v>332.01</v>
      </c>
      <c r="H601" s="61">
        <f t="shared" si="22"/>
        <v>1992.06</v>
      </c>
      <c r="I601" s="59" t="s">
        <v>2309</v>
      </c>
      <c r="J601" s="78" t="s">
        <v>2767</v>
      </c>
    </row>
    <row r="602" spans="1:10">
      <c r="A602" s="65" t="s">
        <v>2713</v>
      </c>
      <c r="B602" s="65" t="s">
        <v>2713</v>
      </c>
      <c r="C602" s="67" t="s">
        <v>2791</v>
      </c>
      <c r="D602" s="59">
        <v>10</v>
      </c>
      <c r="E602" s="90" t="s">
        <v>2415</v>
      </c>
      <c r="F602" s="59">
        <v>1893</v>
      </c>
      <c r="G602" s="59">
        <f t="shared" si="21"/>
        <v>2252.67</v>
      </c>
      <c r="H602" s="61">
        <f t="shared" si="22"/>
        <v>22526.7</v>
      </c>
      <c r="I602" s="59" t="s">
        <v>2309</v>
      </c>
      <c r="J602" s="78" t="s">
        <v>2767</v>
      </c>
    </row>
    <row r="603" spans="1:10">
      <c r="A603" s="65" t="s">
        <v>2713</v>
      </c>
      <c r="B603" s="65" t="s">
        <v>2713</v>
      </c>
      <c r="C603" s="67" t="s">
        <v>2792</v>
      </c>
      <c r="D603" s="59">
        <v>50</v>
      </c>
      <c r="E603" s="60" t="s">
        <v>2451</v>
      </c>
      <c r="F603" s="59">
        <v>723</v>
      </c>
      <c r="G603" s="59">
        <f t="shared" si="21"/>
        <v>860.37</v>
      </c>
      <c r="H603" s="61">
        <f t="shared" si="22"/>
        <v>43018.5</v>
      </c>
      <c r="I603" s="59" t="s">
        <v>2309</v>
      </c>
      <c r="J603" s="78" t="s">
        <v>2767</v>
      </c>
    </row>
    <row r="604" spans="1:10">
      <c r="A604" s="65" t="s">
        <v>2713</v>
      </c>
      <c r="B604" s="65" t="s">
        <v>2713</v>
      </c>
      <c r="C604" s="67" t="s">
        <v>2793</v>
      </c>
      <c r="D604" s="59">
        <v>500</v>
      </c>
      <c r="E604" s="60" t="s">
        <v>2155</v>
      </c>
      <c r="F604" s="59">
        <v>136</v>
      </c>
      <c r="G604" s="59">
        <f t="shared" si="21"/>
        <v>161.84</v>
      </c>
      <c r="H604" s="61">
        <f t="shared" si="22"/>
        <v>80920</v>
      </c>
      <c r="I604" s="59" t="s">
        <v>2309</v>
      </c>
      <c r="J604" s="78" t="s">
        <v>2767</v>
      </c>
    </row>
    <row r="605" spans="1:10">
      <c r="A605" s="65" t="s">
        <v>2713</v>
      </c>
      <c r="B605" s="65" t="s">
        <v>2713</v>
      </c>
      <c r="C605" s="67" t="s">
        <v>2794</v>
      </c>
      <c r="D605" s="59">
        <v>20</v>
      </c>
      <c r="E605" s="60" t="s">
        <v>2155</v>
      </c>
      <c r="F605" s="59">
        <v>500</v>
      </c>
      <c r="G605" s="59">
        <f t="shared" si="21"/>
        <v>595</v>
      </c>
      <c r="H605" s="61">
        <f t="shared" si="22"/>
        <v>11900</v>
      </c>
      <c r="I605" s="59" t="s">
        <v>2309</v>
      </c>
      <c r="J605" s="78" t="s">
        <v>2767</v>
      </c>
    </row>
    <row r="606" spans="1:10">
      <c r="A606" s="65" t="s">
        <v>2713</v>
      </c>
      <c r="B606" s="65" t="s">
        <v>2713</v>
      </c>
      <c r="C606" s="67" t="s">
        <v>2795</v>
      </c>
      <c r="D606" s="59">
        <v>16</v>
      </c>
      <c r="E606" s="60" t="s">
        <v>2155</v>
      </c>
      <c r="F606" s="59">
        <v>400</v>
      </c>
      <c r="G606" s="59">
        <f t="shared" si="21"/>
        <v>476</v>
      </c>
      <c r="H606" s="61">
        <f t="shared" si="22"/>
        <v>7616</v>
      </c>
      <c r="I606" s="59" t="s">
        <v>2309</v>
      </c>
      <c r="J606" s="78" t="s">
        <v>2767</v>
      </c>
    </row>
    <row r="607" spans="1:10">
      <c r="A607" s="65" t="s">
        <v>2713</v>
      </c>
      <c r="B607" s="65" t="s">
        <v>2713</v>
      </c>
      <c r="C607" s="67" t="s">
        <v>2796</v>
      </c>
      <c r="D607" s="59">
        <v>16</v>
      </c>
      <c r="E607" s="60" t="s">
        <v>2155</v>
      </c>
      <c r="F607" s="59">
        <v>483</v>
      </c>
      <c r="G607" s="59">
        <f t="shared" si="21"/>
        <v>574.77</v>
      </c>
      <c r="H607" s="61">
        <f t="shared" si="22"/>
        <v>9196.32</v>
      </c>
      <c r="I607" s="59" t="s">
        <v>2309</v>
      </c>
      <c r="J607" s="78" t="s">
        <v>2767</v>
      </c>
    </row>
    <row r="608" spans="1:10">
      <c r="A608" s="65" t="s">
        <v>2713</v>
      </c>
      <c r="B608" s="65" t="s">
        <v>2713</v>
      </c>
      <c r="C608" s="67" t="s">
        <v>2797</v>
      </c>
      <c r="D608" s="59">
        <v>20</v>
      </c>
      <c r="E608" s="60" t="s">
        <v>2155</v>
      </c>
      <c r="F608" s="59">
        <v>400</v>
      </c>
      <c r="G608" s="59">
        <f t="shared" si="21"/>
        <v>476</v>
      </c>
      <c r="H608" s="61">
        <f t="shared" si="22"/>
        <v>9520</v>
      </c>
      <c r="I608" s="59" t="s">
        <v>2309</v>
      </c>
      <c r="J608" s="78" t="s">
        <v>2767</v>
      </c>
    </row>
    <row r="609" spans="1:10">
      <c r="A609" s="65" t="s">
        <v>2713</v>
      </c>
      <c r="B609" s="65" t="s">
        <v>2713</v>
      </c>
      <c r="C609" s="67" t="s">
        <v>2798</v>
      </c>
      <c r="D609" s="59">
        <v>30</v>
      </c>
      <c r="E609" s="60" t="s">
        <v>2155</v>
      </c>
      <c r="F609" s="59">
        <v>236</v>
      </c>
      <c r="G609" s="59">
        <f t="shared" si="21"/>
        <v>280.83999999999997</v>
      </c>
      <c r="H609" s="61">
        <f t="shared" si="22"/>
        <v>8425.1999999999989</v>
      </c>
      <c r="I609" s="59" t="s">
        <v>2309</v>
      </c>
      <c r="J609" s="78" t="s">
        <v>2767</v>
      </c>
    </row>
    <row r="610" spans="1:10">
      <c r="A610" s="65" t="s">
        <v>2713</v>
      </c>
      <c r="B610" s="65" t="s">
        <v>2713</v>
      </c>
      <c r="C610" s="67" t="s">
        <v>2799</v>
      </c>
      <c r="D610" s="59">
        <v>30</v>
      </c>
      <c r="E610" s="60" t="s">
        <v>2155</v>
      </c>
      <c r="F610" s="59">
        <v>208</v>
      </c>
      <c r="G610" s="59">
        <f t="shared" si="21"/>
        <v>247.51999999999998</v>
      </c>
      <c r="H610" s="61">
        <f t="shared" si="22"/>
        <v>7425.5999999999995</v>
      </c>
      <c r="I610" s="59" t="s">
        <v>2309</v>
      </c>
      <c r="J610" s="78" t="s">
        <v>2767</v>
      </c>
    </row>
    <row r="611" spans="1:10">
      <c r="A611" s="65" t="s">
        <v>2713</v>
      </c>
      <c r="B611" s="65" t="s">
        <v>2713</v>
      </c>
      <c r="C611" s="67" t="s">
        <v>2800</v>
      </c>
      <c r="D611" s="59">
        <v>10</v>
      </c>
      <c r="E611" s="60" t="s">
        <v>2155</v>
      </c>
      <c r="F611" s="59">
        <v>514</v>
      </c>
      <c r="G611" s="59">
        <f t="shared" si="21"/>
        <v>611.66</v>
      </c>
      <c r="H611" s="61">
        <f t="shared" si="22"/>
        <v>6116.5999999999995</v>
      </c>
      <c r="I611" s="59" t="s">
        <v>2309</v>
      </c>
      <c r="J611" s="78" t="s">
        <v>2767</v>
      </c>
    </row>
    <row r="612" spans="1:10">
      <c r="A612" s="65" t="s">
        <v>2713</v>
      </c>
      <c r="B612" s="65" t="s">
        <v>2713</v>
      </c>
      <c r="C612" s="67" t="s">
        <v>2801</v>
      </c>
      <c r="D612" s="59">
        <v>20</v>
      </c>
      <c r="E612" s="60" t="s">
        <v>2155</v>
      </c>
      <c r="F612" s="59">
        <v>1757</v>
      </c>
      <c r="G612" s="59">
        <f t="shared" si="21"/>
        <v>2090.83</v>
      </c>
      <c r="H612" s="61">
        <f t="shared" si="22"/>
        <v>41816.6</v>
      </c>
      <c r="I612" s="59" t="s">
        <v>2309</v>
      </c>
      <c r="J612" s="78" t="s">
        <v>2767</v>
      </c>
    </row>
    <row r="613" spans="1:10">
      <c r="A613" s="65" t="s">
        <v>2713</v>
      </c>
      <c r="B613" s="65" t="s">
        <v>2713</v>
      </c>
      <c r="C613" s="67" t="s">
        <v>2802</v>
      </c>
      <c r="D613" s="59">
        <v>10</v>
      </c>
      <c r="E613" s="60" t="s">
        <v>2155</v>
      </c>
      <c r="F613" s="59">
        <v>440</v>
      </c>
      <c r="G613" s="59">
        <f t="shared" ref="G613:G676" si="23">F613*1.19</f>
        <v>523.6</v>
      </c>
      <c r="H613" s="61">
        <f t="shared" si="22"/>
        <v>5236</v>
      </c>
      <c r="I613" s="59" t="s">
        <v>2309</v>
      </c>
      <c r="J613" s="78" t="s">
        <v>2767</v>
      </c>
    </row>
    <row r="614" spans="1:10">
      <c r="A614" s="65" t="s">
        <v>2713</v>
      </c>
      <c r="B614" s="65" t="s">
        <v>2713</v>
      </c>
      <c r="C614" s="67" t="s">
        <v>2803</v>
      </c>
      <c r="D614" s="59">
        <v>10</v>
      </c>
      <c r="E614" s="60" t="s">
        <v>2155</v>
      </c>
      <c r="F614" s="59">
        <v>440</v>
      </c>
      <c r="G614" s="59">
        <f t="shared" si="23"/>
        <v>523.6</v>
      </c>
      <c r="H614" s="61">
        <f t="shared" si="22"/>
        <v>5236</v>
      </c>
      <c r="I614" s="59" t="s">
        <v>2309</v>
      </c>
      <c r="J614" s="78" t="s">
        <v>2767</v>
      </c>
    </row>
    <row r="615" spans="1:10">
      <c r="A615" s="65" t="s">
        <v>2713</v>
      </c>
      <c r="B615" s="65" t="s">
        <v>2713</v>
      </c>
      <c r="C615" s="67" t="s">
        <v>2804</v>
      </c>
      <c r="D615" s="59">
        <v>30</v>
      </c>
      <c r="E615" s="60" t="s">
        <v>2155</v>
      </c>
      <c r="F615" s="59">
        <v>6852</v>
      </c>
      <c r="G615" s="59">
        <f t="shared" si="23"/>
        <v>8153.8799999999992</v>
      </c>
      <c r="H615" s="61">
        <f t="shared" si="22"/>
        <v>244616.39999999997</v>
      </c>
      <c r="I615" s="59" t="s">
        <v>2309</v>
      </c>
      <c r="J615" s="78" t="s">
        <v>2767</v>
      </c>
    </row>
    <row r="616" spans="1:10">
      <c r="A616" s="65" t="s">
        <v>2713</v>
      </c>
      <c r="B616" s="65" t="s">
        <v>2713</v>
      </c>
      <c r="C616" s="67" t="s">
        <v>2805</v>
      </c>
      <c r="D616" s="59">
        <v>20</v>
      </c>
      <c r="E616" s="60" t="s">
        <v>2155</v>
      </c>
      <c r="F616" s="59">
        <v>349</v>
      </c>
      <c r="G616" s="59">
        <f t="shared" si="23"/>
        <v>415.31</v>
      </c>
      <c r="H616" s="61">
        <f t="shared" si="22"/>
        <v>8306.2000000000007</v>
      </c>
      <c r="I616" s="59" t="s">
        <v>2309</v>
      </c>
      <c r="J616" s="78" t="s">
        <v>2767</v>
      </c>
    </row>
    <row r="617" spans="1:10">
      <c r="A617" s="65" t="s">
        <v>2713</v>
      </c>
      <c r="B617" s="65" t="s">
        <v>2713</v>
      </c>
      <c r="C617" s="67" t="s">
        <v>2806</v>
      </c>
      <c r="D617" s="59">
        <v>5</v>
      </c>
      <c r="E617" s="90" t="s">
        <v>2216</v>
      </c>
      <c r="F617" s="59">
        <v>260</v>
      </c>
      <c r="G617" s="59">
        <f t="shared" si="23"/>
        <v>309.39999999999998</v>
      </c>
      <c r="H617" s="61">
        <f t="shared" si="22"/>
        <v>1547</v>
      </c>
      <c r="I617" s="59" t="s">
        <v>2309</v>
      </c>
      <c r="J617" s="78" t="s">
        <v>2767</v>
      </c>
    </row>
    <row r="618" spans="1:10">
      <c r="A618" s="65" t="s">
        <v>2713</v>
      </c>
      <c r="B618" s="65" t="s">
        <v>2713</v>
      </c>
      <c r="C618" s="67" t="s">
        <v>2807</v>
      </c>
      <c r="D618" s="59">
        <v>30</v>
      </c>
      <c r="E618" s="60" t="s">
        <v>2155</v>
      </c>
      <c r="F618" s="59">
        <v>37</v>
      </c>
      <c r="G618" s="59">
        <f t="shared" si="23"/>
        <v>44.03</v>
      </c>
      <c r="H618" s="61">
        <f t="shared" si="22"/>
        <v>1320.9</v>
      </c>
      <c r="I618" s="59" t="s">
        <v>2309</v>
      </c>
      <c r="J618" s="78" t="s">
        <v>2767</v>
      </c>
    </row>
    <row r="619" spans="1:10">
      <c r="A619" s="65" t="s">
        <v>2713</v>
      </c>
      <c r="B619" s="65" t="s">
        <v>2713</v>
      </c>
      <c r="C619" s="67" t="s">
        <v>2808</v>
      </c>
      <c r="D619" s="59">
        <v>20</v>
      </c>
      <c r="E619" s="90" t="s">
        <v>2216</v>
      </c>
      <c r="F619" s="59">
        <v>217</v>
      </c>
      <c r="G619" s="59">
        <f t="shared" si="23"/>
        <v>258.22999999999996</v>
      </c>
      <c r="H619" s="61">
        <f t="shared" si="22"/>
        <v>5164.5999999999995</v>
      </c>
      <c r="I619" s="59" t="s">
        <v>2309</v>
      </c>
      <c r="J619" s="78" t="s">
        <v>2767</v>
      </c>
    </row>
    <row r="620" spans="1:10">
      <c r="A620" s="65" t="s">
        <v>2713</v>
      </c>
      <c r="B620" s="65" t="s">
        <v>2713</v>
      </c>
      <c r="C620" s="67" t="s">
        <v>2809</v>
      </c>
      <c r="D620" s="59">
        <v>6</v>
      </c>
      <c r="E620" s="60" t="s">
        <v>2155</v>
      </c>
      <c r="F620" s="59">
        <v>217</v>
      </c>
      <c r="G620" s="59">
        <f t="shared" si="23"/>
        <v>258.22999999999996</v>
      </c>
      <c r="H620" s="61">
        <f t="shared" si="22"/>
        <v>1549.3799999999997</v>
      </c>
      <c r="I620" s="59" t="s">
        <v>2309</v>
      </c>
      <c r="J620" s="78" t="s">
        <v>2767</v>
      </c>
    </row>
    <row r="621" spans="1:10">
      <c r="A621" s="65" t="s">
        <v>2713</v>
      </c>
      <c r="B621" s="65" t="s">
        <v>2713</v>
      </c>
      <c r="C621" s="67" t="s">
        <v>4058</v>
      </c>
      <c r="D621" s="59">
        <v>10</v>
      </c>
      <c r="E621" s="60" t="s">
        <v>2268</v>
      </c>
      <c r="F621" s="59">
        <v>1550</v>
      </c>
      <c r="G621" s="59">
        <f t="shared" si="23"/>
        <v>1844.5</v>
      </c>
      <c r="H621" s="61">
        <f t="shared" si="22"/>
        <v>18445</v>
      </c>
      <c r="I621" s="59" t="s">
        <v>2309</v>
      </c>
      <c r="J621" s="78" t="s">
        <v>2767</v>
      </c>
    </row>
    <row r="622" spans="1:10">
      <c r="A622" s="65" t="s">
        <v>2713</v>
      </c>
      <c r="B622" s="65" t="s">
        <v>2713</v>
      </c>
      <c r="C622" s="67" t="s">
        <v>2810</v>
      </c>
      <c r="D622" s="59">
        <v>5</v>
      </c>
      <c r="E622" s="60" t="s">
        <v>2268</v>
      </c>
      <c r="F622" s="59">
        <v>1550</v>
      </c>
      <c r="G622" s="59">
        <f t="shared" si="23"/>
        <v>1844.5</v>
      </c>
      <c r="H622" s="61">
        <f t="shared" si="22"/>
        <v>9222.5</v>
      </c>
      <c r="I622" s="59" t="s">
        <v>2309</v>
      </c>
      <c r="J622" s="78" t="s">
        <v>2767</v>
      </c>
    </row>
    <row r="623" spans="1:10">
      <c r="A623" s="65" t="s">
        <v>2713</v>
      </c>
      <c r="B623" s="65" t="s">
        <v>2713</v>
      </c>
      <c r="C623" s="72" t="s">
        <v>2811</v>
      </c>
      <c r="D623" s="59">
        <v>2</v>
      </c>
      <c r="E623" s="60" t="s">
        <v>2155</v>
      </c>
      <c r="F623" s="59">
        <v>914</v>
      </c>
      <c r="G623" s="59">
        <f t="shared" si="23"/>
        <v>1087.6599999999999</v>
      </c>
      <c r="H623" s="61">
        <f t="shared" si="22"/>
        <v>2175.3199999999997</v>
      </c>
      <c r="I623" s="59" t="s">
        <v>2309</v>
      </c>
      <c r="J623" s="78" t="s">
        <v>2767</v>
      </c>
    </row>
    <row r="624" spans="1:10">
      <c r="A624" s="65" t="s">
        <v>2713</v>
      </c>
      <c r="B624" s="65" t="s">
        <v>2713</v>
      </c>
      <c r="C624" s="67" t="s">
        <v>2812</v>
      </c>
      <c r="D624" s="59">
        <v>2</v>
      </c>
      <c r="E624" s="60" t="s">
        <v>2155</v>
      </c>
      <c r="F624" s="59">
        <v>7900</v>
      </c>
      <c r="G624" s="59">
        <f t="shared" si="23"/>
        <v>9401</v>
      </c>
      <c r="H624" s="61">
        <f t="shared" si="22"/>
        <v>18802</v>
      </c>
      <c r="I624" s="59" t="s">
        <v>2309</v>
      </c>
      <c r="J624" s="78" t="s">
        <v>2767</v>
      </c>
    </row>
    <row r="625" spans="1:10">
      <c r="A625" s="65" t="s">
        <v>2713</v>
      </c>
      <c r="B625" s="65" t="s">
        <v>2713</v>
      </c>
      <c r="C625" s="67" t="s">
        <v>2813</v>
      </c>
      <c r="D625" s="59">
        <v>200</v>
      </c>
      <c r="E625" s="60" t="s">
        <v>2155</v>
      </c>
      <c r="F625" s="59">
        <v>2000</v>
      </c>
      <c r="G625" s="59">
        <f t="shared" si="23"/>
        <v>2380</v>
      </c>
      <c r="H625" s="61">
        <f t="shared" si="22"/>
        <v>476000</v>
      </c>
      <c r="I625" s="59" t="s">
        <v>2309</v>
      </c>
      <c r="J625" s="78" t="s">
        <v>2814</v>
      </c>
    </row>
    <row r="626" spans="1:10" ht="27.6">
      <c r="A626" s="65" t="s">
        <v>2713</v>
      </c>
      <c r="B626" s="65" t="s">
        <v>2713</v>
      </c>
      <c r="C626" s="67" t="s">
        <v>2714</v>
      </c>
      <c r="D626" s="59">
        <v>1</v>
      </c>
      <c r="E626" s="90" t="s">
        <v>2715</v>
      </c>
      <c r="F626" s="59">
        <v>3990</v>
      </c>
      <c r="G626" s="59">
        <f t="shared" si="23"/>
        <v>4748.0999999999995</v>
      </c>
      <c r="H626" s="61">
        <f t="shared" si="22"/>
        <v>4748.0999999999995</v>
      </c>
      <c r="I626" s="59" t="s">
        <v>2328</v>
      </c>
      <c r="J626" s="78" t="s">
        <v>2763</v>
      </c>
    </row>
    <row r="627" spans="1:10">
      <c r="A627" s="65" t="s">
        <v>2713</v>
      </c>
      <c r="B627" s="65" t="s">
        <v>2713</v>
      </c>
      <c r="C627" s="67" t="s">
        <v>2717</v>
      </c>
      <c r="D627" s="59">
        <v>3</v>
      </c>
      <c r="E627" s="90" t="s">
        <v>2718</v>
      </c>
      <c r="F627" s="59">
        <v>600</v>
      </c>
      <c r="G627" s="59">
        <f t="shared" si="23"/>
        <v>714</v>
      </c>
      <c r="H627" s="61">
        <f t="shared" si="22"/>
        <v>2142</v>
      </c>
      <c r="I627" s="59" t="s">
        <v>2328</v>
      </c>
      <c r="J627" s="78" t="s">
        <v>2763</v>
      </c>
    </row>
    <row r="628" spans="1:10">
      <c r="A628" s="65" t="s">
        <v>2713</v>
      </c>
      <c r="B628" s="65" t="s">
        <v>2713</v>
      </c>
      <c r="C628" s="67" t="s">
        <v>2719</v>
      </c>
      <c r="D628" s="59">
        <v>3</v>
      </c>
      <c r="E628" s="90" t="s">
        <v>2720</v>
      </c>
      <c r="F628" s="59">
        <v>600</v>
      </c>
      <c r="G628" s="59">
        <f t="shared" si="23"/>
        <v>714</v>
      </c>
      <c r="H628" s="61">
        <f t="shared" si="22"/>
        <v>2142</v>
      </c>
      <c r="I628" s="59" t="s">
        <v>2328</v>
      </c>
      <c r="J628" s="78" t="s">
        <v>2763</v>
      </c>
    </row>
    <row r="629" spans="1:10" ht="27.6">
      <c r="A629" s="65" t="s">
        <v>2713</v>
      </c>
      <c r="B629" s="65" t="s">
        <v>2713</v>
      </c>
      <c r="C629" s="67" t="s">
        <v>2721</v>
      </c>
      <c r="D629" s="59">
        <v>4</v>
      </c>
      <c r="E629" s="90" t="s">
        <v>2722</v>
      </c>
      <c r="F629" s="59">
        <v>1400</v>
      </c>
      <c r="G629" s="59">
        <f t="shared" si="23"/>
        <v>1666</v>
      </c>
      <c r="H629" s="61">
        <f t="shared" si="22"/>
        <v>6664</v>
      </c>
      <c r="I629" s="59" t="s">
        <v>2328</v>
      </c>
      <c r="J629" s="78" t="s">
        <v>2763</v>
      </c>
    </row>
    <row r="630" spans="1:10">
      <c r="A630" s="65" t="s">
        <v>2713</v>
      </c>
      <c r="B630" s="65" t="s">
        <v>2713</v>
      </c>
      <c r="C630" s="67" t="s">
        <v>2723</v>
      </c>
      <c r="D630" s="59">
        <v>10</v>
      </c>
      <c r="E630" s="90" t="s">
        <v>2296</v>
      </c>
      <c r="F630" s="59">
        <v>700</v>
      </c>
      <c r="G630" s="59">
        <f t="shared" si="23"/>
        <v>833</v>
      </c>
      <c r="H630" s="61">
        <f t="shared" si="22"/>
        <v>8330</v>
      </c>
      <c r="I630" s="59" t="s">
        <v>2328</v>
      </c>
      <c r="J630" s="78" t="s">
        <v>2763</v>
      </c>
    </row>
    <row r="631" spans="1:10">
      <c r="A631" s="65" t="s">
        <v>2713</v>
      </c>
      <c r="B631" s="65" t="s">
        <v>2713</v>
      </c>
      <c r="C631" s="67" t="s">
        <v>2608</v>
      </c>
      <c r="D631" s="59">
        <v>1</v>
      </c>
      <c r="E631" s="90" t="s">
        <v>2609</v>
      </c>
      <c r="F631" s="59">
        <v>900</v>
      </c>
      <c r="G631" s="59">
        <f t="shared" si="23"/>
        <v>1071</v>
      </c>
      <c r="H631" s="61">
        <f t="shared" si="22"/>
        <v>1071</v>
      </c>
      <c r="I631" s="59" t="s">
        <v>2328</v>
      </c>
      <c r="J631" s="78" t="s">
        <v>2763</v>
      </c>
    </row>
    <row r="632" spans="1:10">
      <c r="A632" s="65" t="s">
        <v>2713</v>
      </c>
      <c r="B632" s="65" t="s">
        <v>2713</v>
      </c>
      <c r="C632" s="67" t="s">
        <v>2724</v>
      </c>
      <c r="D632" s="59">
        <v>1</v>
      </c>
      <c r="E632" s="60" t="s">
        <v>2294</v>
      </c>
      <c r="F632" s="59">
        <v>3000</v>
      </c>
      <c r="G632" s="59">
        <f t="shared" si="23"/>
        <v>3570</v>
      </c>
      <c r="H632" s="61">
        <f t="shared" si="22"/>
        <v>3570</v>
      </c>
      <c r="I632" s="59" t="s">
        <v>2328</v>
      </c>
      <c r="J632" s="78" t="s">
        <v>2763</v>
      </c>
    </row>
    <row r="633" spans="1:10">
      <c r="A633" s="65" t="s">
        <v>2713</v>
      </c>
      <c r="B633" s="65" t="s">
        <v>2713</v>
      </c>
      <c r="C633" s="67" t="s">
        <v>2725</v>
      </c>
      <c r="D633" s="59">
        <v>2</v>
      </c>
      <c r="E633" s="90" t="s">
        <v>2296</v>
      </c>
      <c r="F633" s="59">
        <v>700</v>
      </c>
      <c r="G633" s="59">
        <f t="shared" si="23"/>
        <v>833</v>
      </c>
      <c r="H633" s="61">
        <f t="shared" si="22"/>
        <v>1666</v>
      </c>
      <c r="I633" s="59" t="s">
        <v>2328</v>
      </c>
      <c r="J633" s="78" t="s">
        <v>2763</v>
      </c>
    </row>
    <row r="634" spans="1:10">
      <c r="A634" s="65" t="s">
        <v>2713</v>
      </c>
      <c r="B634" s="65" t="s">
        <v>2713</v>
      </c>
      <c r="C634" s="67" t="s">
        <v>2726</v>
      </c>
      <c r="D634" s="59">
        <v>2</v>
      </c>
      <c r="E634" s="90" t="s">
        <v>2727</v>
      </c>
      <c r="F634" s="59">
        <v>2190</v>
      </c>
      <c r="G634" s="59">
        <f t="shared" si="23"/>
        <v>2606.1</v>
      </c>
      <c r="H634" s="61">
        <f t="shared" si="22"/>
        <v>5212.2</v>
      </c>
      <c r="I634" s="59" t="s">
        <v>2328</v>
      </c>
      <c r="J634" s="78" t="s">
        <v>2764</v>
      </c>
    </row>
    <row r="635" spans="1:10" ht="27.6">
      <c r="A635" s="65" t="s">
        <v>2713</v>
      </c>
      <c r="B635" s="65" t="s">
        <v>2713</v>
      </c>
      <c r="C635" s="67" t="s">
        <v>2728</v>
      </c>
      <c r="D635" s="59">
        <v>2</v>
      </c>
      <c r="E635" s="90" t="s">
        <v>2765</v>
      </c>
      <c r="F635" s="59">
        <v>1500</v>
      </c>
      <c r="G635" s="59">
        <f t="shared" si="23"/>
        <v>1785</v>
      </c>
      <c r="H635" s="61">
        <f t="shared" ref="H635:H698" si="24">G635*D635</f>
        <v>3570</v>
      </c>
      <c r="I635" s="59" t="s">
        <v>2328</v>
      </c>
      <c r="J635" s="78" t="s">
        <v>2764</v>
      </c>
    </row>
    <row r="636" spans="1:10" ht="27.6">
      <c r="A636" s="65" t="s">
        <v>2713</v>
      </c>
      <c r="B636" s="65" t="s">
        <v>2713</v>
      </c>
      <c r="C636" s="67" t="s">
        <v>2730</v>
      </c>
      <c r="D636" s="59">
        <v>1</v>
      </c>
      <c r="E636" s="90" t="s">
        <v>2731</v>
      </c>
      <c r="F636" s="59">
        <v>3000</v>
      </c>
      <c r="G636" s="59">
        <f t="shared" si="23"/>
        <v>3570</v>
      </c>
      <c r="H636" s="61">
        <f t="shared" si="24"/>
        <v>3570</v>
      </c>
      <c r="I636" s="59" t="s">
        <v>2328</v>
      </c>
      <c r="J636" s="78" t="s">
        <v>2764</v>
      </c>
    </row>
    <row r="637" spans="1:10" ht="27.6">
      <c r="A637" s="65" t="s">
        <v>2713</v>
      </c>
      <c r="B637" s="65" t="s">
        <v>2713</v>
      </c>
      <c r="C637" s="67" t="s">
        <v>2732</v>
      </c>
      <c r="D637" s="59">
        <v>1</v>
      </c>
      <c r="E637" s="90" t="s">
        <v>2733</v>
      </c>
      <c r="F637" s="59">
        <v>2350</v>
      </c>
      <c r="G637" s="59">
        <f t="shared" si="23"/>
        <v>2796.5</v>
      </c>
      <c r="H637" s="61">
        <f t="shared" si="24"/>
        <v>2796.5</v>
      </c>
      <c r="I637" s="59" t="s">
        <v>2328</v>
      </c>
      <c r="J637" s="78" t="s">
        <v>2764</v>
      </c>
    </row>
    <row r="638" spans="1:10">
      <c r="A638" s="65" t="s">
        <v>2713</v>
      </c>
      <c r="B638" s="65" t="s">
        <v>2713</v>
      </c>
      <c r="C638" s="72" t="s">
        <v>2815</v>
      </c>
      <c r="D638" s="59">
        <v>1</v>
      </c>
      <c r="E638" s="90" t="s">
        <v>2816</v>
      </c>
      <c r="F638" s="59">
        <v>150000</v>
      </c>
      <c r="G638" s="59">
        <f t="shared" si="23"/>
        <v>178500</v>
      </c>
      <c r="H638" s="61">
        <f t="shared" si="24"/>
        <v>178500</v>
      </c>
      <c r="I638" s="59" t="s">
        <v>2342</v>
      </c>
      <c r="J638" s="78" t="s">
        <v>2817</v>
      </c>
    </row>
    <row r="639" spans="1:10" ht="27.6">
      <c r="A639" s="65" t="s">
        <v>2713</v>
      </c>
      <c r="B639" s="65" t="s">
        <v>2713</v>
      </c>
      <c r="C639" s="67" t="s">
        <v>2714</v>
      </c>
      <c r="D639" s="59">
        <v>1</v>
      </c>
      <c r="E639" s="90" t="s">
        <v>2715</v>
      </c>
      <c r="F639" s="59">
        <v>3990</v>
      </c>
      <c r="G639" s="59">
        <f t="shared" si="23"/>
        <v>4748.0999999999995</v>
      </c>
      <c r="H639" s="61">
        <f t="shared" si="24"/>
        <v>4748.0999999999995</v>
      </c>
      <c r="I639" s="59" t="s">
        <v>2342</v>
      </c>
      <c r="J639" s="78" t="s">
        <v>2763</v>
      </c>
    </row>
    <row r="640" spans="1:10">
      <c r="A640" s="65" t="s">
        <v>2713</v>
      </c>
      <c r="B640" s="65" t="s">
        <v>2713</v>
      </c>
      <c r="C640" s="67" t="s">
        <v>2717</v>
      </c>
      <c r="D640" s="59">
        <v>3</v>
      </c>
      <c r="E640" s="90" t="s">
        <v>2718</v>
      </c>
      <c r="F640" s="59">
        <v>600</v>
      </c>
      <c r="G640" s="59">
        <f t="shared" si="23"/>
        <v>714</v>
      </c>
      <c r="H640" s="61">
        <f t="shared" si="24"/>
        <v>2142</v>
      </c>
      <c r="I640" s="59" t="s">
        <v>2342</v>
      </c>
      <c r="J640" s="78" t="s">
        <v>2763</v>
      </c>
    </row>
    <row r="641" spans="1:10">
      <c r="A641" s="65" t="s">
        <v>2713</v>
      </c>
      <c r="B641" s="65" t="s">
        <v>2713</v>
      </c>
      <c r="C641" s="67" t="s">
        <v>2719</v>
      </c>
      <c r="D641" s="59">
        <v>3</v>
      </c>
      <c r="E641" s="90" t="s">
        <v>2720</v>
      </c>
      <c r="F641" s="59">
        <v>600</v>
      </c>
      <c r="G641" s="59">
        <f t="shared" si="23"/>
        <v>714</v>
      </c>
      <c r="H641" s="61">
        <f t="shared" si="24"/>
        <v>2142</v>
      </c>
      <c r="I641" s="59" t="s">
        <v>2342</v>
      </c>
      <c r="J641" s="78" t="s">
        <v>2763</v>
      </c>
    </row>
    <row r="642" spans="1:10" ht="27.6">
      <c r="A642" s="65" t="s">
        <v>2713</v>
      </c>
      <c r="B642" s="65" t="s">
        <v>2713</v>
      </c>
      <c r="C642" s="67" t="s">
        <v>2721</v>
      </c>
      <c r="D642" s="59">
        <v>4</v>
      </c>
      <c r="E642" s="90" t="s">
        <v>2722</v>
      </c>
      <c r="F642" s="59">
        <v>1400</v>
      </c>
      <c r="G642" s="59">
        <f t="shared" si="23"/>
        <v>1666</v>
      </c>
      <c r="H642" s="61">
        <f t="shared" si="24"/>
        <v>6664</v>
      </c>
      <c r="I642" s="59" t="s">
        <v>2342</v>
      </c>
      <c r="J642" s="78" t="s">
        <v>2763</v>
      </c>
    </row>
    <row r="643" spans="1:10">
      <c r="A643" s="65" t="s">
        <v>2713</v>
      </c>
      <c r="B643" s="65" t="s">
        <v>2713</v>
      </c>
      <c r="C643" s="67" t="s">
        <v>2723</v>
      </c>
      <c r="D643" s="59">
        <v>10</v>
      </c>
      <c r="E643" s="90" t="s">
        <v>2296</v>
      </c>
      <c r="F643" s="59">
        <v>700</v>
      </c>
      <c r="G643" s="59">
        <f t="shared" si="23"/>
        <v>833</v>
      </c>
      <c r="H643" s="61">
        <f t="shared" si="24"/>
        <v>8330</v>
      </c>
      <c r="I643" s="59" t="s">
        <v>2342</v>
      </c>
      <c r="J643" s="78" t="s">
        <v>2763</v>
      </c>
    </row>
    <row r="644" spans="1:10">
      <c r="A644" s="65" t="s">
        <v>2713</v>
      </c>
      <c r="B644" s="65" t="s">
        <v>2713</v>
      </c>
      <c r="C644" s="67" t="s">
        <v>2608</v>
      </c>
      <c r="D644" s="59">
        <v>1</v>
      </c>
      <c r="E644" s="90" t="s">
        <v>2609</v>
      </c>
      <c r="F644" s="59">
        <v>900</v>
      </c>
      <c r="G644" s="59">
        <f t="shared" si="23"/>
        <v>1071</v>
      </c>
      <c r="H644" s="61">
        <f t="shared" si="24"/>
        <v>1071</v>
      </c>
      <c r="I644" s="59" t="s">
        <v>2342</v>
      </c>
      <c r="J644" s="78" t="s">
        <v>2763</v>
      </c>
    </row>
    <row r="645" spans="1:10">
      <c r="A645" s="65" t="s">
        <v>2713</v>
      </c>
      <c r="B645" s="65" t="s">
        <v>2713</v>
      </c>
      <c r="C645" s="67" t="s">
        <v>2724</v>
      </c>
      <c r="D645" s="59">
        <v>1</v>
      </c>
      <c r="E645" s="60" t="s">
        <v>2294</v>
      </c>
      <c r="F645" s="59">
        <v>3000</v>
      </c>
      <c r="G645" s="59">
        <f t="shared" si="23"/>
        <v>3570</v>
      </c>
      <c r="H645" s="61">
        <f t="shared" si="24"/>
        <v>3570</v>
      </c>
      <c r="I645" s="59" t="s">
        <v>2342</v>
      </c>
      <c r="J645" s="78" t="s">
        <v>2763</v>
      </c>
    </row>
    <row r="646" spans="1:10">
      <c r="A646" s="65" t="s">
        <v>2713</v>
      </c>
      <c r="B646" s="65" t="s">
        <v>2713</v>
      </c>
      <c r="C646" s="67" t="s">
        <v>2725</v>
      </c>
      <c r="D646" s="59">
        <v>2</v>
      </c>
      <c r="E646" s="90" t="s">
        <v>2296</v>
      </c>
      <c r="F646" s="59">
        <v>700</v>
      </c>
      <c r="G646" s="59">
        <f t="shared" si="23"/>
        <v>833</v>
      </c>
      <c r="H646" s="61">
        <f t="shared" si="24"/>
        <v>1666</v>
      </c>
      <c r="I646" s="59" t="s">
        <v>2342</v>
      </c>
      <c r="J646" s="78" t="s">
        <v>2763</v>
      </c>
    </row>
    <row r="647" spans="1:10">
      <c r="A647" s="65" t="s">
        <v>2713</v>
      </c>
      <c r="B647" s="65" t="s">
        <v>2713</v>
      </c>
      <c r="C647" s="67" t="s">
        <v>2726</v>
      </c>
      <c r="D647" s="59">
        <v>2</v>
      </c>
      <c r="E647" s="90" t="s">
        <v>2727</v>
      </c>
      <c r="F647" s="59">
        <v>2190</v>
      </c>
      <c r="G647" s="59">
        <f t="shared" si="23"/>
        <v>2606.1</v>
      </c>
      <c r="H647" s="61">
        <f t="shared" si="24"/>
        <v>5212.2</v>
      </c>
      <c r="I647" s="59" t="s">
        <v>2342</v>
      </c>
      <c r="J647" s="78" t="s">
        <v>2764</v>
      </c>
    </row>
    <row r="648" spans="1:10" ht="27.6">
      <c r="A648" s="65" t="s">
        <v>2713</v>
      </c>
      <c r="B648" s="65" t="s">
        <v>2713</v>
      </c>
      <c r="C648" s="67" t="s">
        <v>2728</v>
      </c>
      <c r="D648" s="59">
        <v>2</v>
      </c>
      <c r="E648" s="90" t="s">
        <v>2765</v>
      </c>
      <c r="F648" s="59">
        <v>1500</v>
      </c>
      <c r="G648" s="59">
        <f t="shared" si="23"/>
        <v>1785</v>
      </c>
      <c r="H648" s="61">
        <f t="shared" si="24"/>
        <v>3570</v>
      </c>
      <c r="I648" s="59" t="s">
        <v>2342</v>
      </c>
      <c r="J648" s="78" t="s">
        <v>2764</v>
      </c>
    </row>
    <row r="649" spans="1:10" ht="27.6">
      <c r="A649" s="65" t="s">
        <v>2713</v>
      </c>
      <c r="B649" s="65" t="s">
        <v>2713</v>
      </c>
      <c r="C649" s="67" t="s">
        <v>2730</v>
      </c>
      <c r="D649" s="59">
        <v>1</v>
      </c>
      <c r="E649" s="90" t="s">
        <v>2731</v>
      </c>
      <c r="F649" s="59">
        <v>3000</v>
      </c>
      <c r="G649" s="59">
        <f t="shared" si="23"/>
        <v>3570</v>
      </c>
      <c r="H649" s="61">
        <f t="shared" si="24"/>
        <v>3570</v>
      </c>
      <c r="I649" s="59" t="s">
        <v>2342</v>
      </c>
      <c r="J649" s="78" t="s">
        <v>2764</v>
      </c>
    </row>
    <row r="650" spans="1:10" ht="27.6">
      <c r="A650" s="65" t="s">
        <v>2713</v>
      </c>
      <c r="B650" s="65" t="s">
        <v>2713</v>
      </c>
      <c r="C650" s="67" t="s">
        <v>2732</v>
      </c>
      <c r="D650" s="59">
        <v>1</v>
      </c>
      <c r="E650" s="90" t="s">
        <v>2733</v>
      </c>
      <c r="F650" s="59">
        <v>2350</v>
      </c>
      <c r="G650" s="59">
        <f t="shared" si="23"/>
        <v>2796.5</v>
      </c>
      <c r="H650" s="61">
        <f t="shared" si="24"/>
        <v>2796.5</v>
      </c>
      <c r="I650" s="59" t="s">
        <v>2342</v>
      </c>
      <c r="J650" s="78" t="s">
        <v>2764</v>
      </c>
    </row>
    <row r="651" spans="1:10" ht="27.6">
      <c r="A651" s="65" t="s">
        <v>2713</v>
      </c>
      <c r="B651" s="65" t="s">
        <v>2713</v>
      </c>
      <c r="C651" s="67" t="s">
        <v>2714</v>
      </c>
      <c r="D651" s="59">
        <v>1</v>
      </c>
      <c r="E651" s="90" t="s">
        <v>2715</v>
      </c>
      <c r="F651" s="59">
        <v>3990</v>
      </c>
      <c r="G651" s="59">
        <f t="shared" si="23"/>
        <v>4748.0999999999995</v>
      </c>
      <c r="H651" s="61">
        <f t="shared" si="24"/>
        <v>4748.0999999999995</v>
      </c>
      <c r="I651" s="59" t="s">
        <v>2342</v>
      </c>
      <c r="J651" s="78" t="s">
        <v>2763</v>
      </c>
    </row>
    <row r="652" spans="1:10">
      <c r="A652" s="65" t="s">
        <v>2713</v>
      </c>
      <c r="B652" s="65" t="s">
        <v>2713</v>
      </c>
      <c r="C652" s="67" t="s">
        <v>2717</v>
      </c>
      <c r="D652" s="59">
        <v>3</v>
      </c>
      <c r="E652" s="90" t="s">
        <v>2718</v>
      </c>
      <c r="F652" s="59">
        <v>600</v>
      </c>
      <c r="G652" s="59">
        <f t="shared" si="23"/>
        <v>714</v>
      </c>
      <c r="H652" s="61">
        <f t="shared" si="24"/>
        <v>2142</v>
      </c>
      <c r="I652" s="59" t="s">
        <v>2342</v>
      </c>
      <c r="J652" s="78" t="s">
        <v>2763</v>
      </c>
    </row>
    <row r="653" spans="1:10">
      <c r="A653" s="65" t="s">
        <v>2713</v>
      </c>
      <c r="B653" s="65" t="s">
        <v>2713</v>
      </c>
      <c r="C653" s="67" t="s">
        <v>2719</v>
      </c>
      <c r="D653" s="59">
        <v>3</v>
      </c>
      <c r="E653" s="90" t="s">
        <v>2720</v>
      </c>
      <c r="F653" s="59">
        <v>600</v>
      </c>
      <c r="G653" s="59">
        <f t="shared" si="23"/>
        <v>714</v>
      </c>
      <c r="H653" s="61">
        <f t="shared" si="24"/>
        <v>2142</v>
      </c>
      <c r="I653" s="59" t="s">
        <v>2342</v>
      </c>
      <c r="J653" s="78" t="s">
        <v>2763</v>
      </c>
    </row>
    <row r="654" spans="1:10" ht="27.6">
      <c r="A654" s="65" t="s">
        <v>2713</v>
      </c>
      <c r="B654" s="65" t="s">
        <v>2713</v>
      </c>
      <c r="C654" s="67" t="s">
        <v>2721</v>
      </c>
      <c r="D654" s="59">
        <v>4</v>
      </c>
      <c r="E654" s="90" t="s">
        <v>2722</v>
      </c>
      <c r="F654" s="59">
        <v>1400</v>
      </c>
      <c r="G654" s="59">
        <f t="shared" si="23"/>
        <v>1666</v>
      </c>
      <c r="H654" s="61">
        <f t="shared" si="24"/>
        <v>6664</v>
      </c>
      <c r="I654" s="59" t="s">
        <v>2342</v>
      </c>
      <c r="J654" s="78" t="s">
        <v>2763</v>
      </c>
    </row>
    <row r="655" spans="1:10">
      <c r="A655" s="65" t="s">
        <v>2713</v>
      </c>
      <c r="B655" s="65" t="s">
        <v>2713</v>
      </c>
      <c r="C655" s="67" t="s">
        <v>2723</v>
      </c>
      <c r="D655" s="59">
        <v>10</v>
      </c>
      <c r="E655" s="90" t="s">
        <v>2296</v>
      </c>
      <c r="F655" s="59">
        <v>700</v>
      </c>
      <c r="G655" s="59">
        <f t="shared" si="23"/>
        <v>833</v>
      </c>
      <c r="H655" s="61">
        <f t="shared" si="24"/>
        <v>8330</v>
      </c>
      <c r="I655" s="59" t="s">
        <v>2342</v>
      </c>
      <c r="J655" s="78" t="s">
        <v>2763</v>
      </c>
    </row>
    <row r="656" spans="1:10">
      <c r="A656" s="65" t="s">
        <v>2713</v>
      </c>
      <c r="B656" s="65" t="s">
        <v>2713</v>
      </c>
      <c r="C656" s="67" t="s">
        <v>2608</v>
      </c>
      <c r="D656" s="59">
        <v>1</v>
      </c>
      <c r="E656" s="90" t="s">
        <v>2609</v>
      </c>
      <c r="F656" s="59">
        <v>900</v>
      </c>
      <c r="G656" s="59">
        <f t="shared" si="23"/>
        <v>1071</v>
      </c>
      <c r="H656" s="61">
        <f t="shared" si="24"/>
        <v>1071</v>
      </c>
      <c r="I656" s="59" t="s">
        <v>2342</v>
      </c>
      <c r="J656" s="78" t="s">
        <v>2763</v>
      </c>
    </row>
    <row r="657" spans="1:10">
      <c r="A657" s="65" t="s">
        <v>2713</v>
      </c>
      <c r="B657" s="65" t="s">
        <v>2713</v>
      </c>
      <c r="C657" s="67" t="s">
        <v>2724</v>
      </c>
      <c r="D657" s="59">
        <v>1</v>
      </c>
      <c r="E657" s="60" t="s">
        <v>2294</v>
      </c>
      <c r="F657" s="59">
        <v>3000</v>
      </c>
      <c r="G657" s="59">
        <f t="shared" si="23"/>
        <v>3570</v>
      </c>
      <c r="H657" s="61">
        <f t="shared" si="24"/>
        <v>3570</v>
      </c>
      <c r="I657" s="59" t="s">
        <v>2342</v>
      </c>
      <c r="J657" s="78" t="s">
        <v>2763</v>
      </c>
    </row>
    <row r="658" spans="1:10">
      <c r="A658" s="65" t="s">
        <v>2713</v>
      </c>
      <c r="B658" s="65" t="s">
        <v>2713</v>
      </c>
      <c r="C658" s="67" t="s">
        <v>2725</v>
      </c>
      <c r="D658" s="59">
        <v>2</v>
      </c>
      <c r="E658" s="90" t="s">
        <v>2296</v>
      </c>
      <c r="F658" s="59">
        <v>700</v>
      </c>
      <c r="G658" s="59">
        <f t="shared" si="23"/>
        <v>833</v>
      </c>
      <c r="H658" s="61">
        <f t="shared" si="24"/>
        <v>1666</v>
      </c>
      <c r="I658" s="59" t="s">
        <v>2342</v>
      </c>
      <c r="J658" s="78" t="s">
        <v>2763</v>
      </c>
    </row>
    <row r="659" spans="1:10">
      <c r="A659" s="65" t="s">
        <v>2713</v>
      </c>
      <c r="B659" s="65" t="s">
        <v>2713</v>
      </c>
      <c r="C659" s="67" t="s">
        <v>2726</v>
      </c>
      <c r="D659" s="59">
        <v>2</v>
      </c>
      <c r="E659" s="90" t="s">
        <v>2727</v>
      </c>
      <c r="F659" s="59">
        <v>2190</v>
      </c>
      <c r="G659" s="59">
        <f t="shared" si="23"/>
        <v>2606.1</v>
      </c>
      <c r="H659" s="61">
        <f t="shared" si="24"/>
        <v>5212.2</v>
      </c>
      <c r="I659" s="59" t="s">
        <v>2342</v>
      </c>
      <c r="J659" s="78" t="s">
        <v>2764</v>
      </c>
    </row>
    <row r="660" spans="1:10" ht="27.6">
      <c r="A660" s="65" t="s">
        <v>2713</v>
      </c>
      <c r="B660" s="65" t="s">
        <v>2713</v>
      </c>
      <c r="C660" s="67" t="s">
        <v>2728</v>
      </c>
      <c r="D660" s="59">
        <v>2</v>
      </c>
      <c r="E660" s="90" t="s">
        <v>2765</v>
      </c>
      <c r="F660" s="59">
        <v>1500</v>
      </c>
      <c r="G660" s="59">
        <f t="shared" si="23"/>
        <v>1785</v>
      </c>
      <c r="H660" s="61">
        <f t="shared" si="24"/>
        <v>3570</v>
      </c>
      <c r="I660" s="59" t="s">
        <v>2342</v>
      </c>
      <c r="J660" s="78" t="s">
        <v>2764</v>
      </c>
    </row>
    <row r="661" spans="1:10" ht="27.6">
      <c r="A661" s="65" t="s">
        <v>2713</v>
      </c>
      <c r="B661" s="65" t="s">
        <v>2713</v>
      </c>
      <c r="C661" s="67" t="s">
        <v>2730</v>
      </c>
      <c r="D661" s="59">
        <v>1</v>
      </c>
      <c r="E661" s="90" t="s">
        <v>2731</v>
      </c>
      <c r="F661" s="59">
        <v>3000</v>
      </c>
      <c r="G661" s="59">
        <f t="shared" si="23"/>
        <v>3570</v>
      </c>
      <c r="H661" s="61">
        <f t="shared" si="24"/>
        <v>3570</v>
      </c>
      <c r="I661" s="59" t="s">
        <v>2342</v>
      </c>
      <c r="J661" s="78" t="s">
        <v>2764</v>
      </c>
    </row>
    <row r="662" spans="1:10" ht="27.6">
      <c r="A662" s="65" t="s">
        <v>2713</v>
      </c>
      <c r="B662" s="65" t="s">
        <v>2713</v>
      </c>
      <c r="C662" s="67" t="s">
        <v>2732</v>
      </c>
      <c r="D662" s="59">
        <v>1</v>
      </c>
      <c r="E662" s="90" t="s">
        <v>2733</v>
      </c>
      <c r="F662" s="59">
        <v>2350</v>
      </c>
      <c r="G662" s="59">
        <f t="shared" si="23"/>
        <v>2796.5</v>
      </c>
      <c r="H662" s="61">
        <f t="shared" si="24"/>
        <v>2796.5</v>
      </c>
      <c r="I662" s="59" t="s">
        <v>2342</v>
      </c>
      <c r="J662" s="78" t="s">
        <v>2764</v>
      </c>
    </row>
    <row r="663" spans="1:10" ht="27.6">
      <c r="A663" s="65" t="s">
        <v>2713</v>
      </c>
      <c r="B663" s="65" t="s">
        <v>2713</v>
      </c>
      <c r="C663" s="67" t="s">
        <v>2783</v>
      </c>
      <c r="D663" s="59">
        <v>10</v>
      </c>
      <c r="E663" s="90" t="s">
        <v>2784</v>
      </c>
      <c r="F663" s="59">
        <v>6100</v>
      </c>
      <c r="G663" s="59">
        <f t="shared" si="23"/>
        <v>7259</v>
      </c>
      <c r="H663" s="61">
        <f t="shared" si="24"/>
        <v>72590</v>
      </c>
      <c r="I663" s="59" t="s">
        <v>2342</v>
      </c>
      <c r="J663" s="78" t="s">
        <v>2767</v>
      </c>
    </row>
    <row r="664" spans="1:10" ht="27.6">
      <c r="A664" s="65" t="s">
        <v>2713</v>
      </c>
      <c r="B664" s="65" t="s">
        <v>2713</v>
      </c>
      <c r="C664" s="67" t="s">
        <v>2714</v>
      </c>
      <c r="D664" s="59">
        <v>1</v>
      </c>
      <c r="E664" s="90" t="s">
        <v>2715</v>
      </c>
      <c r="F664" s="59">
        <v>3990</v>
      </c>
      <c r="G664" s="59">
        <f t="shared" si="23"/>
        <v>4748.0999999999995</v>
      </c>
      <c r="H664" s="61">
        <f t="shared" si="24"/>
        <v>4748.0999999999995</v>
      </c>
      <c r="I664" s="59" t="s">
        <v>2342</v>
      </c>
      <c r="J664" s="78" t="s">
        <v>2763</v>
      </c>
    </row>
    <row r="665" spans="1:10">
      <c r="A665" s="65" t="s">
        <v>2713</v>
      </c>
      <c r="B665" s="65" t="s">
        <v>2713</v>
      </c>
      <c r="C665" s="67" t="s">
        <v>2717</v>
      </c>
      <c r="D665" s="59">
        <v>3</v>
      </c>
      <c r="E665" s="90" t="s">
        <v>2718</v>
      </c>
      <c r="F665" s="59">
        <v>600</v>
      </c>
      <c r="G665" s="59">
        <f t="shared" si="23"/>
        <v>714</v>
      </c>
      <c r="H665" s="61">
        <f t="shared" si="24"/>
        <v>2142</v>
      </c>
      <c r="I665" s="59" t="s">
        <v>2342</v>
      </c>
      <c r="J665" s="78" t="s">
        <v>2763</v>
      </c>
    </row>
    <row r="666" spans="1:10">
      <c r="A666" s="65" t="s">
        <v>2713</v>
      </c>
      <c r="B666" s="65" t="s">
        <v>2713</v>
      </c>
      <c r="C666" s="67" t="s">
        <v>2719</v>
      </c>
      <c r="D666" s="59">
        <v>3</v>
      </c>
      <c r="E666" s="90" t="s">
        <v>2720</v>
      </c>
      <c r="F666" s="59">
        <v>600</v>
      </c>
      <c r="G666" s="59">
        <f t="shared" si="23"/>
        <v>714</v>
      </c>
      <c r="H666" s="61">
        <f t="shared" si="24"/>
        <v>2142</v>
      </c>
      <c r="I666" s="59" t="s">
        <v>2342</v>
      </c>
      <c r="J666" s="78" t="s">
        <v>2763</v>
      </c>
    </row>
    <row r="667" spans="1:10" ht="27.6">
      <c r="A667" s="65" t="s">
        <v>2713</v>
      </c>
      <c r="B667" s="65" t="s">
        <v>2713</v>
      </c>
      <c r="C667" s="67" t="s">
        <v>2721</v>
      </c>
      <c r="D667" s="59">
        <v>4</v>
      </c>
      <c r="E667" s="90" t="s">
        <v>2722</v>
      </c>
      <c r="F667" s="59">
        <v>1400</v>
      </c>
      <c r="G667" s="59">
        <f t="shared" si="23"/>
        <v>1666</v>
      </c>
      <c r="H667" s="61">
        <f t="shared" si="24"/>
        <v>6664</v>
      </c>
      <c r="I667" s="59" t="s">
        <v>2342</v>
      </c>
      <c r="J667" s="78" t="s">
        <v>2763</v>
      </c>
    </row>
    <row r="668" spans="1:10">
      <c r="A668" s="65" t="s">
        <v>2713</v>
      </c>
      <c r="B668" s="65" t="s">
        <v>2713</v>
      </c>
      <c r="C668" s="67" t="s">
        <v>2723</v>
      </c>
      <c r="D668" s="59">
        <v>10</v>
      </c>
      <c r="E668" s="90" t="s">
        <v>2296</v>
      </c>
      <c r="F668" s="59">
        <v>700</v>
      </c>
      <c r="G668" s="59">
        <f t="shared" si="23"/>
        <v>833</v>
      </c>
      <c r="H668" s="61">
        <f t="shared" si="24"/>
        <v>8330</v>
      </c>
      <c r="I668" s="59" t="s">
        <v>2342</v>
      </c>
      <c r="J668" s="78" t="s">
        <v>2763</v>
      </c>
    </row>
    <row r="669" spans="1:10">
      <c r="A669" s="65" t="s">
        <v>2713</v>
      </c>
      <c r="B669" s="65" t="s">
        <v>2713</v>
      </c>
      <c r="C669" s="67" t="s">
        <v>2608</v>
      </c>
      <c r="D669" s="59">
        <v>1</v>
      </c>
      <c r="E669" s="90" t="s">
        <v>2609</v>
      </c>
      <c r="F669" s="59">
        <v>900</v>
      </c>
      <c r="G669" s="59">
        <f t="shared" si="23"/>
        <v>1071</v>
      </c>
      <c r="H669" s="61">
        <f t="shared" si="24"/>
        <v>1071</v>
      </c>
      <c r="I669" s="59" t="s">
        <v>2342</v>
      </c>
      <c r="J669" s="78" t="s">
        <v>2763</v>
      </c>
    </row>
    <row r="670" spans="1:10">
      <c r="A670" s="65" t="s">
        <v>2713</v>
      </c>
      <c r="B670" s="65" t="s">
        <v>2713</v>
      </c>
      <c r="C670" s="67" t="s">
        <v>2724</v>
      </c>
      <c r="D670" s="59">
        <v>1</v>
      </c>
      <c r="E670" s="60" t="s">
        <v>2294</v>
      </c>
      <c r="F670" s="59">
        <v>3000</v>
      </c>
      <c r="G670" s="59">
        <f t="shared" si="23"/>
        <v>3570</v>
      </c>
      <c r="H670" s="61">
        <f t="shared" si="24"/>
        <v>3570</v>
      </c>
      <c r="I670" s="59" t="s">
        <v>2342</v>
      </c>
      <c r="J670" s="78" t="s">
        <v>2763</v>
      </c>
    </row>
    <row r="671" spans="1:10">
      <c r="A671" s="65" t="s">
        <v>2713</v>
      </c>
      <c r="B671" s="65" t="s">
        <v>2713</v>
      </c>
      <c r="C671" s="67" t="s">
        <v>2725</v>
      </c>
      <c r="D671" s="59">
        <v>2</v>
      </c>
      <c r="E671" s="90" t="s">
        <v>2296</v>
      </c>
      <c r="F671" s="59">
        <v>700</v>
      </c>
      <c r="G671" s="59">
        <f t="shared" si="23"/>
        <v>833</v>
      </c>
      <c r="H671" s="61">
        <f t="shared" si="24"/>
        <v>1666</v>
      </c>
      <c r="I671" s="59" t="s">
        <v>2342</v>
      </c>
      <c r="J671" s="78" t="s">
        <v>2763</v>
      </c>
    </row>
    <row r="672" spans="1:10">
      <c r="A672" s="65" t="s">
        <v>2713</v>
      </c>
      <c r="B672" s="65" t="s">
        <v>2713</v>
      </c>
      <c r="C672" s="67" t="s">
        <v>2726</v>
      </c>
      <c r="D672" s="59">
        <v>2</v>
      </c>
      <c r="E672" s="90" t="s">
        <v>2727</v>
      </c>
      <c r="F672" s="59">
        <v>2190</v>
      </c>
      <c r="G672" s="59">
        <f t="shared" si="23"/>
        <v>2606.1</v>
      </c>
      <c r="H672" s="61">
        <f t="shared" si="24"/>
        <v>5212.2</v>
      </c>
      <c r="I672" s="59" t="s">
        <v>2342</v>
      </c>
      <c r="J672" s="78" t="s">
        <v>2764</v>
      </c>
    </row>
    <row r="673" spans="1:10" ht="27.6">
      <c r="A673" s="65" t="s">
        <v>2713</v>
      </c>
      <c r="B673" s="65" t="s">
        <v>2713</v>
      </c>
      <c r="C673" s="67" t="s">
        <v>2728</v>
      </c>
      <c r="D673" s="59">
        <v>2</v>
      </c>
      <c r="E673" s="90" t="s">
        <v>2765</v>
      </c>
      <c r="F673" s="59">
        <v>1500</v>
      </c>
      <c r="G673" s="59">
        <f t="shared" si="23"/>
        <v>1785</v>
      </c>
      <c r="H673" s="61">
        <f t="shared" si="24"/>
        <v>3570</v>
      </c>
      <c r="I673" s="59" t="s">
        <v>2342</v>
      </c>
      <c r="J673" s="78" t="s">
        <v>2764</v>
      </c>
    </row>
    <row r="674" spans="1:10" ht="27.6">
      <c r="A674" s="65" t="s">
        <v>2713</v>
      </c>
      <c r="B674" s="65" t="s">
        <v>2713</v>
      </c>
      <c r="C674" s="67" t="s">
        <v>2730</v>
      </c>
      <c r="D674" s="59">
        <v>1</v>
      </c>
      <c r="E674" s="90" t="s">
        <v>2731</v>
      </c>
      <c r="F674" s="59">
        <v>3000</v>
      </c>
      <c r="G674" s="59">
        <f t="shared" si="23"/>
        <v>3570</v>
      </c>
      <c r="H674" s="61">
        <f t="shared" si="24"/>
        <v>3570</v>
      </c>
      <c r="I674" s="59" t="s">
        <v>2342</v>
      </c>
      <c r="J674" s="78" t="s">
        <v>2764</v>
      </c>
    </row>
    <row r="675" spans="1:10" ht="27.6">
      <c r="A675" s="65" t="s">
        <v>2713</v>
      </c>
      <c r="B675" s="65" t="s">
        <v>2713</v>
      </c>
      <c r="C675" s="67" t="s">
        <v>2732</v>
      </c>
      <c r="D675" s="59">
        <v>1</v>
      </c>
      <c r="E675" s="90" t="s">
        <v>2733</v>
      </c>
      <c r="F675" s="59">
        <v>2350</v>
      </c>
      <c r="G675" s="59">
        <f t="shared" si="23"/>
        <v>2796.5</v>
      </c>
      <c r="H675" s="61">
        <f t="shared" si="24"/>
        <v>2796.5</v>
      </c>
      <c r="I675" s="59" t="s">
        <v>2342</v>
      </c>
      <c r="J675" s="78" t="s">
        <v>2764</v>
      </c>
    </row>
    <row r="676" spans="1:10" ht="27.6">
      <c r="A676" s="65" t="s">
        <v>2713</v>
      </c>
      <c r="B676" s="65" t="s">
        <v>2713</v>
      </c>
      <c r="C676" s="67" t="s">
        <v>2714</v>
      </c>
      <c r="D676" s="59">
        <v>1</v>
      </c>
      <c r="E676" s="90" t="s">
        <v>2715</v>
      </c>
      <c r="F676" s="59">
        <v>3990</v>
      </c>
      <c r="G676" s="59">
        <f t="shared" si="23"/>
        <v>4748.0999999999995</v>
      </c>
      <c r="H676" s="61">
        <f t="shared" si="24"/>
        <v>4748.0999999999995</v>
      </c>
      <c r="I676" s="59" t="s">
        <v>2402</v>
      </c>
      <c r="J676" s="78" t="s">
        <v>2763</v>
      </c>
    </row>
    <row r="677" spans="1:10">
      <c r="A677" s="65" t="s">
        <v>2713</v>
      </c>
      <c r="B677" s="65" t="s">
        <v>2713</v>
      </c>
      <c r="C677" s="67" t="s">
        <v>2717</v>
      </c>
      <c r="D677" s="59">
        <v>3</v>
      </c>
      <c r="E677" s="90" t="s">
        <v>2718</v>
      </c>
      <c r="F677" s="59">
        <v>600</v>
      </c>
      <c r="G677" s="59">
        <f t="shared" ref="G677:G740" si="25">F677*1.19</f>
        <v>714</v>
      </c>
      <c r="H677" s="61">
        <f t="shared" si="24"/>
        <v>2142</v>
      </c>
      <c r="I677" s="59" t="s">
        <v>2402</v>
      </c>
      <c r="J677" s="78" t="s">
        <v>2763</v>
      </c>
    </row>
    <row r="678" spans="1:10">
      <c r="A678" s="65" t="s">
        <v>2713</v>
      </c>
      <c r="B678" s="65" t="s">
        <v>2713</v>
      </c>
      <c r="C678" s="67" t="s">
        <v>2719</v>
      </c>
      <c r="D678" s="59">
        <v>3</v>
      </c>
      <c r="E678" s="90" t="s">
        <v>2720</v>
      </c>
      <c r="F678" s="59">
        <v>600</v>
      </c>
      <c r="G678" s="59">
        <f t="shared" si="25"/>
        <v>714</v>
      </c>
      <c r="H678" s="61">
        <f t="shared" si="24"/>
        <v>2142</v>
      </c>
      <c r="I678" s="59" t="s">
        <v>2402</v>
      </c>
      <c r="J678" s="78" t="s">
        <v>2763</v>
      </c>
    </row>
    <row r="679" spans="1:10" ht="27.6">
      <c r="A679" s="65" t="s">
        <v>2713</v>
      </c>
      <c r="B679" s="65" t="s">
        <v>2713</v>
      </c>
      <c r="C679" s="67" t="s">
        <v>2721</v>
      </c>
      <c r="D679" s="59">
        <v>4</v>
      </c>
      <c r="E679" s="90" t="s">
        <v>2722</v>
      </c>
      <c r="F679" s="59">
        <v>1400</v>
      </c>
      <c r="G679" s="59">
        <f t="shared" si="25"/>
        <v>1666</v>
      </c>
      <c r="H679" s="61">
        <f t="shared" si="24"/>
        <v>6664</v>
      </c>
      <c r="I679" s="59" t="s">
        <v>2402</v>
      </c>
      <c r="J679" s="78" t="s">
        <v>2763</v>
      </c>
    </row>
    <row r="680" spans="1:10">
      <c r="A680" s="65" t="s">
        <v>2713</v>
      </c>
      <c r="B680" s="65" t="s">
        <v>2713</v>
      </c>
      <c r="C680" s="67" t="s">
        <v>2723</v>
      </c>
      <c r="D680" s="59">
        <v>10</v>
      </c>
      <c r="E680" s="90" t="s">
        <v>2296</v>
      </c>
      <c r="F680" s="59">
        <v>700</v>
      </c>
      <c r="G680" s="59">
        <f t="shared" si="25"/>
        <v>833</v>
      </c>
      <c r="H680" s="61">
        <f t="shared" si="24"/>
        <v>8330</v>
      </c>
      <c r="I680" s="59" t="s">
        <v>2402</v>
      </c>
      <c r="J680" s="78" t="s">
        <v>2763</v>
      </c>
    </row>
    <row r="681" spans="1:10">
      <c r="A681" s="65" t="s">
        <v>2713</v>
      </c>
      <c r="B681" s="65" t="s">
        <v>2713</v>
      </c>
      <c r="C681" s="67" t="s">
        <v>2608</v>
      </c>
      <c r="D681" s="59">
        <v>1</v>
      </c>
      <c r="E681" s="90" t="s">
        <v>2609</v>
      </c>
      <c r="F681" s="59">
        <v>900</v>
      </c>
      <c r="G681" s="59">
        <f t="shared" si="25"/>
        <v>1071</v>
      </c>
      <c r="H681" s="61">
        <f t="shared" si="24"/>
        <v>1071</v>
      </c>
      <c r="I681" s="59" t="s">
        <v>2402</v>
      </c>
      <c r="J681" s="78" t="s">
        <v>2763</v>
      </c>
    </row>
    <row r="682" spans="1:10">
      <c r="A682" s="65" t="s">
        <v>2713</v>
      </c>
      <c r="B682" s="65" t="s">
        <v>2713</v>
      </c>
      <c r="C682" s="67" t="s">
        <v>2724</v>
      </c>
      <c r="D682" s="59">
        <v>1</v>
      </c>
      <c r="E682" s="60" t="s">
        <v>2294</v>
      </c>
      <c r="F682" s="59">
        <v>3000</v>
      </c>
      <c r="G682" s="59">
        <f t="shared" si="25"/>
        <v>3570</v>
      </c>
      <c r="H682" s="61">
        <f t="shared" si="24"/>
        <v>3570</v>
      </c>
      <c r="I682" s="59" t="s">
        <v>2402</v>
      </c>
      <c r="J682" s="78" t="s">
        <v>2763</v>
      </c>
    </row>
    <row r="683" spans="1:10">
      <c r="A683" s="65" t="s">
        <v>2713</v>
      </c>
      <c r="B683" s="65" t="s">
        <v>2713</v>
      </c>
      <c r="C683" s="67" t="s">
        <v>2725</v>
      </c>
      <c r="D683" s="59">
        <v>2</v>
      </c>
      <c r="E683" s="90" t="s">
        <v>2296</v>
      </c>
      <c r="F683" s="59">
        <v>700</v>
      </c>
      <c r="G683" s="59">
        <f t="shared" si="25"/>
        <v>833</v>
      </c>
      <c r="H683" s="61">
        <f t="shared" si="24"/>
        <v>1666</v>
      </c>
      <c r="I683" s="59" t="s">
        <v>2402</v>
      </c>
      <c r="J683" s="78" t="s">
        <v>2763</v>
      </c>
    </row>
    <row r="684" spans="1:10">
      <c r="A684" s="65" t="s">
        <v>2713</v>
      </c>
      <c r="B684" s="65" t="s">
        <v>2713</v>
      </c>
      <c r="C684" s="67" t="s">
        <v>2726</v>
      </c>
      <c r="D684" s="59">
        <v>2</v>
      </c>
      <c r="E684" s="90" t="s">
        <v>2727</v>
      </c>
      <c r="F684" s="59">
        <v>2190</v>
      </c>
      <c r="G684" s="59">
        <f t="shared" si="25"/>
        <v>2606.1</v>
      </c>
      <c r="H684" s="61">
        <f t="shared" si="24"/>
        <v>5212.2</v>
      </c>
      <c r="I684" s="59" t="s">
        <v>2402</v>
      </c>
      <c r="J684" s="78" t="s">
        <v>2764</v>
      </c>
    </row>
    <row r="685" spans="1:10" ht="27.6">
      <c r="A685" s="65" t="s">
        <v>2713</v>
      </c>
      <c r="B685" s="65" t="s">
        <v>2713</v>
      </c>
      <c r="C685" s="67" t="s">
        <v>2728</v>
      </c>
      <c r="D685" s="59">
        <v>2</v>
      </c>
      <c r="E685" s="90" t="s">
        <v>2765</v>
      </c>
      <c r="F685" s="59">
        <v>1500</v>
      </c>
      <c r="G685" s="59">
        <f t="shared" si="25"/>
        <v>1785</v>
      </c>
      <c r="H685" s="61">
        <f t="shared" si="24"/>
        <v>3570</v>
      </c>
      <c r="I685" s="59" t="s">
        <v>2402</v>
      </c>
      <c r="J685" s="78" t="s">
        <v>2764</v>
      </c>
    </row>
    <row r="686" spans="1:10" ht="27.6">
      <c r="A686" s="65" t="s">
        <v>2713</v>
      </c>
      <c r="B686" s="65" t="s">
        <v>2713</v>
      </c>
      <c r="C686" s="67" t="s">
        <v>2730</v>
      </c>
      <c r="D686" s="59">
        <v>1</v>
      </c>
      <c r="E686" s="90" t="s">
        <v>2731</v>
      </c>
      <c r="F686" s="59">
        <v>3000</v>
      </c>
      <c r="G686" s="59">
        <f t="shared" si="25"/>
        <v>3570</v>
      </c>
      <c r="H686" s="61">
        <f t="shared" si="24"/>
        <v>3570</v>
      </c>
      <c r="I686" s="59" t="s">
        <v>2402</v>
      </c>
      <c r="J686" s="78" t="s">
        <v>2764</v>
      </c>
    </row>
    <row r="687" spans="1:10" ht="27.6">
      <c r="A687" s="65" t="s">
        <v>2713</v>
      </c>
      <c r="B687" s="65" t="s">
        <v>2713</v>
      </c>
      <c r="C687" s="67" t="s">
        <v>2732</v>
      </c>
      <c r="D687" s="59">
        <v>1</v>
      </c>
      <c r="E687" s="90" t="s">
        <v>2733</v>
      </c>
      <c r="F687" s="59">
        <v>2350</v>
      </c>
      <c r="G687" s="59">
        <f t="shared" si="25"/>
        <v>2796.5</v>
      </c>
      <c r="H687" s="61">
        <f t="shared" si="24"/>
        <v>2796.5</v>
      </c>
      <c r="I687" s="59" t="s">
        <v>2402</v>
      </c>
      <c r="J687" s="78" t="s">
        <v>2764</v>
      </c>
    </row>
    <row r="688" spans="1:10">
      <c r="A688" s="70" t="s">
        <v>2713</v>
      </c>
      <c r="B688" s="65" t="s">
        <v>2713</v>
      </c>
      <c r="C688" s="67" t="s">
        <v>2818</v>
      </c>
      <c r="D688" s="59">
        <v>1</v>
      </c>
      <c r="E688" s="90" t="s">
        <v>2819</v>
      </c>
      <c r="F688" s="59">
        <v>210000</v>
      </c>
      <c r="G688" s="59">
        <f t="shared" si="25"/>
        <v>249900</v>
      </c>
      <c r="H688" s="61">
        <f t="shared" si="24"/>
        <v>249900</v>
      </c>
      <c r="I688" s="59" t="s">
        <v>2402</v>
      </c>
      <c r="J688" s="78" t="s">
        <v>2820</v>
      </c>
    </row>
    <row r="689" spans="1:10" ht="27.6">
      <c r="A689" s="65" t="s">
        <v>2713</v>
      </c>
      <c r="B689" s="65" t="s">
        <v>2713</v>
      </c>
      <c r="C689" s="67" t="s">
        <v>2714</v>
      </c>
      <c r="D689" s="59">
        <v>1</v>
      </c>
      <c r="E689" s="90" t="s">
        <v>2715</v>
      </c>
      <c r="F689" s="59">
        <v>3990</v>
      </c>
      <c r="G689" s="59">
        <f t="shared" si="25"/>
        <v>4748.0999999999995</v>
      </c>
      <c r="H689" s="61">
        <f t="shared" si="24"/>
        <v>4748.0999999999995</v>
      </c>
      <c r="I689" s="59" t="s">
        <v>2348</v>
      </c>
      <c r="J689" s="78" t="s">
        <v>2763</v>
      </c>
    </row>
    <row r="690" spans="1:10">
      <c r="A690" s="65" t="s">
        <v>2713</v>
      </c>
      <c r="B690" s="65" t="s">
        <v>2713</v>
      </c>
      <c r="C690" s="67" t="s">
        <v>2717</v>
      </c>
      <c r="D690" s="59">
        <v>3</v>
      </c>
      <c r="E690" s="90" t="s">
        <v>2718</v>
      </c>
      <c r="F690" s="59">
        <v>600</v>
      </c>
      <c r="G690" s="59">
        <f t="shared" si="25"/>
        <v>714</v>
      </c>
      <c r="H690" s="61">
        <f t="shared" si="24"/>
        <v>2142</v>
      </c>
      <c r="I690" s="59" t="s">
        <v>2348</v>
      </c>
      <c r="J690" s="78" t="s">
        <v>2763</v>
      </c>
    </row>
    <row r="691" spans="1:10">
      <c r="A691" s="65" t="s">
        <v>2713</v>
      </c>
      <c r="B691" s="65" t="s">
        <v>2713</v>
      </c>
      <c r="C691" s="67" t="s">
        <v>2719</v>
      </c>
      <c r="D691" s="59">
        <v>3</v>
      </c>
      <c r="E691" s="90" t="s">
        <v>2720</v>
      </c>
      <c r="F691" s="59">
        <v>600</v>
      </c>
      <c r="G691" s="59">
        <f t="shared" si="25"/>
        <v>714</v>
      </c>
      <c r="H691" s="61">
        <f t="shared" si="24"/>
        <v>2142</v>
      </c>
      <c r="I691" s="59" t="s">
        <v>2348</v>
      </c>
      <c r="J691" s="78" t="s">
        <v>2763</v>
      </c>
    </row>
    <row r="692" spans="1:10" ht="27.6">
      <c r="A692" s="65" t="s">
        <v>2713</v>
      </c>
      <c r="B692" s="65" t="s">
        <v>2713</v>
      </c>
      <c r="C692" s="67" t="s">
        <v>2721</v>
      </c>
      <c r="D692" s="59">
        <v>4</v>
      </c>
      <c r="E692" s="90" t="s">
        <v>2722</v>
      </c>
      <c r="F692" s="59">
        <v>1400</v>
      </c>
      <c r="G692" s="59">
        <f t="shared" si="25"/>
        <v>1666</v>
      </c>
      <c r="H692" s="61">
        <f t="shared" si="24"/>
        <v>6664</v>
      </c>
      <c r="I692" s="59" t="s">
        <v>2348</v>
      </c>
      <c r="J692" s="78" t="s">
        <v>2763</v>
      </c>
    </row>
    <row r="693" spans="1:10">
      <c r="A693" s="65" t="s">
        <v>2713</v>
      </c>
      <c r="B693" s="65" t="s">
        <v>2713</v>
      </c>
      <c r="C693" s="67" t="s">
        <v>2723</v>
      </c>
      <c r="D693" s="59">
        <v>10</v>
      </c>
      <c r="E693" s="90" t="s">
        <v>2296</v>
      </c>
      <c r="F693" s="59">
        <v>700</v>
      </c>
      <c r="G693" s="59">
        <f t="shared" si="25"/>
        <v>833</v>
      </c>
      <c r="H693" s="61">
        <f t="shared" si="24"/>
        <v>8330</v>
      </c>
      <c r="I693" s="59" t="s">
        <v>2348</v>
      </c>
      <c r="J693" s="78" t="s">
        <v>2763</v>
      </c>
    </row>
    <row r="694" spans="1:10">
      <c r="A694" s="65" t="s">
        <v>2713</v>
      </c>
      <c r="B694" s="65" t="s">
        <v>2713</v>
      </c>
      <c r="C694" s="67" t="s">
        <v>2608</v>
      </c>
      <c r="D694" s="59">
        <v>1</v>
      </c>
      <c r="E694" s="90" t="s">
        <v>2609</v>
      </c>
      <c r="F694" s="59">
        <v>900</v>
      </c>
      <c r="G694" s="59">
        <f t="shared" si="25"/>
        <v>1071</v>
      </c>
      <c r="H694" s="61">
        <f t="shared" si="24"/>
        <v>1071</v>
      </c>
      <c r="I694" s="59" t="s">
        <v>2348</v>
      </c>
      <c r="J694" s="78" t="s">
        <v>2763</v>
      </c>
    </row>
    <row r="695" spans="1:10">
      <c r="A695" s="65" t="s">
        <v>2713</v>
      </c>
      <c r="B695" s="65" t="s">
        <v>2713</v>
      </c>
      <c r="C695" s="67" t="s">
        <v>2724</v>
      </c>
      <c r="D695" s="59">
        <v>1</v>
      </c>
      <c r="E695" s="60" t="s">
        <v>2294</v>
      </c>
      <c r="F695" s="59">
        <v>3000</v>
      </c>
      <c r="G695" s="59">
        <f t="shared" si="25"/>
        <v>3570</v>
      </c>
      <c r="H695" s="61">
        <f t="shared" si="24"/>
        <v>3570</v>
      </c>
      <c r="I695" s="59" t="s">
        <v>2348</v>
      </c>
      <c r="J695" s="78" t="s">
        <v>2763</v>
      </c>
    </row>
    <row r="696" spans="1:10">
      <c r="A696" s="65" t="s">
        <v>2713</v>
      </c>
      <c r="B696" s="65" t="s">
        <v>2713</v>
      </c>
      <c r="C696" s="67" t="s">
        <v>2725</v>
      </c>
      <c r="D696" s="59">
        <v>2</v>
      </c>
      <c r="E696" s="90" t="s">
        <v>2296</v>
      </c>
      <c r="F696" s="59">
        <v>700</v>
      </c>
      <c r="G696" s="59">
        <f t="shared" si="25"/>
        <v>833</v>
      </c>
      <c r="H696" s="61">
        <f t="shared" si="24"/>
        <v>1666</v>
      </c>
      <c r="I696" s="59" t="s">
        <v>2348</v>
      </c>
      <c r="J696" s="78" t="s">
        <v>2763</v>
      </c>
    </row>
    <row r="697" spans="1:10">
      <c r="A697" s="65" t="s">
        <v>2713</v>
      </c>
      <c r="B697" s="65" t="s">
        <v>2713</v>
      </c>
      <c r="C697" s="67" t="s">
        <v>2726</v>
      </c>
      <c r="D697" s="59">
        <v>2</v>
      </c>
      <c r="E697" s="90" t="s">
        <v>2727</v>
      </c>
      <c r="F697" s="59">
        <v>2190</v>
      </c>
      <c r="G697" s="59">
        <f t="shared" si="25"/>
        <v>2606.1</v>
      </c>
      <c r="H697" s="61">
        <f t="shared" si="24"/>
        <v>5212.2</v>
      </c>
      <c r="I697" s="59" t="s">
        <v>2348</v>
      </c>
      <c r="J697" s="78" t="s">
        <v>2764</v>
      </c>
    </row>
    <row r="698" spans="1:10" ht="27.6">
      <c r="A698" s="65" t="s">
        <v>2713</v>
      </c>
      <c r="B698" s="65" t="s">
        <v>2713</v>
      </c>
      <c r="C698" s="67" t="s">
        <v>2728</v>
      </c>
      <c r="D698" s="59">
        <v>2</v>
      </c>
      <c r="E698" s="90" t="s">
        <v>2765</v>
      </c>
      <c r="F698" s="59">
        <v>1500</v>
      </c>
      <c r="G698" s="59">
        <f t="shared" si="25"/>
        <v>1785</v>
      </c>
      <c r="H698" s="61">
        <f t="shared" si="24"/>
        <v>3570</v>
      </c>
      <c r="I698" s="59" t="s">
        <v>2348</v>
      </c>
      <c r="J698" s="78" t="s">
        <v>2764</v>
      </c>
    </row>
    <row r="699" spans="1:10" ht="27.6">
      <c r="A699" s="65" t="s">
        <v>2713</v>
      </c>
      <c r="B699" s="65" t="s">
        <v>2713</v>
      </c>
      <c r="C699" s="67" t="s">
        <v>2730</v>
      </c>
      <c r="D699" s="59">
        <v>1</v>
      </c>
      <c r="E699" s="90" t="s">
        <v>2731</v>
      </c>
      <c r="F699" s="59">
        <v>3000</v>
      </c>
      <c r="G699" s="59">
        <f t="shared" si="25"/>
        <v>3570</v>
      </c>
      <c r="H699" s="61">
        <f t="shared" ref="H699:H762" si="26">G699*D699</f>
        <v>3570</v>
      </c>
      <c r="I699" s="59" t="s">
        <v>2348</v>
      </c>
      <c r="J699" s="78" t="s">
        <v>2764</v>
      </c>
    </row>
    <row r="700" spans="1:10" ht="27.6">
      <c r="A700" s="65" t="s">
        <v>2713</v>
      </c>
      <c r="B700" s="65" t="s">
        <v>2713</v>
      </c>
      <c r="C700" s="67" t="s">
        <v>2732</v>
      </c>
      <c r="D700" s="59">
        <v>1</v>
      </c>
      <c r="E700" s="90" t="s">
        <v>2733</v>
      </c>
      <c r="F700" s="59">
        <v>2350</v>
      </c>
      <c r="G700" s="59">
        <f t="shared" si="25"/>
        <v>2796.5</v>
      </c>
      <c r="H700" s="61">
        <f t="shared" si="26"/>
        <v>2796.5</v>
      </c>
      <c r="I700" s="59" t="s">
        <v>2348</v>
      </c>
      <c r="J700" s="78" t="s">
        <v>2764</v>
      </c>
    </row>
    <row r="701" spans="1:10">
      <c r="A701" s="65" t="s">
        <v>2713</v>
      </c>
      <c r="B701" s="65" t="s">
        <v>2713</v>
      </c>
      <c r="C701" s="67" t="s">
        <v>2821</v>
      </c>
      <c r="D701" s="59">
        <v>1</v>
      </c>
      <c r="E701" s="90" t="s">
        <v>2465</v>
      </c>
      <c r="F701" s="59">
        <v>120000</v>
      </c>
      <c r="G701" s="59">
        <f t="shared" si="25"/>
        <v>142800</v>
      </c>
      <c r="H701" s="61">
        <f t="shared" si="26"/>
        <v>142800</v>
      </c>
      <c r="I701" s="59" t="s">
        <v>2348</v>
      </c>
      <c r="J701" s="78" t="s">
        <v>2822</v>
      </c>
    </row>
    <row r="702" spans="1:10" ht="27.6">
      <c r="A702" s="65" t="s">
        <v>2713</v>
      </c>
      <c r="B702" s="65" t="s">
        <v>2713</v>
      </c>
      <c r="C702" s="67" t="s">
        <v>2714</v>
      </c>
      <c r="D702" s="59">
        <v>1</v>
      </c>
      <c r="E702" s="90" t="s">
        <v>2715</v>
      </c>
      <c r="F702" s="59">
        <v>3990</v>
      </c>
      <c r="G702" s="59">
        <f t="shared" si="25"/>
        <v>4748.0999999999995</v>
      </c>
      <c r="H702" s="61">
        <f t="shared" si="26"/>
        <v>4748.0999999999995</v>
      </c>
      <c r="I702" s="59" t="s">
        <v>2368</v>
      </c>
      <c r="J702" s="78" t="s">
        <v>2763</v>
      </c>
    </row>
    <row r="703" spans="1:10">
      <c r="A703" s="65" t="s">
        <v>2713</v>
      </c>
      <c r="B703" s="65" t="s">
        <v>2713</v>
      </c>
      <c r="C703" s="67" t="s">
        <v>2717</v>
      </c>
      <c r="D703" s="59">
        <v>3</v>
      </c>
      <c r="E703" s="90" t="s">
        <v>2718</v>
      </c>
      <c r="F703" s="59">
        <v>600</v>
      </c>
      <c r="G703" s="59">
        <f t="shared" si="25"/>
        <v>714</v>
      </c>
      <c r="H703" s="61">
        <f t="shared" si="26"/>
        <v>2142</v>
      </c>
      <c r="I703" s="59" t="s">
        <v>2368</v>
      </c>
      <c r="J703" s="78" t="s">
        <v>2763</v>
      </c>
    </row>
    <row r="704" spans="1:10">
      <c r="A704" s="65" t="s">
        <v>2713</v>
      </c>
      <c r="B704" s="65" t="s">
        <v>2713</v>
      </c>
      <c r="C704" s="67" t="s">
        <v>2719</v>
      </c>
      <c r="D704" s="59">
        <v>3</v>
      </c>
      <c r="E704" s="90" t="s">
        <v>2720</v>
      </c>
      <c r="F704" s="59">
        <v>600</v>
      </c>
      <c r="G704" s="59">
        <f t="shared" si="25"/>
        <v>714</v>
      </c>
      <c r="H704" s="61">
        <f t="shared" si="26"/>
        <v>2142</v>
      </c>
      <c r="I704" s="59" t="s">
        <v>2368</v>
      </c>
      <c r="J704" s="78" t="s">
        <v>2763</v>
      </c>
    </row>
    <row r="705" spans="1:10" ht="27.6">
      <c r="A705" s="65" t="s">
        <v>2713</v>
      </c>
      <c r="B705" s="65" t="s">
        <v>2713</v>
      </c>
      <c r="C705" s="67" t="s">
        <v>2721</v>
      </c>
      <c r="D705" s="59">
        <v>4</v>
      </c>
      <c r="E705" s="90" t="s">
        <v>2722</v>
      </c>
      <c r="F705" s="59">
        <v>1400</v>
      </c>
      <c r="G705" s="59">
        <f t="shared" si="25"/>
        <v>1666</v>
      </c>
      <c r="H705" s="61">
        <f t="shared" si="26"/>
        <v>6664</v>
      </c>
      <c r="I705" s="59" t="s">
        <v>2368</v>
      </c>
      <c r="J705" s="78" t="s">
        <v>2763</v>
      </c>
    </row>
    <row r="706" spans="1:10">
      <c r="A706" s="65" t="s">
        <v>2713</v>
      </c>
      <c r="B706" s="65" t="s">
        <v>2713</v>
      </c>
      <c r="C706" s="67" t="s">
        <v>2723</v>
      </c>
      <c r="D706" s="59">
        <v>10</v>
      </c>
      <c r="E706" s="90" t="s">
        <v>2296</v>
      </c>
      <c r="F706" s="59">
        <v>700</v>
      </c>
      <c r="G706" s="59">
        <f t="shared" si="25"/>
        <v>833</v>
      </c>
      <c r="H706" s="61">
        <f t="shared" si="26"/>
        <v>8330</v>
      </c>
      <c r="I706" s="59" t="s">
        <v>2368</v>
      </c>
      <c r="J706" s="78" t="s">
        <v>2763</v>
      </c>
    </row>
    <row r="707" spans="1:10">
      <c r="A707" s="65" t="s">
        <v>2713</v>
      </c>
      <c r="B707" s="65" t="s">
        <v>2713</v>
      </c>
      <c r="C707" s="67" t="s">
        <v>2608</v>
      </c>
      <c r="D707" s="59">
        <v>1</v>
      </c>
      <c r="E707" s="90" t="s">
        <v>2609</v>
      </c>
      <c r="F707" s="59">
        <v>900</v>
      </c>
      <c r="G707" s="59">
        <f t="shared" si="25"/>
        <v>1071</v>
      </c>
      <c r="H707" s="61">
        <f t="shared" si="26"/>
        <v>1071</v>
      </c>
      <c r="I707" s="59" t="s">
        <v>2368</v>
      </c>
      <c r="J707" s="78" t="s">
        <v>2763</v>
      </c>
    </row>
    <row r="708" spans="1:10">
      <c r="A708" s="65" t="s">
        <v>2713</v>
      </c>
      <c r="B708" s="65" t="s">
        <v>2713</v>
      </c>
      <c r="C708" s="67" t="s">
        <v>2724</v>
      </c>
      <c r="D708" s="59">
        <v>1</v>
      </c>
      <c r="E708" s="60" t="s">
        <v>2294</v>
      </c>
      <c r="F708" s="59">
        <v>3000</v>
      </c>
      <c r="G708" s="59">
        <f t="shared" si="25"/>
        <v>3570</v>
      </c>
      <c r="H708" s="61">
        <f t="shared" si="26"/>
        <v>3570</v>
      </c>
      <c r="I708" s="59" t="s">
        <v>2368</v>
      </c>
      <c r="J708" s="78" t="s">
        <v>2763</v>
      </c>
    </row>
    <row r="709" spans="1:10">
      <c r="A709" s="65" t="s">
        <v>2713</v>
      </c>
      <c r="B709" s="65" t="s">
        <v>2713</v>
      </c>
      <c r="C709" s="67" t="s">
        <v>2725</v>
      </c>
      <c r="D709" s="59">
        <v>2</v>
      </c>
      <c r="E709" s="90" t="s">
        <v>2296</v>
      </c>
      <c r="F709" s="59">
        <v>700</v>
      </c>
      <c r="G709" s="59">
        <f t="shared" si="25"/>
        <v>833</v>
      </c>
      <c r="H709" s="61">
        <f t="shared" si="26"/>
        <v>1666</v>
      </c>
      <c r="I709" s="59" t="s">
        <v>2368</v>
      </c>
      <c r="J709" s="78" t="s">
        <v>2763</v>
      </c>
    </row>
    <row r="710" spans="1:10">
      <c r="A710" s="65" t="s">
        <v>2713</v>
      </c>
      <c r="B710" s="65" t="s">
        <v>2713</v>
      </c>
      <c r="C710" s="67" t="s">
        <v>2726</v>
      </c>
      <c r="D710" s="59">
        <v>2</v>
      </c>
      <c r="E710" s="90" t="s">
        <v>2727</v>
      </c>
      <c r="F710" s="59">
        <v>2190</v>
      </c>
      <c r="G710" s="59">
        <f t="shared" si="25"/>
        <v>2606.1</v>
      </c>
      <c r="H710" s="61">
        <f t="shared" si="26"/>
        <v>5212.2</v>
      </c>
      <c r="I710" s="59" t="s">
        <v>2368</v>
      </c>
      <c r="J710" s="78" t="s">
        <v>2764</v>
      </c>
    </row>
    <row r="711" spans="1:10" ht="27.6">
      <c r="A711" s="65" t="s">
        <v>2713</v>
      </c>
      <c r="B711" s="65" t="s">
        <v>2713</v>
      </c>
      <c r="C711" s="67" t="s">
        <v>2728</v>
      </c>
      <c r="D711" s="59">
        <v>2</v>
      </c>
      <c r="E711" s="90" t="s">
        <v>2765</v>
      </c>
      <c r="F711" s="59">
        <v>1500</v>
      </c>
      <c r="G711" s="59">
        <f t="shared" si="25"/>
        <v>1785</v>
      </c>
      <c r="H711" s="61">
        <f t="shared" si="26"/>
        <v>3570</v>
      </c>
      <c r="I711" s="59" t="s">
        <v>2368</v>
      </c>
      <c r="J711" s="78" t="s">
        <v>2764</v>
      </c>
    </row>
    <row r="712" spans="1:10" ht="27.6">
      <c r="A712" s="65" t="s">
        <v>2713</v>
      </c>
      <c r="B712" s="65" t="s">
        <v>2713</v>
      </c>
      <c r="C712" s="67" t="s">
        <v>2730</v>
      </c>
      <c r="D712" s="59">
        <v>1</v>
      </c>
      <c r="E712" s="90" t="s">
        <v>2731</v>
      </c>
      <c r="F712" s="59">
        <v>3000</v>
      </c>
      <c r="G712" s="59">
        <f t="shared" si="25"/>
        <v>3570</v>
      </c>
      <c r="H712" s="61">
        <f t="shared" si="26"/>
        <v>3570</v>
      </c>
      <c r="I712" s="59" t="s">
        <v>2368</v>
      </c>
      <c r="J712" s="78" t="s">
        <v>2764</v>
      </c>
    </row>
    <row r="713" spans="1:10" ht="27.6">
      <c r="A713" s="65" t="s">
        <v>2713</v>
      </c>
      <c r="B713" s="65" t="s">
        <v>2713</v>
      </c>
      <c r="C713" s="67" t="s">
        <v>2732</v>
      </c>
      <c r="D713" s="59">
        <v>1</v>
      </c>
      <c r="E713" s="90" t="s">
        <v>2733</v>
      </c>
      <c r="F713" s="59">
        <v>2350</v>
      </c>
      <c r="G713" s="59">
        <f t="shared" si="25"/>
        <v>2796.5</v>
      </c>
      <c r="H713" s="61">
        <f t="shared" si="26"/>
        <v>2796.5</v>
      </c>
      <c r="I713" s="59" t="s">
        <v>2368</v>
      </c>
      <c r="J713" s="78" t="s">
        <v>2764</v>
      </c>
    </row>
    <row r="714" spans="1:10">
      <c r="A714" s="65" t="s">
        <v>2713</v>
      </c>
      <c r="B714" s="65" t="s">
        <v>2713</v>
      </c>
      <c r="C714" s="67" t="s">
        <v>2801</v>
      </c>
      <c r="D714" s="59">
        <v>20</v>
      </c>
      <c r="E714" s="60" t="s">
        <v>2155</v>
      </c>
      <c r="F714" s="59">
        <v>1757</v>
      </c>
      <c r="G714" s="59">
        <f t="shared" si="25"/>
        <v>2090.83</v>
      </c>
      <c r="H714" s="61">
        <f t="shared" si="26"/>
        <v>41816.6</v>
      </c>
      <c r="I714" s="59" t="s">
        <v>2368</v>
      </c>
      <c r="J714" s="78" t="s">
        <v>2767</v>
      </c>
    </row>
    <row r="715" spans="1:10" ht="27.6">
      <c r="A715" s="65" t="s">
        <v>2713</v>
      </c>
      <c r="B715" s="65" t="s">
        <v>2713</v>
      </c>
      <c r="C715" s="67" t="s">
        <v>2714</v>
      </c>
      <c r="D715" s="59">
        <v>1</v>
      </c>
      <c r="E715" s="90" t="s">
        <v>2715</v>
      </c>
      <c r="F715" s="59">
        <v>3990</v>
      </c>
      <c r="G715" s="59">
        <f t="shared" si="25"/>
        <v>4748.0999999999995</v>
      </c>
      <c r="H715" s="61">
        <f t="shared" si="26"/>
        <v>4748.0999999999995</v>
      </c>
      <c r="I715" s="59" t="s">
        <v>2370</v>
      </c>
      <c r="J715" s="78" t="s">
        <v>2763</v>
      </c>
    </row>
    <row r="716" spans="1:10">
      <c r="A716" s="65" t="s">
        <v>2713</v>
      </c>
      <c r="B716" s="65" t="s">
        <v>2713</v>
      </c>
      <c r="C716" s="67" t="s">
        <v>2823</v>
      </c>
      <c r="D716" s="59">
        <v>3</v>
      </c>
      <c r="E716" s="90" t="s">
        <v>2718</v>
      </c>
      <c r="F716" s="59">
        <v>600</v>
      </c>
      <c r="G716" s="59">
        <f t="shared" si="25"/>
        <v>714</v>
      </c>
      <c r="H716" s="61">
        <f t="shared" si="26"/>
        <v>2142</v>
      </c>
      <c r="I716" s="59" t="s">
        <v>2370</v>
      </c>
      <c r="J716" s="78" t="s">
        <v>2763</v>
      </c>
    </row>
    <row r="717" spans="1:10">
      <c r="A717" s="65" t="s">
        <v>2713</v>
      </c>
      <c r="B717" s="65" t="s">
        <v>2713</v>
      </c>
      <c r="C717" s="67" t="s">
        <v>2719</v>
      </c>
      <c r="D717" s="59">
        <v>3</v>
      </c>
      <c r="E717" s="90" t="s">
        <v>2720</v>
      </c>
      <c r="F717" s="59">
        <v>600</v>
      </c>
      <c r="G717" s="59">
        <f t="shared" si="25"/>
        <v>714</v>
      </c>
      <c r="H717" s="61">
        <f t="shared" si="26"/>
        <v>2142</v>
      </c>
      <c r="I717" s="59" t="s">
        <v>2370</v>
      </c>
      <c r="J717" s="78" t="s">
        <v>2763</v>
      </c>
    </row>
    <row r="718" spans="1:10" ht="27.6">
      <c r="A718" s="65" t="s">
        <v>2713</v>
      </c>
      <c r="B718" s="65" t="s">
        <v>2713</v>
      </c>
      <c r="C718" s="67" t="s">
        <v>2721</v>
      </c>
      <c r="D718" s="59">
        <v>4</v>
      </c>
      <c r="E718" s="90" t="s">
        <v>2722</v>
      </c>
      <c r="F718" s="59">
        <v>1400</v>
      </c>
      <c r="G718" s="59">
        <f t="shared" si="25"/>
        <v>1666</v>
      </c>
      <c r="H718" s="61">
        <f t="shared" si="26"/>
        <v>6664</v>
      </c>
      <c r="I718" s="59" t="s">
        <v>2370</v>
      </c>
      <c r="J718" s="78" t="s">
        <v>2763</v>
      </c>
    </row>
    <row r="719" spans="1:10">
      <c r="A719" s="65" t="s">
        <v>2713</v>
      </c>
      <c r="B719" s="65" t="s">
        <v>2713</v>
      </c>
      <c r="C719" s="67" t="s">
        <v>2723</v>
      </c>
      <c r="D719" s="59">
        <v>10</v>
      </c>
      <c r="E719" s="90" t="s">
        <v>2296</v>
      </c>
      <c r="F719" s="59">
        <v>700</v>
      </c>
      <c r="G719" s="59">
        <f t="shared" si="25"/>
        <v>833</v>
      </c>
      <c r="H719" s="61">
        <f t="shared" si="26"/>
        <v>8330</v>
      </c>
      <c r="I719" s="59" t="s">
        <v>2370</v>
      </c>
      <c r="J719" s="78" t="s">
        <v>2763</v>
      </c>
    </row>
    <row r="720" spans="1:10">
      <c r="A720" s="65" t="s">
        <v>2713</v>
      </c>
      <c r="B720" s="65" t="s">
        <v>2713</v>
      </c>
      <c r="C720" s="67" t="s">
        <v>2608</v>
      </c>
      <c r="D720" s="59">
        <v>1</v>
      </c>
      <c r="E720" s="90" t="s">
        <v>2609</v>
      </c>
      <c r="F720" s="59">
        <v>900</v>
      </c>
      <c r="G720" s="59">
        <f t="shared" si="25"/>
        <v>1071</v>
      </c>
      <c r="H720" s="61">
        <f t="shared" si="26"/>
        <v>1071</v>
      </c>
      <c r="I720" s="59" t="s">
        <v>2370</v>
      </c>
      <c r="J720" s="78" t="s">
        <v>2763</v>
      </c>
    </row>
    <row r="721" spans="1:10">
      <c r="A721" s="65" t="s">
        <v>2713</v>
      </c>
      <c r="B721" s="65" t="s">
        <v>2713</v>
      </c>
      <c r="C721" s="67" t="s">
        <v>2724</v>
      </c>
      <c r="D721" s="59">
        <v>1</v>
      </c>
      <c r="E721" s="60" t="s">
        <v>2294</v>
      </c>
      <c r="F721" s="59">
        <v>3000</v>
      </c>
      <c r="G721" s="59">
        <f t="shared" si="25"/>
        <v>3570</v>
      </c>
      <c r="H721" s="61">
        <f t="shared" si="26"/>
        <v>3570</v>
      </c>
      <c r="I721" s="59" t="s">
        <v>2370</v>
      </c>
      <c r="J721" s="78" t="s">
        <v>2763</v>
      </c>
    </row>
    <row r="722" spans="1:10">
      <c r="A722" s="65" t="s">
        <v>2713</v>
      </c>
      <c r="B722" s="65" t="s">
        <v>2713</v>
      </c>
      <c r="C722" s="67" t="s">
        <v>2725</v>
      </c>
      <c r="D722" s="59">
        <v>2</v>
      </c>
      <c r="E722" s="90" t="s">
        <v>2296</v>
      </c>
      <c r="F722" s="59">
        <v>700</v>
      </c>
      <c r="G722" s="59">
        <f t="shared" si="25"/>
        <v>833</v>
      </c>
      <c r="H722" s="61">
        <f t="shared" si="26"/>
        <v>1666</v>
      </c>
      <c r="I722" s="59" t="s">
        <v>2370</v>
      </c>
      <c r="J722" s="78" t="s">
        <v>2763</v>
      </c>
    </row>
    <row r="723" spans="1:10">
      <c r="A723" s="65" t="s">
        <v>2713</v>
      </c>
      <c r="B723" s="65" t="s">
        <v>2713</v>
      </c>
      <c r="C723" s="67" t="s">
        <v>2726</v>
      </c>
      <c r="D723" s="59">
        <v>2</v>
      </c>
      <c r="E723" s="90" t="s">
        <v>2727</v>
      </c>
      <c r="F723" s="59">
        <v>2190</v>
      </c>
      <c r="G723" s="59">
        <f t="shared" si="25"/>
        <v>2606.1</v>
      </c>
      <c r="H723" s="61">
        <f t="shared" si="26"/>
        <v>5212.2</v>
      </c>
      <c r="I723" s="59" t="s">
        <v>2370</v>
      </c>
      <c r="J723" s="78" t="s">
        <v>2764</v>
      </c>
    </row>
    <row r="724" spans="1:10" ht="27.6">
      <c r="A724" s="65" t="s">
        <v>2713</v>
      </c>
      <c r="B724" s="65" t="s">
        <v>2713</v>
      </c>
      <c r="C724" s="67" t="s">
        <v>2728</v>
      </c>
      <c r="D724" s="59">
        <v>2</v>
      </c>
      <c r="E724" s="90" t="s">
        <v>2765</v>
      </c>
      <c r="F724" s="59">
        <v>1500</v>
      </c>
      <c r="G724" s="59">
        <f t="shared" si="25"/>
        <v>1785</v>
      </c>
      <c r="H724" s="61">
        <f t="shared" si="26"/>
        <v>3570</v>
      </c>
      <c r="I724" s="59" t="s">
        <v>2370</v>
      </c>
      <c r="J724" s="78" t="s">
        <v>2764</v>
      </c>
    </row>
    <row r="725" spans="1:10" ht="27.6">
      <c r="A725" s="65" t="s">
        <v>2713</v>
      </c>
      <c r="B725" s="65" t="s">
        <v>2713</v>
      </c>
      <c r="C725" s="67" t="s">
        <v>2730</v>
      </c>
      <c r="D725" s="59">
        <v>1</v>
      </c>
      <c r="E725" s="90" t="s">
        <v>2731</v>
      </c>
      <c r="F725" s="59">
        <v>3000</v>
      </c>
      <c r="G725" s="59">
        <f t="shared" si="25"/>
        <v>3570</v>
      </c>
      <c r="H725" s="61">
        <f t="shared" si="26"/>
        <v>3570</v>
      </c>
      <c r="I725" s="59" t="s">
        <v>2370</v>
      </c>
      <c r="J725" s="78" t="s">
        <v>2764</v>
      </c>
    </row>
    <row r="726" spans="1:10" ht="27.6">
      <c r="A726" s="65" t="s">
        <v>2713</v>
      </c>
      <c r="B726" s="65" t="s">
        <v>2713</v>
      </c>
      <c r="C726" s="67" t="s">
        <v>2732</v>
      </c>
      <c r="D726" s="59">
        <v>1</v>
      </c>
      <c r="E726" s="90" t="s">
        <v>2733</v>
      </c>
      <c r="F726" s="59">
        <v>2350</v>
      </c>
      <c r="G726" s="59">
        <f t="shared" si="25"/>
        <v>2796.5</v>
      </c>
      <c r="H726" s="61">
        <f t="shared" si="26"/>
        <v>2796.5</v>
      </c>
      <c r="I726" s="59" t="s">
        <v>2370</v>
      </c>
      <c r="J726" s="78" t="s">
        <v>2764</v>
      </c>
    </row>
    <row r="727" spans="1:10" ht="55.2">
      <c r="A727" s="62" t="s">
        <v>2824</v>
      </c>
      <c r="B727" s="62" t="s">
        <v>2824</v>
      </c>
      <c r="C727" s="55" t="s">
        <v>2825</v>
      </c>
      <c r="D727" s="59">
        <v>30</v>
      </c>
      <c r="E727" s="60" t="s">
        <v>2155</v>
      </c>
      <c r="F727" s="59">
        <v>9900</v>
      </c>
      <c r="G727" s="59">
        <f t="shared" si="25"/>
        <v>11781</v>
      </c>
      <c r="H727" s="61">
        <f t="shared" si="26"/>
        <v>353430</v>
      </c>
      <c r="I727" s="59" t="s">
        <v>2826</v>
      </c>
      <c r="J727" s="63" t="s">
        <v>2827</v>
      </c>
    </row>
    <row r="728" spans="1:10" ht="55.2">
      <c r="A728" s="62" t="s">
        <v>2824</v>
      </c>
      <c r="B728" s="62" t="s">
        <v>2824</v>
      </c>
      <c r="C728" s="55" t="s">
        <v>2828</v>
      </c>
      <c r="D728" s="59">
        <v>70</v>
      </c>
      <c r="E728" s="60" t="s">
        <v>2155</v>
      </c>
      <c r="F728" s="59">
        <v>9900</v>
      </c>
      <c r="G728" s="59">
        <f t="shared" si="25"/>
        <v>11781</v>
      </c>
      <c r="H728" s="61">
        <f t="shared" si="26"/>
        <v>824670</v>
      </c>
      <c r="I728" s="59" t="s">
        <v>2826</v>
      </c>
      <c r="J728" s="63" t="s">
        <v>2827</v>
      </c>
    </row>
    <row r="729" spans="1:10" ht="55.2">
      <c r="A729" s="62" t="s">
        <v>2824</v>
      </c>
      <c r="B729" s="62" t="s">
        <v>2824</v>
      </c>
      <c r="C729" s="55" t="s">
        <v>2829</v>
      </c>
      <c r="D729" s="59">
        <v>50</v>
      </c>
      <c r="E729" s="60" t="s">
        <v>2155</v>
      </c>
      <c r="F729" s="59">
        <v>9900</v>
      </c>
      <c r="G729" s="59">
        <f t="shared" si="25"/>
        <v>11781</v>
      </c>
      <c r="H729" s="61">
        <f t="shared" si="26"/>
        <v>589050</v>
      </c>
      <c r="I729" s="59" t="s">
        <v>2826</v>
      </c>
      <c r="J729" s="63" t="s">
        <v>2827</v>
      </c>
    </row>
    <row r="730" spans="1:10" ht="41.4">
      <c r="A730" s="62" t="s">
        <v>2824</v>
      </c>
      <c r="B730" s="62" t="s">
        <v>2824</v>
      </c>
      <c r="C730" s="55" t="s">
        <v>2830</v>
      </c>
      <c r="D730" s="59">
        <v>3</v>
      </c>
      <c r="E730" s="60" t="s">
        <v>2155</v>
      </c>
      <c r="F730" s="59">
        <v>500000</v>
      </c>
      <c r="G730" s="59">
        <f t="shared" si="25"/>
        <v>595000</v>
      </c>
      <c r="H730" s="61">
        <f t="shared" si="26"/>
        <v>1785000</v>
      </c>
      <c r="I730" s="59" t="s">
        <v>2831</v>
      </c>
      <c r="J730" s="63" t="s">
        <v>2832</v>
      </c>
    </row>
    <row r="731" spans="1:10" ht="69">
      <c r="A731" s="62" t="s">
        <v>2824</v>
      </c>
      <c r="B731" s="62" t="s">
        <v>2824</v>
      </c>
      <c r="C731" s="55" t="s">
        <v>2833</v>
      </c>
      <c r="D731" s="59">
        <v>3</v>
      </c>
      <c r="E731" s="60" t="s">
        <v>2155</v>
      </c>
      <c r="F731" s="59">
        <v>100000</v>
      </c>
      <c r="G731" s="59">
        <f t="shared" si="25"/>
        <v>119000</v>
      </c>
      <c r="H731" s="61">
        <f t="shared" si="26"/>
        <v>357000</v>
      </c>
      <c r="I731" s="59" t="s">
        <v>2831</v>
      </c>
      <c r="J731" s="63" t="s">
        <v>2834</v>
      </c>
    </row>
    <row r="732" spans="1:10" ht="41.4">
      <c r="A732" s="62" t="s">
        <v>2824</v>
      </c>
      <c r="B732" s="62" t="s">
        <v>2824</v>
      </c>
      <c r="C732" s="55" t="s">
        <v>2835</v>
      </c>
      <c r="D732" s="59">
        <v>2</v>
      </c>
      <c r="E732" s="60" t="s">
        <v>2155</v>
      </c>
      <c r="F732" s="59">
        <v>260000</v>
      </c>
      <c r="G732" s="59">
        <f t="shared" si="25"/>
        <v>309400</v>
      </c>
      <c r="H732" s="61">
        <f t="shared" si="26"/>
        <v>618800</v>
      </c>
      <c r="I732" s="59" t="s">
        <v>2831</v>
      </c>
      <c r="J732" s="63" t="s">
        <v>2832</v>
      </c>
    </row>
    <row r="733" spans="1:10" ht="41.4">
      <c r="A733" s="62" t="s">
        <v>2824</v>
      </c>
      <c r="B733" s="62" t="s">
        <v>2824</v>
      </c>
      <c r="C733" s="55" t="s">
        <v>2836</v>
      </c>
      <c r="D733" s="59">
        <v>1</v>
      </c>
      <c r="E733" s="60" t="s">
        <v>2465</v>
      </c>
      <c r="F733" s="59">
        <v>100000</v>
      </c>
      <c r="G733" s="59">
        <f t="shared" si="25"/>
        <v>119000</v>
      </c>
      <c r="H733" s="61">
        <f t="shared" si="26"/>
        <v>119000</v>
      </c>
      <c r="I733" s="59" t="s">
        <v>2831</v>
      </c>
      <c r="J733" s="63" t="s">
        <v>2837</v>
      </c>
    </row>
    <row r="734" spans="1:10" ht="41.4">
      <c r="A734" s="62" t="s">
        <v>2824</v>
      </c>
      <c r="B734" s="62" t="s">
        <v>2824</v>
      </c>
      <c r="C734" s="55" t="s">
        <v>2838</v>
      </c>
      <c r="D734" s="59">
        <v>2</v>
      </c>
      <c r="E734" s="60" t="s">
        <v>2155</v>
      </c>
      <c r="F734" s="59">
        <v>45000</v>
      </c>
      <c r="G734" s="59">
        <f t="shared" si="25"/>
        <v>53550</v>
      </c>
      <c r="H734" s="61">
        <f t="shared" si="26"/>
        <v>107100</v>
      </c>
      <c r="I734" s="59" t="s">
        <v>2831</v>
      </c>
      <c r="J734" s="63" t="s">
        <v>2837</v>
      </c>
    </row>
    <row r="735" spans="1:10" ht="41.4">
      <c r="A735" s="62" t="s">
        <v>2824</v>
      </c>
      <c r="B735" s="62" t="s">
        <v>2824</v>
      </c>
      <c r="C735" s="55" t="s">
        <v>2839</v>
      </c>
      <c r="D735" s="59">
        <v>1</v>
      </c>
      <c r="E735" s="60" t="s">
        <v>2465</v>
      </c>
      <c r="F735" s="59">
        <v>22000</v>
      </c>
      <c r="G735" s="59">
        <f t="shared" si="25"/>
        <v>26180</v>
      </c>
      <c r="H735" s="61">
        <f t="shared" si="26"/>
        <v>26180</v>
      </c>
      <c r="I735" s="59" t="s">
        <v>2831</v>
      </c>
      <c r="J735" s="63" t="s">
        <v>2837</v>
      </c>
    </row>
    <row r="736" spans="1:10" ht="55.2">
      <c r="A736" s="62" t="s">
        <v>2824</v>
      </c>
      <c r="B736" s="62" t="s">
        <v>2824</v>
      </c>
      <c r="C736" s="55" t="s">
        <v>2840</v>
      </c>
      <c r="D736" s="59">
        <v>1</v>
      </c>
      <c r="E736" s="60" t="s">
        <v>2465</v>
      </c>
      <c r="F736" s="59">
        <v>150000</v>
      </c>
      <c r="G736" s="59">
        <f t="shared" si="25"/>
        <v>178500</v>
      </c>
      <c r="H736" s="61">
        <f t="shared" si="26"/>
        <v>178500</v>
      </c>
      <c r="I736" s="59" t="s">
        <v>2831</v>
      </c>
      <c r="J736" s="63" t="s">
        <v>2837</v>
      </c>
    </row>
    <row r="737" spans="1:10" ht="82.8">
      <c r="A737" s="62" t="s">
        <v>2824</v>
      </c>
      <c r="B737" s="62" t="s">
        <v>2824</v>
      </c>
      <c r="C737" s="55" t="s">
        <v>2841</v>
      </c>
      <c r="D737" s="59">
        <v>2</v>
      </c>
      <c r="E737" s="60" t="s">
        <v>2155</v>
      </c>
      <c r="F737" s="59">
        <v>22000</v>
      </c>
      <c r="G737" s="59">
        <f t="shared" si="25"/>
        <v>26180</v>
      </c>
      <c r="H737" s="61">
        <f t="shared" si="26"/>
        <v>52360</v>
      </c>
      <c r="I737" s="59" t="s">
        <v>2831</v>
      </c>
      <c r="J737" s="63" t="s">
        <v>2842</v>
      </c>
    </row>
    <row r="738" spans="1:10" ht="41.4">
      <c r="A738" s="62" t="s">
        <v>2824</v>
      </c>
      <c r="B738" s="62" t="s">
        <v>2824</v>
      </c>
      <c r="C738" s="55" t="s">
        <v>2843</v>
      </c>
      <c r="D738" s="59">
        <v>6</v>
      </c>
      <c r="E738" s="60" t="s">
        <v>2155</v>
      </c>
      <c r="F738" s="59">
        <v>8000</v>
      </c>
      <c r="G738" s="59">
        <f t="shared" si="25"/>
        <v>9520</v>
      </c>
      <c r="H738" s="61">
        <f t="shared" si="26"/>
        <v>57120</v>
      </c>
      <c r="I738" s="59" t="s">
        <v>2831</v>
      </c>
      <c r="J738" s="63" t="s">
        <v>2832</v>
      </c>
    </row>
    <row r="739" spans="1:10" ht="69">
      <c r="A739" s="62" t="s">
        <v>2824</v>
      </c>
      <c r="B739" s="62" t="s">
        <v>2824</v>
      </c>
      <c r="C739" s="55" t="s">
        <v>2844</v>
      </c>
      <c r="D739" s="59">
        <v>4</v>
      </c>
      <c r="E739" s="60" t="s">
        <v>2155</v>
      </c>
      <c r="F739" s="59">
        <v>11000</v>
      </c>
      <c r="G739" s="59">
        <f t="shared" si="25"/>
        <v>13090</v>
      </c>
      <c r="H739" s="61">
        <f t="shared" si="26"/>
        <v>52360</v>
      </c>
      <c r="I739" s="59" t="s">
        <v>2831</v>
      </c>
      <c r="J739" s="63" t="s">
        <v>2845</v>
      </c>
    </row>
    <row r="740" spans="1:10" ht="41.4">
      <c r="A740" s="62" t="s">
        <v>2824</v>
      </c>
      <c r="B740" s="62" t="s">
        <v>2824</v>
      </c>
      <c r="C740" s="55" t="s">
        <v>2846</v>
      </c>
      <c r="D740" s="59">
        <v>4</v>
      </c>
      <c r="E740" s="60" t="s">
        <v>2155</v>
      </c>
      <c r="F740" s="59">
        <v>37000</v>
      </c>
      <c r="G740" s="59">
        <f t="shared" si="25"/>
        <v>44030</v>
      </c>
      <c r="H740" s="61">
        <f t="shared" si="26"/>
        <v>176120</v>
      </c>
      <c r="I740" s="59" t="s">
        <v>2831</v>
      </c>
      <c r="J740" s="63" t="s">
        <v>2832</v>
      </c>
    </row>
    <row r="741" spans="1:10" ht="69">
      <c r="A741" s="62" t="s">
        <v>2824</v>
      </c>
      <c r="B741" s="62" t="s">
        <v>2824</v>
      </c>
      <c r="C741" s="55" t="s">
        <v>2847</v>
      </c>
      <c r="D741" s="59">
        <v>5</v>
      </c>
      <c r="E741" s="60" t="s">
        <v>2155</v>
      </c>
      <c r="F741" s="59">
        <v>2500</v>
      </c>
      <c r="G741" s="59">
        <f t="shared" ref="G741:G804" si="27">F741*1.19</f>
        <v>2975</v>
      </c>
      <c r="H741" s="61">
        <f t="shared" si="26"/>
        <v>14875</v>
      </c>
      <c r="I741" s="59" t="s">
        <v>2831</v>
      </c>
      <c r="J741" s="63" t="s">
        <v>2845</v>
      </c>
    </row>
    <row r="742" spans="1:10" ht="69">
      <c r="A742" s="62" t="s">
        <v>2824</v>
      </c>
      <c r="B742" s="62" t="s">
        <v>2824</v>
      </c>
      <c r="C742" s="92" t="s">
        <v>2848</v>
      </c>
      <c r="D742" s="59">
        <v>2</v>
      </c>
      <c r="E742" s="60" t="s">
        <v>2155</v>
      </c>
      <c r="F742" s="59">
        <v>5000</v>
      </c>
      <c r="G742" s="59">
        <f t="shared" si="27"/>
        <v>5950</v>
      </c>
      <c r="H742" s="61">
        <f t="shared" si="26"/>
        <v>11900</v>
      </c>
      <c r="I742" s="59" t="s">
        <v>2831</v>
      </c>
      <c r="J742" s="63" t="s">
        <v>2845</v>
      </c>
    </row>
    <row r="743" spans="1:10" ht="69">
      <c r="A743" s="62" t="s">
        <v>2824</v>
      </c>
      <c r="B743" s="62" t="s">
        <v>2824</v>
      </c>
      <c r="C743" s="55" t="s">
        <v>2849</v>
      </c>
      <c r="D743" s="59">
        <v>3</v>
      </c>
      <c r="E743" s="60" t="s">
        <v>2155</v>
      </c>
      <c r="F743" s="59">
        <v>10000</v>
      </c>
      <c r="G743" s="59">
        <f t="shared" si="27"/>
        <v>11900</v>
      </c>
      <c r="H743" s="61">
        <f t="shared" si="26"/>
        <v>35700</v>
      </c>
      <c r="I743" s="59" t="s">
        <v>2831</v>
      </c>
      <c r="J743" s="63" t="s">
        <v>2845</v>
      </c>
    </row>
    <row r="744" spans="1:10" ht="69">
      <c r="A744" s="62" t="s">
        <v>2824</v>
      </c>
      <c r="B744" s="62" t="s">
        <v>2824</v>
      </c>
      <c r="C744" s="55" t="s">
        <v>2850</v>
      </c>
      <c r="D744" s="59">
        <v>3</v>
      </c>
      <c r="E744" s="60" t="s">
        <v>2155</v>
      </c>
      <c r="F744" s="59">
        <v>37000</v>
      </c>
      <c r="G744" s="59">
        <f t="shared" si="27"/>
        <v>44030</v>
      </c>
      <c r="H744" s="61">
        <f t="shared" si="26"/>
        <v>132090</v>
      </c>
      <c r="I744" s="59" t="s">
        <v>2831</v>
      </c>
      <c r="J744" s="63" t="s">
        <v>2845</v>
      </c>
    </row>
    <row r="745" spans="1:10" ht="69">
      <c r="A745" s="62" t="s">
        <v>2824</v>
      </c>
      <c r="B745" s="62" t="s">
        <v>2824</v>
      </c>
      <c r="C745" s="55" t="s">
        <v>2851</v>
      </c>
      <c r="D745" s="59">
        <v>5</v>
      </c>
      <c r="E745" s="60" t="s">
        <v>2155</v>
      </c>
      <c r="F745" s="59">
        <v>2000</v>
      </c>
      <c r="G745" s="59">
        <f t="shared" si="27"/>
        <v>2380</v>
      </c>
      <c r="H745" s="61">
        <f t="shared" si="26"/>
        <v>11900</v>
      </c>
      <c r="I745" s="59" t="s">
        <v>2831</v>
      </c>
      <c r="J745" s="63" t="s">
        <v>2845</v>
      </c>
    </row>
    <row r="746" spans="1:10" ht="41.4">
      <c r="A746" s="62" t="s">
        <v>2824</v>
      </c>
      <c r="B746" s="62" t="s">
        <v>2824</v>
      </c>
      <c r="C746" s="55" t="s">
        <v>2852</v>
      </c>
      <c r="D746" s="59">
        <v>1</v>
      </c>
      <c r="E746" s="60" t="s">
        <v>2465</v>
      </c>
      <c r="F746" s="59">
        <v>70000</v>
      </c>
      <c r="G746" s="59">
        <f t="shared" si="27"/>
        <v>83300</v>
      </c>
      <c r="H746" s="61">
        <f t="shared" si="26"/>
        <v>83300</v>
      </c>
      <c r="I746" s="59" t="s">
        <v>2831</v>
      </c>
      <c r="J746" s="63" t="s">
        <v>2837</v>
      </c>
    </row>
    <row r="747" spans="1:10" ht="41.4">
      <c r="A747" s="62" t="s">
        <v>2824</v>
      </c>
      <c r="B747" s="62" t="s">
        <v>2824</v>
      </c>
      <c r="C747" s="86" t="s">
        <v>2853</v>
      </c>
      <c r="D747" s="59">
        <v>1</v>
      </c>
      <c r="E747" s="60" t="s">
        <v>2465</v>
      </c>
      <c r="F747" s="59">
        <v>34000</v>
      </c>
      <c r="G747" s="59">
        <f t="shared" si="27"/>
        <v>40460</v>
      </c>
      <c r="H747" s="61">
        <f t="shared" si="26"/>
        <v>40460</v>
      </c>
      <c r="I747" s="59" t="s">
        <v>2831</v>
      </c>
      <c r="J747" s="63" t="s">
        <v>2837</v>
      </c>
    </row>
    <row r="748" spans="1:10" ht="41.4">
      <c r="A748" s="62" t="s">
        <v>2824</v>
      </c>
      <c r="B748" s="62" t="s">
        <v>2824</v>
      </c>
      <c r="C748" s="86" t="s">
        <v>2854</v>
      </c>
      <c r="D748" s="59">
        <v>10</v>
      </c>
      <c r="E748" s="60" t="s">
        <v>2465</v>
      </c>
      <c r="F748" s="59">
        <v>3000</v>
      </c>
      <c r="G748" s="59">
        <f t="shared" si="27"/>
        <v>3570</v>
      </c>
      <c r="H748" s="61">
        <f t="shared" si="26"/>
        <v>35700</v>
      </c>
      <c r="I748" s="59" t="s">
        <v>2831</v>
      </c>
      <c r="J748" s="63" t="s">
        <v>2837</v>
      </c>
    </row>
    <row r="749" spans="1:10" ht="55.2">
      <c r="A749" s="93" t="s">
        <v>2824</v>
      </c>
      <c r="B749" s="93" t="s">
        <v>2824</v>
      </c>
      <c r="C749" s="86" t="s">
        <v>2855</v>
      </c>
      <c r="D749" s="73">
        <v>6</v>
      </c>
      <c r="E749" s="74" t="s">
        <v>2465</v>
      </c>
      <c r="F749" s="73">
        <v>60000</v>
      </c>
      <c r="G749" s="59">
        <f t="shared" si="27"/>
        <v>71400</v>
      </c>
      <c r="H749" s="61">
        <f t="shared" si="26"/>
        <v>428400</v>
      </c>
      <c r="I749" s="73" t="s">
        <v>2831</v>
      </c>
      <c r="J749" s="89" t="s">
        <v>2856</v>
      </c>
    </row>
    <row r="750" spans="1:10" ht="41.4">
      <c r="A750" s="62" t="s">
        <v>2824</v>
      </c>
      <c r="B750" s="62" t="s">
        <v>2824</v>
      </c>
      <c r="C750" s="55" t="s">
        <v>2857</v>
      </c>
      <c r="D750" s="59">
        <v>1</v>
      </c>
      <c r="E750" s="60" t="s">
        <v>2465</v>
      </c>
      <c r="F750" s="59">
        <v>70000</v>
      </c>
      <c r="G750" s="59">
        <f t="shared" si="27"/>
        <v>83300</v>
      </c>
      <c r="H750" s="61">
        <f t="shared" si="26"/>
        <v>83300</v>
      </c>
      <c r="I750" s="59" t="s">
        <v>2831</v>
      </c>
      <c r="J750" s="63" t="s">
        <v>2837</v>
      </c>
    </row>
    <row r="751" spans="1:10" ht="41.4">
      <c r="A751" s="62" t="s">
        <v>2824</v>
      </c>
      <c r="B751" s="62" t="s">
        <v>2824</v>
      </c>
      <c r="C751" s="55" t="s">
        <v>2858</v>
      </c>
      <c r="D751" s="59">
        <v>1</v>
      </c>
      <c r="E751" s="60" t="s">
        <v>2465</v>
      </c>
      <c r="F751" s="59">
        <v>100000</v>
      </c>
      <c r="G751" s="59">
        <f t="shared" si="27"/>
        <v>119000</v>
      </c>
      <c r="H751" s="61">
        <f t="shared" si="26"/>
        <v>119000</v>
      </c>
      <c r="I751" s="59" t="s">
        <v>2831</v>
      </c>
      <c r="J751" s="63" t="s">
        <v>2837</v>
      </c>
    </row>
    <row r="752" spans="1:10" ht="41.4">
      <c r="A752" s="62" t="s">
        <v>2824</v>
      </c>
      <c r="B752" s="62" t="s">
        <v>2824</v>
      </c>
      <c r="C752" s="55" t="s">
        <v>2859</v>
      </c>
      <c r="D752" s="59">
        <v>20</v>
      </c>
      <c r="E752" s="60" t="s">
        <v>2155</v>
      </c>
      <c r="F752" s="59">
        <v>5500</v>
      </c>
      <c r="G752" s="59">
        <f t="shared" si="27"/>
        <v>6545</v>
      </c>
      <c r="H752" s="61">
        <f t="shared" si="26"/>
        <v>130900</v>
      </c>
      <c r="I752" s="59" t="s">
        <v>2831</v>
      </c>
      <c r="J752" s="63" t="s">
        <v>2860</v>
      </c>
    </row>
    <row r="753" spans="1:10" ht="41.4">
      <c r="A753" s="62" t="s">
        <v>2824</v>
      </c>
      <c r="B753" s="62" t="s">
        <v>2824</v>
      </c>
      <c r="C753" s="55" t="s">
        <v>2861</v>
      </c>
      <c r="D753" s="59">
        <v>10</v>
      </c>
      <c r="E753" s="60" t="s">
        <v>2155</v>
      </c>
      <c r="F753" s="59">
        <v>5500</v>
      </c>
      <c r="G753" s="59">
        <f t="shared" si="27"/>
        <v>6545</v>
      </c>
      <c r="H753" s="61">
        <f t="shared" si="26"/>
        <v>65450</v>
      </c>
      <c r="I753" s="59" t="s">
        <v>2831</v>
      </c>
      <c r="J753" s="63" t="s">
        <v>2860</v>
      </c>
    </row>
    <row r="754" spans="1:10" ht="41.4">
      <c r="A754" s="62" t="s">
        <v>2824</v>
      </c>
      <c r="B754" s="62" t="s">
        <v>2824</v>
      </c>
      <c r="C754" s="55" t="s">
        <v>2862</v>
      </c>
      <c r="D754" s="59">
        <v>1</v>
      </c>
      <c r="E754" s="60" t="s">
        <v>2465</v>
      </c>
      <c r="F754" s="59">
        <v>50000</v>
      </c>
      <c r="G754" s="59">
        <f t="shared" si="27"/>
        <v>59500</v>
      </c>
      <c r="H754" s="61">
        <f t="shared" si="26"/>
        <v>59500</v>
      </c>
      <c r="I754" s="59" t="s">
        <v>2831</v>
      </c>
      <c r="J754" s="63" t="s">
        <v>2837</v>
      </c>
    </row>
    <row r="755" spans="1:10" ht="41.4">
      <c r="A755" s="62" t="s">
        <v>2824</v>
      </c>
      <c r="B755" s="62" t="s">
        <v>2824</v>
      </c>
      <c r="C755" s="55" t="s">
        <v>2863</v>
      </c>
      <c r="D755" s="59">
        <v>15</v>
      </c>
      <c r="E755" s="60" t="s">
        <v>2155</v>
      </c>
      <c r="F755" s="59">
        <v>25000</v>
      </c>
      <c r="G755" s="59">
        <f t="shared" si="27"/>
        <v>29750</v>
      </c>
      <c r="H755" s="61">
        <f t="shared" si="26"/>
        <v>446250</v>
      </c>
      <c r="I755" s="59" t="s">
        <v>2831</v>
      </c>
      <c r="J755" s="63" t="s">
        <v>2837</v>
      </c>
    </row>
    <row r="756" spans="1:10" ht="82.8">
      <c r="A756" s="62" t="s">
        <v>2824</v>
      </c>
      <c r="B756" s="62" t="s">
        <v>2824</v>
      </c>
      <c r="C756" s="55" t="s">
        <v>2864</v>
      </c>
      <c r="D756" s="59">
        <v>5</v>
      </c>
      <c r="E756" s="60" t="s">
        <v>2155</v>
      </c>
      <c r="F756" s="59">
        <v>18908</v>
      </c>
      <c r="G756" s="59">
        <f t="shared" si="27"/>
        <v>22500.52</v>
      </c>
      <c r="H756" s="61">
        <f t="shared" si="26"/>
        <v>112502.6</v>
      </c>
      <c r="I756" s="59" t="s">
        <v>2831</v>
      </c>
      <c r="J756" s="63" t="s">
        <v>2865</v>
      </c>
    </row>
    <row r="757" spans="1:10" ht="82.8">
      <c r="A757" s="62" t="s">
        <v>2824</v>
      </c>
      <c r="B757" s="62" t="s">
        <v>2824</v>
      </c>
      <c r="C757" s="55" t="s">
        <v>2866</v>
      </c>
      <c r="D757" s="59">
        <v>5</v>
      </c>
      <c r="E757" s="60" t="s">
        <v>2155</v>
      </c>
      <c r="F757" s="59">
        <v>4202</v>
      </c>
      <c r="G757" s="59">
        <f t="shared" si="27"/>
        <v>5000.38</v>
      </c>
      <c r="H757" s="61">
        <f t="shared" si="26"/>
        <v>25001.9</v>
      </c>
      <c r="I757" s="59" t="s">
        <v>2831</v>
      </c>
      <c r="J757" s="63" t="s">
        <v>2865</v>
      </c>
    </row>
    <row r="758" spans="1:10" ht="82.8">
      <c r="A758" s="62" t="s">
        <v>2824</v>
      </c>
      <c r="B758" s="62" t="s">
        <v>2824</v>
      </c>
      <c r="C758" s="55" t="s">
        <v>2867</v>
      </c>
      <c r="D758" s="59">
        <v>12</v>
      </c>
      <c r="E758" s="60" t="s">
        <v>2155</v>
      </c>
      <c r="F758" s="59">
        <v>20168</v>
      </c>
      <c r="G758" s="59">
        <f t="shared" si="27"/>
        <v>23999.919999999998</v>
      </c>
      <c r="H758" s="61">
        <f t="shared" si="26"/>
        <v>287999.03999999998</v>
      </c>
      <c r="I758" s="59" t="s">
        <v>2831</v>
      </c>
      <c r="J758" s="63" t="s">
        <v>2865</v>
      </c>
    </row>
    <row r="759" spans="1:10" ht="82.8">
      <c r="A759" s="62" t="s">
        <v>2824</v>
      </c>
      <c r="B759" s="62" t="s">
        <v>2824</v>
      </c>
      <c r="C759" s="55" t="s">
        <v>2868</v>
      </c>
      <c r="D759" s="59">
        <v>38</v>
      </c>
      <c r="E759" s="60" t="s">
        <v>2155</v>
      </c>
      <c r="F759" s="59">
        <v>4202</v>
      </c>
      <c r="G759" s="59">
        <f t="shared" si="27"/>
        <v>5000.38</v>
      </c>
      <c r="H759" s="61">
        <f t="shared" si="26"/>
        <v>190014.44</v>
      </c>
      <c r="I759" s="59" t="s">
        <v>2831</v>
      </c>
      <c r="J759" s="63" t="s">
        <v>2865</v>
      </c>
    </row>
    <row r="760" spans="1:10" ht="82.8">
      <c r="A760" s="62" t="s">
        <v>2824</v>
      </c>
      <c r="B760" s="62" t="s">
        <v>2824</v>
      </c>
      <c r="C760" s="55" t="s">
        <v>2869</v>
      </c>
      <c r="D760" s="59">
        <v>10</v>
      </c>
      <c r="E760" s="60" t="s">
        <v>2155</v>
      </c>
      <c r="F760" s="59">
        <v>21008</v>
      </c>
      <c r="G760" s="59">
        <f t="shared" si="27"/>
        <v>24999.52</v>
      </c>
      <c r="H760" s="61">
        <f t="shared" si="26"/>
        <v>249995.2</v>
      </c>
      <c r="I760" s="59" t="s">
        <v>2831</v>
      </c>
      <c r="J760" s="63" t="s">
        <v>2865</v>
      </c>
    </row>
    <row r="761" spans="1:10" ht="82.8">
      <c r="A761" s="62" t="s">
        <v>2824</v>
      </c>
      <c r="B761" s="62" t="s">
        <v>2824</v>
      </c>
      <c r="C761" s="55" t="s">
        <v>2870</v>
      </c>
      <c r="D761" s="59">
        <v>10</v>
      </c>
      <c r="E761" s="60" t="s">
        <v>2155</v>
      </c>
      <c r="F761" s="59">
        <v>21849</v>
      </c>
      <c r="G761" s="59">
        <f t="shared" si="27"/>
        <v>26000.309999999998</v>
      </c>
      <c r="H761" s="61">
        <f t="shared" si="26"/>
        <v>260003.09999999998</v>
      </c>
      <c r="I761" s="59" t="s">
        <v>2831</v>
      </c>
      <c r="J761" s="63" t="s">
        <v>2865</v>
      </c>
    </row>
    <row r="762" spans="1:10" ht="82.8">
      <c r="A762" s="62" t="s">
        <v>2824</v>
      </c>
      <c r="B762" s="62" t="s">
        <v>2824</v>
      </c>
      <c r="C762" s="55" t="s">
        <v>2871</v>
      </c>
      <c r="D762" s="59">
        <v>6</v>
      </c>
      <c r="E762" s="60" t="s">
        <v>2155</v>
      </c>
      <c r="F762" s="59">
        <v>22689</v>
      </c>
      <c r="G762" s="59">
        <f t="shared" si="27"/>
        <v>26999.91</v>
      </c>
      <c r="H762" s="61">
        <f t="shared" si="26"/>
        <v>161999.46</v>
      </c>
      <c r="I762" s="59" t="s">
        <v>2831</v>
      </c>
      <c r="J762" s="63" t="s">
        <v>2865</v>
      </c>
    </row>
    <row r="763" spans="1:10" ht="82.8">
      <c r="A763" s="62" t="s">
        <v>2824</v>
      </c>
      <c r="B763" s="62" t="s">
        <v>2824</v>
      </c>
      <c r="C763" s="55" t="s">
        <v>2872</v>
      </c>
      <c r="D763" s="59">
        <v>20</v>
      </c>
      <c r="E763" s="60" t="s">
        <v>2155</v>
      </c>
      <c r="F763" s="59">
        <v>4622</v>
      </c>
      <c r="G763" s="59">
        <f t="shared" si="27"/>
        <v>5500.1799999999994</v>
      </c>
      <c r="H763" s="61">
        <f t="shared" ref="H763:H826" si="28">G763*D763</f>
        <v>110003.59999999999</v>
      </c>
      <c r="I763" s="59" t="s">
        <v>2831</v>
      </c>
      <c r="J763" s="63" t="s">
        <v>2865</v>
      </c>
    </row>
    <row r="764" spans="1:10" ht="82.8">
      <c r="A764" s="62" t="s">
        <v>2824</v>
      </c>
      <c r="B764" s="62" t="s">
        <v>2824</v>
      </c>
      <c r="C764" s="55" t="s">
        <v>2873</v>
      </c>
      <c r="D764" s="59">
        <v>16</v>
      </c>
      <c r="E764" s="60" t="s">
        <v>2155</v>
      </c>
      <c r="F764" s="59">
        <v>4600</v>
      </c>
      <c r="G764" s="59">
        <f t="shared" si="27"/>
        <v>5474</v>
      </c>
      <c r="H764" s="61">
        <f t="shared" si="28"/>
        <v>87584</v>
      </c>
      <c r="I764" s="59" t="s">
        <v>2831</v>
      </c>
      <c r="J764" s="63" t="s">
        <v>2865</v>
      </c>
    </row>
    <row r="765" spans="1:10" ht="82.8">
      <c r="A765" s="62" t="s">
        <v>2824</v>
      </c>
      <c r="B765" s="62" t="s">
        <v>2824</v>
      </c>
      <c r="C765" s="55" t="s">
        <v>2874</v>
      </c>
      <c r="D765" s="59">
        <v>10</v>
      </c>
      <c r="E765" s="60" t="s">
        <v>2155</v>
      </c>
      <c r="F765" s="59">
        <v>12000</v>
      </c>
      <c r="G765" s="59">
        <f t="shared" si="27"/>
        <v>14280</v>
      </c>
      <c r="H765" s="61">
        <f t="shared" si="28"/>
        <v>142800</v>
      </c>
      <c r="I765" s="59" t="s">
        <v>2831</v>
      </c>
      <c r="J765" s="63" t="s">
        <v>2865</v>
      </c>
    </row>
    <row r="766" spans="1:10" ht="82.8">
      <c r="A766" s="62" t="s">
        <v>2824</v>
      </c>
      <c r="B766" s="62" t="s">
        <v>2824</v>
      </c>
      <c r="C766" s="55" t="s">
        <v>2875</v>
      </c>
      <c r="D766" s="59">
        <v>4</v>
      </c>
      <c r="E766" s="60" t="s">
        <v>2155</v>
      </c>
      <c r="F766" s="59">
        <v>10000</v>
      </c>
      <c r="G766" s="59">
        <f t="shared" si="27"/>
        <v>11900</v>
      </c>
      <c r="H766" s="61">
        <f t="shared" si="28"/>
        <v>47600</v>
      </c>
      <c r="I766" s="59" t="s">
        <v>2831</v>
      </c>
      <c r="J766" s="63" t="s">
        <v>2865</v>
      </c>
    </row>
    <row r="767" spans="1:10" ht="82.8">
      <c r="A767" s="62" t="s">
        <v>2824</v>
      </c>
      <c r="B767" s="62" t="s">
        <v>2824</v>
      </c>
      <c r="C767" s="55" t="s">
        <v>2876</v>
      </c>
      <c r="D767" s="59">
        <v>4</v>
      </c>
      <c r="E767" s="60" t="s">
        <v>2155</v>
      </c>
      <c r="F767" s="59">
        <v>10000</v>
      </c>
      <c r="G767" s="59">
        <f t="shared" si="27"/>
        <v>11900</v>
      </c>
      <c r="H767" s="61">
        <f t="shared" si="28"/>
        <v>47600</v>
      </c>
      <c r="I767" s="59" t="s">
        <v>2831</v>
      </c>
      <c r="J767" s="63" t="s">
        <v>2865</v>
      </c>
    </row>
    <row r="768" spans="1:10" ht="82.8">
      <c r="A768" s="62" t="s">
        <v>2824</v>
      </c>
      <c r="B768" s="62" t="s">
        <v>2824</v>
      </c>
      <c r="C768" s="55" t="s">
        <v>2877</v>
      </c>
      <c r="D768" s="59">
        <v>4</v>
      </c>
      <c r="E768" s="60" t="s">
        <v>2155</v>
      </c>
      <c r="F768" s="59">
        <v>7000</v>
      </c>
      <c r="G768" s="59">
        <f t="shared" si="27"/>
        <v>8330</v>
      </c>
      <c r="H768" s="61">
        <f t="shared" si="28"/>
        <v>33320</v>
      </c>
      <c r="I768" s="59" t="s">
        <v>2831</v>
      </c>
      <c r="J768" s="63" t="s">
        <v>2865</v>
      </c>
    </row>
    <row r="769" spans="1:10" ht="82.8">
      <c r="A769" s="62" t="s">
        <v>2824</v>
      </c>
      <c r="B769" s="62" t="s">
        <v>2824</v>
      </c>
      <c r="C769" s="55" t="s">
        <v>2878</v>
      </c>
      <c r="D769" s="59">
        <v>4</v>
      </c>
      <c r="E769" s="60" t="s">
        <v>2155</v>
      </c>
      <c r="F769" s="59">
        <v>7143</v>
      </c>
      <c r="G769" s="59">
        <f t="shared" si="27"/>
        <v>8500.17</v>
      </c>
      <c r="H769" s="61">
        <f t="shared" si="28"/>
        <v>34000.68</v>
      </c>
      <c r="I769" s="59" t="s">
        <v>2831</v>
      </c>
      <c r="J769" s="63" t="s">
        <v>2865</v>
      </c>
    </row>
    <row r="770" spans="1:10" ht="82.8">
      <c r="A770" s="62" t="s">
        <v>2824</v>
      </c>
      <c r="B770" s="62" t="s">
        <v>2824</v>
      </c>
      <c r="C770" s="55" t="s">
        <v>2879</v>
      </c>
      <c r="D770" s="59">
        <v>10</v>
      </c>
      <c r="E770" s="60" t="s">
        <v>2155</v>
      </c>
      <c r="F770" s="59">
        <v>4000</v>
      </c>
      <c r="G770" s="59">
        <f t="shared" si="27"/>
        <v>4760</v>
      </c>
      <c r="H770" s="61">
        <f t="shared" si="28"/>
        <v>47600</v>
      </c>
      <c r="I770" s="59" t="s">
        <v>2831</v>
      </c>
      <c r="J770" s="63" t="s">
        <v>2865</v>
      </c>
    </row>
    <row r="771" spans="1:10" ht="82.8">
      <c r="A771" s="62" t="s">
        <v>2824</v>
      </c>
      <c r="B771" s="62" t="s">
        <v>2824</v>
      </c>
      <c r="C771" s="55" t="s">
        <v>2880</v>
      </c>
      <c r="D771" s="59">
        <v>4</v>
      </c>
      <c r="E771" s="60" t="s">
        <v>2155</v>
      </c>
      <c r="F771" s="59">
        <v>6303</v>
      </c>
      <c r="G771" s="59">
        <f t="shared" si="27"/>
        <v>7500.57</v>
      </c>
      <c r="H771" s="61">
        <f t="shared" si="28"/>
        <v>30002.28</v>
      </c>
      <c r="I771" s="59" t="s">
        <v>2831</v>
      </c>
      <c r="J771" s="63" t="s">
        <v>2865</v>
      </c>
    </row>
    <row r="772" spans="1:10" ht="82.8">
      <c r="A772" s="62" t="s">
        <v>2824</v>
      </c>
      <c r="B772" s="62" t="s">
        <v>2824</v>
      </c>
      <c r="C772" s="55" t="s">
        <v>2881</v>
      </c>
      <c r="D772" s="59">
        <v>1</v>
      </c>
      <c r="E772" s="60" t="s">
        <v>2155</v>
      </c>
      <c r="F772" s="59">
        <v>60000</v>
      </c>
      <c r="G772" s="59">
        <f t="shared" si="27"/>
        <v>71400</v>
      </c>
      <c r="H772" s="61">
        <f t="shared" si="28"/>
        <v>71400</v>
      </c>
      <c r="I772" s="59" t="s">
        <v>2831</v>
      </c>
      <c r="J772" s="63" t="s">
        <v>2865</v>
      </c>
    </row>
    <row r="773" spans="1:10" ht="27.6">
      <c r="A773" s="62" t="s">
        <v>2824</v>
      </c>
      <c r="B773" s="57" t="s">
        <v>2824</v>
      </c>
      <c r="C773" s="55" t="s">
        <v>2882</v>
      </c>
      <c r="D773" s="63">
        <v>150</v>
      </c>
      <c r="E773" s="60" t="s">
        <v>2155</v>
      </c>
      <c r="F773" s="59">
        <v>197</v>
      </c>
      <c r="G773" s="59">
        <f t="shared" si="27"/>
        <v>234.42999999999998</v>
      </c>
      <c r="H773" s="61">
        <f t="shared" si="28"/>
        <v>35164.5</v>
      </c>
      <c r="I773" s="59" t="s">
        <v>2831</v>
      </c>
      <c r="J773" s="63" t="s">
        <v>2883</v>
      </c>
    </row>
    <row r="774" spans="1:10" ht="27.6">
      <c r="A774" s="62" t="s">
        <v>2824</v>
      </c>
      <c r="B774" s="57" t="s">
        <v>2824</v>
      </c>
      <c r="C774" s="55" t="s">
        <v>2884</v>
      </c>
      <c r="D774" s="63">
        <v>150</v>
      </c>
      <c r="E774" s="60" t="s">
        <v>2155</v>
      </c>
      <c r="F774" s="59">
        <v>197</v>
      </c>
      <c r="G774" s="59">
        <f t="shared" si="27"/>
        <v>234.42999999999998</v>
      </c>
      <c r="H774" s="61">
        <f t="shared" si="28"/>
        <v>35164.5</v>
      </c>
      <c r="I774" s="59" t="s">
        <v>2831</v>
      </c>
      <c r="J774" s="63" t="s">
        <v>2883</v>
      </c>
    </row>
    <row r="775" spans="1:10" ht="27.6">
      <c r="A775" s="62" t="s">
        <v>2824</v>
      </c>
      <c r="B775" s="57" t="s">
        <v>2824</v>
      </c>
      <c r="C775" s="55" t="s">
        <v>2885</v>
      </c>
      <c r="D775" s="63">
        <v>40</v>
      </c>
      <c r="E775" s="60" t="s">
        <v>2155</v>
      </c>
      <c r="F775" s="59">
        <v>3290</v>
      </c>
      <c r="G775" s="59">
        <f t="shared" si="27"/>
        <v>3915.1</v>
      </c>
      <c r="H775" s="61">
        <f t="shared" si="28"/>
        <v>156604</v>
      </c>
      <c r="I775" s="59" t="s">
        <v>2831</v>
      </c>
      <c r="J775" s="63" t="s">
        <v>2883</v>
      </c>
    </row>
    <row r="776" spans="1:10" ht="27.6">
      <c r="A776" s="62" t="s">
        <v>2824</v>
      </c>
      <c r="B776" s="57" t="s">
        <v>2824</v>
      </c>
      <c r="C776" s="55" t="s">
        <v>2886</v>
      </c>
      <c r="D776" s="63">
        <v>20</v>
      </c>
      <c r="E776" s="60" t="s">
        <v>2216</v>
      </c>
      <c r="F776" s="59">
        <v>3990</v>
      </c>
      <c r="G776" s="59">
        <f t="shared" si="27"/>
        <v>4748.0999999999995</v>
      </c>
      <c r="H776" s="61">
        <f t="shared" si="28"/>
        <v>94961.999999999985</v>
      </c>
      <c r="I776" s="59" t="s">
        <v>2831</v>
      </c>
      <c r="J776" s="63" t="s">
        <v>2883</v>
      </c>
    </row>
    <row r="777" spans="1:10" ht="27.6">
      <c r="A777" s="62" t="s">
        <v>2824</v>
      </c>
      <c r="B777" s="57" t="s">
        <v>2824</v>
      </c>
      <c r="C777" s="55" t="s">
        <v>2887</v>
      </c>
      <c r="D777" s="63">
        <v>8</v>
      </c>
      <c r="E777" s="60" t="s">
        <v>2888</v>
      </c>
      <c r="F777" s="59">
        <v>900</v>
      </c>
      <c r="G777" s="59">
        <f t="shared" si="27"/>
        <v>1071</v>
      </c>
      <c r="H777" s="61">
        <f t="shared" si="28"/>
        <v>8568</v>
      </c>
      <c r="I777" s="59" t="s">
        <v>2831</v>
      </c>
      <c r="J777" s="63" t="s">
        <v>2883</v>
      </c>
    </row>
    <row r="778" spans="1:10" ht="27.6">
      <c r="A778" s="62" t="s">
        <v>2824</v>
      </c>
      <c r="B778" s="57" t="s">
        <v>2824</v>
      </c>
      <c r="C778" s="55" t="s">
        <v>2889</v>
      </c>
      <c r="D778" s="63">
        <v>1</v>
      </c>
      <c r="E778" s="60" t="s">
        <v>2155</v>
      </c>
      <c r="F778" s="59">
        <v>12000</v>
      </c>
      <c r="G778" s="59">
        <f t="shared" si="27"/>
        <v>14280</v>
      </c>
      <c r="H778" s="61">
        <f t="shared" si="28"/>
        <v>14280</v>
      </c>
      <c r="I778" s="59" t="s">
        <v>2831</v>
      </c>
      <c r="J778" s="63" t="s">
        <v>2883</v>
      </c>
    </row>
    <row r="779" spans="1:10" ht="27.6">
      <c r="A779" s="62" t="s">
        <v>2824</v>
      </c>
      <c r="B779" s="57" t="s">
        <v>2824</v>
      </c>
      <c r="C779" s="55" t="s">
        <v>2890</v>
      </c>
      <c r="D779" s="63">
        <v>6</v>
      </c>
      <c r="E779" s="60" t="s">
        <v>2891</v>
      </c>
      <c r="F779" s="59">
        <v>1250</v>
      </c>
      <c r="G779" s="59">
        <f t="shared" si="27"/>
        <v>1487.5</v>
      </c>
      <c r="H779" s="61">
        <f t="shared" si="28"/>
        <v>8925</v>
      </c>
      <c r="I779" s="59" t="s">
        <v>2831</v>
      </c>
      <c r="J779" s="63" t="s">
        <v>2883</v>
      </c>
    </row>
    <row r="780" spans="1:10" ht="27.6">
      <c r="A780" s="62" t="s">
        <v>2824</v>
      </c>
      <c r="B780" s="57" t="s">
        <v>2824</v>
      </c>
      <c r="C780" s="55" t="s">
        <v>2892</v>
      </c>
      <c r="D780" s="63">
        <v>20</v>
      </c>
      <c r="E780" s="60" t="s">
        <v>2893</v>
      </c>
      <c r="F780" s="59">
        <v>1250</v>
      </c>
      <c r="G780" s="59">
        <f t="shared" si="27"/>
        <v>1487.5</v>
      </c>
      <c r="H780" s="61">
        <f t="shared" si="28"/>
        <v>29750</v>
      </c>
      <c r="I780" s="59" t="s">
        <v>2831</v>
      </c>
      <c r="J780" s="63" t="s">
        <v>2883</v>
      </c>
    </row>
    <row r="781" spans="1:10" ht="27.6">
      <c r="A781" s="62" t="s">
        <v>2824</v>
      </c>
      <c r="B781" s="57" t="s">
        <v>2824</v>
      </c>
      <c r="C781" s="55" t="s">
        <v>2894</v>
      </c>
      <c r="D781" s="63">
        <v>60</v>
      </c>
      <c r="E781" s="60" t="s">
        <v>2155</v>
      </c>
      <c r="F781" s="59">
        <v>350</v>
      </c>
      <c r="G781" s="59">
        <f t="shared" si="27"/>
        <v>416.5</v>
      </c>
      <c r="H781" s="61">
        <f t="shared" si="28"/>
        <v>24990</v>
      </c>
      <c r="I781" s="59" t="s">
        <v>2831</v>
      </c>
      <c r="J781" s="63" t="s">
        <v>2883</v>
      </c>
    </row>
    <row r="782" spans="1:10" ht="27.6">
      <c r="A782" s="62" t="s">
        <v>2824</v>
      </c>
      <c r="B782" s="57" t="s">
        <v>2824</v>
      </c>
      <c r="C782" s="55" t="s">
        <v>2895</v>
      </c>
      <c r="D782" s="63">
        <v>50</v>
      </c>
      <c r="E782" s="60" t="s">
        <v>2155</v>
      </c>
      <c r="F782" s="59">
        <v>1100</v>
      </c>
      <c r="G782" s="59">
        <f t="shared" si="27"/>
        <v>1309</v>
      </c>
      <c r="H782" s="61">
        <f t="shared" si="28"/>
        <v>65450</v>
      </c>
      <c r="I782" s="59" t="s">
        <v>2831</v>
      </c>
      <c r="J782" s="63" t="s">
        <v>2883</v>
      </c>
    </row>
    <row r="783" spans="1:10">
      <c r="A783" s="62" t="s">
        <v>2824</v>
      </c>
      <c r="B783" s="57" t="s">
        <v>2824</v>
      </c>
      <c r="C783" s="55" t="s">
        <v>2896</v>
      </c>
      <c r="D783" s="63">
        <v>50</v>
      </c>
      <c r="E783" s="60" t="s">
        <v>2155</v>
      </c>
      <c r="F783" s="59">
        <v>280</v>
      </c>
      <c r="G783" s="59">
        <f t="shared" si="27"/>
        <v>333.2</v>
      </c>
      <c r="H783" s="61">
        <f t="shared" si="28"/>
        <v>16660</v>
      </c>
      <c r="I783" s="59" t="s">
        <v>2831</v>
      </c>
      <c r="J783" s="94" t="s">
        <v>2883</v>
      </c>
    </row>
    <row r="784" spans="1:10" ht="27.6">
      <c r="A784" s="62" t="s">
        <v>2824</v>
      </c>
      <c r="B784" s="57" t="s">
        <v>2824</v>
      </c>
      <c r="C784" s="55" t="s">
        <v>2897</v>
      </c>
      <c r="D784" s="63">
        <v>2</v>
      </c>
      <c r="E784" s="60" t="s">
        <v>2898</v>
      </c>
      <c r="F784" s="59">
        <v>500</v>
      </c>
      <c r="G784" s="59">
        <f t="shared" si="27"/>
        <v>595</v>
      </c>
      <c r="H784" s="61">
        <f t="shared" si="28"/>
        <v>1190</v>
      </c>
      <c r="I784" s="59" t="s">
        <v>2831</v>
      </c>
      <c r="J784" s="63" t="s">
        <v>2883</v>
      </c>
    </row>
    <row r="785" spans="1:10" ht="27.6">
      <c r="A785" s="62" t="s">
        <v>2824</v>
      </c>
      <c r="B785" s="57" t="s">
        <v>2824</v>
      </c>
      <c r="C785" s="55" t="s">
        <v>2899</v>
      </c>
      <c r="D785" s="63">
        <v>2</v>
      </c>
      <c r="E785" s="60" t="s">
        <v>2898</v>
      </c>
      <c r="F785" s="59">
        <v>1827</v>
      </c>
      <c r="G785" s="59">
        <f t="shared" si="27"/>
        <v>2174.13</v>
      </c>
      <c r="H785" s="61">
        <f t="shared" si="28"/>
        <v>4348.26</v>
      </c>
      <c r="I785" s="59" t="s">
        <v>2831</v>
      </c>
      <c r="J785" s="63" t="s">
        <v>2883</v>
      </c>
    </row>
    <row r="786" spans="1:10" ht="27.6">
      <c r="A786" s="62" t="s">
        <v>2824</v>
      </c>
      <c r="B786" s="57" t="s">
        <v>2824</v>
      </c>
      <c r="C786" s="55" t="s">
        <v>2900</v>
      </c>
      <c r="D786" s="63">
        <v>40</v>
      </c>
      <c r="E786" s="60" t="s">
        <v>2155</v>
      </c>
      <c r="F786" s="59">
        <v>1100</v>
      </c>
      <c r="G786" s="59">
        <f t="shared" si="27"/>
        <v>1309</v>
      </c>
      <c r="H786" s="61">
        <f t="shared" si="28"/>
        <v>52360</v>
      </c>
      <c r="I786" s="59" t="s">
        <v>2831</v>
      </c>
      <c r="J786" s="63" t="s">
        <v>2883</v>
      </c>
    </row>
    <row r="787" spans="1:10" ht="27.6">
      <c r="A787" s="62" t="s">
        <v>2824</v>
      </c>
      <c r="B787" s="57" t="s">
        <v>2824</v>
      </c>
      <c r="C787" s="55" t="s">
        <v>2901</v>
      </c>
      <c r="D787" s="63">
        <v>40</v>
      </c>
      <c r="E787" s="60" t="s">
        <v>2902</v>
      </c>
      <c r="F787" s="59">
        <v>2000</v>
      </c>
      <c r="G787" s="59">
        <f t="shared" si="27"/>
        <v>2380</v>
      </c>
      <c r="H787" s="61">
        <f t="shared" si="28"/>
        <v>95200</v>
      </c>
      <c r="I787" s="59" t="s">
        <v>2831</v>
      </c>
      <c r="J787" s="63" t="s">
        <v>2883</v>
      </c>
    </row>
    <row r="788" spans="1:10" ht="27.6">
      <c r="A788" s="62" t="s">
        <v>2824</v>
      </c>
      <c r="B788" s="57" t="s">
        <v>2824</v>
      </c>
      <c r="C788" s="55" t="s">
        <v>2903</v>
      </c>
      <c r="D788" s="63">
        <v>10</v>
      </c>
      <c r="E788" s="60" t="s">
        <v>2904</v>
      </c>
      <c r="F788" s="59">
        <v>2100</v>
      </c>
      <c r="G788" s="59">
        <f t="shared" si="27"/>
        <v>2499</v>
      </c>
      <c r="H788" s="61">
        <f t="shared" si="28"/>
        <v>24990</v>
      </c>
      <c r="I788" s="59" t="s">
        <v>2831</v>
      </c>
      <c r="J788" s="63" t="s">
        <v>2883</v>
      </c>
    </row>
    <row r="789" spans="1:10" ht="27.6">
      <c r="A789" s="62" t="s">
        <v>2824</v>
      </c>
      <c r="B789" s="57" t="s">
        <v>2824</v>
      </c>
      <c r="C789" s="55" t="s">
        <v>2905</v>
      </c>
      <c r="D789" s="63">
        <v>35</v>
      </c>
      <c r="E789" s="60" t="s">
        <v>2155</v>
      </c>
      <c r="F789" s="59">
        <v>3990</v>
      </c>
      <c r="G789" s="59">
        <f t="shared" si="27"/>
        <v>4748.0999999999995</v>
      </c>
      <c r="H789" s="61">
        <f t="shared" si="28"/>
        <v>166183.49999999997</v>
      </c>
      <c r="I789" s="59" t="s">
        <v>2831</v>
      </c>
      <c r="J789" s="63" t="s">
        <v>2883</v>
      </c>
    </row>
    <row r="790" spans="1:10" ht="27.6">
      <c r="A790" s="62" t="s">
        <v>2824</v>
      </c>
      <c r="B790" s="62" t="s">
        <v>2824</v>
      </c>
      <c r="C790" s="55" t="s">
        <v>2906</v>
      </c>
      <c r="D790" s="59">
        <v>50</v>
      </c>
      <c r="E790" s="60" t="s">
        <v>2155</v>
      </c>
      <c r="F790" s="59">
        <v>2000</v>
      </c>
      <c r="G790" s="59">
        <f t="shared" si="27"/>
        <v>2380</v>
      </c>
      <c r="H790" s="61">
        <f t="shared" si="28"/>
        <v>119000</v>
      </c>
      <c r="I790" s="59" t="s">
        <v>2831</v>
      </c>
      <c r="J790" s="63" t="s">
        <v>2883</v>
      </c>
    </row>
    <row r="791" spans="1:10" ht="27.6">
      <c r="A791" s="62" t="s">
        <v>2824</v>
      </c>
      <c r="B791" s="57" t="s">
        <v>2824</v>
      </c>
      <c r="C791" s="55" t="s">
        <v>2907</v>
      </c>
      <c r="D791" s="63">
        <v>15</v>
      </c>
      <c r="E791" s="60" t="s">
        <v>2155</v>
      </c>
      <c r="F791" s="59">
        <v>41590</v>
      </c>
      <c r="G791" s="59">
        <f t="shared" si="27"/>
        <v>49492.1</v>
      </c>
      <c r="H791" s="61">
        <f t="shared" si="28"/>
        <v>742381.5</v>
      </c>
      <c r="I791" s="59" t="s">
        <v>2831</v>
      </c>
      <c r="J791" s="63" t="s">
        <v>2883</v>
      </c>
    </row>
    <row r="792" spans="1:10" ht="27.6">
      <c r="A792" s="62" t="s">
        <v>2824</v>
      </c>
      <c r="B792" s="57" t="s">
        <v>2824</v>
      </c>
      <c r="C792" s="55" t="s">
        <v>2908</v>
      </c>
      <c r="D792" s="63">
        <v>40</v>
      </c>
      <c r="E792" s="60" t="s">
        <v>2155</v>
      </c>
      <c r="F792" s="59">
        <v>500</v>
      </c>
      <c r="G792" s="59">
        <f t="shared" si="27"/>
        <v>595</v>
      </c>
      <c r="H792" s="61">
        <f t="shared" si="28"/>
        <v>23800</v>
      </c>
      <c r="I792" s="59" t="s">
        <v>2831</v>
      </c>
      <c r="J792" s="63" t="s">
        <v>2883</v>
      </c>
    </row>
    <row r="793" spans="1:10" ht="27.6">
      <c r="A793" s="62" t="s">
        <v>2824</v>
      </c>
      <c r="B793" s="57" t="s">
        <v>2824</v>
      </c>
      <c r="C793" s="55" t="s">
        <v>2909</v>
      </c>
      <c r="D793" s="63">
        <v>6</v>
      </c>
      <c r="E793" s="60" t="s">
        <v>2465</v>
      </c>
      <c r="F793" s="59">
        <v>2600</v>
      </c>
      <c r="G793" s="59">
        <f t="shared" si="27"/>
        <v>3094</v>
      </c>
      <c r="H793" s="61">
        <f t="shared" si="28"/>
        <v>18564</v>
      </c>
      <c r="I793" s="59" t="s">
        <v>2831</v>
      </c>
      <c r="J793" s="63" t="s">
        <v>2883</v>
      </c>
    </row>
    <row r="794" spans="1:10" ht="27.6">
      <c r="A794" s="62" t="s">
        <v>2824</v>
      </c>
      <c r="B794" s="57" t="s">
        <v>2824</v>
      </c>
      <c r="C794" s="55" t="s">
        <v>2910</v>
      </c>
      <c r="D794" s="63">
        <v>6</v>
      </c>
      <c r="E794" s="60" t="s">
        <v>2155</v>
      </c>
      <c r="F794" s="59">
        <v>6000</v>
      </c>
      <c r="G794" s="59">
        <f t="shared" si="27"/>
        <v>7140</v>
      </c>
      <c r="H794" s="61">
        <f t="shared" si="28"/>
        <v>42840</v>
      </c>
      <c r="I794" s="59" t="s">
        <v>2831</v>
      </c>
      <c r="J794" s="63" t="s">
        <v>2883</v>
      </c>
    </row>
    <row r="795" spans="1:10" ht="41.4">
      <c r="A795" s="62" t="s">
        <v>2824</v>
      </c>
      <c r="B795" s="57" t="s">
        <v>2824</v>
      </c>
      <c r="C795" s="55" t="s">
        <v>2911</v>
      </c>
      <c r="D795" s="63">
        <v>20</v>
      </c>
      <c r="E795" s="60" t="s">
        <v>2912</v>
      </c>
      <c r="F795" s="59">
        <v>400</v>
      </c>
      <c r="G795" s="59">
        <f t="shared" si="27"/>
        <v>476</v>
      </c>
      <c r="H795" s="61">
        <f t="shared" si="28"/>
        <v>9520</v>
      </c>
      <c r="I795" s="59" t="s">
        <v>2831</v>
      </c>
      <c r="J795" s="63" t="s">
        <v>2883</v>
      </c>
    </row>
    <row r="796" spans="1:10" ht="27.6">
      <c r="A796" s="62" t="s">
        <v>2824</v>
      </c>
      <c r="B796" s="57" t="s">
        <v>2824</v>
      </c>
      <c r="C796" s="55" t="s">
        <v>2913</v>
      </c>
      <c r="D796" s="63">
        <v>1</v>
      </c>
      <c r="E796" s="60" t="s">
        <v>2465</v>
      </c>
      <c r="F796" s="59">
        <v>249900</v>
      </c>
      <c r="G796" s="59">
        <f t="shared" si="27"/>
        <v>297381</v>
      </c>
      <c r="H796" s="61">
        <f t="shared" si="28"/>
        <v>297381</v>
      </c>
      <c r="I796" s="59" t="s">
        <v>2831</v>
      </c>
      <c r="J796" s="63" t="s">
        <v>2883</v>
      </c>
    </row>
    <row r="797" spans="1:10" ht="27.6">
      <c r="A797" s="62" t="s">
        <v>2824</v>
      </c>
      <c r="B797" s="57" t="s">
        <v>2824</v>
      </c>
      <c r="C797" s="55" t="s">
        <v>2914</v>
      </c>
      <c r="D797" s="59">
        <v>15</v>
      </c>
      <c r="E797" s="60" t="s">
        <v>2915</v>
      </c>
      <c r="F797" s="59">
        <v>6500</v>
      </c>
      <c r="G797" s="59">
        <f t="shared" si="27"/>
        <v>7735</v>
      </c>
      <c r="H797" s="61">
        <f t="shared" si="28"/>
        <v>116025</v>
      </c>
      <c r="I797" s="59" t="s">
        <v>2831</v>
      </c>
      <c r="J797" s="63" t="s">
        <v>2883</v>
      </c>
    </row>
    <row r="798" spans="1:10" ht="27.6">
      <c r="A798" s="62" t="s">
        <v>2824</v>
      </c>
      <c r="B798" s="57" t="s">
        <v>2824</v>
      </c>
      <c r="C798" s="55" t="s">
        <v>2916</v>
      </c>
      <c r="D798" s="59">
        <v>10</v>
      </c>
      <c r="E798" s="60" t="s">
        <v>2915</v>
      </c>
      <c r="F798" s="59">
        <v>1990</v>
      </c>
      <c r="G798" s="59">
        <f t="shared" si="27"/>
        <v>2368.1</v>
      </c>
      <c r="H798" s="61">
        <f t="shared" si="28"/>
        <v>23681</v>
      </c>
      <c r="I798" s="59" t="s">
        <v>2831</v>
      </c>
      <c r="J798" s="63" t="s">
        <v>2883</v>
      </c>
    </row>
    <row r="799" spans="1:10" ht="41.4">
      <c r="A799" s="62" t="s">
        <v>2824</v>
      </c>
      <c r="B799" s="57" t="s">
        <v>2824</v>
      </c>
      <c r="C799" s="55" t="s">
        <v>2917</v>
      </c>
      <c r="D799" s="63">
        <v>1</v>
      </c>
      <c r="E799" s="60" t="s">
        <v>2155</v>
      </c>
      <c r="F799" s="59">
        <v>150000</v>
      </c>
      <c r="G799" s="59">
        <f t="shared" si="27"/>
        <v>178500</v>
      </c>
      <c r="H799" s="61">
        <f t="shared" si="28"/>
        <v>178500</v>
      </c>
      <c r="I799" s="59" t="s">
        <v>2831</v>
      </c>
      <c r="J799" s="63" t="s">
        <v>2918</v>
      </c>
    </row>
    <row r="800" spans="1:10" ht="41.4">
      <c r="A800" s="95" t="s">
        <v>2824</v>
      </c>
      <c r="B800" s="96" t="s">
        <v>2824</v>
      </c>
      <c r="C800" s="96" t="s">
        <v>2919</v>
      </c>
      <c r="D800" s="56">
        <v>1</v>
      </c>
      <c r="E800" s="97" t="s">
        <v>2155</v>
      </c>
      <c r="F800" s="97">
        <v>150000</v>
      </c>
      <c r="G800" s="59">
        <f t="shared" si="27"/>
        <v>178500</v>
      </c>
      <c r="H800" s="61">
        <f t="shared" si="28"/>
        <v>178500</v>
      </c>
      <c r="I800" s="97" t="s">
        <v>2831</v>
      </c>
      <c r="J800" s="56" t="s">
        <v>2918</v>
      </c>
    </row>
    <row r="801" spans="1:10" ht="27.6">
      <c r="A801" s="62" t="s">
        <v>2824</v>
      </c>
      <c r="B801" s="62" t="s">
        <v>2824</v>
      </c>
      <c r="C801" s="55" t="s">
        <v>2427</v>
      </c>
      <c r="D801" s="59">
        <v>40</v>
      </c>
      <c r="E801" s="60" t="s">
        <v>2155</v>
      </c>
      <c r="F801" s="59">
        <v>1280</v>
      </c>
      <c r="G801" s="59">
        <f t="shared" si="27"/>
        <v>1523.1999999999998</v>
      </c>
      <c r="H801" s="61">
        <f t="shared" si="28"/>
        <v>60927.999999999993</v>
      </c>
      <c r="I801" s="59" t="s">
        <v>2831</v>
      </c>
      <c r="J801" s="63" t="s">
        <v>2883</v>
      </c>
    </row>
    <row r="802" spans="1:10" ht="27.6">
      <c r="A802" s="62" t="s">
        <v>2824</v>
      </c>
      <c r="B802" s="62" t="s">
        <v>2824</v>
      </c>
      <c r="C802" s="55" t="s">
        <v>2920</v>
      </c>
      <c r="D802" s="59">
        <v>2</v>
      </c>
      <c r="E802" s="60" t="s">
        <v>2155</v>
      </c>
      <c r="F802" s="59">
        <v>10000</v>
      </c>
      <c r="G802" s="59">
        <f t="shared" si="27"/>
        <v>11900</v>
      </c>
      <c r="H802" s="61">
        <f t="shared" si="28"/>
        <v>23800</v>
      </c>
      <c r="I802" s="59" t="s">
        <v>2831</v>
      </c>
      <c r="J802" s="63" t="s">
        <v>2883</v>
      </c>
    </row>
    <row r="803" spans="1:10" ht="27.6">
      <c r="A803" s="62" t="s">
        <v>2824</v>
      </c>
      <c r="B803" s="62" t="s">
        <v>2824</v>
      </c>
      <c r="C803" s="55" t="s">
        <v>2453</v>
      </c>
      <c r="D803" s="59">
        <v>40</v>
      </c>
      <c r="E803" s="60" t="s">
        <v>2155</v>
      </c>
      <c r="F803" s="59">
        <v>825</v>
      </c>
      <c r="G803" s="59">
        <f t="shared" si="27"/>
        <v>981.75</v>
      </c>
      <c r="H803" s="61">
        <f t="shared" si="28"/>
        <v>39270</v>
      </c>
      <c r="I803" s="59" t="s">
        <v>2831</v>
      </c>
      <c r="J803" s="63" t="s">
        <v>2883</v>
      </c>
    </row>
    <row r="804" spans="1:10" ht="27.6">
      <c r="A804" s="62" t="s">
        <v>2824</v>
      </c>
      <c r="B804" s="62" t="s">
        <v>2824</v>
      </c>
      <c r="C804" s="55" t="s">
        <v>2190</v>
      </c>
      <c r="D804" s="59">
        <v>100</v>
      </c>
      <c r="E804" s="60" t="s">
        <v>2155</v>
      </c>
      <c r="F804" s="59">
        <v>350</v>
      </c>
      <c r="G804" s="59">
        <f t="shared" si="27"/>
        <v>416.5</v>
      </c>
      <c r="H804" s="61">
        <f t="shared" si="28"/>
        <v>41650</v>
      </c>
      <c r="I804" s="59" t="s">
        <v>2831</v>
      </c>
      <c r="J804" s="63" t="s">
        <v>2883</v>
      </c>
    </row>
    <row r="805" spans="1:10" ht="27.6">
      <c r="A805" s="62" t="s">
        <v>2824</v>
      </c>
      <c r="B805" s="62" t="s">
        <v>2824</v>
      </c>
      <c r="C805" s="55" t="s">
        <v>2921</v>
      </c>
      <c r="D805" s="59">
        <v>30</v>
      </c>
      <c r="E805" s="60" t="s">
        <v>2155</v>
      </c>
      <c r="F805" s="59">
        <v>470</v>
      </c>
      <c r="G805" s="59">
        <f t="shared" ref="G805:G868" si="29">F805*1.19</f>
        <v>559.29999999999995</v>
      </c>
      <c r="H805" s="61">
        <f t="shared" si="28"/>
        <v>16779</v>
      </c>
      <c r="I805" s="59" t="s">
        <v>2831</v>
      </c>
      <c r="J805" s="63" t="s">
        <v>2883</v>
      </c>
    </row>
    <row r="806" spans="1:10" ht="27.6">
      <c r="A806" s="62" t="s">
        <v>2824</v>
      </c>
      <c r="B806" s="62" t="s">
        <v>2824</v>
      </c>
      <c r="C806" s="55" t="s">
        <v>2922</v>
      </c>
      <c r="D806" s="59">
        <v>2</v>
      </c>
      <c r="E806" s="60" t="s">
        <v>2155</v>
      </c>
      <c r="F806" s="59">
        <v>1590</v>
      </c>
      <c r="G806" s="59">
        <f t="shared" si="29"/>
        <v>1892.1</v>
      </c>
      <c r="H806" s="61">
        <f t="shared" si="28"/>
        <v>3784.2</v>
      </c>
      <c r="I806" s="59" t="s">
        <v>2831</v>
      </c>
      <c r="J806" s="63" t="s">
        <v>2923</v>
      </c>
    </row>
    <row r="807" spans="1:10" ht="27.6">
      <c r="A807" s="62" t="s">
        <v>2824</v>
      </c>
      <c r="B807" s="62" t="s">
        <v>2824</v>
      </c>
      <c r="C807" s="55" t="s">
        <v>2775</v>
      </c>
      <c r="D807" s="59">
        <v>2</v>
      </c>
      <c r="E807" s="60" t="s">
        <v>2155</v>
      </c>
      <c r="F807" s="59">
        <v>1590</v>
      </c>
      <c r="G807" s="59">
        <f t="shared" si="29"/>
        <v>1892.1</v>
      </c>
      <c r="H807" s="61">
        <f t="shared" si="28"/>
        <v>3784.2</v>
      </c>
      <c r="I807" s="59" t="s">
        <v>2831</v>
      </c>
      <c r="J807" s="63" t="s">
        <v>2883</v>
      </c>
    </row>
    <row r="808" spans="1:10">
      <c r="A808" s="62" t="s">
        <v>2824</v>
      </c>
      <c r="B808" s="62" t="s">
        <v>2824</v>
      </c>
      <c r="C808" s="55" t="s">
        <v>2924</v>
      </c>
      <c r="D808" s="59">
        <v>20</v>
      </c>
      <c r="E808" s="60" t="s">
        <v>2155</v>
      </c>
      <c r="F808" s="59">
        <v>1600</v>
      </c>
      <c r="G808" s="59">
        <f t="shared" si="29"/>
        <v>1904</v>
      </c>
      <c r="H808" s="61">
        <f t="shared" si="28"/>
        <v>38080</v>
      </c>
      <c r="I808" s="59" t="s">
        <v>2831</v>
      </c>
      <c r="J808" s="63" t="s">
        <v>2925</v>
      </c>
    </row>
    <row r="809" spans="1:10" ht="27.6">
      <c r="A809" s="62" t="s">
        <v>2824</v>
      </c>
      <c r="B809" s="62" t="s">
        <v>2824</v>
      </c>
      <c r="C809" s="55" t="s">
        <v>2926</v>
      </c>
      <c r="D809" s="59">
        <v>30</v>
      </c>
      <c r="E809" s="60" t="s">
        <v>2155</v>
      </c>
      <c r="F809" s="59">
        <v>400</v>
      </c>
      <c r="G809" s="59">
        <f t="shared" si="29"/>
        <v>476</v>
      </c>
      <c r="H809" s="61">
        <f t="shared" si="28"/>
        <v>14280</v>
      </c>
      <c r="I809" s="59" t="s">
        <v>2831</v>
      </c>
      <c r="J809" s="63" t="s">
        <v>2883</v>
      </c>
    </row>
    <row r="810" spans="1:10" ht="27.6">
      <c r="A810" s="62" t="s">
        <v>2824</v>
      </c>
      <c r="B810" s="62" t="s">
        <v>2824</v>
      </c>
      <c r="C810" s="55" t="s">
        <v>2927</v>
      </c>
      <c r="D810" s="59">
        <v>10</v>
      </c>
      <c r="E810" s="60" t="s">
        <v>2155</v>
      </c>
      <c r="F810" s="59">
        <v>2000</v>
      </c>
      <c r="G810" s="59">
        <f t="shared" si="29"/>
        <v>2380</v>
      </c>
      <c r="H810" s="61">
        <f t="shared" si="28"/>
        <v>23800</v>
      </c>
      <c r="I810" s="59" t="s">
        <v>2831</v>
      </c>
      <c r="J810" s="63" t="s">
        <v>2883</v>
      </c>
    </row>
    <row r="811" spans="1:10" ht="27.6">
      <c r="A811" s="62" t="s">
        <v>2824</v>
      </c>
      <c r="B811" s="62" t="s">
        <v>2824</v>
      </c>
      <c r="C811" s="55" t="s">
        <v>2928</v>
      </c>
      <c r="D811" s="59">
        <v>2</v>
      </c>
      <c r="E811" s="60" t="s">
        <v>2155</v>
      </c>
      <c r="F811" s="59">
        <v>9710</v>
      </c>
      <c r="G811" s="59">
        <f t="shared" si="29"/>
        <v>11554.9</v>
      </c>
      <c r="H811" s="61">
        <f t="shared" si="28"/>
        <v>23109.8</v>
      </c>
      <c r="I811" s="59" t="s">
        <v>2831</v>
      </c>
      <c r="J811" s="63" t="s">
        <v>2883</v>
      </c>
    </row>
    <row r="812" spans="1:10" ht="27.6">
      <c r="A812" s="62" t="s">
        <v>2824</v>
      </c>
      <c r="B812" s="62" t="s">
        <v>2824</v>
      </c>
      <c r="C812" s="55" t="s">
        <v>2929</v>
      </c>
      <c r="D812" s="59">
        <v>1</v>
      </c>
      <c r="E812" s="60" t="s">
        <v>2451</v>
      </c>
      <c r="F812" s="59">
        <v>950</v>
      </c>
      <c r="G812" s="59">
        <f t="shared" si="29"/>
        <v>1130.5</v>
      </c>
      <c r="H812" s="61">
        <f t="shared" si="28"/>
        <v>1130.5</v>
      </c>
      <c r="I812" s="59" t="s">
        <v>2831</v>
      </c>
      <c r="J812" s="63" t="s">
        <v>2883</v>
      </c>
    </row>
    <row r="813" spans="1:10" ht="27.6">
      <c r="A813" s="62" t="s">
        <v>2824</v>
      </c>
      <c r="B813" s="62" t="s">
        <v>2824</v>
      </c>
      <c r="C813" s="55" t="s">
        <v>2930</v>
      </c>
      <c r="D813" s="59">
        <v>2</v>
      </c>
      <c r="E813" s="60" t="s">
        <v>2155</v>
      </c>
      <c r="F813" s="59">
        <v>5690</v>
      </c>
      <c r="G813" s="59">
        <f t="shared" si="29"/>
        <v>6771.0999999999995</v>
      </c>
      <c r="H813" s="61">
        <f t="shared" si="28"/>
        <v>13542.199999999999</v>
      </c>
      <c r="I813" s="59" t="s">
        <v>2831</v>
      </c>
      <c r="J813" s="63" t="s">
        <v>2883</v>
      </c>
    </row>
    <row r="814" spans="1:10" ht="27.6">
      <c r="A814" s="62" t="s">
        <v>2824</v>
      </c>
      <c r="B814" s="62" t="s">
        <v>2824</v>
      </c>
      <c r="C814" s="55" t="s">
        <v>2931</v>
      </c>
      <c r="D814" s="59">
        <v>20</v>
      </c>
      <c r="E814" s="60" t="s">
        <v>2155</v>
      </c>
      <c r="F814" s="59">
        <v>3390</v>
      </c>
      <c r="G814" s="59">
        <f t="shared" si="29"/>
        <v>4034.1</v>
      </c>
      <c r="H814" s="61">
        <f t="shared" si="28"/>
        <v>80682</v>
      </c>
      <c r="I814" s="59" t="s">
        <v>2831</v>
      </c>
      <c r="J814" s="63" t="s">
        <v>2883</v>
      </c>
    </row>
    <row r="815" spans="1:10">
      <c r="A815" s="62" t="s">
        <v>2824</v>
      </c>
      <c r="B815" s="62" t="s">
        <v>2824</v>
      </c>
      <c r="C815" s="55" t="s">
        <v>2932</v>
      </c>
      <c r="D815" s="59">
        <v>40</v>
      </c>
      <c r="E815" s="60" t="s">
        <v>2155</v>
      </c>
      <c r="F815" s="59">
        <v>1400</v>
      </c>
      <c r="G815" s="59">
        <f t="shared" si="29"/>
        <v>1666</v>
      </c>
      <c r="H815" s="61">
        <f t="shared" si="28"/>
        <v>66640</v>
      </c>
      <c r="I815" s="59" t="s">
        <v>2831</v>
      </c>
      <c r="J815" s="63" t="s">
        <v>2933</v>
      </c>
    </row>
    <row r="816" spans="1:10" ht="27.6">
      <c r="A816" s="62" t="s">
        <v>2824</v>
      </c>
      <c r="B816" s="62" t="s">
        <v>2824</v>
      </c>
      <c r="C816" s="55" t="s">
        <v>2934</v>
      </c>
      <c r="D816" s="59">
        <v>40</v>
      </c>
      <c r="E816" s="60" t="s">
        <v>2155</v>
      </c>
      <c r="F816" s="59">
        <v>1500</v>
      </c>
      <c r="G816" s="59">
        <f t="shared" si="29"/>
        <v>1785</v>
      </c>
      <c r="H816" s="61">
        <f t="shared" si="28"/>
        <v>71400</v>
      </c>
      <c r="I816" s="59" t="s">
        <v>2831</v>
      </c>
      <c r="J816" s="63" t="s">
        <v>2883</v>
      </c>
    </row>
    <row r="817" spans="1:10" ht="27.6">
      <c r="A817" s="62" t="s">
        <v>2824</v>
      </c>
      <c r="B817" s="62" t="s">
        <v>2824</v>
      </c>
      <c r="C817" s="55" t="s">
        <v>2935</v>
      </c>
      <c r="D817" s="59">
        <v>6</v>
      </c>
      <c r="E817" s="60" t="s">
        <v>2155</v>
      </c>
      <c r="F817" s="59">
        <v>890</v>
      </c>
      <c r="G817" s="59">
        <f t="shared" si="29"/>
        <v>1059.0999999999999</v>
      </c>
      <c r="H817" s="61">
        <f t="shared" si="28"/>
        <v>6354.5999999999995</v>
      </c>
      <c r="I817" s="59" t="s">
        <v>2831</v>
      </c>
      <c r="J817" s="63" t="s">
        <v>2883</v>
      </c>
    </row>
    <row r="818" spans="1:10" ht="27.6">
      <c r="A818" s="62" t="s">
        <v>2824</v>
      </c>
      <c r="B818" s="62" t="s">
        <v>2824</v>
      </c>
      <c r="C818" s="55" t="s">
        <v>2936</v>
      </c>
      <c r="D818" s="59">
        <v>6</v>
      </c>
      <c r="E818" s="60" t="s">
        <v>2155</v>
      </c>
      <c r="F818" s="59">
        <v>800</v>
      </c>
      <c r="G818" s="59">
        <f t="shared" si="29"/>
        <v>952</v>
      </c>
      <c r="H818" s="61">
        <f t="shared" si="28"/>
        <v>5712</v>
      </c>
      <c r="I818" s="59" t="s">
        <v>2831</v>
      </c>
      <c r="J818" s="63" t="s">
        <v>2923</v>
      </c>
    </row>
    <row r="819" spans="1:10" ht="27.6">
      <c r="A819" s="62" t="s">
        <v>2824</v>
      </c>
      <c r="B819" s="62" t="s">
        <v>2824</v>
      </c>
      <c r="C819" s="55" t="s">
        <v>2937</v>
      </c>
      <c r="D819" s="59">
        <v>30</v>
      </c>
      <c r="E819" s="60" t="s">
        <v>2938</v>
      </c>
      <c r="F819" s="59">
        <v>2000</v>
      </c>
      <c r="G819" s="59">
        <f t="shared" si="29"/>
        <v>2380</v>
      </c>
      <c r="H819" s="61">
        <f t="shared" si="28"/>
        <v>71400</v>
      </c>
      <c r="I819" s="59" t="s">
        <v>2831</v>
      </c>
      <c r="J819" s="63" t="s">
        <v>2923</v>
      </c>
    </row>
    <row r="820" spans="1:10" ht="96.6">
      <c r="A820" s="62" t="s">
        <v>2824</v>
      </c>
      <c r="B820" s="62" t="s">
        <v>2824</v>
      </c>
      <c r="C820" s="55" t="s">
        <v>2939</v>
      </c>
      <c r="D820" s="59">
        <v>1</v>
      </c>
      <c r="E820" s="60" t="s">
        <v>2465</v>
      </c>
      <c r="F820" s="59">
        <v>250000</v>
      </c>
      <c r="G820" s="59">
        <f t="shared" si="29"/>
        <v>297500</v>
      </c>
      <c r="H820" s="61">
        <f t="shared" si="28"/>
        <v>297500</v>
      </c>
      <c r="I820" s="59" t="s">
        <v>2831</v>
      </c>
      <c r="J820" s="63" t="s">
        <v>2940</v>
      </c>
    </row>
    <row r="821" spans="1:10" ht="27.6">
      <c r="A821" s="62" t="s">
        <v>2824</v>
      </c>
      <c r="B821" s="62" t="s">
        <v>2824</v>
      </c>
      <c r="C821" s="55" t="s">
        <v>2941</v>
      </c>
      <c r="D821" s="59">
        <v>30</v>
      </c>
      <c r="E821" s="60" t="s">
        <v>2253</v>
      </c>
      <c r="F821" s="59">
        <v>3990</v>
      </c>
      <c r="G821" s="59">
        <f t="shared" si="29"/>
        <v>4748.0999999999995</v>
      </c>
      <c r="H821" s="61">
        <f t="shared" si="28"/>
        <v>142442.99999999997</v>
      </c>
      <c r="I821" s="59" t="s">
        <v>2831</v>
      </c>
      <c r="J821" s="63" t="s">
        <v>2923</v>
      </c>
    </row>
    <row r="822" spans="1:10" ht="27.6">
      <c r="A822" s="62" t="s">
        <v>2824</v>
      </c>
      <c r="B822" s="62" t="s">
        <v>2824</v>
      </c>
      <c r="C822" s="55" t="s">
        <v>2505</v>
      </c>
      <c r="D822" s="59">
        <v>10</v>
      </c>
      <c r="E822" s="60" t="s">
        <v>2216</v>
      </c>
      <c r="F822" s="59">
        <v>1590</v>
      </c>
      <c r="G822" s="59">
        <f t="shared" si="29"/>
        <v>1892.1</v>
      </c>
      <c r="H822" s="61">
        <f t="shared" si="28"/>
        <v>18921</v>
      </c>
      <c r="I822" s="59" t="s">
        <v>2831</v>
      </c>
      <c r="J822" s="63" t="s">
        <v>2923</v>
      </c>
    </row>
    <row r="823" spans="1:10" ht="27.6">
      <c r="A823" s="62" t="s">
        <v>2824</v>
      </c>
      <c r="B823" s="62" t="s">
        <v>2824</v>
      </c>
      <c r="C823" s="55" t="s">
        <v>2942</v>
      </c>
      <c r="D823" s="59">
        <v>6</v>
      </c>
      <c r="E823" s="60" t="s">
        <v>2155</v>
      </c>
      <c r="F823" s="59">
        <v>50000</v>
      </c>
      <c r="G823" s="59">
        <f t="shared" si="29"/>
        <v>59500</v>
      </c>
      <c r="H823" s="61">
        <f t="shared" si="28"/>
        <v>357000</v>
      </c>
      <c r="I823" s="59" t="s">
        <v>2831</v>
      </c>
      <c r="J823" s="63" t="s">
        <v>2923</v>
      </c>
    </row>
    <row r="824" spans="1:10" ht="27.6">
      <c r="A824" s="62" t="s">
        <v>2824</v>
      </c>
      <c r="B824" s="62" t="s">
        <v>2824</v>
      </c>
      <c r="C824" s="55" t="s">
        <v>2517</v>
      </c>
      <c r="D824" s="59">
        <v>3</v>
      </c>
      <c r="E824" s="60" t="s">
        <v>2155</v>
      </c>
      <c r="F824" s="59">
        <v>3000</v>
      </c>
      <c r="G824" s="59">
        <f t="shared" si="29"/>
        <v>3570</v>
      </c>
      <c r="H824" s="61">
        <f t="shared" si="28"/>
        <v>10710</v>
      </c>
      <c r="I824" s="59" t="s">
        <v>2831</v>
      </c>
      <c r="J824" s="63" t="s">
        <v>2923</v>
      </c>
    </row>
    <row r="825" spans="1:10" ht="27.6">
      <c r="A825" s="62" t="s">
        <v>2824</v>
      </c>
      <c r="B825" s="62" t="s">
        <v>2824</v>
      </c>
      <c r="C825" s="55" t="s">
        <v>2943</v>
      </c>
      <c r="D825" s="59">
        <v>30</v>
      </c>
      <c r="E825" s="60" t="s">
        <v>2155</v>
      </c>
      <c r="F825" s="59">
        <v>600</v>
      </c>
      <c r="G825" s="59">
        <f t="shared" si="29"/>
        <v>714</v>
      </c>
      <c r="H825" s="61">
        <f t="shared" si="28"/>
        <v>21420</v>
      </c>
      <c r="I825" s="59" t="s">
        <v>2831</v>
      </c>
      <c r="J825" s="63" t="s">
        <v>2923</v>
      </c>
    </row>
    <row r="826" spans="1:10" ht="27.6">
      <c r="A826" s="62" t="s">
        <v>2824</v>
      </c>
      <c r="B826" s="62" t="s">
        <v>2824</v>
      </c>
      <c r="C826" s="55" t="s">
        <v>2944</v>
      </c>
      <c r="D826" s="59">
        <v>20</v>
      </c>
      <c r="E826" s="60" t="s">
        <v>2155</v>
      </c>
      <c r="F826" s="59">
        <v>2000</v>
      </c>
      <c r="G826" s="59">
        <f t="shared" si="29"/>
        <v>2380</v>
      </c>
      <c r="H826" s="61">
        <f t="shared" si="28"/>
        <v>47600</v>
      </c>
      <c r="I826" s="59" t="s">
        <v>2831</v>
      </c>
      <c r="J826" s="63" t="s">
        <v>2945</v>
      </c>
    </row>
    <row r="827" spans="1:10" ht="27.6">
      <c r="A827" s="62" t="s">
        <v>2824</v>
      </c>
      <c r="B827" s="62" t="s">
        <v>2824</v>
      </c>
      <c r="C827" s="55" t="s">
        <v>2946</v>
      </c>
      <c r="D827" s="59">
        <v>20</v>
      </c>
      <c r="E827" s="60" t="s">
        <v>2155</v>
      </c>
      <c r="F827" s="59">
        <v>2000</v>
      </c>
      <c r="G827" s="59">
        <f t="shared" si="29"/>
        <v>2380</v>
      </c>
      <c r="H827" s="61">
        <f t="shared" ref="H827:H890" si="30">G827*D827</f>
        <v>47600</v>
      </c>
      <c r="I827" s="59" t="s">
        <v>2831</v>
      </c>
      <c r="J827" s="63" t="s">
        <v>2923</v>
      </c>
    </row>
    <row r="828" spans="1:10" ht="27.6">
      <c r="A828" s="62" t="s">
        <v>2824</v>
      </c>
      <c r="B828" s="62" t="s">
        <v>2824</v>
      </c>
      <c r="C828" s="55" t="s">
        <v>2947</v>
      </c>
      <c r="D828" s="59">
        <v>20</v>
      </c>
      <c r="E828" s="60" t="s">
        <v>2451</v>
      </c>
      <c r="F828" s="59">
        <v>750</v>
      </c>
      <c r="G828" s="59">
        <f t="shared" si="29"/>
        <v>892.5</v>
      </c>
      <c r="H828" s="61">
        <f t="shared" si="30"/>
        <v>17850</v>
      </c>
      <c r="I828" s="59" t="s">
        <v>2831</v>
      </c>
      <c r="J828" s="63" t="s">
        <v>2923</v>
      </c>
    </row>
    <row r="829" spans="1:10" ht="27.6">
      <c r="A829" s="62" t="s">
        <v>2824</v>
      </c>
      <c r="B829" s="62" t="s">
        <v>2824</v>
      </c>
      <c r="C829" s="55" t="s">
        <v>2948</v>
      </c>
      <c r="D829" s="59">
        <v>10</v>
      </c>
      <c r="E829" s="60" t="s">
        <v>2451</v>
      </c>
      <c r="F829" s="59">
        <v>750</v>
      </c>
      <c r="G829" s="59">
        <f t="shared" si="29"/>
        <v>892.5</v>
      </c>
      <c r="H829" s="61">
        <f t="shared" si="30"/>
        <v>8925</v>
      </c>
      <c r="I829" s="59" t="s">
        <v>2831</v>
      </c>
      <c r="J829" s="63" t="s">
        <v>2923</v>
      </c>
    </row>
    <row r="830" spans="1:10" ht="27.6">
      <c r="A830" s="62" t="s">
        <v>2824</v>
      </c>
      <c r="B830" s="62" t="s">
        <v>2824</v>
      </c>
      <c r="C830" s="55" t="s">
        <v>2949</v>
      </c>
      <c r="D830" s="59">
        <v>30</v>
      </c>
      <c r="E830" s="90" t="s">
        <v>2784</v>
      </c>
      <c r="F830" s="59">
        <v>9490</v>
      </c>
      <c r="G830" s="59">
        <f t="shared" si="29"/>
        <v>11293.1</v>
      </c>
      <c r="H830" s="61">
        <f t="shared" si="30"/>
        <v>338793</v>
      </c>
      <c r="I830" s="59" t="s">
        <v>2831</v>
      </c>
      <c r="J830" s="63" t="s">
        <v>2923</v>
      </c>
    </row>
    <row r="831" spans="1:10" ht="27.6">
      <c r="A831" s="62" t="s">
        <v>2824</v>
      </c>
      <c r="B831" s="62" t="s">
        <v>2824</v>
      </c>
      <c r="C831" s="55" t="s">
        <v>2950</v>
      </c>
      <c r="D831" s="59">
        <v>10</v>
      </c>
      <c r="E831" s="90" t="s">
        <v>2216</v>
      </c>
      <c r="F831" s="59">
        <v>2590</v>
      </c>
      <c r="G831" s="59">
        <f t="shared" si="29"/>
        <v>3082.1</v>
      </c>
      <c r="H831" s="61">
        <f t="shared" si="30"/>
        <v>30821</v>
      </c>
      <c r="I831" s="59" t="s">
        <v>2831</v>
      </c>
      <c r="J831" s="63" t="s">
        <v>2923</v>
      </c>
    </row>
    <row r="832" spans="1:10" ht="27.6">
      <c r="A832" s="62" t="s">
        <v>2824</v>
      </c>
      <c r="B832" s="62" t="s">
        <v>2824</v>
      </c>
      <c r="C832" s="55" t="s">
        <v>2951</v>
      </c>
      <c r="D832" s="59">
        <v>30</v>
      </c>
      <c r="E832" s="60" t="s">
        <v>2938</v>
      </c>
      <c r="F832" s="59">
        <v>9000</v>
      </c>
      <c r="G832" s="59">
        <f t="shared" si="29"/>
        <v>10710</v>
      </c>
      <c r="H832" s="61">
        <f t="shared" si="30"/>
        <v>321300</v>
      </c>
      <c r="I832" s="59" t="s">
        <v>2831</v>
      </c>
      <c r="J832" s="63" t="s">
        <v>2923</v>
      </c>
    </row>
    <row r="833" spans="1:10" ht="27.6">
      <c r="A833" s="62" t="s">
        <v>2824</v>
      </c>
      <c r="B833" s="62" t="s">
        <v>2824</v>
      </c>
      <c r="C833" s="55" t="s">
        <v>2952</v>
      </c>
      <c r="D833" s="59">
        <v>30</v>
      </c>
      <c r="E833" s="90" t="s">
        <v>2216</v>
      </c>
      <c r="F833" s="59">
        <v>9000</v>
      </c>
      <c r="G833" s="59">
        <f t="shared" si="29"/>
        <v>10710</v>
      </c>
      <c r="H833" s="61">
        <f t="shared" si="30"/>
        <v>321300</v>
      </c>
      <c r="I833" s="59" t="s">
        <v>2831</v>
      </c>
      <c r="J833" s="63" t="s">
        <v>2923</v>
      </c>
    </row>
    <row r="834" spans="1:10" ht="27.6">
      <c r="A834" s="62" t="s">
        <v>2824</v>
      </c>
      <c r="B834" s="62" t="s">
        <v>2824</v>
      </c>
      <c r="C834" s="55" t="s">
        <v>2953</v>
      </c>
      <c r="D834" s="59">
        <v>30</v>
      </c>
      <c r="E834" s="60" t="s">
        <v>2155</v>
      </c>
      <c r="F834" s="59">
        <v>440</v>
      </c>
      <c r="G834" s="59">
        <f t="shared" si="29"/>
        <v>523.6</v>
      </c>
      <c r="H834" s="61">
        <f t="shared" si="30"/>
        <v>15708</v>
      </c>
      <c r="I834" s="59" t="s">
        <v>2831</v>
      </c>
      <c r="J834" s="63" t="s">
        <v>2923</v>
      </c>
    </row>
    <row r="835" spans="1:10" ht="27.6">
      <c r="A835" s="62" t="s">
        <v>2824</v>
      </c>
      <c r="B835" s="62" t="s">
        <v>2824</v>
      </c>
      <c r="C835" s="55" t="s">
        <v>2954</v>
      </c>
      <c r="D835" s="59">
        <v>30</v>
      </c>
      <c r="E835" s="60" t="s">
        <v>2155</v>
      </c>
      <c r="F835" s="59">
        <v>2000</v>
      </c>
      <c r="G835" s="59">
        <f t="shared" si="29"/>
        <v>2380</v>
      </c>
      <c r="H835" s="61">
        <f t="shared" si="30"/>
        <v>71400</v>
      </c>
      <c r="I835" s="59" t="s">
        <v>2831</v>
      </c>
      <c r="J835" s="63" t="s">
        <v>2923</v>
      </c>
    </row>
    <row r="836" spans="1:10" ht="27.6">
      <c r="A836" s="62" t="s">
        <v>2824</v>
      </c>
      <c r="B836" s="62" t="s">
        <v>2824</v>
      </c>
      <c r="C836" s="55" t="s">
        <v>2510</v>
      </c>
      <c r="D836" s="59">
        <v>50</v>
      </c>
      <c r="E836" s="60" t="s">
        <v>2155</v>
      </c>
      <c r="F836" s="59">
        <v>1050</v>
      </c>
      <c r="G836" s="59">
        <f t="shared" si="29"/>
        <v>1249.5</v>
      </c>
      <c r="H836" s="61">
        <f t="shared" si="30"/>
        <v>62475</v>
      </c>
      <c r="I836" s="59" t="s">
        <v>2831</v>
      </c>
      <c r="J836" s="63" t="s">
        <v>2923</v>
      </c>
    </row>
    <row r="837" spans="1:10" ht="69">
      <c r="A837" s="62" t="s">
        <v>2824</v>
      </c>
      <c r="B837" s="62" t="s">
        <v>2824</v>
      </c>
      <c r="C837" s="55" t="s">
        <v>2955</v>
      </c>
      <c r="D837" s="59">
        <v>20</v>
      </c>
      <c r="E837" s="60" t="s">
        <v>2155</v>
      </c>
      <c r="F837" s="59">
        <v>4990</v>
      </c>
      <c r="G837" s="59">
        <f t="shared" si="29"/>
        <v>5938.0999999999995</v>
      </c>
      <c r="H837" s="61">
        <f t="shared" si="30"/>
        <v>118761.99999999999</v>
      </c>
      <c r="I837" s="59" t="s">
        <v>2831</v>
      </c>
      <c r="J837" s="63" t="s">
        <v>2956</v>
      </c>
    </row>
    <row r="838" spans="1:10" ht="27.6">
      <c r="A838" s="62" t="s">
        <v>2824</v>
      </c>
      <c r="B838" s="62" t="s">
        <v>2824</v>
      </c>
      <c r="C838" s="55" t="s">
        <v>2957</v>
      </c>
      <c r="D838" s="59">
        <v>50</v>
      </c>
      <c r="E838" s="60" t="s">
        <v>2155</v>
      </c>
      <c r="F838" s="59">
        <v>6000</v>
      </c>
      <c r="G838" s="59">
        <f t="shared" si="29"/>
        <v>7140</v>
      </c>
      <c r="H838" s="61">
        <f t="shared" si="30"/>
        <v>357000</v>
      </c>
      <c r="I838" s="59" t="s">
        <v>2831</v>
      </c>
      <c r="J838" s="63" t="s">
        <v>2923</v>
      </c>
    </row>
    <row r="839" spans="1:10" ht="27.6">
      <c r="A839" s="62" t="s">
        <v>2824</v>
      </c>
      <c r="B839" s="62" t="s">
        <v>2824</v>
      </c>
      <c r="C839" s="55" t="s">
        <v>2958</v>
      </c>
      <c r="D839" s="59">
        <v>40</v>
      </c>
      <c r="E839" s="60" t="s">
        <v>2155</v>
      </c>
      <c r="F839" s="59">
        <v>1200</v>
      </c>
      <c r="G839" s="59">
        <f t="shared" si="29"/>
        <v>1428</v>
      </c>
      <c r="H839" s="61">
        <f t="shared" si="30"/>
        <v>57120</v>
      </c>
      <c r="I839" s="59" t="s">
        <v>2831</v>
      </c>
      <c r="J839" s="63" t="s">
        <v>2923</v>
      </c>
    </row>
    <row r="840" spans="1:10" ht="27.6">
      <c r="A840" s="62" t="s">
        <v>2824</v>
      </c>
      <c r="B840" s="62" t="s">
        <v>2824</v>
      </c>
      <c r="C840" s="55" t="s">
        <v>2959</v>
      </c>
      <c r="D840" s="59">
        <v>10</v>
      </c>
      <c r="E840" s="60" t="s">
        <v>2960</v>
      </c>
      <c r="F840" s="59">
        <v>8000</v>
      </c>
      <c r="G840" s="59">
        <f t="shared" si="29"/>
        <v>9520</v>
      </c>
      <c r="H840" s="61">
        <f t="shared" si="30"/>
        <v>95200</v>
      </c>
      <c r="I840" s="59" t="s">
        <v>2831</v>
      </c>
      <c r="J840" s="63" t="s">
        <v>2923</v>
      </c>
    </row>
    <row r="841" spans="1:10" ht="27.6">
      <c r="A841" s="62" t="s">
        <v>2824</v>
      </c>
      <c r="B841" s="62" t="s">
        <v>2824</v>
      </c>
      <c r="C841" s="55" t="s">
        <v>2961</v>
      </c>
      <c r="D841" s="59">
        <v>5</v>
      </c>
      <c r="E841" s="60" t="s">
        <v>2155</v>
      </c>
      <c r="F841" s="59">
        <v>107</v>
      </c>
      <c r="G841" s="59">
        <f t="shared" si="29"/>
        <v>127.33</v>
      </c>
      <c r="H841" s="61">
        <f t="shared" si="30"/>
        <v>636.65</v>
      </c>
      <c r="I841" s="59" t="s">
        <v>2831</v>
      </c>
      <c r="J841" s="63" t="s">
        <v>2923</v>
      </c>
    </row>
    <row r="842" spans="1:10" ht="27.6">
      <c r="A842" s="62" t="s">
        <v>2824</v>
      </c>
      <c r="B842" s="62" t="s">
        <v>2824</v>
      </c>
      <c r="C842" s="55" t="s">
        <v>2962</v>
      </c>
      <c r="D842" s="59">
        <v>3</v>
      </c>
      <c r="E842" s="60" t="s">
        <v>2155</v>
      </c>
      <c r="F842" s="59">
        <v>740</v>
      </c>
      <c r="G842" s="59">
        <f t="shared" si="29"/>
        <v>880.59999999999991</v>
      </c>
      <c r="H842" s="61">
        <f t="shared" si="30"/>
        <v>2641.7999999999997</v>
      </c>
      <c r="I842" s="59" t="s">
        <v>2831</v>
      </c>
      <c r="J842" s="63" t="s">
        <v>2923</v>
      </c>
    </row>
    <row r="843" spans="1:10" ht="41.4">
      <c r="A843" s="62" t="s">
        <v>2824</v>
      </c>
      <c r="B843" s="62" t="s">
        <v>2824</v>
      </c>
      <c r="C843" s="55" t="s">
        <v>2963</v>
      </c>
      <c r="D843" s="59">
        <v>6</v>
      </c>
      <c r="E843" s="60" t="s">
        <v>2155</v>
      </c>
      <c r="F843" s="59">
        <v>1500</v>
      </c>
      <c r="G843" s="59">
        <f t="shared" si="29"/>
        <v>1785</v>
      </c>
      <c r="H843" s="61">
        <f t="shared" si="30"/>
        <v>10710</v>
      </c>
      <c r="I843" s="59" t="s">
        <v>2309</v>
      </c>
      <c r="J843" s="63" t="s">
        <v>2763</v>
      </c>
    </row>
    <row r="844" spans="1:10" ht="41.4">
      <c r="A844" s="62" t="s">
        <v>2824</v>
      </c>
      <c r="B844" s="62" t="s">
        <v>2824</v>
      </c>
      <c r="C844" s="55" t="s">
        <v>2964</v>
      </c>
      <c r="D844" s="59">
        <v>5</v>
      </c>
      <c r="E844" s="60" t="s">
        <v>2155</v>
      </c>
      <c r="F844" s="59">
        <v>1050</v>
      </c>
      <c r="G844" s="59">
        <f t="shared" si="29"/>
        <v>1249.5</v>
      </c>
      <c r="H844" s="61">
        <f t="shared" si="30"/>
        <v>6247.5</v>
      </c>
      <c r="I844" s="59" t="s">
        <v>2309</v>
      </c>
      <c r="J844" s="63" t="s">
        <v>2763</v>
      </c>
    </row>
    <row r="845" spans="1:10" ht="41.4">
      <c r="A845" s="62" t="s">
        <v>2824</v>
      </c>
      <c r="B845" s="62" t="s">
        <v>2824</v>
      </c>
      <c r="C845" s="55" t="s">
        <v>2965</v>
      </c>
      <c r="D845" s="59">
        <v>5</v>
      </c>
      <c r="E845" s="60" t="s">
        <v>2155</v>
      </c>
      <c r="F845" s="59">
        <v>740</v>
      </c>
      <c r="G845" s="59">
        <f t="shared" si="29"/>
        <v>880.59999999999991</v>
      </c>
      <c r="H845" s="61">
        <f t="shared" si="30"/>
        <v>4403</v>
      </c>
      <c r="I845" s="59" t="s">
        <v>2309</v>
      </c>
      <c r="J845" s="63" t="s">
        <v>2763</v>
      </c>
    </row>
    <row r="846" spans="1:10" ht="41.4">
      <c r="A846" s="62" t="s">
        <v>2824</v>
      </c>
      <c r="B846" s="62" t="s">
        <v>2824</v>
      </c>
      <c r="C846" s="55" t="s">
        <v>2966</v>
      </c>
      <c r="D846" s="59">
        <v>5</v>
      </c>
      <c r="E846" s="60" t="s">
        <v>2155</v>
      </c>
      <c r="F846" s="59">
        <v>3500</v>
      </c>
      <c r="G846" s="59">
        <f t="shared" si="29"/>
        <v>4165</v>
      </c>
      <c r="H846" s="61">
        <f t="shared" si="30"/>
        <v>20825</v>
      </c>
      <c r="I846" s="59" t="s">
        <v>2309</v>
      </c>
      <c r="J846" s="63" t="s">
        <v>2763</v>
      </c>
    </row>
    <row r="847" spans="1:10" ht="69">
      <c r="A847" s="62" t="s">
        <v>2824</v>
      </c>
      <c r="B847" s="62" t="s">
        <v>2824</v>
      </c>
      <c r="C847" s="55" t="s">
        <v>2967</v>
      </c>
      <c r="D847" s="59">
        <v>1</v>
      </c>
      <c r="E847" s="60" t="s">
        <v>2968</v>
      </c>
      <c r="F847" s="59">
        <v>100000</v>
      </c>
      <c r="G847" s="59">
        <f t="shared" si="29"/>
        <v>119000</v>
      </c>
      <c r="H847" s="61">
        <f t="shared" si="30"/>
        <v>119000</v>
      </c>
      <c r="I847" s="59" t="s">
        <v>2309</v>
      </c>
      <c r="J847" s="63" t="s">
        <v>2969</v>
      </c>
    </row>
    <row r="848" spans="1:10" ht="41.4">
      <c r="A848" s="62" t="s">
        <v>2824</v>
      </c>
      <c r="B848" s="62" t="s">
        <v>2824</v>
      </c>
      <c r="C848" s="55" t="s">
        <v>2970</v>
      </c>
      <c r="D848" s="59">
        <v>6</v>
      </c>
      <c r="E848" s="60" t="s">
        <v>2155</v>
      </c>
      <c r="F848" s="59">
        <v>1500</v>
      </c>
      <c r="G848" s="59">
        <f t="shared" si="29"/>
        <v>1785</v>
      </c>
      <c r="H848" s="61">
        <f t="shared" si="30"/>
        <v>10710</v>
      </c>
      <c r="I848" s="59" t="s">
        <v>2328</v>
      </c>
      <c r="J848" s="63" t="s">
        <v>2763</v>
      </c>
    </row>
    <row r="849" spans="1:10" ht="41.4">
      <c r="A849" s="62" t="s">
        <v>2824</v>
      </c>
      <c r="B849" s="62" t="s">
        <v>2824</v>
      </c>
      <c r="C849" s="55" t="s">
        <v>2964</v>
      </c>
      <c r="D849" s="59">
        <v>5</v>
      </c>
      <c r="E849" s="60" t="s">
        <v>2155</v>
      </c>
      <c r="F849" s="59">
        <v>1050</v>
      </c>
      <c r="G849" s="59">
        <f t="shared" si="29"/>
        <v>1249.5</v>
      </c>
      <c r="H849" s="61">
        <f t="shared" si="30"/>
        <v>6247.5</v>
      </c>
      <c r="I849" s="59" t="s">
        <v>2328</v>
      </c>
      <c r="J849" s="63" t="s">
        <v>2763</v>
      </c>
    </row>
    <row r="850" spans="1:10" ht="96.6">
      <c r="A850" s="62" t="s">
        <v>2824</v>
      </c>
      <c r="B850" s="62" t="s">
        <v>2824</v>
      </c>
      <c r="C850" s="55" t="s">
        <v>2971</v>
      </c>
      <c r="D850" s="59">
        <v>1</v>
      </c>
      <c r="E850" s="60" t="s">
        <v>2155</v>
      </c>
      <c r="F850" s="59">
        <v>80000</v>
      </c>
      <c r="G850" s="59">
        <f t="shared" si="29"/>
        <v>95200</v>
      </c>
      <c r="H850" s="61">
        <f t="shared" si="30"/>
        <v>95200</v>
      </c>
      <c r="I850" s="59" t="s">
        <v>2328</v>
      </c>
      <c r="J850" s="63" t="s">
        <v>2972</v>
      </c>
    </row>
    <row r="851" spans="1:10" ht="41.4">
      <c r="A851" s="62" t="s">
        <v>2824</v>
      </c>
      <c r="B851" s="62" t="s">
        <v>2824</v>
      </c>
      <c r="C851" s="55" t="s">
        <v>2965</v>
      </c>
      <c r="D851" s="59">
        <v>5</v>
      </c>
      <c r="E851" s="60" t="s">
        <v>2155</v>
      </c>
      <c r="F851" s="59">
        <v>740</v>
      </c>
      <c r="G851" s="59">
        <f t="shared" si="29"/>
        <v>880.59999999999991</v>
      </c>
      <c r="H851" s="61">
        <f t="shared" si="30"/>
        <v>4403</v>
      </c>
      <c r="I851" s="59" t="s">
        <v>2328</v>
      </c>
      <c r="J851" s="63" t="s">
        <v>2763</v>
      </c>
    </row>
    <row r="852" spans="1:10" ht="41.4">
      <c r="A852" s="62" t="s">
        <v>2824</v>
      </c>
      <c r="B852" s="62" t="s">
        <v>2824</v>
      </c>
      <c r="C852" s="55" t="s">
        <v>2966</v>
      </c>
      <c r="D852" s="59">
        <v>5</v>
      </c>
      <c r="E852" s="60" t="s">
        <v>2155</v>
      </c>
      <c r="F852" s="59">
        <v>3500</v>
      </c>
      <c r="G852" s="59">
        <f t="shared" si="29"/>
        <v>4165</v>
      </c>
      <c r="H852" s="61">
        <f t="shared" si="30"/>
        <v>20825</v>
      </c>
      <c r="I852" s="59" t="s">
        <v>2328</v>
      </c>
      <c r="J852" s="63" t="s">
        <v>2763</v>
      </c>
    </row>
    <row r="853" spans="1:10" ht="69">
      <c r="A853" s="62" t="s">
        <v>2824</v>
      </c>
      <c r="B853" s="62" t="s">
        <v>2824</v>
      </c>
      <c r="C853" s="55" t="s">
        <v>2967</v>
      </c>
      <c r="D853" s="59">
        <v>1</v>
      </c>
      <c r="E853" s="60" t="s">
        <v>2968</v>
      </c>
      <c r="F853" s="59">
        <v>100000</v>
      </c>
      <c r="G853" s="59">
        <f t="shared" si="29"/>
        <v>119000</v>
      </c>
      <c r="H853" s="61">
        <f t="shared" si="30"/>
        <v>119000</v>
      </c>
      <c r="I853" s="59" t="s">
        <v>2973</v>
      </c>
      <c r="J853" s="63" t="s">
        <v>2969</v>
      </c>
    </row>
    <row r="854" spans="1:10" ht="41.4">
      <c r="A854" s="62" t="s">
        <v>2824</v>
      </c>
      <c r="B854" s="62" t="s">
        <v>2824</v>
      </c>
      <c r="C854" s="55" t="s">
        <v>2963</v>
      </c>
      <c r="D854" s="59">
        <v>6</v>
      </c>
      <c r="E854" s="60" t="s">
        <v>2155</v>
      </c>
      <c r="F854" s="59">
        <v>1500</v>
      </c>
      <c r="G854" s="59">
        <f t="shared" si="29"/>
        <v>1785</v>
      </c>
      <c r="H854" s="61">
        <f t="shared" si="30"/>
        <v>10710</v>
      </c>
      <c r="I854" s="59" t="s">
        <v>2342</v>
      </c>
      <c r="J854" s="63" t="s">
        <v>2763</v>
      </c>
    </row>
    <row r="855" spans="1:10" ht="41.4">
      <c r="A855" s="62" t="s">
        <v>2824</v>
      </c>
      <c r="B855" s="62" t="s">
        <v>2824</v>
      </c>
      <c r="C855" s="55" t="s">
        <v>2964</v>
      </c>
      <c r="D855" s="59">
        <v>5</v>
      </c>
      <c r="E855" s="60" t="s">
        <v>2155</v>
      </c>
      <c r="F855" s="59">
        <v>1050</v>
      </c>
      <c r="G855" s="59">
        <f t="shared" si="29"/>
        <v>1249.5</v>
      </c>
      <c r="H855" s="61">
        <f t="shared" si="30"/>
        <v>6247.5</v>
      </c>
      <c r="I855" s="59" t="s">
        <v>2342</v>
      </c>
      <c r="J855" s="63" t="s">
        <v>2763</v>
      </c>
    </row>
    <row r="856" spans="1:10" ht="41.4">
      <c r="A856" s="62" t="s">
        <v>2824</v>
      </c>
      <c r="B856" s="62" t="s">
        <v>2824</v>
      </c>
      <c r="C856" s="55" t="s">
        <v>2965</v>
      </c>
      <c r="D856" s="59">
        <v>5</v>
      </c>
      <c r="E856" s="60" t="s">
        <v>2155</v>
      </c>
      <c r="F856" s="59">
        <v>740</v>
      </c>
      <c r="G856" s="59">
        <f t="shared" si="29"/>
        <v>880.59999999999991</v>
      </c>
      <c r="H856" s="61">
        <f t="shared" si="30"/>
        <v>4403</v>
      </c>
      <c r="I856" s="59" t="s">
        <v>2342</v>
      </c>
      <c r="J856" s="63" t="s">
        <v>2763</v>
      </c>
    </row>
    <row r="857" spans="1:10" ht="41.4">
      <c r="A857" s="62" t="s">
        <v>2824</v>
      </c>
      <c r="B857" s="62" t="s">
        <v>2824</v>
      </c>
      <c r="C857" s="55" t="s">
        <v>2966</v>
      </c>
      <c r="D857" s="59">
        <v>6</v>
      </c>
      <c r="E857" s="60" t="s">
        <v>2155</v>
      </c>
      <c r="F857" s="59">
        <v>3500</v>
      </c>
      <c r="G857" s="59">
        <f t="shared" si="29"/>
        <v>4165</v>
      </c>
      <c r="H857" s="61">
        <f t="shared" si="30"/>
        <v>24990</v>
      </c>
      <c r="I857" s="59" t="s">
        <v>2342</v>
      </c>
      <c r="J857" s="63" t="s">
        <v>2763</v>
      </c>
    </row>
    <row r="858" spans="1:10" ht="69">
      <c r="A858" s="62" t="s">
        <v>2824</v>
      </c>
      <c r="B858" s="62" t="s">
        <v>2824</v>
      </c>
      <c r="C858" s="55" t="s">
        <v>2967</v>
      </c>
      <c r="D858" s="59">
        <v>1</v>
      </c>
      <c r="E858" s="60" t="s">
        <v>2968</v>
      </c>
      <c r="F858" s="59">
        <v>100000</v>
      </c>
      <c r="G858" s="59">
        <f t="shared" si="29"/>
        <v>119000</v>
      </c>
      <c r="H858" s="61">
        <f t="shared" si="30"/>
        <v>119000</v>
      </c>
      <c r="I858" s="59" t="s">
        <v>2342</v>
      </c>
      <c r="J858" s="63" t="s">
        <v>2969</v>
      </c>
    </row>
    <row r="859" spans="1:10" ht="41.4">
      <c r="A859" s="62" t="s">
        <v>2824</v>
      </c>
      <c r="B859" s="62" t="s">
        <v>2824</v>
      </c>
      <c r="C859" s="55" t="s">
        <v>2963</v>
      </c>
      <c r="D859" s="59">
        <v>6</v>
      </c>
      <c r="E859" s="60" t="s">
        <v>2155</v>
      </c>
      <c r="F859" s="59">
        <v>1500</v>
      </c>
      <c r="G859" s="59">
        <f t="shared" si="29"/>
        <v>1785</v>
      </c>
      <c r="H859" s="61">
        <f t="shared" si="30"/>
        <v>10710</v>
      </c>
      <c r="I859" s="59" t="s">
        <v>2402</v>
      </c>
      <c r="J859" s="63" t="s">
        <v>2763</v>
      </c>
    </row>
    <row r="860" spans="1:10" ht="41.4">
      <c r="A860" s="62" t="s">
        <v>2824</v>
      </c>
      <c r="B860" s="62" t="s">
        <v>2824</v>
      </c>
      <c r="C860" s="55" t="s">
        <v>2964</v>
      </c>
      <c r="D860" s="59">
        <v>5</v>
      </c>
      <c r="E860" s="60" t="s">
        <v>2155</v>
      </c>
      <c r="F860" s="59">
        <v>1050</v>
      </c>
      <c r="G860" s="59">
        <f t="shared" si="29"/>
        <v>1249.5</v>
      </c>
      <c r="H860" s="61">
        <f t="shared" si="30"/>
        <v>6247.5</v>
      </c>
      <c r="I860" s="59" t="s">
        <v>2402</v>
      </c>
      <c r="J860" s="63" t="s">
        <v>2763</v>
      </c>
    </row>
    <row r="861" spans="1:10" ht="41.4">
      <c r="A861" s="62" t="s">
        <v>2824</v>
      </c>
      <c r="B861" s="62" t="s">
        <v>2824</v>
      </c>
      <c r="C861" s="55" t="s">
        <v>2965</v>
      </c>
      <c r="D861" s="59">
        <v>5</v>
      </c>
      <c r="E861" s="60" t="s">
        <v>2155</v>
      </c>
      <c r="F861" s="59">
        <v>740</v>
      </c>
      <c r="G861" s="59">
        <f t="shared" si="29"/>
        <v>880.59999999999991</v>
      </c>
      <c r="H861" s="61">
        <f t="shared" si="30"/>
        <v>4403</v>
      </c>
      <c r="I861" s="59" t="s">
        <v>2402</v>
      </c>
      <c r="J861" s="63" t="s">
        <v>2763</v>
      </c>
    </row>
    <row r="862" spans="1:10" ht="41.4">
      <c r="A862" s="62" t="s">
        <v>2824</v>
      </c>
      <c r="B862" s="62" t="s">
        <v>2824</v>
      </c>
      <c r="C862" s="55" t="s">
        <v>2966</v>
      </c>
      <c r="D862" s="59">
        <v>6</v>
      </c>
      <c r="E862" s="60" t="s">
        <v>2155</v>
      </c>
      <c r="F862" s="59">
        <v>3500</v>
      </c>
      <c r="G862" s="59">
        <f t="shared" si="29"/>
        <v>4165</v>
      </c>
      <c r="H862" s="61">
        <f t="shared" si="30"/>
        <v>24990</v>
      </c>
      <c r="I862" s="59" t="s">
        <v>2402</v>
      </c>
      <c r="J862" s="63" t="s">
        <v>2763</v>
      </c>
    </row>
    <row r="863" spans="1:10" ht="69">
      <c r="A863" s="62" t="s">
        <v>2824</v>
      </c>
      <c r="B863" s="62" t="s">
        <v>2824</v>
      </c>
      <c r="C863" s="55" t="s">
        <v>2967</v>
      </c>
      <c r="D863" s="59">
        <v>1</v>
      </c>
      <c r="E863" s="60" t="s">
        <v>2968</v>
      </c>
      <c r="F863" s="59">
        <v>100000</v>
      </c>
      <c r="G863" s="59">
        <f t="shared" si="29"/>
        <v>119000</v>
      </c>
      <c r="H863" s="61">
        <f t="shared" si="30"/>
        <v>119000</v>
      </c>
      <c r="I863" s="59" t="s">
        <v>2974</v>
      </c>
      <c r="J863" s="63" t="s">
        <v>2969</v>
      </c>
    </row>
    <row r="864" spans="1:10" ht="41.4">
      <c r="A864" s="62" t="s">
        <v>2824</v>
      </c>
      <c r="B864" s="62" t="s">
        <v>2824</v>
      </c>
      <c r="C864" s="55" t="s">
        <v>2963</v>
      </c>
      <c r="D864" s="59">
        <v>6</v>
      </c>
      <c r="E864" s="60" t="s">
        <v>2155</v>
      </c>
      <c r="F864" s="59">
        <v>1500</v>
      </c>
      <c r="G864" s="59">
        <f t="shared" si="29"/>
        <v>1785</v>
      </c>
      <c r="H864" s="61">
        <f t="shared" si="30"/>
        <v>10710</v>
      </c>
      <c r="I864" s="59" t="s">
        <v>2404</v>
      </c>
      <c r="J864" s="63" t="s">
        <v>2763</v>
      </c>
    </row>
    <row r="865" spans="1:10" ht="41.4">
      <c r="A865" s="62" t="s">
        <v>2824</v>
      </c>
      <c r="B865" s="62" t="s">
        <v>2824</v>
      </c>
      <c r="C865" s="55" t="s">
        <v>2964</v>
      </c>
      <c r="D865" s="59">
        <v>5</v>
      </c>
      <c r="E865" s="60" t="s">
        <v>2155</v>
      </c>
      <c r="F865" s="59">
        <v>1050</v>
      </c>
      <c r="G865" s="59">
        <f t="shared" si="29"/>
        <v>1249.5</v>
      </c>
      <c r="H865" s="61">
        <f t="shared" si="30"/>
        <v>6247.5</v>
      </c>
      <c r="I865" s="59" t="s">
        <v>2404</v>
      </c>
      <c r="J865" s="63" t="s">
        <v>2763</v>
      </c>
    </row>
    <row r="866" spans="1:10" ht="41.4">
      <c r="A866" s="62" t="s">
        <v>2824</v>
      </c>
      <c r="B866" s="62" t="s">
        <v>2824</v>
      </c>
      <c r="C866" s="55" t="s">
        <v>2965</v>
      </c>
      <c r="D866" s="59">
        <v>5</v>
      </c>
      <c r="E866" s="60" t="s">
        <v>2155</v>
      </c>
      <c r="F866" s="59">
        <v>740</v>
      </c>
      <c r="G866" s="59">
        <f t="shared" si="29"/>
        <v>880.59999999999991</v>
      </c>
      <c r="H866" s="61">
        <f t="shared" si="30"/>
        <v>4403</v>
      </c>
      <c r="I866" s="59" t="s">
        <v>2404</v>
      </c>
      <c r="J866" s="63" t="s">
        <v>2763</v>
      </c>
    </row>
    <row r="867" spans="1:10" ht="41.4">
      <c r="A867" s="62" t="s">
        <v>2824</v>
      </c>
      <c r="B867" s="62" t="s">
        <v>2824</v>
      </c>
      <c r="C867" s="55" t="s">
        <v>2966</v>
      </c>
      <c r="D867" s="59">
        <v>5</v>
      </c>
      <c r="E867" s="60" t="s">
        <v>2155</v>
      </c>
      <c r="F867" s="59">
        <v>3500</v>
      </c>
      <c r="G867" s="59">
        <f t="shared" si="29"/>
        <v>4165</v>
      </c>
      <c r="H867" s="61">
        <f t="shared" si="30"/>
        <v>20825</v>
      </c>
      <c r="I867" s="59" t="s">
        <v>2404</v>
      </c>
      <c r="J867" s="63" t="s">
        <v>2763</v>
      </c>
    </row>
    <row r="868" spans="1:10" ht="69">
      <c r="A868" s="62" t="s">
        <v>2824</v>
      </c>
      <c r="B868" s="62" t="s">
        <v>2824</v>
      </c>
      <c r="C868" s="55" t="s">
        <v>2967</v>
      </c>
      <c r="D868" s="59">
        <v>1</v>
      </c>
      <c r="E868" s="60" t="s">
        <v>2968</v>
      </c>
      <c r="F868" s="59">
        <v>100000</v>
      </c>
      <c r="G868" s="59">
        <f t="shared" si="29"/>
        <v>119000</v>
      </c>
      <c r="H868" s="61">
        <f t="shared" si="30"/>
        <v>119000</v>
      </c>
      <c r="I868" s="59" t="s">
        <v>2975</v>
      </c>
      <c r="J868" s="63" t="s">
        <v>2969</v>
      </c>
    </row>
    <row r="869" spans="1:10" ht="41.4">
      <c r="A869" s="62" t="s">
        <v>2824</v>
      </c>
      <c r="B869" s="62" t="s">
        <v>2824</v>
      </c>
      <c r="C869" s="57" t="s">
        <v>2963</v>
      </c>
      <c r="D869" s="59">
        <v>6</v>
      </c>
      <c r="E869" s="60" t="s">
        <v>2155</v>
      </c>
      <c r="F869" s="59">
        <v>1500</v>
      </c>
      <c r="G869" s="59">
        <f t="shared" ref="G869:G932" si="31">F869*1.19</f>
        <v>1785</v>
      </c>
      <c r="H869" s="61">
        <f t="shared" si="30"/>
        <v>10710</v>
      </c>
      <c r="I869" s="59" t="s">
        <v>2348</v>
      </c>
      <c r="J869" s="63" t="s">
        <v>2763</v>
      </c>
    </row>
    <row r="870" spans="1:10" ht="41.4">
      <c r="A870" s="62" t="s">
        <v>2824</v>
      </c>
      <c r="B870" s="62" t="s">
        <v>2824</v>
      </c>
      <c r="C870" s="55" t="s">
        <v>2964</v>
      </c>
      <c r="D870" s="59">
        <v>5</v>
      </c>
      <c r="E870" s="60" t="s">
        <v>2155</v>
      </c>
      <c r="F870" s="59">
        <v>1050</v>
      </c>
      <c r="G870" s="59">
        <f t="shared" si="31"/>
        <v>1249.5</v>
      </c>
      <c r="H870" s="61">
        <f t="shared" si="30"/>
        <v>6247.5</v>
      </c>
      <c r="I870" s="59" t="s">
        <v>2348</v>
      </c>
      <c r="J870" s="63" t="s">
        <v>2763</v>
      </c>
    </row>
    <row r="871" spans="1:10" ht="41.4">
      <c r="A871" s="62" t="s">
        <v>2824</v>
      </c>
      <c r="B871" s="62" t="s">
        <v>2824</v>
      </c>
      <c r="C871" s="55" t="s">
        <v>2965</v>
      </c>
      <c r="D871" s="59">
        <v>5</v>
      </c>
      <c r="E871" s="60" t="s">
        <v>2155</v>
      </c>
      <c r="F871" s="59">
        <v>740</v>
      </c>
      <c r="G871" s="59">
        <f t="shared" si="31"/>
        <v>880.59999999999991</v>
      </c>
      <c r="H871" s="61">
        <f t="shared" si="30"/>
        <v>4403</v>
      </c>
      <c r="I871" s="59" t="s">
        <v>2348</v>
      </c>
      <c r="J871" s="63" t="s">
        <v>2763</v>
      </c>
    </row>
    <row r="872" spans="1:10" ht="41.4">
      <c r="A872" s="62" t="s">
        <v>2824</v>
      </c>
      <c r="B872" s="62" t="s">
        <v>2824</v>
      </c>
      <c r="C872" s="55" t="s">
        <v>2966</v>
      </c>
      <c r="D872" s="59">
        <v>6</v>
      </c>
      <c r="E872" s="60" t="s">
        <v>2155</v>
      </c>
      <c r="F872" s="59">
        <v>3500</v>
      </c>
      <c r="G872" s="59">
        <f t="shared" si="31"/>
        <v>4165</v>
      </c>
      <c r="H872" s="61">
        <f t="shared" si="30"/>
        <v>24990</v>
      </c>
      <c r="I872" s="59" t="s">
        <v>2348</v>
      </c>
      <c r="J872" s="63" t="s">
        <v>2763</v>
      </c>
    </row>
    <row r="873" spans="1:10" ht="69">
      <c r="A873" s="62" t="s">
        <v>2824</v>
      </c>
      <c r="B873" s="62" t="s">
        <v>2824</v>
      </c>
      <c r="C873" s="55" t="s">
        <v>2967</v>
      </c>
      <c r="D873" s="59">
        <v>1</v>
      </c>
      <c r="E873" s="60" t="s">
        <v>2968</v>
      </c>
      <c r="F873" s="59">
        <v>100000</v>
      </c>
      <c r="G873" s="59">
        <f t="shared" si="31"/>
        <v>119000</v>
      </c>
      <c r="H873" s="61">
        <f t="shared" si="30"/>
        <v>119000</v>
      </c>
      <c r="I873" s="59" t="s">
        <v>2976</v>
      </c>
      <c r="J873" s="63" t="s">
        <v>2969</v>
      </c>
    </row>
    <row r="874" spans="1:10" ht="41.4">
      <c r="A874" s="62" t="s">
        <v>2824</v>
      </c>
      <c r="B874" s="62" t="s">
        <v>2824</v>
      </c>
      <c r="C874" s="55" t="s">
        <v>2964</v>
      </c>
      <c r="D874" s="59">
        <v>5</v>
      </c>
      <c r="E874" s="60" t="s">
        <v>2155</v>
      </c>
      <c r="F874" s="59">
        <v>1050</v>
      </c>
      <c r="G874" s="59">
        <f t="shared" si="31"/>
        <v>1249.5</v>
      </c>
      <c r="H874" s="61">
        <f t="shared" si="30"/>
        <v>6247.5</v>
      </c>
      <c r="I874" s="59" t="s">
        <v>2368</v>
      </c>
      <c r="J874" s="63" t="s">
        <v>2763</v>
      </c>
    </row>
    <row r="875" spans="1:10" ht="41.4">
      <c r="A875" s="62" t="s">
        <v>2824</v>
      </c>
      <c r="B875" s="62" t="s">
        <v>2824</v>
      </c>
      <c r="C875" s="55" t="s">
        <v>2965</v>
      </c>
      <c r="D875" s="59">
        <v>5</v>
      </c>
      <c r="E875" s="60" t="s">
        <v>2155</v>
      </c>
      <c r="F875" s="59">
        <v>740</v>
      </c>
      <c r="G875" s="59">
        <f t="shared" si="31"/>
        <v>880.59999999999991</v>
      </c>
      <c r="H875" s="61">
        <f t="shared" si="30"/>
        <v>4403</v>
      </c>
      <c r="I875" s="59" t="s">
        <v>2368</v>
      </c>
      <c r="J875" s="63" t="s">
        <v>2763</v>
      </c>
    </row>
    <row r="876" spans="1:10" ht="41.4">
      <c r="A876" s="62" t="s">
        <v>2824</v>
      </c>
      <c r="B876" s="62" t="s">
        <v>2824</v>
      </c>
      <c r="C876" s="55" t="s">
        <v>2963</v>
      </c>
      <c r="D876" s="59">
        <v>6</v>
      </c>
      <c r="E876" s="60" t="s">
        <v>2155</v>
      </c>
      <c r="F876" s="59">
        <v>1500</v>
      </c>
      <c r="G876" s="59">
        <f t="shared" si="31"/>
        <v>1785</v>
      </c>
      <c r="H876" s="61">
        <f t="shared" si="30"/>
        <v>10710</v>
      </c>
      <c r="I876" s="59" t="s">
        <v>2368</v>
      </c>
      <c r="J876" s="63" t="s">
        <v>2763</v>
      </c>
    </row>
    <row r="877" spans="1:10" ht="41.4">
      <c r="A877" s="62" t="s">
        <v>2824</v>
      </c>
      <c r="B877" s="62" t="s">
        <v>2824</v>
      </c>
      <c r="C877" s="55" t="s">
        <v>2966</v>
      </c>
      <c r="D877" s="59">
        <v>5</v>
      </c>
      <c r="E877" s="60" t="s">
        <v>2155</v>
      </c>
      <c r="F877" s="59">
        <v>3500</v>
      </c>
      <c r="G877" s="59">
        <f t="shared" si="31"/>
        <v>4165</v>
      </c>
      <c r="H877" s="61">
        <f t="shared" si="30"/>
        <v>20825</v>
      </c>
      <c r="I877" s="59" t="s">
        <v>2368</v>
      </c>
      <c r="J877" s="63" t="s">
        <v>2763</v>
      </c>
    </row>
    <row r="878" spans="1:10" ht="55.2">
      <c r="A878" s="62" t="s">
        <v>2824</v>
      </c>
      <c r="B878" s="62" t="s">
        <v>2824</v>
      </c>
      <c r="C878" s="55" t="s">
        <v>2977</v>
      </c>
      <c r="D878" s="59">
        <v>15</v>
      </c>
      <c r="E878" s="60" t="s">
        <v>2155</v>
      </c>
      <c r="F878" s="59">
        <v>13000</v>
      </c>
      <c r="G878" s="59">
        <f t="shared" si="31"/>
        <v>15470</v>
      </c>
      <c r="H878" s="61">
        <f t="shared" si="30"/>
        <v>232050</v>
      </c>
      <c r="I878" s="59" t="s">
        <v>2368</v>
      </c>
      <c r="J878" s="63" t="s">
        <v>2978</v>
      </c>
    </row>
    <row r="879" spans="1:10" ht="55.2">
      <c r="A879" s="62" t="s">
        <v>2824</v>
      </c>
      <c r="B879" s="62" t="s">
        <v>2824</v>
      </c>
      <c r="C879" s="55" t="s">
        <v>2979</v>
      </c>
      <c r="D879" s="59">
        <v>18</v>
      </c>
      <c r="E879" s="60" t="s">
        <v>2155</v>
      </c>
      <c r="F879" s="59">
        <v>13000</v>
      </c>
      <c r="G879" s="59">
        <f t="shared" si="31"/>
        <v>15470</v>
      </c>
      <c r="H879" s="61">
        <f t="shared" si="30"/>
        <v>278460</v>
      </c>
      <c r="I879" s="59" t="s">
        <v>2368</v>
      </c>
      <c r="J879" s="63" t="s">
        <v>2978</v>
      </c>
    </row>
    <row r="880" spans="1:10" ht="55.2">
      <c r="A880" s="62" t="s">
        <v>2824</v>
      </c>
      <c r="B880" s="62" t="s">
        <v>2824</v>
      </c>
      <c r="C880" s="55" t="s">
        <v>2980</v>
      </c>
      <c r="D880" s="59">
        <v>4</v>
      </c>
      <c r="E880" s="60" t="s">
        <v>2155</v>
      </c>
      <c r="F880" s="59">
        <v>13000</v>
      </c>
      <c r="G880" s="59">
        <f t="shared" si="31"/>
        <v>15470</v>
      </c>
      <c r="H880" s="61">
        <f t="shared" si="30"/>
        <v>61880</v>
      </c>
      <c r="I880" s="59" t="s">
        <v>2368</v>
      </c>
      <c r="J880" s="63" t="s">
        <v>2978</v>
      </c>
    </row>
    <row r="881" spans="1:10" ht="55.2">
      <c r="A881" s="62" t="s">
        <v>2824</v>
      </c>
      <c r="B881" s="62" t="s">
        <v>2824</v>
      </c>
      <c r="C881" s="55" t="s">
        <v>2981</v>
      </c>
      <c r="D881" s="59">
        <v>4</v>
      </c>
      <c r="E881" s="60" t="s">
        <v>2155</v>
      </c>
      <c r="F881" s="59">
        <v>13000</v>
      </c>
      <c r="G881" s="59">
        <f t="shared" si="31"/>
        <v>15470</v>
      </c>
      <c r="H881" s="61">
        <f t="shared" si="30"/>
        <v>61880</v>
      </c>
      <c r="I881" s="59" t="s">
        <v>2368</v>
      </c>
      <c r="J881" s="63" t="s">
        <v>2978</v>
      </c>
    </row>
    <row r="882" spans="1:10" ht="55.2">
      <c r="A882" s="62" t="s">
        <v>2824</v>
      </c>
      <c r="B882" s="62" t="s">
        <v>2824</v>
      </c>
      <c r="C882" s="55" t="s">
        <v>2982</v>
      </c>
      <c r="D882" s="59">
        <v>4</v>
      </c>
      <c r="E882" s="60" t="s">
        <v>2155</v>
      </c>
      <c r="F882" s="59">
        <v>13000</v>
      </c>
      <c r="G882" s="59">
        <f t="shared" si="31"/>
        <v>15470</v>
      </c>
      <c r="H882" s="61">
        <f t="shared" si="30"/>
        <v>61880</v>
      </c>
      <c r="I882" s="59" t="s">
        <v>2368</v>
      </c>
      <c r="J882" s="63" t="s">
        <v>2978</v>
      </c>
    </row>
    <row r="883" spans="1:10" ht="55.2">
      <c r="A883" s="62" t="s">
        <v>2824</v>
      </c>
      <c r="B883" s="62" t="s">
        <v>2824</v>
      </c>
      <c r="C883" s="55" t="s">
        <v>2983</v>
      </c>
      <c r="D883" s="59">
        <v>6</v>
      </c>
      <c r="E883" s="60" t="s">
        <v>2155</v>
      </c>
      <c r="F883" s="59">
        <v>13000</v>
      </c>
      <c r="G883" s="59">
        <f t="shared" si="31"/>
        <v>15470</v>
      </c>
      <c r="H883" s="61">
        <f t="shared" si="30"/>
        <v>92820</v>
      </c>
      <c r="I883" s="59" t="s">
        <v>2368</v>
      </c>
      <c r="J883" s="63" t="s">
        <v>2978</v>
      </c>
    </row>
    <row r="884" spans="1:10" ht="55.2">
      <c r="A884" s="62" t="s">
        <v>2824</v>
      </c>
      <c r="B884" s="62" t="s">
        <v>2824</v>
      </c>
      <c r="C884" s="55" t="s">
        <v>2984</v>
      </c>
      <c r="D884" s="59">
        <v>6</v>
      </c>
      <c r="E884" s="60" t="s">
        <v>2155</v>
      </c>
      <c r="F884" s="59">
        <v>13000</v>
      </c>
      <c r="G884" s="59">
        <f t="shared" si="31"/>
        <v>15470</v>
      </c>
      <c r="H884" s="61">
        <f t="shared" si="30"/>
        <v>92820</v>
      </c>
      <c r="I884" s="59" t="s">
        <v>2368</v>
      </c>
      <c r="J884" s="63" t="s">
        <v>2978</v>
      </c>
    </row>
    <row r="885" spans="1:10" ht="82.8">
      <c r="A885" s="62" t="s">
        <v>2824</v>
      </c>
      <c r="B885" s="62" t="s">
        <v>2824</v>
      </c>
      <c r="C885" s="55" t="s">
        <v>2985</v>
      </c>
      <c r="D885" s="59">
        <v>65</v>
      </c>
      <c r="E885" s="60" t="s">
        <v>2155</v>
      </c>
      <c r="F885" s="59">
        <v>13000</v>
      </c>
      <c r="G885" s="59">
        <f t="shared" si="31"/>
        <v>15470</v>
      </c>
      <c r="H885" s="61">
        <f t="shared" si="30"/>
        <v>1005550</v>
      </c>
      <c r="I885" s="59" t="s">
        <v>2368</v>
      </c>
      <c r="J885" s="63" t="s">
        <v>2986</v>
      </c>
    </row>
    <row r="886" spans="1:10" ht="69">
      <c r="A886" s="62" t="s">
        <v>2824</v>
      </c>
      <c r="B886" s="62" t="s">
        <v>2824</v>
      </c>
      <c r="C886" s="55" t="s">
        <v>2967</v>
      </c>
      <c r="D886" s="59">
        <v>1</v>
      </c>
      <c r="E886" s="60" t="s">
        <v>2968</v>
      </c>
      <c r="F886" s="59">
        <v>100000</v>
      </c>
      <c r="G886" s="59">
        <f t="shared" si="31"/>
        <v>119000</v>
      </c>
      <c r="H886" s="61">
        <f t="shared" si="30"/>
        <v>119000</v>
      </c>
      <c r="I886" s="59" t="s">
        <v>2368</v>
      </c>
      <c r="J886" s="63" t="s">
        <v>2969</v>
      </c>
    </row>
    <row r="887" spans="1:10" ht="82.8">
      <c r="A887" s="62" t="s">
        <v>2824</v>
      </c>
      <c r="B887" s="62" t="s">
        <v>2824</v>
      </c>
      <c r="C887" s="55" t="s">
        <v>2987</v>
      </c>
      <c r="D887" s="59">
        <v>70</v>
      </c>
      <c r="E887" s="60" t="s">
        <v>2155</v>
      </c>
      <c r="F887" s="59">
        <v>5950</v>
      </c>
      <c r="G887" s="59">
        <f t="shared" si="31"/>
        <v>7080.5</v>
      </c>
      <c r="H887" s="61">
        <f t="shared" si="30"/>
        <v>495635</v>
      </c>
      <c r="I887" s="59" t="s">
        <v>2988</v>
      </c>
      <c r="J887" s="63" t="s">
        <v>2986</v>
      </c>
    </row>
    <row r="888" spans="1:10" ht="41.4">
      <c r="A888" s="62" t="s">
        <v>2824</v>
      </c>
      <c r="B888" s="62" t="s">
        <v>2824</v>
      </c>
      <c r="C888" s="55" t="s">
        <v>2963</v>
      </c>
      <c r="D888" s="59">
        <v>6</v>
      </c>
      <c r="E888" s="60" t="s">
        <v>2155</v>
      </c>
      <c r="F888" s="59">
        <v>1500</v>
      </c>
      <c r="G888" s="59">
        <f t="shared" si="31"/>
        <v>1785</v>
      </c>
      <c r="H888" s="61">
        <f t="shared" si="30"/>
        <v>10710</v>
      </c>
      <c r="I888" s="59" t="s">
        <v>2988</v>
      </c>
      <c r="J888" s="63" t="s">
        <v>2763</v>
      </c>
    </row>
    <row r="889" spans="1:10" ht="41.4">
      <c r="A889" s="62" t="s">
        <v>2824</v>
      </c>
      <c r="B889" s="62" t="s">
        <v>2824</v>
      </c>
      <c r="C889" s="55" t="s">
        <v>2964</v>
      </c>
      <c r="D889" s="59">
        <v>5</v>
      </c>
      <c r="E889" s="60" t="s">
        <v>2155</v>
      </c>
      <c r="F889" s="59">
        <v>1050</v>
      </c>
      <c r="G889" s="59">
        <f t="shared" si="31"/>
        <v>1249.5</v>
      </c>
      <c r="H889" s="61">
        <f t="shared" si="30"/>
        <v>6247.5</v>
      </c>
      <c r="I889" s="59" t="s">
        <v>2988</v>
      </c>
      <c r="J889" s="63" t="s">
        <v>2763</v>
      </c>
    </row>
    <row r="890" spans="1:10" ht="41.4">
      <c r="A890" s="62" t="s">
        <v>2824</v>
      </c>
      <c r="B890" s="62" t="s">
        <v>2824</v>
      </c>
      <c r="C890" s="55" t="s">
        <v>2965</v>
      </c>
      <c r="D890" s="59">
        <v>5</v>
      </c>
      <c r="E890" s="60" t="s">
        <v>2155</v>
      </c>
      <c r="F890" s="59">
        <v>740</v>
      </c>
      <c r="G890" s="59">
        <f t="shared" si="31"/>
        <v>880.59999999999991</v>
      </c>
      <c r="H890" s="61">
        <f t="shared" si="30"/>
        <v>4403</v>
      </c>
      <c r="I890" s="59" t="s">
        <v>2988</v>
      </c>
      <c r="J890" s="63" t="s">
        <v>2763</v>
      </c>
    </row>
    <row r="891" spans="1:10" ht="41.4">
      <c r="A891" s="62" t="s">
        <v>2824</v>
      </c>
      <c r="B891" s="62" t="s">
        <v>2824</v>
      </c>
      <c r="C891" s="55" t="s">
        <v>2966</v>
      </c>
      <c r="D891" s="59">
        <v>5</v>
      </c>
      <c r="E891" s="60" t="s">
        <v>2155</v>
      </c>
      <c r="F891" s="59">
        <v>3500</v>
      </c>
      <c r="G891" s="59">
        <f t="shared" si="31"/>
        <v>4165</v>
      </c>
      <c r="H891" s="61">
        <f t="shared" ref="H891:H954" si="32">G891*D891</f>
        <v>20825</v>
      </c>
      <c r="I891" s="59" t="s">
        <v>2988</v>
      </c>
      <c r="J891" s="63" t="s">
        <v>2763</v>
      </c>
    </row>
    <row r="892" spans="1:10" ht="69">
      <c r="A892" s="62" t="s">
        <v>2824</v>
      </c>
      <c r="B892" s="62" t="s">
        <v>2824</v>
      </c>
      <c r="C892" s="55" t="s">
        <v>2967</v>
      </c>
      <c r="D892" s="59">
        <v>1</v>
      </c>
      <c r="E892" s="60" t="s">
        <v>2968</v>
      </c>
      <c r="F892" s="59">
        <v>100000</v>
      </c>
      <c r="G892" s="59">
        <f t="shared" si="31"/>
        <v>119000</v>
      </c>
      <c r="H892" s="61">
        <f t="shared" si="32"/>
        <v>119000</v>
      </c>
      <c r="I892" s="59" t="s">
        <v>2988</v>
      </c>
      <c r="J892" s="63" t="s">
        <v>2969</v>
      </c>
    </row>
    <row r="893" spans="1:10" ht="41.4">
      <c r="A893" s="62" t="s">
        <v>2824</v>
      </c>
      <c r="B893" s="62" t="s">
        <v>2824</v>
      </c>
      <c r="C893" s="55" t="s">
        <v>2963</v>
      </c>
      <c r="D893" s="59">
        <v>6</v>
      </c>
      <c r="E893" s="60" t="s">
        <v>2155</v>
      </c>
      <c r="F893" s="59">
        <v>1500</v>
      </c>
      <c r="G893" s="59">
        <f t="shared" si="31"/>
        <v>1785</v>
      </c>
      <c r="H893" s="61">
        <f t="shared" si="32"/>
        <v>10710</v>
      </c>
      <c r="I893" s="59" t="s">
        <v>2989</v>
      </c>
      <c r="J893" s="63" t="s">
        <v>2763</v>
      </c>
    </row>
    <row r="894" spans="1:10" ht="41.4">
      <c r="A894" s="62" t="s">
        <v>2824</v>
      </c>
      <c r="B894" s="62" t="s">
        <v>2824</v>
      </c>
      <c r="C894" s="55" t="s">
        <v>2964</v>
      </c>
      <c r="D894" s="59">
        <v>5</v>
      </c>
      <c r="E894" s="60" t="s">
        <v>2155</v>
      </c>
      <c r="F894" s="59">
        <v>1050</v>
      </c>
      <c r="G894" s="59">
        <f t="shared" si="31"/>
        <v>1249.5</v>
      </c>
      <c r="H894" s="61">
        <f t="shared" si="32"/>
        <v>6247.5</v>
      </c>
      <c r="I894" s="59" t="s">
        <v>2989</v>
      </c>
      <c r="J894" s="63" t="s">
        <v>2763</v>
      </c>
    </row>
    <row r="895" spans="1:10" ht="41.4">
      <c r="A895" s="62" t="s">
        <v>2824</v>
      </c>
      <c r="B895" s="62" t="s">
        <v>2824</v>
      </c>
      <c r="C895" s="55" t="s">
        <v>2965</v>
      </c>
      <c r="D895" s="59">
        <v>5</v>
      </c>
      <c r="E895" s="60" t="s">
        <v>2155</v>
      </c>
      <c r="F895" s="59">
        <v>740</v>
      </c>
      <c r="G895" s="59">
        <f t="shared" si="31"/>
        <v>880.59999999999991</v>
      </c>
      <c r="H895" s="61">
        <f t="shared" si="32"/>
        <v>4403</v>
      </c>
      <c r="I895" s="59" t="s">
        <v>2989</v>
      </c>
      <c r="J895" s="63" t="s">
        <v>2763</v>
      </c>
    </row>
    <row r="896" spans="1:10" ht="41.4">
      <c r="A896" s="62" t="s">
        <v>2824</v>
      </c>
      <c r="B896" s="62" t="s">
        <v>2824</v>
      </c>
      <c r="C896" s="55" t="s">
        <v>2966</v>
      </c>
      <c r="D896" s="59">
        <v>5</v>
      </c>
      <c r="E896" s="60" t="s">
        <v>2155</v>
      </c>
      <c r="F896" s="59">
        <v>3500</v>
      </c>
      <c r="G896" s="59">
        <f t="shared" si="31"/>
        <v>4165</v>
      </c>
      <c r="H896" s="61">
        <f t="shared" si="32"/>
        <v>20825</v>
      </c>
      <c r="I896" s="59" t="s">
        <v>2989</v>
      </c>
      <c r="J896" s="63" t="s">
        <v>2763</v>
      </c>
    </row>
    <row r="897" spans="1:10" ht="69">
      <c r="A897" s="62" t="s">
        <v>2824</v>
      </c>
      <c r="B897" s="62" t="s">
        <v>2824</v>
      </c>
      <c r="C897" s="55" t="s">
        <v>2967</v>
      </c>
      <c r="D897" s="59">
        <v>1</v>
      </c>
      <c r="E897" s="60" t="s">
        <v>2968</v>
      </c>
      <c r="F897" s="59">
        <v>100000</v>
      </c>
      <c r="G897" s="59">
        <f t="shared" si="31"/>
        <v>119000</v>
      </c>
      <c r="H897" s="61">
        <f t="shared" si="32"/>
        <v>119000</v>
      </c>
      <c r="I897" s="59" t="s">
        <v>2989</v>
      </c>
      <c r="J897" s="63" t="s">
        <v>2969</v>
      </c>
    </row>
    <row r="898" spans="1:10" ht="55.2">
      <c r="A898" s="62" t="s">
        <v>2824</v>
      </c>
      <c r="B898" s="62" t="s">
        <v>2990</v>
      </c>
      <c r="C898" s="55" t="s">
        <v>2991</v>
      </c>
      <c r="D898" s="59">
        <v>1</v>
      </c>
      <c r="E898" s="60" t="s">
        <v>2992</v>
      </c>
      <c r="F898" s="59">
        <v>140000</v>
      </c>
      <c r="G898" s="59">
        <f t="shared" si="31"/>
        <v>166600</v>
      </c>
      <c r="H898" s="61">
        <f t="shared" si="32"/>
        <v>166600</v>
      </c>
      <c r="I898" s="59" t="s">
        <v>2831</v>
      </c>
      <c r="J898" s="63" t="s">
        <v>2993</v>
      </c>
    </row>
    <row r="899" spans="1:10">
      <c r="A899" s="62" t="s">
        <v>2824</v>
      </c>
      <c r="B899" s="62" t="s">
        <v>2990</v>
      </c>
      <c r="C899" s="55" t="s">
        <v>2994</v>
      </c>
      <c r="D899" s="59">
        <v>4</v>
      </c>
      <c r="E899" s="60" t="s">
        <v>2155</v>
      </c>
      <c r="F899" s="59">
        <v>4000</v>
      </c>
      <c r="G899" s="59">
        <f t="shared" si="31"/>
        <v>4760</v>
      </c>
      <c r="H899" s="61">
        <f t="shared" si="32"/>
        <v>19040</v>
      </c>
      <c r="I899" s="59" t="s">
        <v>2831</v>
      </c>
      <c r="J899" s="63" t="s">
        <v>2995</v>
      </c>
    </row>
    <row r="900" spans="1:10">
      <c r="A900" s="62" t="s">
        <v>2824</v>
      </c>
      <c r="B900" s="62" t="s">
        <v>2990</v>
      </c>
      <c r="C900" s="98" t="s">
        <v>2996</v>
      </c>
      <c r="D900" s="99">
        <v>20</v>
      </c>
      <c r="E900" s="60" t="s">
        <v>2155</v>
      </c>
      <c r="F900" s="59">
        <v>2000</v>
      </c>
      <c r="G900" s="59">
        <f t="shared" si="31"/>
        <v>2380</v>
      </c>
      <c r="H900" s="61">
        <f t="shared" si="32"/>
        <v>47600</v>
      </c>
      <c r="I900" s="59" t="s">
        <v>2831</v>
      </c>
      <c r="J900" s="100" t="s">
        <v>2997</v>
      </c>
    </row>
    <row r="901" spans="1:10">
      <c r="A901" s="62" t="s">
        <v>2824</v>
      </c>
      <c r="B901" s="62" t="s">
        <v>2990</v>
      </c>
      <c r="C901" s="98" t="s">
        <v>2998</v>
      </c>
      <c r="D901" s="99">
        <v>20</v>
      </c>
      <c r="E901" s="60" t="s">
        <v>2155</v>
      </c>
      <c r="F901" s="59">
        <v>5890</v>
      </c>
      <c r="G901" s="59">
        <f t="shared" si="31"/>
        <v>7009.0999999999995</v>
      </c>
      <c r="H901" s="61">
        <f t="shared" si="32"/>
        <v>140182</v>
      </c>
      <c r="I901" s="59" t="s">
        <v>2831</v>
      </c>
      <c r="J901" s="100" t="s">
        <v>2999</v>
      </c>
    </row>
    <row r="902" spans="1:10">
      <c r="A902" s="62" t="s">
        <v>2824</v>
      </c>
      <c r="B902" s="62" t="s">
        <v>2990</v>
      </c>
      <c r="C902" s="98" t="s">
        <v>3000</v>
      </c>
      <c r="D902" s="99">
        <v>20</v>
      </c>
      <c r="E902" s="60" t="s">
        <v>2155</v>
      </c>
      <c r="F902" s="59">
        <v>5890</v>
      </c>
      <c r="G902" s="59">
        <f t="shared" si="31"/>
        <v>7009.0999999999995</v>
      </c>
      <c r="H902" s="61">
        <f t="shared" si="32"/>
        <v>140182</v>
      </c>
      <c r="I902" s="59" t="s">
        <v>2831</v>
      </c>
      <c r="J902" s="100" t="s">
        <v>2999</v>
      </c>
    </row>
    <row r="903" spans="1:10">
      <c r="A903" s="62" t="s">
        <v>2824</v>
      </c>
      <c r="B903" s="62" t="s">
        <v>2990</v>
      </c>
      <c r="C903" s="98" t="s">
        <v>3001</v>
      </c>
      <c r="D903" s="99">
        <v>3</v>
      </c>
      <c r="E903" s="60" t="s">
        <v>2155</v>
      </c>
      <c r="F903" s="59">
        <v>3000</v>
      </c>
      <c r="G903" s="59">
        <f t="shared" si="31"/>
        <v>3570</v>
      </c>
      <c r="H903" s="61">
        <f t="shared" si="32"/>
        <v>10710</v>
      </c>
      <c r="I903" s="59" t="s">
        <v>2831</v>
      </c>
      <c r="J903" s="100" t="s">
        <v>3002</v>
      </c>
    </row>
    <row r="904" spans="1:10">
      <c r="A904" s="62" t="s">
        <v>2824</v>
      </c>
      <c r="B904" s="62" t="s">
        <v>2990</v>
      </c>
      <c r="C904" s="98" t="s">
        <v>3003</v>
      </c>
      <c r="D904" s="99">
        <v>6</v>
      </c>
      <c r="E904" s="60" t="s">
        <v>2155</v>
      </c>
      <c r="F904" s="59">
        <v>1000</v>
      </c>
      <c r="G904" s="59">
        <f t="shared" si="31"/>
        <v>1190</v>
      </c>
      <c r="H904" s="61">
        <f t="shared" si="32"/>
        <v>7140</v>
      </c>
      <c r="I904" s="59" t="s">
        <v>2831</v>
      </c>
      <c r="J904" s="100" t="s">
        <v>3004</v>
      </c>
    </row>
    <row r="905" spans="1:10">
      <c r="A905" s="62" t="s">
        <v>2824</v>
      </c>
      <c r="B905" s="62" t="s">
        <v>2990</v>
      </c>
      <c r="C905" s="98" t="s">
        <v>3005</v>
      </c>
      <c r="D905" s="99">
        <v>10</v>
      </c>
      <c r="E905" s="60" t="s">
        <v>2155</v>
      </c>
      <c r="F905" s="59">
        <v>2000</v>
      </c>
      <c r="G905" s="59">
        <f t="shared" si="31"/>
        <v>2380</v>
      </c>
      <c r="H905" s="61">
        <f t="shared" si="32"/>
        <v>23800</v>
      </c>
      <c r="I905" s="59" t="s">
        <v>2831</v>
      </c>
      <c r="J905" s="100" t="s">
        <v>3006</v>
      </c>
    </row>
    <row r="906" spans="1:10">
      <c r="A906" s="62" t="s">
        <v>2824</v>
      </c>
      <c r="B906" s="62" t="s">
        <v>2990</v>
      </c>
      <c r="C906" s="98" t="s">
        <v>3007</v>
      </c>
      <c r="D906" s="99">
        <v>5</v>
      </c>
      <c r="E906" s="60" t="s">
        <v>2155</v>
      </c>
      <c r="F906" s="59">
        <v>1500</v>
      </c>
      <c r="G906" s="59">
        <f t="shared" si="31"/>
        <v>1785</v>
      </c>
      <c r="H906" s="61">
        <f t="shared" si="32"/>
        <v>8925</v>
      </c>
      <c r="I906" s="59" t="s">
        <v>2831</v>
      </c>
      <c r="J906" s="100" t="s">
        <v>3008</v>
      </c>
    </row>
    <row r="907" spans="1:10">
      <c r="A907" s="62" t="s">
        <v>2824</v>
      </c>
      <c r="B907" s="62" t="s">
        <v>2990</v>
      </c>
      <c r="C907" s="98" t="s">
        <v>3009</v>
      </c>
      <c r="D907" s="99">
        <v>5</v>
      </c>
      <c r="E907" s="60" t="s">
        <v>2155</v>
      </c>
      <c r="F907" s="59">
        <v>1900</v>
      </c>
      <c r="G907" s="59">
        <f t="shared" si="31"/>
        <v>2261</v>
      </c>
      <c r="H907" s="61">
        <f t="shared" si="32"/>
        <v>11305</v>
      </c>
      <c r="I907" s="59" t="s">
        <v>2831</v>
      </c>
      <c r="J907" s="100" t="s">
        <v>3010</v>
      </c>
    </row>
    <row r="908" spans="1:10">
      <c r="A908" s="62" t="s">
        <v>2824</v>
      </c>
      <c r="B908" s="62" t="s">
        <v>2990</v>
      </c>
      <c r="C908" s="98" t="s">
        <v>3011</v>
      </c>
      <c r="D908" s="99">
        <v>5</v>
      </c>
      <c r="E908" s="60" t="s">
        <v>2155</v>
      </c>
      <c r="F908" s="59">
        <v>1900</v>
      </c>
      <c r="G908" s="59">
        <f t="shared" si="31"/>
        <v>2261</v>
      </c>
      <c r="H908" s="61">
        <f t="shared" si="32"/>
        <v>11305</v>
      </c>
      <c r="I908" s="59" t="s">
        <v>2831</v>
      </c>
      <c r="J908" s="100" t="s">
        <v>3010</v>
      </c>
    </row>
    <row r="909" spans="1:10">
      <c r="A909" s="62" t="s">
        <v>2824</v>
      </c>
      <c r="B909" s="62" t="s">
        <v>2990</v>
      </c>
      <c r="C909" s="98" t="s">
        <v>3012</v>
      </c>
      <c r="D909" s="99">
        <v>12</v>
      </c>
      <c r="E909" s="60" t="s">
        <v>2155</v>
      </c>
      <c r="F909" s="59">
        <v>2000</v>
      </c>
      <c r="G909" s="59">
        <f t="shared" si="31"/>
        <v>2380</v>
      </c>
      <c r="H909" s="61">
        <f t="shared" si="32"/>
        <v>28560</v>
      </c>
      <c r="I909" s="59" t="s">
        <v>2831</v>
      </c>
      <c r="J909" s="100" t="s">
        <v>3013</v>
      </c>
    </row>
    <row r="910" spans="1:10">
      <c r="A910" s="62" t="s">
        <v>2824</v>
      </c>
      <c r="B910" s="62" t="s">
        <v>2990</v>
      </c>
      <c r="C910" s="98" t="s">
        <v>3014</v>
      </c>
      <c r="D910" s="101">
        <v>5</v>
      </c>
      <c r="E910" s="60" t="s">
        <v>2155</v>
      </c>
      <c r="F910" s="59">
        <v>950</v>
      </c>
      <c r="G910" s="59">
        <f t="shared" si="31"/>
        <v>1130.5</v>
      </c>
      <c r="H910" s="61">
        <f t="shared" si="32"/>
        <v>5652.5</v>
      </c>
      <c r="I910" s="59" t="s">
        <v>2831</v>
      </c>
      <c r="J910" s="100" t="s">
        <v>3015</v>
      </c>
    </row>
    <row r="911" spans="1:10">
      <c r="A911" s="62" t="s">
        <v>2824</v>
      </c>
      <c r="B911" s="62" t="s">
        <v>2990</v>
      </c>
      <c r="C911" s="102" t="s">
        <v>3016</v>
      </c>
      <c r="D911" s="101">
        <v>4</v>
      </c>
      <c r="E911" s="60" t="s">
        <v>2216</v>
      </c>
      <c r="F911" s="59">
        <v>5000</v>
      </c>
      <c r="G911" s="59">
        <f t="shared" si="31"/>
        <v>5950</v>
      </c>
      <c r="H911" s="61">
        <f t="shared" si="32"/>
        <v>23800</v>
      </c>
      <c r="I911" s="59" t="s">
        <v>2831</v>
      </c>
      <c r="J911" s="101" t="s">
        <v>3017</v>
      </c>
    </row>
    <row r="912" spans="1:10">
      <c r="A912" s="62" t="s">
        <v>2824</v>
      </c>
      <c r="B912" s="62" t="s">
        <v>2990</v>
      </c>
      <c r="C912" s="103" t="s">
        <v>3018</v>
      </c>
      <c r="D912" s="101">
        <v>3</v>
      </c>
      <c r="E912" s="60" t="s">
        <v>2155</v>
      </c>
      <c r="F912" s="59">
        <v>2000</v>
      </c>
      <c r="G912" s="59">
        <f t="shared" si="31"/>
        <v>2380</v>
      </c>
      <c r="H912" s="61">
        <f t="shared" si="32"/>
        <v>7140</v>
      </c>
      <c r="I912" s="59" t="s">
        <v>2831</v>
      </c>
      <c r="J912" s="101" t="s">
        <v>3017</v>
      </c>
    </row>
    <row r="913" spans="1:10">
      <c r="A913" s="62" t="s">
        <v>2824</v>
      </c>
      <c r="B913" s="62" t="s">
        <v>2990</v>
      </c>
      <c r="C913" s="103" t="s">
        <v>2927</v>
      </c>
      <c r="D913" s="101">
        <v>2</v>
      </c>
      <c r="E913" s="60" t="s">
        <v>2155</v>
      </c>
      <c r="F913" s="59">
        <v>1500</v>
      </c>
      <c r="G913" s="59">
        <f t="shared" si="31"/>
        <v>1785</v>
      </c>
      <c r="H913" s="61">
        <f t="shared" si="32"/>
        <v>3570</v>
      </c>
      <c r="I913" s="59" t="s">
        <v>2831</v>
      </c>
      <c r="J913" s="101" t="s">
        <v>3019</v>
      </c>
    </row>
    <row r="914" spans="1:10">
      <c r="A914" s="62" t="s">
        <v>2824</v>
      </c>
      <c r="B914" s="62" t="s">
        <v>2990</v>
      </c>
      <c r="C914" s="103" t="s">
        <v>3020</v>
      </c>
      <c r="D914" s="101">
        <v>100</v>
      </c>
      <c r="E914" s="60" t="s">
        <v>2155</v>
      </c>
      <c r="F914" s="59">
        <v>3000</v>
      </c>
      <c r="G914" s="59">
        <f t="shared" si="31"/>
        <v>3570</v>
      </c>
      <c r="H914" s="61">
        <f t="shared" si="32"/>
        <v>357000</v>
      </c>
      <c r="I914" s="59" t="s">
        <v>2831</v>
      </c>
      <c r="J914" s="101" t="s">
        <v>3015</v>
      </c>
    </row>
    <row r="915" spans="1:10">
      <c r="A915" s="62" t="s">
        <v>2824</v>
      </c>
      <c r="B915" s="62" t="s">
        <v>2990</v>
      </c>
      <c r="C915" s="103" t="s">
        <v>3021</v>
      </c>
      <c r="D915" s="101">
        <v>3</v>
      </c>
      <c r="E915" s="60" t="s">
        <v>2155</v>
      </c>
      <c r="F915" s="59">
        <v>1500</v>
      </c>
      <c r="G915" s="59">
        <f t="shared" si="31"/>
        <v>1785</v>
      </c>
      <c r="H915" s="61">
        <f t="shared" si="32"/>
        <v>5355</v>
      </c>
      <c r="I915" s="59" t="s">
        <v>2831</v>
      </c>
      <c r="J915" s="101" t="s">
        <v>3022</v>
      </c>
    </row>
    <row r="916" spans="1:10">
      <c r="A916" s="62" t="s">
        <v>2824</v>
      </c>
      <c r="B916" s="62" t="s">
        <v>2990</v>
      </c>
      <c r="C916" s="103" t="s">
        <v>3023</v>
      </c>
      <c r="D916" s="101">
        <v>10</v>
      </c>
      <c r="E916" s="60" t="s">
        <v>2155</v>
      </c>
      <c r="F916" s="59">
        <v>900</v>
      </c>
      <c r="G916" s="59">
        <f t="shared" si="31"/>
        <v>1071</v>
      </c>
      <c r="H916" s="61">
        <f t="shared" si="32"/>
        <v>10710</v>
      </c>
      <c r="I916" s="59" t="s">
        <v>2831</v>
      </c>
      <c r="J916" s="101" t="s">
        <v>3024</v>
      </c>
    </row>
    <row r="917" spans="1:10">
      <c r="A917" s="62" t="s">
        <v>2824</v>
      </c>
      <c r="B917" s="62" t="s">
        <v>2990</v>
      </c>
      <c r="C917" s="98" t="s">
        <v>2996</v>
      </c>
      <c r="D917" s="99">
        <v>20</v>
      </c>
      <c r="E917" s="60" t="s">
        <v>2155</v>
      </c>
      <c r="F917" s="59">
        <v>2000</v>
      </c>
      <c r="G917" s="59">
        <f t="shared" si="31"/>
        <v>2380</v>
      </c>
      <c r="H917" s="61">
        <f t="shared" si="32"/>
        <v>47600</v>
      </c>
      <c r="I917" s="59" t="s">
        <v>3025</v>
      </c>
      <c r="J917" s="100" t="s">
        <v>3026</v>
      </c>
    </row>
    <row r="918" spans="1:10">
      <c r="A918" s="62" t="s">
        <v>2824</v>
      </c>
      <c r="B918" s="62" t="s">
        <v>2990</v>
      </c>
      <c r="C918" s="98" t="s">
        <v>2998</v>
      </c>
      <c r="D918" s="99">
        <v>30</v>
      </c>
      <c r="E918" s="60" t="s">
        <v>2155</v>
      </c>
      <c r="F918" s="59">
        <v>5890</v>
      </c>
      <c r="G918" s="59">
        <f t="shared" si="31"/>
        <v>7009.0999999999995</v>
      </c>
      <c r="H918" s="61">
        <f t="shared" si="32"/>
        <v>210272.99999999997</v>
      </c>
      <c r="I918" s="59" t="s">
        <v>3025</v>
      </c>
      <c r="J918" s="100" t="s">
        <v>2999</v>
      </c>
    </row>
    <row r="919" spans="1:10">
      <c r="A919" s="62" t="s">
        <v>2824</v>
      </c>
      <c r="B919" s="62" t="s">
        <v>2990</v>
      </c>
      <c r="C919" s="98" t="s">
        <v>3000</v>
      </c>
      <c r="D919" s="99">
        <v>30</v>
      </c>
      <c r="E919" s="60" t="s">
        <v>2155</v>
      </c>
      <c r="F919" s="59">
        <v>5890</v>
      </c>
      <c r="G919" s="59">
        <f t="shared" si="31"/>
        <v>7009.0999999999995</v>
      </c>
      <c r="H919" s="61">
        <f t="shared" si="32"/>
        <v>210272.99999999997</v>
      </c>
      <c r="I919" s="59" t="s">
        <v>3025</v>
      </c>
      <c r="J919" s="100" t="s">
        <v>2999</v>
      </c>
    </row>
    <row r="920" spans="1:10">
      <c r="A920" s="62" t="s">
        <v>2824</v>
      </c>
      <c r="B920" s="62" t="s">
        <v>2990</v>
      </c>
      <c r="C920" s="98" t="s">
        <v>3001</v>
      </c>
      <c r="D920" s="99">
        <v>6</v>
      </c>
      <c r="E920" s="60" t="s">
        <v>2155</v>
      </c>
      <c r="F920" s="59">
        <v>3000</v>
      </c>
      <c r="G920" s="59">
        <f t="shared" si="31"/>
        <v>3570</v>
      </c>
      <c r="H920" s="61">
        <f t="shared" si="32"/>
        <v>21420</v>
      </c>
      <c r="I920" s="59" t="s">
        <v>3025</v>
      </c>
      <c r="J920" s="100" t="s">
        <v>3002</v>
      </c>
    </row>
    <row r="921" spans="1:10">
      <c r="A921" s="62" t="s">
        <v>2824</v>
      </c>
      <c r="B921" s="62" t="s">
        <v>2990</v>
      </c>
      <c r="C921" s="98" t="s">
        <v>3003</v>
      </c>
      <c r="D921" s="99">
        <v>6</v>
      </c>
      <c r="E921" s="60" t="s">
        <v>2155</v>
      </c>
      <c r="F921" s="59">
        <v>1000</v>
      </c>
      <c r="G921" s="59">
        <f t="shared" si="31"/>
        <v>1190</v>
      </c>
      <c r="H921" s="61">
        <f t="shared" si="32"/>
        <v>7140</v>
      </c>
      <c r="I921" s="59" t="s">
        <v>3025</v>
      </c>
      <c r="J921" s="100" t="s">
        <v>3004</v>
      </c>
    </row>
    <row r="922" spans="1:10">
      <c r="A922" s="62" t="s">
        <v>2824</v>
      </c>
      <c r="B922" s="62" t="s">
        <v>2990</v>
      </c>
      <c r="C922" s="98" t="s">
        <v>3005</v>
      </c>
      <c r="D922" s="99">
        <v>15</v>
      </c>
      <c r="E922" s="60" t="s">
        <v>2155</v>
      </c>
      <c r="F922" s="59">
        <v>2000</v>
      </c>
      <c r="G922" s="59">
        <f t="shared" si="31"/>
        <v>2380</v>
      </c>
      <c r="H922" s="61">
        <f t="shared" si="32"/>
        <v>35700</v>
      </c>
      <c r="I922" s="59" t="s">
        <v>3025</v>
      </c>
      <c r="J922" s="100" t="s">
        <v>3006</v>
      </c>
    </row>
    <row r="923" spans="1:10">
      <c r="A923" s="62" t="s">
        <v>2824</v>
      </c>
      <c r="B923" s="62" t="s">
        <v>2990</v>
      </c>
      <c r="C923" s="98" t="s">
        <v>3007</v>
      </c>
      <c r="D923" s="99">
        <v>5</v>
      </c>
      <c r="E923" s="60" t="s">
        <v>2155</v>
      </c>
      <c r="F923" s="59">
        <v>1500</v>
      </c>
      <c r="G923" s="59">
        <f t="shared" si="31"/>
        <v>1785</v>
      </c>
      <c r="H923" s="61">
        <f t="shared" si="32"/>
        <v>8925</v>
      </c>
      <c r="I923" s="59" t="s">
        <v>3025</v>
      </c>
      <c r="J923" s="100" t="s">
        <v>3008</v>
      </c>
    </row>
    <row r="924" spans="1:10">
      <c r="A924" s="62" t="s">
        <v>2824</v>
      </c>
      <c r="B924" s="62" t="s">
        <v>2990</v>
      </c>
      <c r="C924" s="98" t="s">
        <v>3009</v>
      </c>
      <c r="D924" s="99">
        <v>10</v>
      </c>
      <c r="E924" s="60" t="s">
        <v>2155</v>
      </c>
      <c r="F924" s="59">
        <v>1900</v>
      </c>
      <c r="G924" s="59">
        <f t="shared" si="31"/>
        <v>2261</v>
      </c>
      <c r="H924" s="61">
        <f t="shared" si="32"/>
        <v>22610</v>
      </c>
      <c r="I924" s="59" t="s">
        <v>3025</v>
      </c>
      <c r="J924" s="100" t="s">
        <v>3010</v>
      </c>
    </row>
    <row r="925" spans="1:10">
      <c r="A925" s="62" t="s">
        <v>2824</v>
      </c>
      <c r="B925" s="62" t="s">
        <v>2990</v>
      </c>
      <c r="C925" s="98" t="s">
        <v>3011</v>
      </c>
      <c r="D925" s="99">
        <v>10</v>
      </c>
      <c r="E925" s="60" t="s">
        <v>2155</v>
      </c>
      <c r="F925" s="59">
        <v>1900</v>
      </c>
      <c r="G925" s="59">
        <f t="shared" si="31"/>
        <v>2261</v>
      </c>
      <c r="H925" s="61">
        <f t="shared" si="32"/>
        <v>22610</v>
      </c>
      <c r="I925" s="59" t="s">
        <v>3025</v>
      </c>
      <c r="J925" s="100" t="s">
        <v>3010</v>
      </c>
    </row>
    <row r="926" spans="1:10">
      <c r="A926" s="62" t="s">
        <v>2824</v>
      </c>
      <c r="B926" s="62" t="s">
        <v>2990</v>
      </c>
      <c r="C926" s="98" t="s">
        <v>3012</v>
      </c>
      <c r="D926" s="99">
        <v>5</v>
      </c>
      <c r="E926" s="60" t="s">
        <v>2155</v>
      </c>
      <c r="F926" s="59">
        <v>2000</v>
      </c>
      <c r="G926" s="59">
        <f t="shared" si="31"/>
        <v>2380</v>
      </c>
      <c r="H926" s="61">
        <f t="shared" si="32"/>
        <v>11900</v>
      </c>
      <c r="I926" s="59" t="s">
        <v>3025</v>
      </c>
      <c r="J926" s="100" t="s">
        <v>3013</v>
      </c>
    </row>
    <row r="927" spans="1:10">
      <c r="A927" s="62" t="s">
        <v>2824</v>
      </c>
      <c r="B927" s="62" t="s">
        <v>2990</v>
      </c>
      <c r="C927" s="98" t="s">
        <v>3014</v>
      </c>
      <c r="D927" s="101">
        <v>5</v>
      </c>
      <c r="E927" s="60" t="s">
        <v>2155</v>
      </c>
      <c r="F927" s="59">
        <v>950</v>
      </c>
      <c r="G927" s="59">
        <f t="shared" si="31"/>
        <v>1130.5</v>
      </c>
      <c r="H927" s="61">
        <f t="shared" si="32"/>
        <v>5652.5</v>
      </c>
      <c r="I927" s="59" t="s">
        <v>3025</v>
      </c>
      <c r="J927" s="100" t="s">
        <v>3015</v>
      </c>
    </row>
    <row r="928" spans="1:10">
      <c r="A928" s="62" t="s">
        <v>2824</v>
      </c>
      <c r="B928" s="62" t="s">
        <v>2990</v>
      </c>
      <c r="C928" s="102" t="s">
        <v>3027</v>
      </c>
      <c r="D928" s="101">
        <v>3</v>
      </c>
      <c r="E928" s="60" t="s">
        <v>2216</v>
      </c>
      <c r="F928" s="59">
        <v>2000</v>
      </c>
      <c r="G928" s="59">
        <f t="shared" si="31"/>
        <v>2380</v>
      </c>
      <c r="H928" s="61">
        <f t="shared" si="32"/>
        <v>7140</v>
      </c>
      <c r="I928" s="59" t="s">
        <v>3025</v>
      </c>
      <c r="J928" s="101" t="s">
        <v>3017</v>
      </c>
    </row>
    <row r="929" spans="1:10">
      <c r="A929" s="62" t="s">
        <v>2824</v>
      </c>
      <c r="B929" s="62" t="s">
        <v>2990</v>
      </c>
      <c r="C929" s="103" t="s">
        <v>3018</v>
      </c>
      <c r="D929" s="101">
        <v>3</v>
      </c>
      <c r="E929" s="60" t="s">
        <v>2155</v>
      </c>
      <c r="F929" s="59">
        <v>2000</v>
      </c>
      <c r="G929" s="59">
        <f t="shared" si="31"/>
        <v>2380</v>
      </c>
      <c r="H929" s="61">
        <f t="shared" si="32"/>
        <v>7140</v>
      </c>
      <c r="I929" s="59" t="s">
        <v>3025</v>
      </c>
      <c r="J929" s="101" t="s">
        <v>3017</v>
      </c>
    </row>
    <row r="930" spans="1:10">
      <c r="A930" s="62" t="s">
        <v>2824</v>
      </c>
      <c r="B930" s="62" t="s">
        <v>2990</v>
      </c>
      <c r="C930" s="103" t="s">
        <v>3028</v>
      </c>
      <c r="D930" s="101">
        <v>2</v>
      </c>
      <c r="E930" s="60" t="s">
        <v>2155</v>
      </c>
      <c r="F930" s="59">
        <v>1500</v>
      </c>
      <c r="G930" s="59">
        <f t="shared" si="31"/>
        <v>1785</v>
      </c>
      <c r="H930" s="61">
        <f t="shared" si="32"/>
        <v>3570</v>
      </c>
      <c r="I930" s="59" t="s">
        <v>3025</v>
      </c>
      <c r="J930" s="101" t="s">
        <v>3019</v>
      </c>
    </row>
    <row r="931" spans="1:10">
      <c r="A931" s="62" t="s">
        <v>2824</v>
      </c>
      <c r="B931" s="62" t="s">
        <v>2990</v>
      </c>
      <c r="C931" s="103" t="s">
        <v>3021</v>
      </c>
      <c r="D931" s="101">
        <v>3</v>
      </c>
      <c r="E931" s="60" t="s">
        <v>2155</v>
      </c>
      <c r="F931" s="59">
        <v>1500</v>
      </c>
      <c r="G931" s="59">
        <f t="shared" si="31"/>
        <v>1785</v>
      </c>
      <c r="H931" s="61">
        <f t="shared" si="32"/>
        <v>5355</v>
      </c>
      <c r="I931" s="59" t="s">
        <v>3025</v>
      </c>
      <c r="J931" s="101" t="s">
        <v>3022</v>
      </c>
    </row>
    <row r="932" spans="1:10">
      <c r="A932" s="62" t="s">
        <v>2824</v>
      </c>
      <c r="B932" s="62" t="s">
        <v>2990</v>
      </c>
      <c r="C932" s="103" t="s">
        <v>3023</v>
      </c>
      <c r="D932" s="101">
        <v>20</v>
      </c>
      <c r="E932" s="60" t="s">
        <v>2155</v>
      </c>
      <c r="F932" s="59">
        <v>900</v>
      </c>
      <c r="G932" s="59">
        <f t="shared" si="31"/>
        <v>1071</v>
      </c>
      <c r="H932" s="61">
        <f t="shared" si="32"/>
        <v>21420</v>
      </c>
      <c r="I932" s="59" t="s">
        <v>3025</v>
      </c>
      <c r="J932" s="101" t="s">
        <v>3024</v>
      </c>
    </row>
    <row r="933" spans="1:10">
      <c r="A933" s="62" t="s">
        <v>2824</v>
      </c>
      <c r="B933" s="62" t="s">
        <v>2990</v>
      </c>
      <c r="C933" s="98" t="s">
        <v>2996</v>
      </c>
      <c r="D933" s="99">
        <v>20</v>
      </c>
      <c r="E933" s="60" t="s">
        <v>2155</v>
      </c>
      <c r="F933" s="59">
        <v>2000</v>
      </c>
      <c r="G933" s="59">
        <f t="shared" ref="G933:G996" si="33">F933*1.19</f>
        <v>2380</v>
      </c>
      <c r="H933" s="61">
        <f t="shared" si="32"/>
        <v>47600</v>
      </c>
      <c r="I933" s="59" t="s">
        <v>2973</v>
      </c>
      <c r="J933" s="100" t="s">
        <v>2997</v>
      </c>
    </row>
    <row r="934" spans="1:10">
      <c r="A934" s="62" t="s">
        <v>2824</v>
      </c>
      <c r="B934" s="62" t="s">
        <v>2990</v>
      </c>
      <c r="C934" s="98" t="s">
        <v>2998</v>
      </c>
      <c r="D934" s="99">
        <v>20</v>
      </c>
      <c r="E934" s="60" t="s">
        <v>2155</v>
      </c>
      <c r="F934" s="59">
        <v>5890</v>
      </c>
      <c r="G934" s="59">
        <f t="shared" si="33"/>
        <v>7009.0999999999995</v>
      </c>
      <c r="H934" s="61">
        <f t="shared" si="32"/>
        <v>140182</v>
      </c>
      <c r="I934" s="59" t="s">
        <v>2973</v>
      </c>
      <c r="J934" s="100" t="s">
        <v>2999</v>
      </c>
    </row>
    <row r="935" spans="1:10">
      <c r="A935" s="62" t="s">
        <v>2824</v>
      </c>
      <c r="B935" s="62" t="s">
        <v>2990</v>
      </c>
      <c r="C935" s="98" t="s">
        <v>3000</v>
      </c>
      <c r="D935" s="99">
        <v>20</v>
      </c>
      <c r="E935" s="60" t="s">
        <v>2155</v>
      </c>
      <c r="F935" s="59">
        <v>5890</v>
      </c>
      <c r="G935" s="59">
        <f t="shared" si="33"/>
        <v>7009.0999999999995</v>
      </c>
      <c r="H935" s="61">
        <f t="shared" si="32"/>
        <v>140182</v>
      </c>
      <c r="I935" s="59" t="s">
        <v>2973</v>
      </c>
      <c r="J935" s="100" t="s">
        <v>2999</v>
      </c>
    </row>
    <row r="936" spans="1:10">
      <c r="A936" s="62" t="s">
        <v>2824</v>
      </c>
      <c r="B936" s="62" t="s">
        <v>2990</v>
      </c>
      <c r="C936" s="98" t="s">
        <v>3001</v>
      </c>
      <c r="D936" s="99">
        <v>8</v>
      </c>
      <c r="E936" s="60" t="s">
        <v>2155</v>
      </c>
      <c r="F936" s="59">
        <v>3000</v>
      </c>
      <c r="G936" s="59">
        <f t="shared" si="33"/>
        <v>3570</v>
      </c>
      <c r="H936" s="61">
        <f t="shared" si="32"/>
        <v>28560</v>
      </c>
      <c r="I936" s="59" t="s">
        <v>2973</v>
      </c>
      <c r="J936" s="100" t="s">
        <v>3002</v>
      </c>
    </row>
    <row r="937" spans="1:10">
      <c r="A937" s="62" t="s">
        <v>2824</v>
      </c>
      <c r="B937" s="62" t="s">
        <v>2990</v>
      </c>
      <c r="C937" s="98" t="s">
        <v>3003</v>
      </c>
      <c r="D937" s="99">
        <v>3</v>
      </c>
      <c r="E937" s="60" t="s">
        <v>2155</v>
      </c>
      <c r="F937" s="59">
        <v>1000</v>
      </c>
      <c r="G937" s="59">
        <f t="shared" si="33"/>
        <v>1190</v>
      </c>
      <c r="H937" s="61">
        <f t="shared" si="32"/>
        <v>3570</v>
      </c>
      <c r="I937" s="59" t="s">
        <v>2973</v>
      </c>
      <c r="J937" s="100" t="s">
        <v>3004</v>
      </c>
    </row>
    <row r="938" spans="1:10">
      <c r="A938" s="62" t="s">
        <v>2824</v>
      </c>
      <c r="B938" s="62" t="s">
        <v>2990</v>
      </c>
      <c r="C938" s="98" t="s">
        <v>3005</v>
      </c>
      <c r="D938" s="99">
        <v>5</v>
      </c>
      <c r="E938" s="60" t="s">
        <v>2155</v>
      </c>
      <c r="F938" s="59">
        <v>2000</v>
      </c>
      <c r="G938" s="59">
        <f t="shared" si="33"/>
        <v>2380</v>
      </c>
      <c r="H938" s="61">
        <f t="shared" si="32"/>
        <v>11900</v>
      </c>
      <c r="I938" s="59" t="s">
        <v>2973</v>
      </c>
      <c r="J938" s="100" t="s">
        <v>3006</v>
      </c>
    </row>
    <row r="939" spans="1:10">
      <c r="A939" s="62" t="s">
        <v>2824</v>
      </c>
      <c r="B939" s="62" t="s">
        <v>2990</v>
      </c>
      <c r="C939" s="98" t="s">
        <v>3007</v>
      </c>
      <c r="D939" s="99">
        <v>4</v>
      </c>
      <c r="E939" s="60" t="s">
        <v>2155</v>
      </c>
      <c r="F939" s="59">
        <v>1500</v>
      </c>
      <c r="G939" s="59">
        <f t="shared" si="33"/>
        <v>1785</v>
      </c>
      <c r="H939" s="61">
        <f t="shared" si="32"/>
        <v>7140</v>
      </c>
      <c r="I939" s="59" t="s">
        <v>2973</v>
      </c>
      <c r="J939" s="100" t="s">
        <v>3008</v>
      </c>
    </row>
    <row r="940" spans="1:10">
      <c r="A940" s="62" t="s">
        <v>2824</v>
      </c>
      <c r="B940" s="62" t="s">
        <v>2990</v>
      </c>
      <c r="C940" s="98" t="s">
        <v>3020</v>
      </c>
      <c r="D940" s="99">
        <v>100</v>
      </c>
      <c r="E940" s="60" t="s">
        <v>2155</v>
      </c>
      <c r="F940" s="59">
        <v>3000</v>
      </c>
      <c r="G940" s="59">
        <f t="shared" si="33"/>
        <v>3570</v>
      </c>
      <c r="H940" s="61">
        <f t="shared" si="32"/>
        <v>357000</v>
      </c>
      <c r="I940" s="59" t="s">
        <v>2973</v>
      </c>
      <c r="J940" s="100" t="s">
        <v>3015</v>
      </c>
    </row>
    <row r="941" spans="1:10">
      <c r="A941" s="62" t="s">
        <v>2824</v>
      </c>
      <c r="B941" s="62" t="s">
        <v>2990</v>
      </c>
      <c r="C941" s="98" t="s">
        <v>3009</v>
      </c>
      <c r="D941" s="99">
        <v>5</v>
      </c>
      <c r="E941" s="60" t="s">
        <v>2155</v>
      </c>
      <c r="F941" s="59">
        <v>1900</v>
      </c>
      <c r="G941" s="59">
        <f t="shared" si="33"/>
        <v>2261</v>
      </c>
      <c r="H941" s="61">
        <f t="shared" si="32"/>
        <v>11305</v>
      </c>
      <c r="I941" s="59" t="s">
        <v>2973</v>
      </c>
      <c r="J941" s="100" t="s">
        <v>3010</v>
      </c>
    </row>
    <row r="942" spans="1:10">
      <c r="A942" s="62" t="s">
        <v>2824</v>
      </c>
      <c r="B942" s="62" t="s">
        <v>2990</v>
      </c>
      <c r="C942" s="98" t="s">
        <v>3011</v>
      </c>
      <c r="D942" s="99">
        <v>5</v>
      </c>
      <c r="E942" s="60" t="s">
        <v>2155</v>
      </c>
      <c r="F942" s="59">
        <v>1900</v>
      </c>
      <c r="G942" s="59">
        <f t="shared" si="33"/>
        <v>2261</v>
      </c>
      <c r="H942" s="61">
        <f t="shared" si="32"/>
        <v>11305</v>
      </c>
      <c r="I942" s="59" t="s">
        <v>2973</v>
      </c>
      <c r="J942" s="100" t="s">
        <v>3010</v>
      </c>
    </row>
    <row r="943" spans="1:10">
      <c r="A943" s="62" t="s">
        <v>2824</v>
      </c>
      <c r="B943" s="62" t="s">
        <v>2990</v>
      </c>
      <c r="C943" s="98" t="s">
        <v>3012</v>
      </c>
      <c r="D943" s="99">
        <v>3</v>
      </c>
      <c r="E943" s="60" t="s">
        <v>2155</v>
      </c>
      <c r="F943" s="59">
        <v>2000</v>
      </c>
      <c r="G943" s="59">
        <f t="shared" si="33"/>
        <v>2380</v>
      </c>
      <c r="H943" s="61">
        <f t="shared" si="32"/>
        <v>7140</v>
      </c>
      <c r="I943" s="59" t="s">
        <v>2973</v>
      </c>
      <c r="J943" s="100" t="s">
        <v>3013</v>
      </c>
    </row>
    <row r="944" spans="1:10">
      <c r="A944" s="62" t="s">
        <v>2824</v>
      </c>
      <c r="B944" s="62" t="s">
        <v>2990</v>
      </c>
      <c r="C944" s="98" t="s">
        <v>3014</v>
      </c>
      <c r="D944" s="101">
        <v>5</v>
      </c>
      <c r="E944" s="60" t="s">
        <v>2155</v>
      </c>
      <c r="F944" s="59">
        <v>950</v>
      </c>
      <c r="G944" s="59">
        <f t="shared" si="33"/>
        <v>1130.5</v>
      </c>
      <c r="H944" s="61">
        <f t="shared" si="32"/>
        <v>5652.5</v>
      </c>
      <c r="I944" s="59" t="s">
        <v>2973</v>
      </c>
      <c r="J944" s="100" t="s">
        <v>3015</v>
      </c>
    </row>
    <row r="945" spans="1:10">
      <c r="A945" s="62" t="s">
        <v>2824</v>
      </c>
      <c r="B945" s="62" t="s">
        <v>2990</v>
      </c>
      <c r="C945" s="102" t="s">
        <v>3016</v>
      </c>
      <c r="D945" s="101">
        <v>2</v>
      </c>
      <c r="E945" s="60" t="s">
        <v>2216</v>
      </c>
      <c r="F945" s="59">
        <v>2000</v>
      </c>
      <c r="G945" s="59">
        <f t="shared" si="33"/>
        <v>2380</v>
      </c>
      <c r="H945" s="61">
        <f t="shared" si="32"/>
        <v>4760</v>
      </c>
      <c r="I945" s="59" t="s">
        <v>2973</v>
      </c>
      <c r="J945" s="101" t="s">
        <v>3017</v>
      </c>
    </row>
    <row r="946" spans="1:10">
      <c r="A946" s="62" t="s">
        <v>2824</v>
      </c>
      <c r="B946" s="62" t="s">
        <v>2990</v>
      </c>
      <c r="C946" s="103" t="s">
        <v>3018</v>
      </c>
      <c r="D946" s="101">
        <v>3</v>
      </c>
      <c r="E946" s="60" t="s">
        <v>2155</v>
      </c>
      <c r="F946" s="59">
        <v>2000</v>
      </c>
      <c r="G946" s="59">
        <f t="shared" si="33"/>
        <v>2380</v>
      </c>
      <c r="H946" s="61">
        <f t="shared" si="32"/>
        <v>7140</v>
      </c>
      <c r="I946" s="59" t="s">
        <v>2973</v>
      </c>
      <c r="J946" s="101" t="s">
        <v>3017</v>
      </c>
    </row>
    <row r="947" spans="1:10">
      <c r="A947" s="62" t="s">
        <v>2824</v>
      </c>
      <c r="B947" s="62" t="s">
        <v>2990</v>
      </c>
      <c r="C947" s="103" t="s">
        <v>3028</v>
      </c>
      <c r="D947" s="101">
        <v>2</v>
      </c>
      <c r="E947" s="60" t="s">
        <v>2155</v>
      </c>
      <c r="F947" s="59">
        <v>1500</v>
      </c>
      <c r="G947" s="59">
        <f t="shared" si="33"/>
        <v>1785</v>
      </c>
      <c r="H947" s="61">
        <f t="shared" si="32"/>
        <v>3570</v>
      </c>
      <c r="I947" s="59" t="s">
        <v>2973</v>
      </c>
      <c r="J947" s="101" t="s">
        <v>3019</v>
      </c>
    </row>
    <row r="948" spans="1:10">
      <c r="A948" s="62" t="s">
        <v>2824</v>
      </c>
      <c r="B948" s="62" t="s">
        <v>2990</v>
      </c>
      <c r="C948" s="103" t="s">
        <v>3021</v>
      </c>
      <c r="D948" s="101">
        <v>3</v>
      </c>
      <c r="E948" s="60" t="s">
        <v>2155</v>
      </c>
      <c r="F948" s="59">
        <v>1500</v>
      </c>
      <c r="G948" s="59">
        <f t="shared" si="33"/>
        <v>1785</v>
      </c>
      <c r="H948" s="61">
        <f t="shared" si="32"/>
        <v>5355</v>
      </c>
      <c r="I948" s="59" t="s">
        <v>2973</v>
      </c>
      <c r="J948" s="101" t="s">
        <v>3022</v>
      </c>
    </row>
    <row r="949" spans="1:10">
      <c r="A949" s="62" t="s">
        <v>2824</v>
      </c>
      <c r="B949" s="62" t="s">
        <v>2990</v>
      </c>
      <c r="C949" s="103" t="s">
        <v>3023</v>
      </c>
      <c r="D949" s="101">
        <v>15</v>
      </c>
      <c r="E949" s="60" t="s">
        <v>2155</v>
      </c>
      <c r="F949" s="59">
        <v>900</v>
      </c>
      <c r="G949" s="59">
        <f t="shared" si="33"/>
        <v>1071</v>
      </c>
      <c r="H949" s="61">
        <f t="shared" si="32"/>
        <v>16065</v>
      </c>
      <c r="I949" s="59" t="s">
        <v>2973</v>
      </c>
      <c r="J949" s="101" t="s">
        <v>3024</v>
      </c>
    </row>
    <row r="950" spans="1:10">
      <c r="A950" s="62" t="s">
        <v>2824</v>
      </c>
      <c r="B950" s="62" t="s">
        <v>2990</v>
      </c>
      <c r="C950" s="98" t="s">
        <v>2996</v>
      </c>
      <c r="D950" s="99">
        <v>10</v>
      </c>
      <c r="E950" s="60" t="s">
        <v>2155</v>
      </c>
      <c r="F950" s="59">
        <v>2000</v>
      </c>
      <c r="G950" s="59">
        <f t="shared" si="33"/>
        <v>2380</v>
      </c>
      <c r="H950" s="61">
        <f t="shared" si="32"/>
        <v>23800</v>
      </c>
      <c r="I950" s="59" t="s">
        <v>3029</v>
      </c>
      <c r="J950" s="100" t="s">
        <v>2997</v>
      </c>
    </row>
    <row r="951" spans="1:10">
      <c r="A951" s="62" t="s">
        <v>2824</v>
      </c>
      <c r="B951" s="62" t="s">
        <v>2990</v>
      </c>
      <c r="C951" s="98" t="s">
        <v>2998</v>
      </c>
      <c r="D951" s="99">
        <v>20</v>
      </c>
      <c r="E951" s="60" t="s">
        <v>2155</v>
      </c>
      <c r="F951" s="59">
        <v>5890</v>
      </c>
      <c r="G951" s="59">
        <f t="shared" si="33"/>
        <v>7009.0999999999995</v>
      </c>
      <c r="H951" s="61">
        <f t="shared" si="32"/>
        <v>140182</v>
      </c>
      <c r="I951" s="59" t="s">
        <v>3029</v>
      </c>
      <c r="J951" s="100" t="s">
        <v>2999</v>
      </c>
    </row>
    <row r="952" spans="1:10">
      <c r="A952" s="62" t="s">
        <v>2824</v>
      </c>
      <c r="B952" s="62" t="s">
        <v>2990</v>
      </c>
      <c r="C952" s="98" t="s">
        <v>3000</v>
      </c>
      <c r="D952" s="99">
        <v>10</v>
      </c>
      <c r="E952" s="60" t="s">
        <v>2155</v>
      </c>
      <c r="F952" s="59">
        <v>5890</v>
      </c>
      <c r="G952" s="59">
        <f t="shared" si="33"/>
        <v>7009.0999999999995</v>
      </c>
      <c r="H952" s="61">
        <f t="shared" si="32"/>
        <v>70091</v>
      </c>
      <c r="I952" s="59" t="s">
        <v>3029</v>
      </c>
      <c r="J952" s="100" t="s">
        <v>2999</v>
      </c>
    </row>
    <row r="953" spans="1:10">
      <c r="A953" s="62" t="s">
        <v>2824</v>
      </c>
      <c r="B953" s="62" t="s">
        <v>2990</v>
      </c>
      <c r="C953" s="98" t="s">
        <v>3001</v>
      </c>
      <c r="D953" s="99">
        <v>3</v>
      </c>
      <c r="E953" s="60" t="s">
        <v>2155</v>
      </c>
      <c r="F953" s="59">
        <v>3000</v>
      </c>
      <c r="G953" s="59">
        <f t="shared" si="33"/>
        <v>3570</v>
      </c>
      <c r="H953" s="61">
        <f t="shared" si="32"/>
        <v>10710</v>
      </c>
      <c r="I953" s="59" t="s">
        <v>3029</v>
      </c>
      <c r="J953" s="100" t="s">
        <v>3002</v>
      </c>
    </row>
    <row r="954" spans="1:10">
      <c r="A954" s="62" t="s">
        <v>2824</v>
      </c>
      <c r="B954" s="62" t="s">
        <v>2990</v>
      </c>
      <c r="C954" s="98" t="s">
        <v>3003</v>
      </c>
      <c r="D954" s="99">
        <v>2</v>
      </c>
      <c r="E954" s="60" t="s">
        <v>2155</v>
      </c>
      <c r="F954" s="59">
        <v>1000</v>
      </c>
      <c r="G954" s="59">
        <f t="shared" si="33"/>
        <v>1190</v>
      </c>
      <c r="H954" s="61">
        <f t="shared" si="32"/>
        <v>2380</v>
      </c>
      <c r="I954" s="59" t="s">
        <v>3029</v>
      </c>
      <c r="J954" s="100" t="s">
        <v>3004</v>
      </c>
    </row>
    <row r="955" spans="1:10">
      <c r="A955" s="62" t="s">
        <v>2824</v>
      </c>
      <c r="B955" s="62" t="s">
        <v>2990</v>
      </c>
      <c r="C955" s="98" t="s">
        <v>3005</v>
      </c>
      <c r="D955" s="99">
        <v>5</v>
      </c>
      <c r="E955" s="60" t="s">
        <v>2155</v>
      </c>
      <c r="F955" s="59">
        <v>2000</v>
      </c>
      <c r="G955" s="59">
        <f t="shared" si="33"/>
        <v>2380</v>
      </c>
      <c r="H955" s="61">
        <f t="shared" ref="H955:H1018" si="34">G955*D955</f>
        <v>11900</v>
      </c>
      <c r="I955" s="59" t="s">
        <v>3029</v>
      </c>
      <c r="J955" s="100" t="s">
        <v>3006</v>
      </c>
    </row>
    <row r="956" spans="1:10">
      <c r="A956" s="62" t="s">
        <v>2824</v>
      </c>
      <c r="B956" s="62" t="s">
        <v>2990</v>
      </c>
      <c r="C956" s="98" t="s">
        <v>3007</v>
      </c>
      <c r="D956" s="99">
        <v>4</v>
      </c>
      <c r="E956" s="60" t="s">
        <v>2155</v>
      </c>
      <c r="F956" s="59">
        <v>1500</v>
      </c>
      <c r="G956" s="59">
        <f t="shared" si="33"/>
        <v>1785</v>
      </c>
      <c r="H956" s="61">
        <f t="shared" si="34"/>
        <v>7140</v>
      </c>
      <c r="I956" s="59" t="s">
        <v>3029</v>
      </c>
      <c r="J956" s="100" t="s">
        <v>3008</v>
      </c>
    </row>
    <row r="957" spans="1:10">
      <c r="A957" s="62" t="s">
        <v>2824</v>
      </c>
      <c r="B957" s="62" t="s">
        <v>2990</v>
      </c>
      <c r="C957" s="98" t="s">
        <v>3020</v>
      </c>
      <c r="D957" s="99">
        <v>100</v>
      </c>
      <c r="E957" s="60" t="s">
        <v>2155</v>
      </c>
      <c r="F957" s="59">
        <v>3000</v>
      </c>
      <c r="G957" s="59">
        <f t="shared" si="33"/>
        <v>3570</v>
      </c>
      <c r="H957" s="61">
        <f t="shared" si="34"/>
        <v>357000</v>
      </c>
      <c r="I957" s="59" t="s">
        <v>3029</v>
      </c>
      <c r="J957" s="100" t="s">
        <v>3015</v>
      </c>
    </row>
    <row r="958" spans="1:10">
      <c r="A958" s="62" t="s">
        <v>2824</v>
      </c>
      <c r="B958" s="62" t="s">
        <v>2990</v>
      </c>
      <c r="C958" s="98" t="s">
        <v>3009</v>
      </c>
      <c r="D958" s="99">
        <v>5</v>
      </c>
      <c r="E958" s="60" t="s">
        <v>2155</v>
      </c>
      <c r="F958" s="59">
        <v>1900</v>
      </c>
      <c r="G958" s="59">
        <f t="shared" si="33"/>
        <v>2261</v>
      </c>
      <c r="H958" s="61">
        <f t="shared" si="34"/>
        <v>11305</v>
      </c>
      <c r="I958" s="59" t="s">
        <v>3029</v>
      </c>
      <c r="J958" s="100" t="s">
        <v>3010</v>
      </c>
    </row>
    <row r="959" spans="1:10">
      <c r="A959" s="62" t="s">
        <v>2824</v>
      </c>
      <c r="B959" s="62" t="s">
        <v>2990</v>
      </c>
      <c r="C959" s="98" t="s">
        <v>3011</v>
      </c>
      <c r="D959" s="99">
        <v>5</v>
      </c>
      <c r="E959" s="60" t="s">
        <v>2155</v>
      </c>
      <c r="F959" s="59">
        <v>1900</v>
      </c>
      <c r="G959" s="59">
        <f t="shared" si="33"/>
        <v>2261</v>
      </c>
      <c r="H959" s="61">
        <f t="shared" si="34"/>
        <v>11305</v>
      </c>
      <c r="I959" s="59" t="s">
        <v>3029</v>
      </c>
      <c r="J959" s="100" t="s">
        <v>3010</v>
      </c>
    </row>
    <row r="960" spans="1:10">
      <c r="A960" s="62" t="s">
        <v>2824</v>
      </c>
      <c r="B960" s="62" t="s">
        <v>2990</v>
      </c>
      <c r="C960" s="98" t="s">
        <v>3012</v>
      </c>
      <c r="D960" s="99">
        <v>3</v>
      </c>
      <c r="E960" s="60" t="s">
        <v>2155</v>
      </c>
      <c r="F960" s="59">
        <v>2000</v>
      </c>
      <c r="G960" s="59">
        <f t="shared" si="33"/>
        <v>2380</v>
      </c>
      <c r="H960" s="61">
        <f t="shared" si="34"/>
        <v>7140</v>
      </c>
      <c r="I960" s="59" t="s">
        <v>3029</v>
      </c>
      <c r="J960" s="100" t="s">
        <v>3013</v>
      </c>
    </row>
    <row r="961" spans="1:10">
      <c r="A961" s="62" t="s">
        <v>2824</v>
      </c>
      <c r="B961" s="62" t="s">
        <v>2990</v>
      </c>
      <c r="C961" s="98" t="s">
        <v>3014</v>
      </c>
      <c r="D961" s="101">
        <v>5</v>
      </c>
      <c r="E961" s="60" t="s">
        <v>2155</v>
      </c>
      <c r="F961" s="59">
        <v>950</v>
      </c>
      <c r="G961" s="59">
        <f t="shared" si="33"/>
        <v>1130.5</v>
      </c>
      <c r="H961" s="61">
        <f t="shared" si="34"/>
        <v>5652.5</v>
      </c>
      <c r="I961" s="59" t="s">
        <v>3029</v>
      </c>
      <c r="J961" s="100" t="s">
        <v>3015</v>
      </c>
    </row>
    <row r="962" spans="1:10">
      <c r="A962" s="62" t="s">
        <v>2824</v>
      </c>
      <c r="B962" s="62" t="s">
        <v>2990</v>
      </c>
      <c r="C962" s="102" t="s">
        <v>3027</v>
      </c>
      <c r="D962" s="101">
        <v>2</v>
      </c>
      <c r="E962" s="60" t="s">
        <v>2216</v>
      </c>
      <c r="F962" s="59">
        <v>2000</v>
      </c>
      <c r="G962" s="59">
        <f t="shared" si="33"/>
        <v>2380</v>
      </c>
      <c r="H962" s="61">
        <f t="shared" si="34"/>
        <v>4760</v>
      </c>
      <c r="I962" s="59" t="s">
        <v>3029</v>
      </c>
      <c r="J962" s="101" t="s">
        <v>3017</v>
      </c>
    </row>
    <row r="963" spans="1:10">
      <c r="A963" s="62" t="s">
        <v>2824</v>
      </c>
      <c r="B963" s="62" t="s">
        <v>2990</v>
      </c>
      <c r="C963" s="103" t="s">
        <v>3018</v>
      </c>
      <c r="D963" s="101">
        <v>2</v>
      </c>
      <c r="E963" s="60" t="s">
        <v>2155</v>
      </c>
      <c r="F963" s="59">
        <v>2000</v>
      </c>
      <c r="G963" s="59">
        <f t="shared" si="33"/>
        <v>2380</v>
      </c>
      <c r="H963" s="61">
        <f t="shared" si="34"/>
        <v>4760</v>
      </c>
      <c r="I963" s="59" t="s">
        <v>3029</v>
      </c>
      <c r="J963" s="101" t="s">
        <v>3017</v>
      </c>
    </row>
    <row r="964" spans="1:10">
      <c r="A964" s="62" t="s">
        <v>2824</v>
      </c>
      <c r="B964" s="62" t="s">
        <v>2990</v>
      </c>
      <c r="C964" s="103" t="s">
        <v>3028</v>
      </c>
      <c r="D964" s="101">
        <v>2</v>
      </c>
      <c r="E964" s="60" t="s">
        <v>2155</v>
      </c>
      <c r="F964" s="59">
        <v>1500</v>
      </c>
      <c r="G964" s="59">
        <f t="shared" si="33"/>
        <v>1785</v>
      </c>
      <c r="H964" s="61">
        <f t="shared" si="34"/>
        <v>3570</v>
      </c>
      <c r="I964" s="59" t="s">
        <v>3029</v>
      </c>
      <c r="J964" s="101" t="s">
        <v>3019</v>
      </c>
    </row>
    <row r="965" spans="1:10">
      <c r="A965" s="62" t="s">
        <v>2824</v>
      </c>
      <c r="B965" s="62" t="s">
        <v>2990</v>
      </c>
      <c r="C965" s="103" t="s">
        <v>3021</v>
      </c>
      <c r="D965" s="101">
        <v>3</v>
      </c>
      <c r="E965" s="60" t="s">
        <v>2155</v>
      </c>
      <c r="F965" s="59">
        <v>1500</v>
      </c>
      <c r="G965" s="59">
        <f t="shared" si="33"/>
        <v>1785</v>
      </c>
      <c r="H965" s="61">
        <f t="shared" si="34"/>
        <v>5355</v>
      </c>
      <c r="I965" s="59" t="s">
        <v>3029</v>
      </c>
      <c r="J965" s="101" t="s">
        <v>3022</v>
      </c>
    </row>
    <row r="966" spans="1:10">
      <c r="A966" s="62" t="s">
        <v>2824</v>
      </c>
      <c r="B966" s="62" t="s">
        <v>2990</v>
      </c>
      <c r="C966" s="103" t="s">
        <v>3023</v>
      </c>
      <c r="D966" s="101">
        <v>15</v>
      </c>
      <c r="E966" s="60" t="s">
        <v>2155</v>
      </c>
      <c r="F966" s="59">
        <v>900</v>
      </c>
      <c r="G966" s="59">
        <f t="shared" si="33"/>
        <v>1071</v>
      </c>
      <c r="H966" s="61">
        <f t="shared" si="34"/>
        <v>16065</v>
      </c>
      <c r="I966" s="59" t="s">
        <v>3029</v>
      </c>
      <c r="J966" s="101" t="s">
        <v>3024</v>
      </c>
    </row>
    <row r="967" spans="1:10">
      <c r="A967" s="62" t="s">
        <v>2824</v>
      </c>
      <c r="B967" s="62" t="s">
        <v>2990</v>
      </c>
      <c r="C967" s="98" t="s">
        <v>2996</v>
      </c>
      <c r="D967" s="99">
        <v>10</v>
      </c>
      <c r="E967" s="60" t="s">
        <v>2155</v>
      </c>
      <c r="F967" s="59">
        <v>2000</v>
      </c>
      <c r="G967" s="59">
        <f t="shared" si="33"/>
        <v>2380</v>
      </c>
      <c r="H967" s="61">
        <f t="shared" si="34"/>
        <v>23800</v>
      </c>
      <c r="I967" s="59" t="s">
        <v>2974</v>
      </c>
      <c r="J967" s="100" t="s">
        <v>2997</v>
      </c>
    </row>
    <row r="968" spans="1:10">
      <c r="A968" s="62" t="s">
        <v>2824</v>
      </c>
      <c r="B968" s="62" t="s">
        <v>2990</v>
      </c>
      <c r="C968" s="98" t="s">
        <v>2998</v>
      </c>
      <c r="D968" s="99">
        <v>20</v>
      </c>
      <c r="E968" s="60" t="s">
        <v>2155</v>
      </c>
      <c r="F968" s="59">
        <v>5890</v>
      </c>
      <c r="G968" s="59">
        <f t="shared" si="33"/>
        <v>7009.0999999999995</v>
      </c>
      <c r="H968" s="61">
        <f t="shared" si="34"/>
        <v>140182</v>
      </c>
      <c r="I968" s="59" t="s">
        <v>2974</v>
      </c>
      <c r="J968" s="100" t="s">
        <v>2999</v>
      </c>
    </row>
    <row r="969" spans="1:10">
      <c r="A969" s="62" t="s">
        <v>2824</v>
      </c>
      <c r="B969" s="62" t="s">
        <v>2990</v>
      </c>
      <c r="C969" s="98" t="s">
        <v>3000</v>
      </c>
      <c r="D969" s="99">
        <v>10</v>
      </c>
      <c r="E969" s="60" t="s">
        <v>2155</v>
      </c>
      <c r="F969" s="59">
        <v>5890</v>
      </c>
      <c r="G969" s="59">
        <f t="shared" si="33"/>
        <v>7009.0999999999995</v>
      </c>
      <c r="H969" s="61">
        <f t="shared" si="34"/>
        <v>70091</v>
      </c>
      <c r="I969" s="59" t="s">
        <v>2974</v>
      </c>
      <c r="J969" s="100" t="s">
        <v>2999</v>
      </c>
    </row>
    <row r="970" spans="1:10">
      <c r="A970" s="62" t="s">
        <v>2824</v>
      </c>
      <c r="B970" s="62" t="s">
        <v>2990</v>
      </c>
      <c r="C970" s="98" t="s">
        <v>3001</v>
      </c>
      <c r="D970" s="99">
        <v>5</v>
      </c>
      <c r="E970" s="60" t="s">
        <v>2155</v>
      </c>
      <c r="F970" s="59">
        <v>3000</v>
      </c>
      <c r="G970" s="59">
        <f t="shared" si="33"/>
        <v>3570</v>
      </c>
      <c r="H970" s="61">
        <f t="shared" si="34"/>
        <v>17850</v>
      </c>
      <c r="I970" s="59" t="s">
        <v>2974</v>
      </c>
      <c r="J970" s="100" t="s">
        <v>3002</v>
      </c>
    </row>
    <row r="971" spans="1:10">
      <c r="A971" s="62" t="s">
        <v>2824</v>
      </c>
      <c r="B971" s="62" t="s">
        <v>2990</v>
      </c>
      <c r="C971" s="98" t="s">
        <v>3003</v>
      </c>
      <c r="D971" s="99">
        <v>2</v>
      </c>
      <c r="E971" s="60" t="s">
        <v>2155</v>
      </c>
      <c r="F971" s="59">
        <v>1000</v>
      </c>
      <c r="G971" s="59">
        <f t="shared" si="33"/>
        <v>1190</v>
      </c>
      <c r="H971" s="61">
        <f t="shared" si="34"/>
        <v>2380</v>
      </c>
      <c r="I971" s="59" t="s">
        <v>2974</v>
      </c>
      <c r="J971" s="100" t="s">
        <v>3004</v>
      </c>
    </row>
    <row r="972" spans="1:10">
      <c r="A972" s="62" t="s">
        <v>2824</v>
      </c>
      <c r="B972" s="62" t="s">
        <v>2990</v>
      </c>
      <c r="C972" s="98" t="s">
        <v>3005</v>
      </c>
      <c r="D972" s="99">
        <v>5</v>
      </c>
      <c r="E972" s="60" t="s">
        <v>2155</v>
      </c>
      <c r="F972" s="59">
        <v>2000</v>
      </c>
      <c r="G972" s="59">
        <f t="shared" si="33"/>
        <v>2380</v>
      </c>
      <c r="H972" s="61">
        <f t="shared" si="34"/>
        <v>11900</v>
      </c>
      <c r="I972" s="59" t="s">
        <v>2974</v>
      </c>
      <c r="J972" s="100" t="s">
        <v>3006</v>
      </c>
    </row>
    <row r="973" spans="1:10">
      <c r="A973" s="62" t="s">
        <v>2824</v>
      </c>
      <c r="B973" s="62" t="s">
        <v>2990</v>
      </c>
      <c r="C973" s="98" t="s">
        <v>3007</v>
      </c>
      <c r="D973" s="99">
        <v>4</v>
      </c>
      <c r="E973" s="60" t="s">
        <v>2155</v>
      </c>
      <c r="F973" s="59">
        <v>1500</v>
      </c>
      <c r="G973" s="59">
        <f t="shared" si="33"/>
        <v>1785</v>
      </c>
      <c r="H973" s="61">
        <f t="shared" si="34"/>
        <v>7140</v>
      </c>
      <c r="I973" s="59" t="s">
        <v>2974</v>
      </c>
      <c r="J973" s="100" t="s">
        <v>3008</v>
      </c>
    </row>
    <row r="974" spans="1:10">
      <c r="A974" s="62" t="s">
        <v>2824</v>
      </c>
      <c r="B974" s="62" t="s">
        <v>2990</v>
      </c>
      <c r="C974" s="98" t="s">
        <v>3009</v>
      </c>
      <c r="D974" s="99">
        <v>5</v>
      </c>
      <c r="E974" s="60" t="s">
        <v>2155</v>
      </c>
      <c r="F974" s="59">
        <v>1900</v>
      </c>
      <c r="G974" s="59">
        <f t="shared" si="33"/>
        <v>2261</v>
      </c>
      <c r="H974" s="61">
        <f t="shared" si="34"/>
        <v>11305</v>
      </c>
      <c r="I974" s="59" t="s">
        <v>2974</v>
      </c>
      <c r="J974" s="100" t="s">
        <v>3010</v>
      </c>
    </row>
    <row r="975" spans="1:10">
      <c r="A975" s="62" t="s">
        <v>2824</v>
      </c>
      <c r="B975" s="62" t="s">
        <v>2990</v>
      </c>
      <c r="C975" s="98" t="s">
        <v>3011</v>
      </c>
      <c r="D975" s="99">
        <v>5</v>
      </c>
      <c r="E975" s="60" t="s">
        <v>2155</v>
      </c>
      <c r="F975" s="59">
        <v>1900</v>
      </c>
      <c r="G975" s="59">
        <f t="shared" si="33"/>
        <v>2261</v>
      </c>
      <c r="H975" s="61">
        <f t="shared" si="34"/>
        <v>11305</v>
      </c>
      <c r="I975" s="59" t="s">
        <v>2974</v>
      </c>
      <c r="J975" s="100" t="s">
        <v>3010</v>
      </c>
    </row>
    <row r="976" spans="1:10">
      <c r="A976" s="62" t="s">
        <v>2824</v>
      </c>
      <c r="B976" s="62" t="s">
        <v>2990</v>
      </c>
      <c r="C976" s="98" t="s">
        <v>3020</v>
      </c>
      <c r="D976" s="99">
        <v>100</v>
      </c>
      <c r="E976" s="60" t="s">
        <v>2155</v>
      </c>
      <c r="F976" s="59">
        <v>3000</v>
      </c>
      <c r="G976" s="59">
        <f t="shared" si="33"/>
        <v>3570</v>
      </c>
      <c r="H976" s="61">
        <f t="shared" si="34"/>
        <v>357000</v>
      </c>
      <c r="I976" s="59" t="s">
        <v>2974</v>
      </c>
      <c r="J976" s="100" t="s">
        <v>3030</v>
      </c>
    </row>
    <row r="977" spans="1:10">
      <c r="A977" s="62" t="s">
        <v>2824</v>
      </c>
      <c r="B977" s="62" t="s">
        <v>2990</v>
      </c>
      <c r="C977" s="98" t="s">
        <v>3014</v>
      </c>
      <c r="D977" s="101">
        <v>5</v>
      </c>
      <c r="E977" s="60" t="s">
        <v>2155</v>
      </c>
      <c r="F977" s="59">
        <v>950</v>
      </c>
      <c r="G977" s="59">
        <f t="shared" si="33"/>
        <v>1130.5</v>
      </c>
      <c r="H977" s="61">
        <f t="shared" si="34"/>
        <v>5652.5</v>
      </c>
      <c r="I977" s="59" t="s">
        <v>2974</v>
      </c>
      <c r="J977" s="100" t="s">
        <v>3015</v>
      </c>
    </row>
    <row r="978" spans="1:10">
      <c r="A978" s="62" t="s">
        <v>2824</v>
      </c>
      <c r="B978" s="62" t="s">
        <v>2990</v>
      </c>
      <c r="C978" s="102" t="s">
        <v>3016</v>
      </c>
      <c r="D978" s="101">
        <v>2</v>
      </c>
      <c r="E978" s="60" t="s">
        <v>2216</v>
      </c>
      <c r="F978" s="59">
        <v>2000</v>
      </c>
      <c r="G978" s="59">
        <f t="shared" si="33"/>
        <v>2380</v>
      </c>
      <c r="H978" s="61">
        <f t="shared" si="34"/>
        <v>4760</v>
      </c>
      <c r="I978" s="59" t="s">
        <v>2974</v>
      </c>
      <c r="J978" s="101" t="s">
        <v>3017</v>
      </c>
    </row>
    <row r="979" spans="1:10">
      <c r="A979" s="62" t="s">
        <v>2824</v>
      </c>
      <c r="B979" s="62" t="s">
        <v>2990</v>
      </c>
      <c r="C979" s="103" t="s">
        <v>3018</v>
      </c>
      <c r="D979" s="101">
        <v>2</v>
      </c>
      <c r="E979" s="60" t="s">
        <v>2155</v>
      </c>
      <c r="F979" s="59">
        <v>2000</v>
      </c>
      <c r="G979" s="59">
        <f t="shared" si="33"/>
        <v>2380</v>
      </c>
      <c r="H979" s="61">
        <f t="shared" si="34"/>
        <v>4760</v>
      </c>
      <c r="I979" s="59" t="s">
        <v>2974</v>
      </c>
      <c r="J979" s="101" t="s">
        <v>3017</v>
      </c>
    </row>
    <row r="980" spans="1:10">
      <c r="A980" s="62" t="s">
        <v>2824</v>
      </c>
      <c r="B980" s="62" t="s">
        <v>2990</v>
      </c>
      <c r="C980" s="103" t="s">
        <v>3028</v>
      </c>
      <c r="D980" s="101">
        <v>2</v>
      </c>
      <c r="E980" s="60" t="s">
        <v>2155</v>
      </c>
      <c r="F980" s="59">
        <v>1500</v>
      </c>
      <c r="G980" s="59">
        <f t="shared" si="33"/>
        <v>1785</v>
      </c>
      <c r="H980" s="61">
        <f t="shared" si="34"/>
        <v>3570</v>
      </c>
      <c r="I980" s="59" t="s">
        <v>2974</v>
      </c>
      <c r="J980" s="101" t="s">
        <v>3019</v>
      </c>
    </row>
    <row r="981" spans="1:10">
      <c r="A981" s="62" t="s">
        <v>2824</v>
      </c>
      <c r="B981" s="62" t="s">
        <v>2990</v>
      </c>
      <c r="C981" s="103" t="s">
        <v>3021</v>
      </c>
      <c r="D981" s="101">
        <v>3</v>
      </c>
      <c r="E981" s="60" t="s">
        <v>2155</v>
      </c>
      <c r="F981" s="59">
        <v>1500</v>
      </c>
      <c r="G981" s="59">
        <f t="shared" si="33"/>
        <v>1785</v>
      </c>
      <c r="H981" s="61">
        <f t="shared" si="34"/>
        <v>5355</v>
      </c>
      <c r="I981" s="59" t="s">
        <v>2974</v>
      </c>
      <c r="J981" s="101" t="s">
        <v>3022</v>
      </c>
    </row>
    <row r="982" spans="1:10">
      <c r="A982" s="62" t="s">
        <v>2824</v>
      </c>
      <c r="B982" s="62" t="s">
        <v>2990</v>
      </c>
      <c r="C982" s="103" t="s">
        <v>3023</v>
      </c>
      <c r="D982" s="101">
        <v>15</v>
      </c>
      <c r="E982" s="60" t="s">
        <v>2155</v>
      </c>
      <c r="F982" s="59">
        <v>900</v>
      </c>
      <c r="G982" s="59">
        <f t="shared" si="33"/>
        <v>1071</v>
      </c>
      <c r="H982" s="61">
        <f t="shared" si="34"/>
        <v>16065</v>
      </c>
      <c r="I982" s="59" t="s">
        <v>2974</v>
      </c>
      <c r="J982" s="101" t="s">
        <v>3024</v>
      </c>
    </row>
    <row r="983" spans="1:10">
      <c r="A983" s="62" t="s">
        <v>2824</v>
      </c>
      <c r="B983" s="62" t="s">
        <v>2990</v>
      </c>
      <c r="C983" s="98" t="s">
        <v>2996</v>
      </c>
      <c r="D983" s="99">
        <v>5</v>
      </c>
      <c r="E983" s="60" t="s">
        <v>2155</v>
      </c>
      <c r="F983" s="59">
        <v>2000</v>
      </c>
      <c r="G983" s="59">
        <f t="shared" si="33"/>
        <v>2380</v>
      </c>
      <c r="H983" s="61">
        <f t="shared" si="34"/>
        <v>11900</v>
      </c>
      <c r="I983" s="59" t="s">
        <v>2975</v>
      </c>
      <c r="J983" s="100" t="s">
        <v>2997</v>
      </c>
    </row>
    <row r="984" spans="1:10">
      <c r="A984" s="62" t="s">
        <v>2824</v>
      </c>
      <c r="B984" s="62" t="s">
        <v>2990</v>
      </c>
      <c r="C984" s="98" t="s">
        <v>2998</v>
      </c>
      <c r="D984" s="99">
        <v>10</v>
      </c>
      <c r="E984" s="60" t="s">
        <v>2155</v>
      </c>
      <c r="F984" s="59">
        <v>5890</v>
      </c>
      <c r="G984" s="59">
        <f t="shared" si="33"/>
        <v>7009.0999999999995</v>
      </c>
      <c r="H984" s="61">
        <f t="shared" si="34"/>
        <v>70091</v>
      </c>
      <c r="I984" s="59" t="s">
        <v>2975</v>
      </c>
      <c r="J984" s="100" t="s">
        <v>2999</v>
      </c>
    </row>
    <row r="985" spans="1:10">
      <c r="A985" s="62" t="s">
        <v>2824</v>
      </c>
      <c r="B985" s="62" t="s">
        <v>2990</v>
      </c>
      <c r="C985" s="98" t="s">
        <v>3000</v>
      </c>
      <c r="D985" s="99">
        <v>10</v>
      </c>
      <c r="E985" s="60" t="s">
        <v>2155</v>
      </c>
      <c r="F985" s="59">
        <v>5890</v>
      </c>
      <c r="G985" s="59">
        <f t="shared" si="33"/>
        <v>7009.0999999999995</v>
      </c>
      <c r="H985" s="61">
        <f t="shared" si="34"/>
        <v>70091</v>
      </c>
      <c r="I985" s="59" t="s">
        <v>2975</v>
      </c>
      <c r="J985" s="100" t="s">
        <v>2999</v>
      </c>
    </row>
    <row r="986" spans="1:10">
      <c r="A986" s="62" t="s">
        <v>2824</v>
      </c>
      <c r="B986" s="62" t="s">
        <v>2990</v>
      </c>
      <c r="C986" s="98" t="s">
        <v>3001</v>
      </c>
      <c r="D986" s="99">
        <v>2</v>
      </c>
      <c r="E986" s="60" t="s">
        <v>2155</v>
      </c>
      <c r="F986" s="59">
        <v>3000</v>
      </c>
      <c r="G986" s="59">
        <f t="shared" si="33"/>
        <v>3570</v>
      </c>
      <c r="H986" s="61">
        <f t="shared" si="34"/>
        <v>7140</v>
      </c>
      <c r="I986" s="59" t="s">
        <v>2975</v>
      </c>
      <c r="J986" s="100" t="s">
        <v>3002</v>
      </c>
    </row>
    <row r="987" spans="1:10">
      <c r="A987" s="62" t="s">
        <v>2824</v>
      </c>
      <c r="B987" s="62" t="s">
        <v>2990</v>
      </c>
      <c r="C987" s="98" t="s">
        <v>3003</v>
      </c>
      <c r="D987" s="99">
        <v>2</v>
      </c>
      <c r="E987" s="60" t="s">
        <v>2155</v>
      </c>
      <c r="F987" s="59">
        <v>1000</v>
      </c>
      <c r="G987" s="59">
        <f t="shared" si="33"/>
        <v>1190</v>
      </c>
      <c r="H987" s="61">
        <f t="shared" si="34"/>
        <v>2380</v>
      </c>
      <c r="I987" s="59" t="s">
        <v>2975</v>
      </c>
      <c r="J987" s="100" t="s">
        <v>3004</v>
      </c>
    </row>
    <row r="988" spans="1:10">
      <c r="A988" s="62" t="s">
        <v>2824</v>
      </c>
      <c r="B988" s="62" t="s">
        <v>2990</v>
      </c>
      <c r="C988" s="98" t="s">
        <v>3005</v>
      </c>
      <c r="D988" s="99">
        <v>3</v>
      </c>
      <c r="E988" s="60" t="s">
        <v>2155</v>
      </c>
      <c r="F988" s="59">
        <v>2000</v>
      </c>
      <c r="G988" s="59">
        <f t="shared" si="33"/>
        <v>2380</v>
      </c>
      <c r="H988" s="61">
        <f t="shared" si="34"/>
        <v>7140</v>
      </c>
      <c r="I988" s="59" t="s">
        <v>2975</v>
      </c>
      <c r="J988" s="100" t="s">
        <v>3006</v>
      </c>
    </row>
    <row r="989" spans="1:10">
      <c r="A989" s="62" t="s">
        <v>2824</v>
      </c>
      <c r="B989" s="62" t="s">
        <v>2990</v>
      </c>
      <c r="C989" s="98" t="s">
        <v>3007</v>
      </c>
      <c r="D989" s="99">
        <v>3</v>
      </c>
      <c r="E989" s="60" t="s">
        <v>2155</v>
      </c>
      <c r="F989" s="59">
        <v>1500</v>
      </c>
      <c r="G989" s="59">
        <f t="shared" si="33"/>
        <v>1785</v>
      </c>
      <c r="H989" s="61">
        <f t="shared" si="34"/>
        <v>5355</v>
      </c>
      <c r="I989" s="59" t="s">
        <v>2975</v>
      </c>
      <c r="J989" s="100" t="s">
        <v>3008</v>
      </c>
    </row>
    <row r="990" spans="1:10">
      <c r="A990" s="62" t="s">
        <v>2824</v>
      </c>
      <c r="B990" s="62" t="s">
        <v>2990</v>
      </c>
      <c r="C990" s="98" t="s">
        <v>3009</v>
      </c>
      <c r="D990" s="99">
        <v>3</v>
      </c>
      <c r="E990" s="60" t="s">
        <v>2155</v>
      </c>
      <c r="F990" s="59">
        <v>1900</v>
      </c>
      <c r="G990" s="59">
        <f t="shared" si="33"/>
        <v>2261</v>
      </c>
      <c r="H990" s="61">
        <f t="shared" si="34"/>
        <v>6783</v>
      </c>
      <c r="I990" s="59" t="s">
        <v>2975</v>
      </c>
      <c r="J990" s="100" t="s">
        <v>3010</v>
      </c>
    </row>
    <row r="991" spans="1:10">
      <c r="A991" s="62" t="s">
        <v>2824</v>
      </c>
      <c r="B991" s="62" t="s">
        <v>2990</v>
      </c>
      <c r="C991" s="98" t="s">
        <v>3011</v>
      </c>
      <c r="D991" s="99">
        <v>3</v>
      </c>
      <c r="E991" s="60" t="s">
        <v>2155</v>
      </c>
      <c r="F991" s="59">
        <v>1900</v>
      </c>
      <c r="G991" s="59">
        <f t="shared" si="33"/>
        <v>2261</v>
      </c>
      <c r="H991" s="61">
        <f t="shared" si="34"/>
        <v>6783</v>
      </c>
      <c r="I991" s="59" t="s">
        <v>2975</v>
      </c>
      <c r="J991" s="100" t="s">
        <v>3010</v>
      </c>
    </row>
    <row r="992" spans="1:10">
      <c r="A992" s="62" t="s">
        <v>2824</v>
      </c>
      <c r="B992" s="62" t="s">
        <v>2990</v>
      </c>
      <c r="C992" s="98" t="s">
        <v>3012</v>
      </c>
      <c r="D992" s="99">
        <v>2</v>
      </c>
      <c r="E992" s="60" t="s">
        <v>2155</v>
      </c>
      <c r="F992" s="59">
        <v>2000</v>
      </c>
      <c r="G992" s="59">
        <f t="shared" si="33"/>
        <v>2380</v>
      </c>
      <c r="H992" s="61">
        <f t="shared" si="34"/>
        <v>4760</v>
      </c>
      <c r="I992" s="59" t="s">
        <v>2975</v>
      </c>
      <c r="J992" s="100" t="s">
        <v>3013</v>
      </c>
    </row>
    <row r="993" spans="1:10">
      <c r="A993" s="62" t="s">
        <v>2824</v>
      </c>
      <c r="B993" s="62" t="s">
        <v>2990</v>
      </c>
      <c r="C993" s="98" t="s">
        <v>3014</v>
      </c>
      <c r="D993" s="101">
        <v>5</v>
      </c>
      <c r="E993" s="60" t="s">
        <v>2155</v>
      </c>
      <c r="F993" s="59">
        <v>950</v>
      </c>
      <c r="G993" s="59">
        <f t="shared" si="33"/>
        <v>1130.5</v>
      </c>
      <c r="H993" s="61">
        <f t="shared" si="34"/>
        <v>5652.5</v>
      </c>
      <c r="I993" s="59" t="s">
        <v>2975</v>
      </c>
      <c r="J993" s="100" t="s">
        <v>3015</v>
      </c>
    </row>
    <row r="994" spans="1:10">
      <c r="A994" s="62" t="s">
        <v>2824</v>
      </c>
      <c r="B994" s="62" t="s">
        <v>2990</v>
      </c>
      <c r="C994" s="102" t="s">
        <v>3027</v>
      </c>
      <c r="D994" s="101">
        <v>2</v>
      </c>
      <c r="E994" s="60" t="s">
        <v>2216</v>
      </c>
      <c r="F994" s="59">
        <v>2000</v>
      </c>
      <c r="G994" s="59">
        <f t="shared" si="33"/>
        <v>2380</v>
      </c>
      <c r="H994" s="61">
        <f t="shared" si="34"/>
        <v>4760</v>
      </c>
      <c r="I994" s="59" t="s">
        <v>2975</v>
      </c>
      <c r="J994" s="101" t="s">
        <v>3017</v>
      </c>
    </row>
    <row r="995" spans="1:10">
      <c r="A995" s="62" t="s">
        <v>2824</v>
      </c>
      <c r="B995" s="62" t="s">
        <v>2990</v>
      </c>
      <c r="C995" s="103" t="s">
        <v>3018</v>
      </c>
      <c r="D995" s="101">
        <v>2</v>
      </c>
      <c r="E995" s="60" t="s">
        <v>2155</v>
      </c>
      <c r="F995" s="59">
        <v>2000</v>
      </c>
      <c r="G995" s="59">
        <f t="shared" si="33"/>
        <v>2380</v>
      </c>
      <c r="H995" s="61">
        <f t="shared" si="34"/>
        <v>4760</v>
      </c>
      <c r="I995" s="59" t="s">
        <v>2975</v>
      </c>
      <c r="J995" s="101" t="s">
        <v>3017</v>
      </c>
    </row>
    <row r="996" spans="1:10">
      <c r="A996" s="62" t="s">
        <v>2824</v>
      </c>
      <c r="B996" s="62" t="s">
        <v>2990</v>
      </c>
      <c r="C996" s="103" t="s">
        <v>3028</v>
      </c>
      <c r="D996" s="101">
        <v>2</v>
      </c>
      <c r="E996" s="60" t="s">
        <v>2155</v>
      </c>
      <c r="F996" s="59">
        <v>1500</v>
      </c>
      <c r="G996" s="59">
        <f t="shared" si="33"/>
        <v>1785</v>
      </c>
      <c r="H996" s="61">
        <f t="shared" si="34"/>
        <v>3570</v>
      </c>
      <c r="I996" s="59" t="s">
        <v>2975</v>
      </c>
      <c r="J996" s="101" t="s">
        <v>3019</v>
      </c>
    </row>
    <row r="997" spans="1:10">
      <c r="A997" s="62" t="s">
        <v>2824</v>
      </c>
      <c r="B997" s="62" t="s">
        <v>2990</v>
      </c>
      <c r="C997" s="103" t="s">
        <v>3021</v>
      </c>
      <c r="D997" s="101">
        <v>3</v>
      </c>
      <c r="E997" s="60" t="s">
        <v>2155</v>
      </c>
      <c r="F997" s="59">
        <v>1500</v>
      </c>
      <c r="G997" s="59">
        <f t="shared" ref="G997:G1060" si="35">F997*1.19</f>
        <v>1785</v>
      </c>
      <c r="H997" s="61">
        <f t="shared" si="34"/>
        <v>5355</v>
      </c>
      <c r="I997" s="59" t="s">
        <v>2975</v>
      </c>
      <c r="J997" s="101" t="s">
        <v>3022</v>
      </c>
    </row>
    <row r="998" spans="1:10">
      <c r="A998" s="62" t="s">
        <v>2824</v>
      </c>
      <c r="B998" s="62" t="s">
        <v>2990</v>
      </c>
      <c r="C998" s="103" t="s">
        <v>3023</v>
      </c>
      <c r="D998" s="101">
        <v>15</v>
      </c>
      <c r="E998" s="60" t="s">
        <v>2155</v>
      </c>
      <c r="F998" s="59">
        <v>900</v>
      </c>
      <c r="G998" s="59">
        <f t="shared" si="35"/>
        <v>1071</v>
      </c>
      <c r="H998" s="61">
        <f t="shared" si="34"/>
        <v>16065</v>
      </c>
      <c r="I998" s="59" t="s">
        <v>2975</v>
      </c>
      <c r="J998" s="101" t="s">
        <v>3024</v>
      </c>
    </row>
    <row r="999" spans="1:10">
      <c r="A999" s="62" t="s">
        <v>2824</v>
      </c>
      <c r="B999" s="62" t="s">
        <v>2990</v>
      </c>
      <c r="C999" s="98" t="s">
        <v>2996</v>
      </c>
      <c r="D999" s="99">
        <v>10</v>
      </c>
      <c r="E999" s="60" t="s">
        <v>2155</v>
      </c>
      <c r="F999" s="59">
        <v>2000</v>
      </c>
      <c r="G999" s="59">
        <f t="shared" si="35"/>
        <v>2380</v>
      </c>
      <c r="H999" s="61">
        <f t="shared" si="34"/>
        <v>23800</v>
      </c>
      <c r="I999" s="59" t="s">
        <v>2976</v>
      </c>
      <c r="J999" s="100" t="s">
        <v>2997</v>
      </c>
    </row>
    <row r="1000" spans="1:10">
      <c r="A1000" s="62" t="s">
        <v>2824</v>
      </c>
      <c r="B1000" s="62" t="s">
        <v>2990</v>
      </c>
      <c r="C1000" s="98" t="s">
        <v>2998</v>
      </c>
      <c r="D1000" s="99">
        <v>25</v>
      </c>
      <c r="E1000" s="60" t="s">
        <v>2155</v>
      </c>
      <c r="F1000" s="59">
        <v>5890</v>
      </c>
      <c r="G1000" s="59">
        <f t="shared" si="35"/>
        <v>7009.0999999999995</v>
      </c>
      <c r="H1000" s="61">
        <f t="shared" si="34"/>
        <v>175227.5</v>
      </c>
      <c r="I1000" s="59" t="s">
        <v>2976</v>
      </c>
      <c r="J1000" s="100" t="s">
        <v>2999</v>
      </c>
    </row>
    <row r="1001" spans="1:10">
      <c r="A1001" s="62" t="s">
        <v>2824</v>
      </c>
      <c r="B1001" s="62" t="s">
        <v>2990</v>
      </c>
      <c r="C1001" s="98" t="s">
        <v>3000</v>
      </c>
      <c r="D1001" s="99">
        <v>30</v>
      </c>
      <c r="E1001" s="60" t="s">
        <v>2155</v>
      </c>
      <c r="F1001" s="59">
        <v>5890</v>
      </c>
      <c r="G1001" s="59">
        <f t="shared" si="35"/>
        <v>7009.0999999999995</v>
      </c>
      <c r="H1001" s="61">
        <f t="shared" si="34"/>
        <v>210272.99999999997</v>
      </c>
      <c r="I1001" s="59" t="s">
        <v>2976</v>
      </c>
      <c r="J1001" s="100" t="s">
        <v>2999</v>
      </c>
    </row>
    <row r="1002" spans="1:10">
      <c r="A1002" s="62" t="s">
        <v>2824</v>
      </c>
      <c r="B1002" s="62" t="s">
        <v>2990</v>
      </c>
      <c r="C1002" s="98" t="s">
        <v>3001</v>
      </c>
      <c r="D1002" s="99">
        <v>4</v>
      </c>
      <c r="E1002" s="60" t="s">
        <v>2155</v>
      </c>
      <c r="F1002" s="59">
        <v>3000</v>
      </c>
      <c r="G1002" s="59">
        <f t="shared" si="35"/>
        <v>3570</v>
      </c>
      <c r="H1002" s="61">
        <f t="shared" si="34"/>
        <v>14280</v>
      </c>
      <c r="I1002" s="59" t="s">
        <v>2976</v>
      </c>
      <c r="J1002" s="100" t="s">
        <v>3002</v>
      </c>
    </row>
    <row r="1003" spans="1:10">
      <c r="A1003" s="62" t="s">
        <v>2824</v>
      </c>
      <c r="B1003" s="62" t="s">
        <v>2990</v>
      </c>
      <c r="C1003" s="98" t="s">
        <v>3003</v>
      </c>
      <c r="D1003" s="99">
        <v>2</v>
      </c>
      <c r="E1003" s="60" t="s">
        <v>2155</v>
      </c>
      <c r="F1003" s="59">
        <v>1000</v>
      </c>
      <c r="G1003" s="59">
        <f t="shared" si="35"/>
        <v>1190</v>
      </c>
      <c r="H1003" s="61">
        <f t="shared" si="34"/>
        <v>2380</v>
      </c>
      <c r="I1003" s="59" t="s">
        <v>2976</v>
      </c>
      <c r="J1003" s="100" t="s">
        <v>3004</v>
      </c>
    </row>
    <row r="1004" spans="1:10">
      <c r="A1004" s="62" t="s">
        <v>2824</v>
      </c>
      <c r="B1004" s="62" t="s">
        <v>2990</v>
      </c>
      <c r="C1004" s="98" t="s">
        <v>3005</v>
      </c>
      <c r="D1004" s="99">
        <v>10</v>
      </c>
      <c r="E1004" s="60" t="s">
        <v>2155</v>
      </c>
      <c r="F1004" s="59">
        <v>2000</v>
      </c>
      <c r="G1004" s="59">
        <f t="shared" si="35"/>
        <v>2380</v>
      </c>
      <c r="H1004" s="61">
        <f t="shared" si="34"/>
        <v>23800</v>
      </c>
      <c r="I1004" s="59" t="s">
        <v>2976</v>
      </c>
      <c r="J1004" s="100" t="s">
        <v>3006</v>
      </c>
    </row>
    <row r="1005" spans="1:10">
      <c r="A1005" s="62" t="s">
        <v>2824</v>
      </c>
      <c r="B1005" s="62" t="s">
        <v>2990</v>
      </c>
      <c r="C1005" s="98" t="s">
        <v>3007</v>
      </c>
      <c r="D1005" s="99">
        <v>5</v>
      </c>
      <c r="E1005" s="60" t="s">
        <v>2155</v>
      </c>
      <c r="F1005" s="59">
        <v>1500</v>
      </c>
      <c r="G1005" s="59">
        <f t="shared" si="35"/>
        <v>1785</v>
      </c>
      <c r="H1005" s="61">
        <f t="shared" si="34"/>
        <v>8925</v>
      </c>
      <c r="I1005" s="59" t="s">
        <v>2976</v>
      </c>
      <c r="J1005" s="100" t="s">
        <v>3008</v>
      </c>
    </row>
    <row r="1006" spans="1:10">
      <c r="A1006" s="62" t="s">
        <v>2824</v>
      </c>
      <c r="B1006" s="62" t="s">
        <v>2990</v>
      </c>
      <c r="C1006" s="98" t="s">
        <v>3009</v>
      </c>
      <c r="D1006" s="99">
        <v>6</v>
      </c>
      <c r="E1006" s="60" t="s">
        <v>2155</v>
      </c>
      <c r="F1006" s="59">
        <v>1900</v>
      </c>
      <c r="G1006" s="59">
        <f t="shared" si="35"/>
        <v>2261</v>
      </c>
      <c r="H1006" s="61">
        <f t="shared" si="34"/>
        <v>13566</v>
      </c>
      <c r="I1006" s="59" t="s">
        <v>2976</v>
      </c>
      <c r="J1006" s="100" t="s">
        <v>3010</v>
      </c>
    </row>
    <row r="1007" spans="1:10">
      <c r="A1007" s="62" t="s">
        <v>2824</v>
      </c>
      <c r="B1007" s="62" t="s">
        <v>2990</v>
      </c>
      <c r="C1007" s="98" t="s">
        <v>3011</v>
      </c>
      <c r="D1007" s="99">
        <v>6</v>
      </c>
      <c r="E1007" s="60" t="s">
        <v>2155</v>
      </c>
      <c r="F1007" s="59">
        <v>1900</v>
      </c>
      <c r="G1007" s="59">
        <f t="shared" si="35"/>
        <v>2261</v>
      </c>
      <c r="H1007" s="61">
        <f t="shared" si="34"/>
        <v>13566</v>
      </c>
      <c r="I1007" s="59" t="s">
        <v>2976</v>
      </c>
      <c r="J1007" s="100" t="s">
        <v>3010</v>
      </c>
    </row>
    <row r="1008" spans="1:10">
      <c r="A1008" s="62" t="s">
        <v>2824</v>
      </c>
      <c r="B1008" s="62" t="s">
        <v>2990</v>
      </c>
      <c r="C1008" s="98" t="s">
        <v>3012</v>
      </c>
      <c r="D1008" s="99">
        <v>2</v>
      </c>
      <c r="E1008" s="60" t="s">
        <v>2155</v>
      </c>
      <c r="F1008" s="59">
        <v>2000</v>
      </c>
      <c r="G1008" s="59">
        <f t="shared" si="35"/>
        <v>2380</v>
      </c>
      <c r="H1008" s="61">
        <f t="shared" si="34"/>
        <v>4760</v>
      </c>
      <c r="I1008" s="59" t="s">
        <v>2976</v>
      </c>
      <c r="J1008" s="100" t="s">
        <v>3013</v>
      </c>
    </row>
    <row r="1009" spans="1:10">
      <c r="A1009" s="62" t="s">
        <v>2824</v>
      </c>
      <c r="B1009" s="62" t="s">
        <v>2990</v>
      </c>
      <c r="C1009" s="98" t="s">
        <v>3014</v>
      </c>
      <c r="D1009" s="101">
        <v>5</v>
      </c>
      <c r="E1009" s="60" t="s">
        <v>2155</v>
      </c>
      <c r="F1009" s="59">
        <v>950</v>
      </c>
      <c r="G1009" s="59">
        <f t="shared" si="35"/>
        <v>1130.5</v>
      </c>
      <c r="H1009" s="61">
        <f t="shared" si="34"/>
        <v>5652.5</v>
      </c>
      <c r="I1009" s="59" t="s">
        <v>2976</v>
      </c>
      <c r="J1009" s="100" t="s">
        <v>3015</v>
      </c>
    </row>
    <row r="1010" spans="1:10">
      <c r="A1010" s="62" t="s">
        <v>2824</v>
      </c>
      <c r="B1010" s="62" t="s">
        <v>2990</v>
      </c>
      <c r="C1010" s="102" t="s">
        <v>3016</v>
      </c>
      <c r="D1010" s="101">
        <v>2</v>
      </c>
      <c r="E1010" s="60" t="s">
        <v>2216</v>
      </c>
      <c r="F1010" s="59">
        <v>2000</v>
      </c>
      <c r="G1010" s="59">
        <f t="shared" si="35"/>
        <v>2380</v>
      </c>
      <c r="H1010" s="61">
        <f t="shared" si="34"/>
        <v>4760</v>
      </c>
      <c r="I1010" s="59" t="s">
        <v>2976</v>
      </c>
      <c r="J1010" s="101" t="s">
        <v>3017</v>
      </c>
    </row>
    <row r="1011" spans="1:10">
      <c r="A1011" s="62" t="s">
        <v>2824</v>
      </c>
      <c r="B1011" s="62" t="s">
        <v>2990</v>
      </c>
      <c r="C1011" s="103" t="s">
        <v>3018</v>
      </c>
      <c r="D1011" s="101">
        <v>2</v>
      </c>
      <c r="E1011" s="60" t="s">
        <v>2155</v>
      </c>
      <c r="F1011" s="59">
        <v>2000</v>
      </c>
      <c r="G1011" s="59">
        <f t="shared" si="35"/>
        <v>2380</v>
      </c>
      <c r="H1011" s="61">
        <f t="shared" si="34"/>
        <v>4760</v>
      </c>
      <c r="I1011" s="59" t="s">
        <v>2976</v>
      </c>
      <c r="J1011" s="101" t="s">
        <v>3017</v>
      </c>
    </row>
    <row r="1012" spans="1:10">
      <c r="A1012" s="62" t="s">
        <v>2824</v>
      </c>
      <c r="B1012" s="62" t="s">
        <v>2990</v>
      </c>
      <c r="C1012" s="103" t="s">
        <v>3028</v>
      </c>
      <c r="D1012" s="101">
        <v>2</v>
      </c>
      <c r="E1012" s="60" t="s">
        <v>2155</v>
      </c>
      <c r="F1012" s="59">
        <v>1500</v>
      </c>
      <c r="G1012" s="59">
        <f t="shared" si="35"/>
        <v>1785</v>
      </c>
      <c r="H1012" s="61">
        <f t="shared" si="34"/>
        <v>3570</v>
      </c>
      <c r="I1012" s="59" t="s">
        <v>2976</v>
      </c>
      <c r="J1012" s="101" t="s">
        <v>3019</v>
      </c>
    </row>
    <row r="1013" spans="1:10">
      <c r="A1013" s="62" t="s">
        <v>2824</v>
      </c>
      <c r="B1013" s="62" t="s">
        <v>2990</v>
      </c>
      <c r="C1013" s="103" t="s">
        <v>3021</v>
      </c>
      <c r="D1013" s="101">
        <v>3</v>
      </c>
      <c r="E1013" s="60" t="s">
        <v>2155</v>
      </c>
      <c r="F1013" s="59">
        <v>1500</v>
      </c>
      <c r="G1013" s="59">
        <f t="shared" si="35"/>
        <v>1785</v>
      </c>
      <c r="H1013" s="61">
        <f t="shared" si="34"/>
        <v>5355</v>
      </c>
      <c r="I1013" s="59" t="s">
        <v>2976</v>
      </c>
      <c r="J1013" s="101" t="s">
        <v>3022</v>
      </c>
    </row>
    <row r="1014" spans="1:10">
      <c r="A1014" s="62" t="s">
        <v>2824</v>
      </c>
      <c r="B1014" s="62" t="s">
        <v>2990</v>
      </c>
      <c r="C1014" s="103" t="s">
        <v>3020</v>
      </c>
      <c r="D1014" s="101">
        <v>100</v>
      </c>
      <c r="E1014" s="60" t="s">
        <v>2155</v>
      </c>
      <c r="F1014" s="59">
        <v>3000</v>
      </c>
      <c r="G1014" s="59">
        <f t="shared" si="35"/>
        <v>3570</v>
      </c>
      <c r="H1014" s="61">
        <f t="shared" si="34"/>
        <v>357000</v>
      </c>
      <c r="I1014" s="59" t="s">
        <v>2976</v>
      </c>
      <c r="J1014" s="101" t="s">
        <v>3015</v>
      </c>
    </row>
    <row r="1015" spans="1:10">
      <c r="A1015" s="62" t="s">
        <v>2824</v>
      </c>
      <c r="B1015" s="62" t="s">
        <v>2990</v>
      </c>
      <c r="C1015" s="103" t="s">
        <v>3023</v>
      </c>
      <c r="D1015" s="101">
        <v>20</v>
      </c>
      <c r="E1015" s="60" t="s">
        <v>2155</v>
      </c>
      <c r="F1015" s="59">
        <v>900</v>
      </c>
      <c r="G1015" s="59">
        <f t="shared" si="35"/>
        <v>1071</v>
      </c>
      <c r="H1015" s="61">
        <f t="shared" si="34"/>
        <v>21420</v>
      </c>
      <c r="I1015" s="59" t="s">
        <v>2976</v>
      </c>
      <c r="J1015" s="101" t="s">
        <v>3024</v>
      </c>
    </row>
    <row r="1016" spans="1:10">
      <c r="A1016" s="62" t="s">
        <v>2824</v>
      </c>
      <c r="B1016" s="62" t="s">
        <v>2990</v>
      </c>
      <c r="C1016" s="98" t="s">
        <v>2996</v>
      </c>
      <c r="D1016" s="99">
        <v>15</v>
      </c>
      <c r="E1016" s="60" t="s">
        <v>2155</v>
      </c>
      <c r="F1016" s="59">
        <v>2000</v>
      </c>
      <c r="G1016" s="59">
        <f t="shared" si="35"/>
        <v>2380</v>
      </c>
      <c r="H1016" s="61">
        <f t="shared" si="34"/>
        <v>35700</v>
      </c>
      <c r="I1016" s="59" t="s">
        <v>2368</v>
      </c>
      <c r="J1016" s="100" t="s">
        <v>2997</v>
      </c>
    </row>
    <row r="1017" spans="1:10">
      <c r="A1017" s="62" t="s">
        <v>2824</v>
      </c>
      <c r="B1017" s="62" t="s">
        <v>2990</v>
      </c>
      <c r="C1017" s="98" t="s">
        <v>2998</v>
      </c>
      <c r="D1017" s="99">
        <v>10</v>
      </c>
      <c r="E1017" s="60" t="s">
        <v>2155</v>
      </c>
      <c r="F1017" s="59">
        <v>5890</v>
      </c>
      <c r="G1017" s="59">
        <f t="shared" si="35"/>
        <v>7009.0999999999995</v>
      </c>
      <c r="H1017" s="61">
        <f t="shared" si="34"/>
        <v>70091</v>
      </c>
      <c r="I1017" s="59" t="s">
        <v>2368</v>
      </c>
      <c r="J1017" s="100" t="s">
        <v>2999</v>
      </c>
    </row>
    <row r="1018" spans="1:10">
      <c r="A1018" s="62" t="s">
        <v>2824</v>
      </c>
      <c r="B1018" s="62" t="s">
        <v>2990</v>
      </c>
      <c r="C1018" s="98" t="s">
        <v>3000</v>
      </c>
      <c r="D1018" s="99">
        <v>20</v>
      </c>
      <c r="E1018" s="60" t="s">
        <v>2155</v>
      </c>
      <c r="F1018" s="59">
        <v>5890</v>
      </c>
      <c r="G1018" s="59">
        <f t="shared" si="35"/>
        <v>7009.0999999999995</v>
      </c>
      <c r="H1018" s="61">
        <f t="shared" si="34"/>
        <v>140182</v>
      </c>
      <c r="I1018" s="59" t="s">
        <v>2368</v>
      </c>
      <c r="J1018" s="100" t="s">
        <v>2999</v>
      </c>
    </row>
    <row r="1019" spans="1:10">
      <c r="A1019" s="62" t="s">
        <v>2824</v>
      </c>
      <c r="B1019" s="62" t="s">
        <v>2990</v>
      </c>
      <c r="C1019" s="98" t="s">
        <v>3001</v>
      </c>
      <c r="D1019" s="99">
        <v>3</v>
      </c>
      <c r="E1019" s="60" t="s">
        <v>2155</v>
      </c>
      <c r="F1019" s="59">
        <v>3000</v>
      </c>
      <c r="G1019" s="59">
        <f t="shared" si="35"/>
        <v>3570</v>
      </c>
      <c r="H1019" s="61">
        <f t="shared" ref="H1019:H1082" si="36">G1019*D1019</f>
        <v>10710</v>
      </c>
      <c r="I1019" s="59" t="s">
        <v>2368</v>
      </c>
      <c r="J1019" s="100" t="s">
        <v>3002</v>
      </c>
    </row>
    <row r="1020" spans="1:10">
      <c r="A1020" s="62" t="s">
        <v>2824</v>
      </c>
      <c r="B1020" s="62" t="s">
        <v>2990</v>
      </c>
      <c r="C1020" s="98" t="s">
        <v>3003</v>
      </c>
      <c r="D1020" s="99">
        <v>2</v>
      </c>
      <c r="E1020" s="60" t="s">
        <v>2155</v>
      </c>
      <c r="F1020" s="59">
        <v>1000</v>
      </c>
      <c r="G1020" s="59">
        <f t="shared" si="35"/>
        <v>1190</v>
      </c>
      <c r="H1020" s="61">
        <f t="shared" si="36"/>
        <v>2380</v>
      </c>
      <c r="I1020" s="59" t="s">
        <v>2368</v>
      </c>
      <c r="J1020" s="100" t="s">
        <v>3004</v>
      </c>
    </row>
    <row r="1021" spans="1:10">
      <c r="A1021" s="62" t="s">
        <v>2824</v>
      </c>
      <c r="B1021" s="62" t="s">
        <v>2990</v>
      </c>
      <c r="C1021" s="98" t="s">
        <v>3005</v>
      </c>
      <c r="D1021" s="99">
        <v>5</v>
      </c>
      <c r="E1021" s="60" t="s">
        <v>2155</v>
      </c>
      <c r="F1021" s="59">
        <v>2000</v>
      </c>
      <c r="G1021" s="59">
        <f t="shared" si="35"/>
        <v>2380</v>
      </c>
      <c r="H1021" s="61">
        <f t="shared" si="36"/>
        <v>11900</v>
      </c>
      <c r="I1021" s="59" t="s">
        <v>2368</v>
      </c>
      <c r="J1021" s="100" t="s">
        <v>3006</v>
      </c>
    </row>
    <row r="1022" spans="1:10">
      <c r="A1022" s="62" t="s">
        <v>2824</v>
      </c>
      <c r="B1022" s="62" t="s">
        <v>2990</v>
      </c>
      <c r="C1022" s="98" t="s">
        <v>3007</v>
      </c>
      <c r="D1022" s="99">
        <v>4</v>
      </c>
      <c r="E1022" s="60" t="s">
        <v>2155</v>
      </c>
      <c r="F1022" s="59">
        <v>1500</v>
      </c>
      <c r="G1022" s="59">
        <f t="shared" si="35"/>
        <v>1785</v>
      </c>
      <c r="H1022" s="61">
        <f t="shared" si="36"/>
        <v>7140</v>
      </c>
      <c r="I1022" s="59" t="s">
        <v>2368</v>
      </c>
      <c r="J1022" s="100" t="s">
        <v>3008</v>
      </c>
    </row>
    <row r="1023" spans="1:10">
      <c r="A1023" s="62" t="s">
        <v>2824</v>
      </c>
      <c r="B1023" s="62" t="s">
        <v>2990</v>
      </c>
      <c r="C1023" s="98" t="s">
        <v>3009</v>
      </c>
      <c r="D1023" s="99">
        <v>5</v>
      </c>
      <c r="E1023" s="60" t="s">
        <v>2155</v>
      </c>
      <c r="F1023" s="59">
        <v>1900</v>
      </c>
      <c r="G1023" s="59">
        <f t="shared" si="35"/>
        <v>2261</v>
      </c>
      <c r="H1023" s="61">
        <f t="shared" si="36"/>
        <v>11305</v>
      </c>
      <c r="I1023" s="59" t="s">
        <v>2368</v>
      </c>
      <c r="J1023" s="100" t="s">
        <v>3010</v>
      </c>
    </row>
    <row r="1024" spans="1:10">
      <c r="A1024" s="62" t="s">
        <v>2824</v>
      </c>
      <c r="B1024" s="62" t="s">
        <v>2990</v>
      </c>
      <c r="C1024" s="98" t="s">
        <v>3011</v>
      </c>
      <c r="D1024" s="99">
        <v>5</v>
      </c>
      <c r="E1024" s="60" t="s">
        <v>2155</v>
      </c>
      <c r="F1024" s="59">
        <v>1900</v>
      </c>
      <c r="G1024" s="59">
        <f t="shared" si="35"/>
        <v>2261</v>
      </c>
      <c r="H1024" s="61">
        <f t="shared" si="36"/>
        <v>11305</v>
      </c>
      <c r="I1024" s="59" t="s">
        <v>2368</v>
      </c>
      <c r="J1024" s="100" t="s">
        <v>3010</v>
      </c>
    </row>
    <row r="1025" spans="1:10">
      <c r="A1025" s="62" t="s">
        <v>2824</v>
      </c>
      <c r="B1025" s="62" t="s">
        <v>2990</v>
      </c>
      <c r="C1025" s="98" t="s">
        <v>3012</v>
      </c>
      <c r="D1025" s="99">
        <v>2</v>
      </c>
      <c r="E1025" s="60" t="s">
        <v>2155</v>
      </c>
      <c r="F1025" s="59">
        <v>2000</v>
      </c>
      <c r="G1025" s="59">
        <f t="shared" si="35"/>
        <v>2380</v>
      </c>
      <c r="H1025" s="61">
        <f t="shared" si="36"/>
        <v>4760</v>
      </c>
      <c r="I1025" s="59" t="s">
        <v>2368</v>
      </c>
      <c r="J1025" s="100" t="s">
        <v>3013</v>
      </c>
    </row>
    <row r="1026" spans="1:10">
      <c r="A1026" s="62" t="s">
        <v>2824</v>
      </c>
      <c r="B1026" s="62" t="s">
        <v>2990</v>
      </c>
      <c r="C1026" s="98" t="s">
        <v>3014</v>
      </c>
      <c r="D1026" s="101">
        <v>5</v>
      </c>
      <c r="E1026" s="60" t="s">
        <v>2155</v>
      </c>
      <c r="F1026" s="59">
        <v>950</v>
      </c>
      <c r="G1026" s="59">
        <f t="shared" si="35"/>
        <v>1130.5</v>
      </c>
      <c r="H1026" s="61">
        <f t="shared" si="36"/>
        <v>5652.5</v>
      </c>
      <c r="I1026" s="59" t="s">
        <v>2368</v>
      </c>
      <c r="J1026" s="100" t="s">
        <v>3015</v>
      </c>
    </row>
    <row r="1027" spans="1:10">
      <c r="A1027" s="62" t="s">
        <v>2824</v>
      </c>
      <c r="B1027" s="62" t="s">
        <v>2990</v>
      </c>
      <c r="C1027" s="102" t="s">
        <v>3027</v>
      </c>
      <c r="D1027" s="101">
        <v>2</v>
      </c>
      <c r="E1027" s="60" t="s">
        <v>2216</v>
      </c>
      <c r="F1027" s="59">
        <v>2000</v>
      </c>
      <c r="G1027" s="59">
        <f t="shared" si="35"/>
        <v>2380</v>
      </c>
      <c r="H1027" s="61">
        <f t="shared" si="36"/>
        <v>4760</v>
      </c>
      <c r="I1027" s="59" t="s">
        <v>2368</v>
      </c>
      <c r="J1027" s="101" t="s">
        <v>3017</v>
      </c>
    </row>
    <row r="1028" spans="1:10">
      <c r="A1028" s="62" t="s">
        <v>2824</v>
      </c>
      <c r="B1028" s="62" t="s">
        <v>2990</v>
      </c>
      <c r="C1028" s="103" t="s">
        <v>3018</v>
      </c>
      <c r="D1028" s="101">
        <v>2</v>
      </c>
      <c r="E1028" s="60" t="s">
        <v>2155</v>
      </c>
      <c r="F1028" s="59">
        <v>2000</v>
      </c>
      <c r="G1028" s="59">
        <f t="shared" si="35"/>
        <v>2380</v>
      </c>
      <c r="H1028" s="61">
        <f t="shared" si="36"/>
        <v>4760</v>
      </c>
      <c r="I1028" s="59" t="s">
        <v>2368</v>
      </c>
      <c r="J1028" s="101" t="s">
        <v>3017</v>
      </c>
    </row>
    <row r="1029" spans="1:10">
      <c r="A1029" s="62" t="s">
        <v>2824</v>
      </c>
      <c r="B1029" s="62" t="s">
        <v>2990</v>
      </c>
      <c r="C1029" s="103" t="s">
        <v>3028</v>
      </c>
      <c r="D1029" s="101">
        <v>2</v>
      </c>
      <c r="E1029" s="60" t="s">
        <v>2155</v>
      </c>
      <c r="F1029" s="59">
        <v>1500</v>
      </c>
      <c r="G1029" s="59">
        <f t="shared" si="35"/>
        <v>1785</v>
      </c>
      <c r="H1029" s="61">
        <f t="shared" si="36"/>
        <v>3570</v>
      </c>
      <c r="I1029" s="59" t="s">
        <v>2368</v>
      </c>
      <c r="J1029" s="101" t="s">
        <v>3019</v>
      </c>
    </row>
    <row r="1030" spans="1:10">
      <c r="A1030" s="62" t="s">
        <v>2824</v>
      </c>
      <c r="B1030" s="62" t="s">
        <v>2990</v>
      </c>
      <c r="C1030" s="103" t="s">
        <v>3021</v>
      </c>
      <c r="D1030" s="101">
        <v>3</v>
      </c>
      <c r="E1030" s="60" t="s">
        <v>2155</v>
      </c>
      <c r="F1030" s="59">
        <v>1500</v>
      </c>
      <c r="G1030" s="59">
        <f t="shared" si="35"/>
        <v>1785</v>
      </c>
      <c r="H1030" s="61">
        <f t="shared" si="36"/>
        <v>5355</v>
      </c>
      <c r="I1030" s="59" t="s">
        <v>2368</v>
      </c>
      <c r="J1030" s="101" t="s">
        <v>3022</v>
      </c>
    </row>
    <row r="1031" spans="1:10">
      <c r="A1031" s="62" t="s">
        <v>2824</v>
      </c>
      <c r="B1031" s="62" t="s">
        <v>2990</v>
      </c>
      <c r="C1031" s="103" t="s">
        <v>3023</v>
      </c>
      <c r="D1031" s="101">
        <v>15</v>
      </c>
      <c r="E1031" s="60" t="s">
        <v>2155</v>
      </c>
      <c r="F1031" s="59">
        <v>900</v>
      </c>
      <c r="G1031" s="59">
        <f t="shared" si="35"/>
        <v>1071</v>
      </c>
      <c r="H1031" s="61">
        <f t="shared" si="36"/>
        <v>16065</v>
      </c>
      <c r="I1031" s="59" t="s">
        <v>2368</v>
      </c>
      <c r="J1031" s="101" t="s">
        <v>3024</v>
      </c>
    </row>
    <row r="1032" spans="1:10">
      <c r="A1032" s="62" t="s">
        <v>2824</v>
      </c>
      <c r="B1032" s="62" t="s">
        <v>2990</v>
      </c>
      <c r="C1032" s="98" t="s">
        <v>2996</v>
      </c>
      <c r="D1032" s="99">
        <v>15</v>
      </c>
      <c r="E1032" s="60" t="s">
        <v>2155</v>
      </c>
      <c r="F1032" s="59">
        <v>2000</v>
      </c>
      <c r="G1032" s="59">
        <f t="shared" si="35"/>
        <v>2380</v>
      </c>
      <c r="H1032" s="61">
        <f t="shared" si="36"/>
        <v>35700</v>
      </c>
      <c r="I1032" s="59" t="s">
        <v>2988</v>
      </c>
      <c r="J1032" s="100" t="s">
        <v>2997</v>
      </c>
    </row>
    <row r="1033" spans="1:10">
      <c r="A1033" s="62" t="s">
        <v>2824</v>
      </c>
      <c r="B1033" s="62" t="s">
        <v>2990</v>
      </c>
      <c r="C1033" s="98" t="s">
        <v>3020</v>
      </c>
      <c r="D1033" s="99">
        <v>100</v>
      </c>
      <c r="E1033" s="60" t="s">
        <v>2155</v>
      </c>
      <c r="F1033" s="59">
        <v>3000</v>
      </c>
      <c r="G1033" s="59">
        <f t="shared" si="35"/>
        <v>3570</v>
      </c>
      <c r="H1033" s="61">
        <f t="shared" si="36"/>
        <v>357000</v>
      </c>
      <c r="I1033" s="59" t="s">
        <v>2988</v>
      </c>
      <c r="J1033" s="100" t="s">
        <v>3015</v>
      </c>
    </row>
    <row r="1034" spans="1:10">
      <c r="A1034" s="62" t="s">
        <v>2824</v>
      </c>
      <c r="B1034" s="62" t="s">
        <v>2990</v>
      </c>
      <c r="C1034" s="98" t="s">
        <v>2998</v>
      </c>
      <c r="D1034" s="99">
        <v>10</v>
      </c>
      <c r="E1034" s="60" t="s">
        <v>2155</v>
      </c>
      <c r="F1034" s="59">
        <v>5890</v>
      </c>
      <c r="G1034" s="59">
        <f t="shared" si="35"/>
        <v>7009.0999999999995</v>
      </c>
      <c r="H1034" s="61">
        <f t="shared" si="36"/>
        <v>70091</v>
      </c>
      <c r="I1034" s="59" t="s">
        <v>2988</v>
      </c>
      <c r="J1034" s="100" t="s">
        <v>2999</v>
      </c>
    </row>
    <row r="1035" spans="1:10">
      <c r="A1035" s="62" t="s">
        <v>2824</v>
      </c>
      <c r="B1035" s="62" t="s">
        <v>2990</v>
      </c>
      <c r="C1035" s="98" t="s">
        <v>3000</v>
      </c>
      <c r="D1035" s="99">
        <v>10</v>
      </c>
      <c r="E1035" s="60" t="s">
        <v>2155</v>
      </c>
      <c r="F1035" s="59">
        <v>5890</v>
      </c>
      <c r="G1035" s="59">
        <f t="shared" si="35"/>
        <v>7009.0999999999995</v>
      </c>
      <c r="H1035" s="61">
        <f t="shared" si="36"/>
        <v>70091</v>
      </c>
      <c r="I1035" s="59" t="s">
        <v>2988</v>
      </c>
      <c r="J1035" s="100" t="s">
        <v>2999</v>
      </c>
    </row>
    <row r="1036" spans="1:10">
      <c r="A1036" s="62" t="s">
        <v>2824</v>
      </c>
      <c r="B1036" s="62" t="s">
        <v>2990</v>
      </c>
      <c r="C1036" s="98" t="s">
        <v>3001</v>
      </c>
      <c r="D1036" s="99">
        <v>2</v>
      </c>
      <c r="E1036" s="60" t="s">
        <v>2155</v>
      </c>
      <c r="F1036" s="59">
        <v>3000</v>
      </c>
      <c r="G1036" s="59">
        <f t="shared" si="35"/>
        <v>3570</v>
      </c>
      <c r="H1036" s="61">
        <f t="shared" si="36"/>
        <v>7140</v>
      </c>
      <c r="I1036" s="59" t="s">
        <v>2988</v>
      </c>
      <c r="J1036" s="100" t="s">
        <v>3002</v>
      </c>
    </row>
    <row r="1037" spans="1:10">
      <c r="A1037" s="62" t="s">
        <v>2824</v>
      </c>
      <c r="B1037" s="62" t="s">
        <v>2990</v>
      </c>
      <c r="C1037" s="98" t="s">
        <v>3003</v>
      </c>
      <c r="D1037" s="99">
        <v>3</v>
      </c>
      <c r="E1037" s="60" t="s">
        <v>2155</v>
      </c>
      <c r="F1037" s="59">
        <v>1000</v>
      </c>
      <c r="G1037" s="59">
        <f t="shared" si="35"/>
        <v>1190</v>
      </c>
      <c r="H1037" s="61">
        <f t="shared" si="36"/>
        <v>3570</v>
      </c>
      <c r="I1037" s="59" t="s">
        <v>2988</v>
      </c>
      <c r="J1037" s="100" t="s">
        <v>3004</v>
      </c>
    </row>
    <row r="1038" spans="1:10">
      <c r="A1038" s="62" t="s">
        <v>2824</v>
      </c>
      <c r="B1038" s="62" t="s">
        <v>2990</v>
      </c>
      <c r="C1038" s="98" t="s">
        <v>3005</v>
      </c>
      <c r="D1038" s="99">
        <v>5</v>
      </c>
      <c r="E1038" s="60" t="s">
        <v>2155</v>
      </c>
      <c r="F1038" s="59">
        <v>2000</v>
      </c>
      <c r="G1038" s="59">
        <f t="shared" si="35"/>
        <v>2380</v>
      </c>
      <c r="H1038" s="61">
        <f t="shared" si="36"/>
        <v>11900</v>
      </c>
      <c r="I1038" s="59" t="s">
        <v>2988</v>
      </c>
      <c r="J1038" s="100" t="s">
        <v>3006</v>
      </c>
    </row>
    <row r="1039" spans="1:10">
      <c r="A1039" s="62" t="s">
        <v>2824</v>
      </c>
      <c r="B1039" s="62" t="s">
        <v>2990</v>
      </c>
      <c r="C1039" s="98" t="s">
        <v>3007</v>
      </c>
      <c r="D1039" s="99">
        <v>4</v>
      </c>
      <c r="E1039" s="60" t="s">
        <v>2155</v>
      </c>
      <c r="F1039" s="59">
        <v>1500</v>
      </c>
      <c r="G1039" s="59">
        <f t="shared" si="35"/>
        <v>1785</v>
      </c>
      <c r="H1039" s="61">
        <f t="shared" si="36"/>
        <v>7140</v>
      </c>
      <c r="I1039" s="59" t="s">
        <v>2988</v>
      </c>
      <c r="J1039" s="100" t="s">
        <v>3008</v>
      </c>
    </row>
    <row r="1040" spans="1:10">
      <c r="A1040" s="62" t="s">
        <v>2824</v>
      </c>
      <c r="B1040" s="62" t="s">
        <v>2990</v>
      </c>
      <c r="C1040" s="98" t="s">
        <v>3009</v>
      </c>
      <c r="D1040" s="99">
        <v>3</v>
      </c>
      <c r="E1040" s="60" t="s">
        <v>2155</v>
      </c>
      <c r="F1040" s="59">
        <v>1900</v>
      </c>
      <c r="G1040" s="59">
        <f t="shared" si="35"/>
        <v>2261</v>
      </c>
      <c r="H1040" s="61">
        <f t="shared" si="36"/>
        <v>6783</v>
      </c>
      <c r="I1040" s="59" t="s">
        <v>2988</v>
      </c>
      <c r="J1040" s="100" t="s">
        <v>3010</v>
      </c>
    </row>
    <row r="1041" spans="1:10">
      <c r="A1041" s="62" t="s">
        <v>2824</v>
      </c>
      <c r="B1041" s="62" t="s">
        <v>2990</v>
      </c>
      <c r="C1041" s="98" t="s">
        <v>3011</v>
      </c>
      <c r="D1041" s="99">
        <v>3</v>
      </c>
      <c r="E1041" s="60" t="s">
        <v>2155</v>
      </c>
      <c r="F1041" s="59">
        <v>1900</v>
      </c>
      <c r="G1041" s="59">
        <f t="shared" si="35"/>
        <v>2261</v>
      </c>
      <c r="H1041" s="61">
        <f t="shared" si="36"/>
        <v>6783</v>
      </c>
      <c r="I1041" s="59" t="s">
        <v>2988</v>
      </c>
      <c r="J1041" s="100" t="s">
        <v>3010</v>
      </c>
    </row>
    <row r="1042" spans="1:10">
      <c r="A1042" s="62" t="s">
        <v>2824</v>
      </c>
      <c r="B1042" s="62" t="s">
        <v>2990</v>
      </c>
      <c r="C1042" s="98" t="s">
        <v>3012</v>
      </c>
      <c r="D1042" s="99">
        <v>2</v>
      </c>
      <c r="E1042" s="60" t="s">
        <v>2155</v>
      </c>
      <c r="F1042" s="59">
        <v>2000</v>
      </c>
      <c r="G1042" s="59">
        <f t="shared" si="35"/>
        <v>2380</v>
      </c>
      <c r="H1042" s="61">
        <f t="shared" si="36"/>
        <v>4760</v>
      </c>
      <c r="I1042" s="59" t="s">
        <v>2988</v>
      </c>
      <c r="J1042" s="100" t="s">
        <v>3013</v>
      </c>
    </row>
    <row r="1043" spans="1:10">
      <c r="A1043" s="62" t="s">
        <v>2824</v>
      </c>
      <c r="B1043" s="62" t="s">
        <v>2990</v>
      </c>
      <c r="C1043" s="98" t="s">
        <v>3014</v>
      </c>
      <c r="D1043" s="101">
        <v>5</v>
      </c>
      <c r="E1043" s="60" t="s">
        <v>2155</v>
      </c>
      <c r="F1043" s="59">
        <v>950</v>
      </c>
      <c r="G1043" s="59">
        <f t="shared" si="35"/>
        <v>1130.5</v>
      </c>
      <c r="H1043" s="61">
        <f t="shared" si="36"/>
        <v>5652.5</v>
      </c>
      <c r="I1043" s="59" t="s">
        <v>2988</v>
      </c>
      <c r="J1043" s="100" t="s">
        <v>3015</v>
      </c>
    </row>
    <row r="1044" spans="1:10">
      <c r="A1044" s="62" t="s">
        <v>2824</v>
      </c>
      <c r="B1044" s="62" t="s">
        <v>2990</v>
      </c>
      <c r="C1044" s="102" t="s">
        <v>3016</v>
      </c>
      <c r="D1044" s="101">
        <v>2</v>
      </c>
      <c r="E1044" s="60" t="s">
        <v>2216</v>
      </c>
      <c r="F1044" s="59">
        <v>2000</v>
      </c>
      <c r="G1044" s="59">
        <f t="shared" si="35"/>
        <v>2380</v>
      </c>
      <c r="H1044" s="61">
        <f t="shared" si="36"/>
        <v>4760</v>
      </c>
      <c r="I1044" s="59" t="s">
        <v>2988</v>
      </c>
      <c r="J1044" s="101" t="s">
        <v>3017</v>
      </c>
    </row>
    <row r="1045" spans="1:10">
      <c r="A1045" s="62" t="s">
        <v>2824</v>
      </c>
      <c r="B1045" s="62" t="s">
        <v>2990</v>
      </c>
      <c r="C1045" s="103" t="s">
        <v>3018</v>
      </c>
      <c r="D1045" s="101">
        <v>2</v>
      </c>
      <c r="E1045" s="60" t="s">
        <v>2155</v>
      </c>
      <c r="F1045" s="59">
        <v>2000</v>
      </c>
      <c r="G1045" s="59">
        <f t="shared" si="35"/>
        <v>2380</v>
      </c>
      <c r="H1045" s="61">
        <f t="shared" si="36"/>
        <v>4760</v>
      </c>
      <c r="I1045" s="59" t="s">
        <v>2988</v>
      </c>
      <c r="J1045" s="101" t="s">
        <v>3017</v>
      </c>
    </row>
    <row r="1046" spans="1:10">
      <c r="A1046" s="62" t="s">
        <v>2824</v>
      </c>
      <c r="B1046" s="62" t="s">
        <v>2990</v>
      </c>
      <c r="C1046" s="103" t="s">
        <v>3028</v>
      </c>
      <c r="D1046" s="101">
        <v>2</v>
      </c>
      <c r="E1046" s="60" t="s">
        <v>2155</v>
      </c>
      <c r="F1046" s="59">
        <v>1500</v>
      </c>
      <c r="G1046" s="59">
        <f t="shared" si="35"/>
        <v>1785</v>
      </c>
      <c r="H1046" s="61">
        <f t="shared" si="36"/>
        <v>3570</v>
      </c>
      <c r="I1046" s="59" t="s">
        <v>2988</v>
      </c>
      <c r="J1046" s="101" t="s">
        <v>3019</v>
      </c>
    </row>
    <row r="1047" spans="1:10">
      <c r="A1047" s="62" t="s">
        <v>2824</v>
      </c>
      <c r="B1047" s="62" t="s">
        <v>2990</v>
      </c>
      <c r="C1047" s="103" t="s">
        <v>3021</v>
      </c>
      <c r="D1047" s="101">
        <v>3</v>
      </c>
      <c r="E1047" s="60" t="s">
        <v>2155</v>
      </c>
      <c r="F1047" s="59">
        <v>1500</v>
      </c>
      <c r="G1047" s="59">
        <f t="shared" si="35"/>
        <v>1785</v>
      </c>
      <c r="H1047" s="61">
        <f t="shared" si="36"/>
        <v>5355</v>
      </c>
      <c r="I1047" s="59" t="s">
        <v>2988</v>
      </c>
      <c r="J1047" s="101" t="s">
        <v>3022</v>
      </c>
    </row>
    <row r="1048" spans="1:10">
      <c r="A1048" s="62" t="s">
        <v>2824</v>
      </c>
      <c r="B1048" s="62" t="s">
        <v>2990</v>
      </c>
      <c r="C1048" s="103" t="s">
        <v>3023</v>
      </c>
      <c r="D1048" s="101">
        <v>15</v>
      </c>
      <c r="E1048" s="60" t="s">
        <v>2155</v>
      </c>
      <c r="F1048" s="59">
        <v>900</v>
      </c>
      <c r="G1048" s="59">
        <f t="shared" si="35"/>
        <v>1071</v>
      </c>
      <c r="H1048" s="61">
        <f t="shared" si="36"/>
        <v>16065</v>
      </c>
      <c r="I1048" s="59" t="s">
        <v>2988</v>
      </c>
      <c r="J1048" s="101" t="s">
        <v>3024</v>
      </c>
    </row>
    <row r="1049" spans="1:10">
      <c r="A1049" s="62" t="s">
        <v>2824</v>
      </c>
      <c r="B1049" s="62" t="s">
        <v>2990</v>
      </c>
      <c r="C1049" s="98" t="s">
        <v>2996</v>
      </c>
      <c r="D1049" s="99">
        <v>5</v>
      </c>
      <c r="E1049" s="60" t="s">
        <v>2155</v>
      </c>
      <c r="F1049" s="59">
        <v>2000</v>
      </c>
      <c r="G1049" s="59">
        <f t="shared" si="35"/>
        <v>2380</v>
      </c>
      <c r="H1049" s="61">
        <f t="shared" si="36"/>
        <v>11900</v>
      </c>
      <c r="I1049" s="59" t="s">
        <v>2989</v>
      </c>
      <c r="J1049" s="100" t="s">
        <v>2997</v>
      </c>
    </row>
    <row r="1050" spans="1:10">
      <c r="A1050" s="62" t="s">
        <v>2824</v>
      </c>
      <c r="B1050" s="62" t="s">
        <v>2990</v>
      </c>
      <c r="C1050" s="98" t="s">
        <v>2998</v>
      </c>
      <c r="D1050" s="99">
        <v>10</v>
      </c>
      <c r="E1050" s="60" t="s">
        <v>2155</v>
      </c>
      <c r="F1050" s="59">
        <v>5890</v>
      </c>
      <c r="G1050" s="59">
        <f t="shared" si="35"/>
        <v>7009.0999999999995</v>
      </c>
      <c r="H1050" s="61">
        <f t="shared" si="36"/>
        <v>70091</v>
      </c>
      <c r="I1050" s="59" t="s">
        <v>2989</v>
      </c>
      <c r="J1050" s="100" t="s">
        <v>2999</v>
      </c>
    </row>
    <row r="1051" spans="1:10">
      <c r="A1051" s="62" t="s">
        <v>2824</v>
      </c>
      <c r="B1051" s="62" t="s">
        <v>2990</v>
      </c>
      <c r="C1051" s="98" t="s">
        <v>3000</v>
      </c>
      <c r="D1051" s="99">
        <v>10</v>
      </c>
      <c r="E1051" s="60" t="s">
        <v>2155</v>
      </c>
      <c r="F1051" s="59">
        <v>5890</v>
      </c>
      <c r="G1051" s="59">
        <f t="shared" si="35"/>
        <v>7009.0999999999995</v>
      </c>
      <c r="H1051" s="61">
        <f t="shared" si="36"/>
        <v>70091</v>
      </c>
      <c r="I1051" s="59" t="s">
        <v>2989</v>
      </c>
      <c r="J1051" s="100" t="s">
        <v>2999</v>
      </c>
    </row>
    <row r="1052" spans="1:10">
      <c r="A1052" s="62" t="s">
        <v>2824</v>
      </c>
      <c r="B1052" s="62" t="s">
        <v>2990</v>
      </c>
      <c r="C1052" s="98" t="s">
        <v>3001</v>
      </c>
      <c r="D1052" s="99">
        <v>2</v>
      </c>
      <c r="E1052" s="60" t="s">
        <v>2155</v>
      </c>
      <c r="F1052" s="59">
        <v>3000</v>
      </c>
      <c r="G1052" s="59">
        <f t="shared" si="35"/>
        <v>3570</v>
      </c>
      <c r="H1052" s="61">
        <f t="shared" si="36"/>
        <v>7140</v>
      </c>
      <c r="I1052" s="59" t="s">
        <v>2989</v>
      </c>
      <c r="J1052" s="100" t="s">
        <v>3002</v>
      </c>
    </row>
    <row r="1053" spans="1:10">
      <c r="A1053" s="62" t="s">
        <v>2824</v>
      </c>
      <c r="B1053" s="62" t="s">
        <v>2990</v>
      </c>
      <c r="C1053" s="98" t="s">
        <v>3003</v>
      </c>
      <c r="D1053" s="99">
        <v>2</v>
      </c>
      <c r="E1053" s="60" t="s">
        <v>2155</v>
      </c>
      <c r="F1053" s="59">
        <v>1000</v>
      </c>
      <c r="G1053" s="59">
        <f t="shared" si="35"/>
        <v>1190</v>
      </c>
      <c r="H1053" s="61">
        <f t="shared" si="36"/>
        <v>2380</v>
      </c>
      <c r="I1053" s="59" t="s">
        <v>2989</v>
      </c>
      <c r="J1053" s="100" t="s">
        <v>3004</v>
      </c>
    </row>
    <row r="1054" spans="1:10">
      <c r="A1054" s="62" t="s">
        <v>2824</v>
      </c>
      <c r="B1054" s="62" t="s">
        <v>2990</v>
      </c>
      <c r="C1054" s="98" t="s">
        <v>3020</v>
      </c>
      <c r="D1054" s="99">
        <v>100</v>
      </c>
      <c r="E1054" s="60" t="s">
        <v>2155</v>
      </c>
      <c r="F1054" s="59">
        <v>3000</v>
      </c>
      <c r="G1054" s="59">
        <f t="shared" si="35"/>
        <v>3570</v>
      </c>
      <c r="H1054" s="61">
        <f t="shared" si="36"/>
        <v>357000</v>
      </c>
      <c r="I1054" s="59" t="s">
        <v>2989</v>
      </c>
      <c r="J1054" s="100" t="s">
        <v>3015</v>
      </c>
    </row>
    <row r="1055" spans="1:10">
      <c r="A1055" s="62" t="s">
        <v>2824</v>
      </c>
      <c r="B1055" s="62" t="s">
        <v>2990</v>
      </c>
      <c r="C1055" s="98" t="s">
        <v>3005</v>
      </c>
      <c r="D1055" s="99">
        <v>5</v>
      </c>
      <c r="E1055" s="60" t="s">
        <v>2155</v>
      </c>
      <c r="F1055" s="59">
        <v>2000</v>
      </c>
      <c r="G1055" s="59">
        <f t="shared" si="35"/>
        <v>2380</v>
      </c>
      <c r="H1055" s="61">
        <f t="shared" si="36"/>
        <v>11900</v>
      </c>
      <c r="I1055" s="59" t="s">
        <v>2989</v>
      </c>
      <c r="J1055" s="100" t="s">
        <v>3006</v>
      </c>
    </row>
    <row r="1056" spans="1:10">
      <c r="A1056" s="62" t="s">
        <v>2824</v>
      </c>
      <c r="B1056" s="62" t="s">
        <v>2990</v>
      </c>
      <c r="C1056" s="98" t="s">
        <v>3007</v>
      </c>
      <c r="D1056" s="99">
        <v>3</v>
      </c>
      <c r="E1056" s="60" t="s">
        <v>2155</v>
      </c>
      <c r="F1056" s="59">
        <v>1500</v>
      </c>
      <c r="G1056" s="59">
        <f t="shared" si="35"/>
        <v>1785</v>
      </c>
      <c r="H1056" s="61">
        <f t="shared" si="36"/>
        <v>5355</v>
      </c>
      <c r="I1056" s="59" t="s">
        <v>2989</v>
      </c>
      <c r="J1056" s="100" t="s">
        <v>3008</v>
      </c>
    </row>
    <row r="1057" spans="1:10">
      <c r="A1057" s="62" t="s">
        <v>2824</v>
      </c>
      <c r="B1057" s="62" t="s">
        <v>2990</v>
      </c>
      <c r="C1057" s="98" t="s">
        <v>3009</v>
      </c>
      <c r="D1057" s="99">
        <v>3</v>
      </c>
      <c r="E1057" s="60" t="s">
        <v>2155</v>
      </c>
      <c r="F1057" s="59">
        <v>1900</v>
      </c>
      <c r="G1057" s="59">
        <f t="shared" si="35"/>
        <v>2261</v>
      </c>
      <c r="H1057" s="61">
        <f t="shared" si="36"/>
        <v>6783</v>
      </c>
      <c r="I1057" s="59" t="s">
        <v>2989</v>
      </c>
      <c r="J1057" s="100" t="s">
        <v>3010</v>
      </c>
    </row>
    <row r="1058" spans="1:10">
      <c r="A1058" s="62" t="s">
        <v>2824</v>
      </c>
      <c r="B1058" s="62" t="s">
        <v>2990</v>
      </c>
      <c r="C1058" s="98" t="s">
        <v>3011</v>
      </c>
      <c r="D1058" s="99">
        <v>3</v>
      </c>
      <c r="E1058" s="60" t="s">
        <v>2155</v>
      </c>
      <c r="F1058" s="59">
        <v>1900</v>
      </c>
      <c r="G1058" s="59">
        <f t="shared" si="35"/>
        <v>2261</v>
      </c>
      <c r="H1058" s="61">
        <f t="shared" si="36"/>
        <v>6783</v>
      </c>
      <c r="I1058" s="59" t="s">
        <v>2989</v>
      </c>
      <c r="J1058" s="100" t="s">
        <v>3010</v>
      </c>
    </row>
    <row r="1059" spans="1:10">
      <c r="A1059" s="62" t="s">
        <v>2824</v>
      </c>
      <c r="B1059" s="62" t="s">
        <v>2990</v>
      </c>
      <c r="C1059" s="98" t="s">
        <v>3012</v>
      </c>
      <c r="D1059" s="99">
        <v>2</v>
      </c>
      <c r="E1059" s="60" t="s">
        <v>2155</v>
      </c>
      <c r="F1059" s="59">
        <v>2000</v>
      </c>
      <c r="G1059" s="59">
        <f t="shared" si="35"/>
        <v>2380</v>
      </c>
      <c r="H1059" s="61">
        <f t="shared" si="36"/>
        <v>4760</v>
      </c>
      <c r="I1059" s="59" t="s">
        <v>2989</v>
      </c>
      <c r="J1059" s="100" t="s">
        <v>3013</v>
      </c>
    </row>
    <row r="1060" spans="1:10">
      <c r="A1060" s="62" t="s">
        <v>2824</v>
      </c>
      <c r="B1060" s="62" t="s">
        <v>2990</v>
      </c>
      <c r="C1060" s="98" t="s">
        <v>3014</v>
      </c>
      <c r="D1060" s="101">
        <v>5</v>
      </c>
      <c r="E1060" s="60" t="s">
        <v>2155</v>
      </c>
      <c r="F1060" s="59">
        <v>950</v>
      </c>
      <c r="G1060" s="59">
        <f t="shared" si="35"/>
        <v>1130.5</v>
      </c>
      <c r="H1060" s="61">
        <f t="shared" si="36"/>
        <v>5652.5</v>
      </c>
      <c r="I1060" s="59" t="s">
        <v>2989</v>
      </c>
      <c r="J1060" s="100" t="s">
        <v>3015</v>
      </c>
    </row>
    <row r="1061" spans="1:10">
      <c r="A1061" s="62" t="s">
        <v>2824</v>
      </c>
      <c r="B1061" s="62" t="s">
        <v>2990</v>
      </c>
      <c r="C1061" s="102" t="s">
        <v>3027</v>
      </c>
      <c r="D1061" s="101">
        <v>3</v>
      </c>
      <c r="E1061" s="60" t="s">
        <v>2216</v>
      </c>
      <c r="F1061" s="59">
        <v>2000</v>
      </c>
      <c r="G1061" s="59">
        <f t="shared" ref="G1061:G1124" si="37">F1061*1.19</f>
        <v>2380</v>
      </c>
      <c r="H1061" s="61">
        <f t="shared" si="36"/>
        <v>7140</v>
      </c>
      <c r="I1061" s="59" t="s">
        <v>2989</v>
      </c>
      <c r="J1061" s="101" t="s">
        <v>3017</v>
      </c>
    </row>
    <row r="1062" spans="1:10">
      <c r="A1062" s="62" t="s">
        <v>2824</v>
      </c>
      <c r="B1062" s="62" t="s">
        <v>2990</v>
      </c>
      <c r="C1062" s="103" t="s">
        <v>3018</v>
      </c>
      <c r="D1062" s="101">
        <v>2</v>
      </c>
      <c r="E1062" s="60" t="s">
        <v>2155</v>
      </c>
      <c r="F1062" s="59">
        <v>2000</v>
      </c>
      <c r="G1062" s="59">
        <f t="shared" si="37"/>
        <v>2380</v>
      </c>
      <c r="H1062" s="61">
        <f t="shared" si="36"/>
        <v>4760</v>
      </c>
      <c r="I1062" s="59" t="s">
        <v>2989</v>
      </c>
      <c r="J1062" s="101" t="s">
        <v>3017</v>
      </c>
    </row>
    <row r="1063" spans="1:10">
      <c r="A1063" s="62" t="s">
        <v>2824</v>
      </c>
      <c r="B1063" s="62" t="s">
        <v>2990</v>
      </c>
      <c r="C1063" s="103" t="s">
        <v>3028</v>
      </c>
      <c r="D1063" s="101">
        <v>2</v>
      </c>
      <c r="E1063" s="60" t="s">
        <v>2155</v>
      </c>
      <c r="F1063" s="59">
        <v>1500</v>
      </c>
      <c r="G1063" s="59">
        <f t="shared" si="37"/>
        <v>1785</v>
      </c>
      <c r="H1063" s="61">
        <f t="shared" si="36"/>
        <v>3570</v>
      </c>
      <c r="I1063" s="59" t="s">
        <v>2989</v>
      </c>
      <c r="J1063" s="101" t="s">
        <v>3019</v>
      </c>
    </row>
    <row r="1064" spans="1:10">
      <c r="A1064" s="62" t="s">
        <v>2824</v>
      </c>
      <c r="B1064" s="62" t="s">
        <v>2990</v>
      </c>
      <c r="C1064" s="103" t="s">
        <v>3021</v>
      </c>
      <c r="D1064" s="101">
        <v>3</v>
      </c>
      <c r="E1064" s="60" t="s">
        <v>2155</v>
      </c>
      <c r="F1064" s="59">
        <v>1500</v>
      </c>
      <c r="G1064" s="59">
        <f t="shared" si="37"/>
        <v>1785</v>
      </c>
      <c r="H1064" s="61">
        <f t="shared" si="36"/>
        <v>5355</v>
      </c>
      <c r="I1064" s="59" t="s">
        <v>2989</v>
      </c>
      <c r="J1064" s="101" t="s">
        <v>3022</v>
      </c>
    </row>
    <row r="1065" spans="1:10">
      <c r="A1065" s="62" t="s">
        <v>2824</v>
      </c>
      <c r="B1065" s="62" t="s">
        <v>2990</v>
      </c>
      <c r="C1065" s="103" t="s">
        <v>3023</v>
      </c>
      <c r="D1065" s="101">
        <v>15</v>
      </c>
      <c r="E1065" s="60" t="s">
        <v>2155</v>
      </c>
      <c r="F1065" s="59">
        <v>900</v>
      </c>
      <c r="G1065" s="59">
        <f t="shared" si="37"/>
        <v>1071</v>
      </c>
      <c r="H1065" s="61">
        <f t="shared" si="36"/>
        <v>16065</v>
      </c>
      <c r="I1065" s="59" t="s">
        <v>2989</v>
      </c>
      <c r="J1065" s="101" t="s">
        <v>3031</v>
      </c>
    </row>
    <row r="1066" spans="1:10" ht="69">
      <c r="A1066" s="62" t="s">
        <v>2824</v>
      </c>
      <c r="B1066" s="62" t="s">
        <v>3032</v>
      </c>
      <c r="C1066" s="55" t="s">
        <v>3033</v>
      </c>
      <c r="D1066" s="63">
        <v>1</v>
      </c>
      <c r="E1066" s="60" t="s">
        <v>2155</v>
      </c>
      <c r="F1066" s="59">
        <v>153000</v>
      </c>
      <c r="G1066" s="59">
        <f t="shared" si="37"/>
        <v>182070</v>
      </c>
      <c r="H1066" s="61">
        <f t="shared" si="36"/>
        <v>182070</v>
      </c>
      <c r="I1066" s="59" t="s">
        <v>2831</v>
      </c>
      <c r="J1066" s="63" t="s">
        <v>3034</v>
      </c>
    </row>
    <row r="1067" spans="1:10" ht="41.4">
      <c r="A1067" s="62" t="s">
        <v>2824</v>
      </c>
      <c r="B1067" s="62" t="s">
        <v>3032</v>
      </c>
      <c r="C1067" s="55" t="s">
        <v>3035</v>
      </c>
      <c r="D1067" s="63">
        <v>1</v>
      </c>
      <c r="E1067" s="60" t="s">
        <v>2465</v>
      </c>
      <c r="F1067" s="59">
        <v>20000</v>
      </c>
      <c r="G1067" s="59">
        <f t="shared" si="37"/>
        <v>23800</v>
      </c>
      <c r="H1067" s="61">
        <f t="shared" si="36"/>
        <v>23800</v>
      </c>
      <c r="I1067" s="59" t="s">
        <v>2831</v>
      </c>
      <c r="J1067" s="63" t="s">
        <v>2860</v>
      </c>
    </row>
    <row r="1068" spans="1:10" ht="41.4">
      <c r="A1068" s="62" t="s">
        <v>2824</v>
      </c>
      <c r="B1068" s="62" t="s">
        <v>3032</v>
      </c>
      <c r="C1068" s="55" t="s">
        <v>3036</v>
      </c>
      <c r="D1068" s="63">
        <v>1</v>
      </c>
      <c r="E1068" s="60" t="s">
        <v>2465</v>
      </c>
      <c r="F1068" s="59">
        <v>20000</v>
      </c>
      <c r="G1068" s="59">
        <f t="shared" si="37"/>
        <v>23800</v>
      </c>
      <c r="H1068" s="61">
        <f t="shared" si="36"/>
        <v>23800</v>
      </c>
      <c r="I1068" s="59" t="s">
        <v>2831</v>
      </c>
      <c r="J1068" s="63" t="s">
        <v>2860</v>
      </c>
    </row>
    <row r="1069" spans="1:10" ht="41.4">
      <c r="A1069" s="62" t="s">
        <v>2824</v>
      </c>
      <c r="B1069" s="62" t="s">
        <v>3032</v>
      </c>
      <c r="C1069" s="55" t="s">
        <v>2930</v>
      </c>
      <c r="D1069" s="63">
        <v>2</v>
      </c>
      <c r="E1069" s="60" t="s">
        <v>2155</v>
      </c>
      <c r="F1069" s="59">
        <v>5690</v>
      </c>
      <c r="G1069" s="59">
        <f t="shared" si="37"/>
        <v>6771.0999999999995</v>
      </c>
      <c r="H1069" s="61">
        <f t="shared" si="36"/>
        <v>13542.199999999999</v>
      </c>
      <c r="I1069" s="59" t="s">
        <v>2831</v>
      </c>
      <c r="J1069" s="63" t="s">
        <v>2860</v>
      </c>
    </row>
    <row r="1070" spans="1:10" ht="41.4">
      <c r="A1070" s="62" t="s">
        <v>2824</v>
      </c>
      <c r="B1070" s="62" t="s">
        <v>3032</v>
      </c>
      <c r="C1070" s="55" t="s">
        <v>2931</v>
      </c>
      <c r="D1070" s="63">
        <v>30</v>
      </c>
      <c r="E1070" s="60" t="s">
        <v>2155</v>
      </c>
      <c r="F1070" s="59">
        <v>3500</v>
      </c>
      <c r="G1070" s="59">
        <f t="shared" si="37"/>
        <v>4165</v>
      </c>
      <c r="H1070" s="61">
        <f t="shared" si="36"/>
        <v>124950</v>
      </c>
      <c r="I1070" s="59" t="s">
        <v>2831</v>
      </c>
      <c r="J1070" s="63" t="s">
        <v>2860</v>
      </c>
    </row>
    <row r="1071" spans="1:10" ht="69">
      <c r="A1071" s="62" t="s">
        <v>2824</v>
      </c>
      <c r="B1071" s="62" t="s">
        <v>3032</v>
      </c>
      <c r="C1071" s="55" t="s">
        <v>3037</v>
      </c>
      <c r="D1071" s="63">
        <v>4</v>
      </c>
      <c r="E1071" s="60" t="s">
        <v>2155</v>
      </c>
      <c r="F1071" s="59">
        <v>15990</v>
      </c>
      <c r="G1071" s="59">
        <f t="shared" si="37"/>
        <v>19028.099999999999</v>
      </c>
      <c r="H1071" s="61">
        <f t="shared" si="36"/>
        <v>76112.399999999994</v>
      </c>
      <c r="I1071" s="59" t="s">
        <v>2831</v>
      </c>
      <c r="J1071" s="63" t="s">
        <v>3034</v>
      </c>
    </row>
    <row r="1072" spans="1:10" ht="69">
      <c r="A1072" s="62" t="s">
        <v>2824</v>
      </c>
      <c r="B1072" s="62" t="s">
        <v>3032</v>
      </c>
      <c r="C1072" s="55" t="s">
        <v>3038</v>
      </c>
      <c r="D1072" s="63">
        <v>4</v>
      </c>
      <c r="E1072" s="60" t="s">
        <v>2155</v>
      </c>
      <c r="F1072" s="59">
        <v>5000</v>
      </c>
      <c r="G1072" s="59">
        <f t="shared" si="37"/>
        <v>5950</v>
      </c>
      <c r="H1072" s="61">
        <f t="shared" si="36"/>
        <v>23800</v>
      </c>
      <c r="I1072" s="59" t="s">
        <v>2831</v>
      </c>
      <c r="J1072" s="63" t="s">
        <v>3034</v>
      </c>
    </row>
    <row r="1073" spans="1:10" ht="69">
      <c r="A1073" s="62" t="s">
        <v>2824</v>
      </c>
      <c r="B1073" s="62" t="s">
        <v>3032</v>
      </c>
      <c r="C1073" s="55" t="s">
        <v>3039</v>
      </c>
      <c r="D1073" s="63">
        <v>4</v>
      </c>
      <c r="E1073" s="60" t="s">
        <v>2155</v>
      </c>
      <c r="F1073" s="59">
        <v>2000</v>
      </c>
      <c r="G1073" s="59">
        <f t="shared" si="37"/>
        <v>2380</v>
      </c>
      <c r="H1073" s="61">
        <f t="shared" si="36"/>
        <v>9520</v>
      </c>
      <c r="I1073" s="59" t="s">
        <v>2831</v>
      </c>
      <c r="J1073" s="63" t="s">
        <v>3034</v>
      </c>
    </row>
    <row r="1074" spans="1:10" ht="41.4">
      <c r="A1074" s="62" t="s">
        <v>2824</v>
      </c>
      <c r="B1074" s="62" t="s">
        <v>3032</v>
      </c>
      <c r="C1074" s="55" t="s">
        <v>3040</v>
      </c>
      <c r="D1074" s="59">
        <v>15</v>
      </c>
      <c r="E1074" s="60" t="s">
        <v>2155</v>
      </c>
      <c r="F1074" s="59">
        <v>49000</v>
      </c>
      <c r="G1074" s="59">
        <f t="shared" si="37"/>
        <v>58310</v>
      </c>
      <c r="H1074" s="61">
        <f t="shared" si="36"/>
        <v>874650</v>
      </c>
      <c r="I1074" s="59" t="s">
        <v>2831</v>
      </c>
      <c r="J1074" s="63" t="s">
        <v>3041</v>
      </c>
    </row>
    <row r="1075" spans="1:10" ht="41.4">
      <c r="A1075" s="62" t="s">
        <v>2824</v>
      </c>
      <c r="B1075" s="62" t="s">
        <v>3032</v>
      </c>
      <c r="C1075" s="55" t="s">
        <v>3042</v>
      </c>
      <c r="D1075" s="59">
        <v>8</v>
      </c>
      <c r="E1075" s="60" t="s">
        <v>222</v>
      </c>
      <c r="F1075" s="59">
        <v>26000</v>
      </c>
      <c r="G1075" s="59">
        <f t="shared" si="37"/>
        <v>30940</v>
      </c>
      <c r="H1075" s="61">
        <f t="shared" si="36"/>
        <v>247520</v>
      </c>
      <c r="I1075" s="59" t="s">
        <v>2831</v>
      </c>
      <c r="J1075" s="63" t="s">
        <v>3041</v>
      </c>
    </row>
    <row r="1076" spans="1:10" ht="41.4">
      <c r="A1076" s="62" t="s">
        <v>2824</v>
      </c>
      <c r="B1076" s="62" t="s">
        <v>3032</v>
      </c>
      <c r="C1076" s="55" t="s">
        <v>3043</v>
      </c>
      <c r="D1076" s="59">
        <v>4</v>
      </c>
      <c r="E1076" s="60" t="s">
        <v>2155</v>
      </c>
      <c r="F1076" s="59">
        <v>50000</v>
      </c>
      <c r="G1076" s="59">
        <f t="shared" si="37"/>
        <v>59500</v>
      </c>
      <c r="H1076" s="61">
        <f t="shared" si="36"/>
        <v>238000</v>
      </c>
      <c r="I1076" s="59" t="s">
        <v>2831</v>
      </c>
      <c r="J1076" s="63" t="s">
        <v>3041</v>
      </c>
    </row>
    <row r="1077" spans="1:10" ht="41.4">
      <c r="A1077" s="62" t="s">
        <v>2824</v>
      </c>
      <c r="B1077" s="62" t="s">
        <v>3032</v>
      </c>
      <c r="C1077" s="55" t="s">
        <v>3044</v>
      </c>
      <c r="D1077" s="59">
        <v>4</v>
      </c>
      <c r="E1077" s="60" t="s">
        <v>2155</v>
      </c>
      <c r="F1077" s="59">
        <v>30000</v>
      </c>
      <c r="G1077" s="59">
        <f t="shared" si="37"/>
        <v>35700</v>
      </c>
      <c r="H1077" s="61">
        <f t="shared" si="36"/>
        <v>142800</v>
      </c>
      <c r="I1077" s="59" t="s">
        <v>2831</v>
      </c>
      <c r="J1077" s="63" t="s">
        <v>3041</v>
      </c>
    </row>
    <row r="1078" spans="1:10" ht="41.4">
      <c r="A1078" s="62" t="s">
        <v>2824</v>
      </c>
      <c r="B1078" s="62" t="s">
        <v>3032</v>
      </c>
      <c r="C1078" s="55" t="s">
        <v>3045</v>
      </c>
      <c r="D1078" s="59">
        <v>8</v>
      </c>
      <c r="E1078" s="60" t="s">
        <v>2155</v>
      </c>
      <c r="F1078" s="59">
        <v>30000</v>
      </c>
      <c r="G1078" s="59">
        <f t="shared" si="37"/>
        <v>35700</v>
      </c>
      <c r="H1078" s="61">
        <f t="shared" si="36"/>
        <v>285600</v>
      </c>
      <c r="I1078" s="59" t="s">
        <v>2831</v>
      </c>
      <c r="J1078" s="63" t="s">
        <v>3041</v>
      </c>
    </row>
    <row r="1079" spans="1:10" ht="41.4">
      <c r="A1079" s="62" t="s">
        <v>2824</v>
      </c>
      <c r="B1079" s="62" t="s">
        <v>3032</v>
      </c>
      <c r="C1079" s="55" t="s">
        <v>3046</v>
      </c>
      <c r="D1079" s="59">
        <v>6</v>
      </c>
      <c r="E1079" s="60" t="s">
        <v>2155</v>
      </c>
      <c r="F1079" s="59">
        <v>30000</v>
      </c>
      <c r="G1079" s="59">
        <f t="shared" si="37"/>
        <v>35700</v>
      </c>
      <c r="H1079" s="61">
        <f t="shared" si="36"/>
        <v>214200</v>
      </c>
      <c r="I1079" s="59" t="s">
        <v>2831</v>
      </c>
      <c r="J1079" s="63" t="s">
        <v>3041</v>
      </c>
    </row>
    <row r="1080" spans="1:10" ht="41.4">
      <c r="A1080" s="62" t="s">
        <v>2824</v>
      </c>
      <c r="B1080" s="62" t="s">
        <v>3032</v>
      </c>
      <c r="C1080" s="55" t="s">
        <v>3047</v>
      </c>
      <c r="D1080" s="59">
        <v>6</v>
      </c>
      <c r="E1080" s="60" t="s">
        <v>2155</v>
      </c>
      <c r="F1080" s="59">
        <v>30000</v>
      </c>
      <c r="G1080" s="59">
        <f t="shared" si="37"/>
        <v>35700</v>
      </c>
      <c r="H1080" s="61">
        <f t="shared" si="36"/>
        <v>214200</v>
      </c>
      <c r="I1080" s="59" t="s">
        <v>2831</v>
      </c>
      <c r="J1080" s="63" t="s">
        <v>3041</v>
      </c>
    </row>
    <row r="1081" spans="1:10" ht="41.4">
      <c r="A1081" s="62" t="s">
        <v>2824</v>
      </c>
      <c r="B1081" s="62" t="s">
        <v>3032</v>
      </c>
      <c r="C1081" s="55" t="s">
        <v>3048</v>
      </c>
      <c r="D1081" s="59">
        <v>4</v>
      </c>
      <c r="E1081" s="60" t="s">
        <v>2155</v>
      </c>
      <c r="F1081" s="59">
        <v>24000</v>
      </c>
      <c r="G1081" s="59">
        <f t="shared" si="37"/>
        <v>28560</v>
      </c>
      <c r="H1081" s="61">
        <f t="shared" si="36"/>
        <v>114240</v>
      </c>
      <c r="I1081" s="59" t="s">
        <v>2831</v>
      </c>
      <c r="J1081" s="63" t="s">
        <v>3041</v>
      </c>
    </row>
    <row r="1082" spans="1:10" ht="41.4">
      <c r="A1082" s="62" t="s">
        <v>2824</v>
      </c>
      <c r="B1082" s="62" t="s">
        <v>3032</v>
      </c>
      <c r="C1082" s="55" t="s">
        <v>3049</v>
      </c>
      <c r="D1082" s="59">
        <v>4</v>
      </c>
      <c r="E1082" s="60" t="s">
        <v>2155</v>
      </c>
      <c r="F1082" s="59">
        <v>24000</v>
      </c>
      <c r="G1082" s="59">
        <f t="shared" si="37"/>
        <v>28560</v>
      </c>
      <c r="H1082" s="61">
        <f t="shared" si="36"/>
        <v>114240</v>
      </c>
      <c r="I1082" s="59" t="s">
        <v>2831</v>
      </c>
      <c r="J1082" s="63" t="s">
        <v>3041</v>
      </c>
    </row>
    <row r="1083" spans="1:10" ht="41.4">
      <c r="A1083" s="62" t="s">
        <v>2824</v>
      </c>
      <c r="B1083" s="62" t="s">
        <v>3032</v>
      </c>
      <c r="C1083" s="55" t="s">
        <v>3050</v>
      </c>
      <c r="D1083" s="59">
        <v>4</v>
      </c>
      <c r="E1083" s="60" t="s">
        <v>2155</v>
      </c>
      <c r="F1083" s="59">
        <v>24000</v>
      </c>
      <c r="G1083" s="59">
        <f t="shared" si="37"/>
        <v>28560</v>
      </c>
      <c r="H1083" s="61">
        <f t="shared" ref="H1083:H1146" si="38">G1083*D1083</f>
        <v>114240</v>
      </c>
      <c r="I1083" s="59" t="s">
        <v>2831</v>
      </c>
      <c r="J1083" s="63" t="s">
        <v>3041</v>
      </c>
    </row>
    <row r="1084" spans="1:10" ht="41.4">
      <c r="A1084" s="62" t="s">
        <v>2824</v>
      </c>
      <c r="B1084" s="62" t="s">
        <v>3032</v>
      </c>
      <c r="C1084" s="55" t="s">
        <v>3051</v>
      </c>
      <c r="D1084" s="59">
        <v>4</v>
      </c>
      <c r="E1084" s="60" t="s">
        <v>2155</v>
      </c>
      <c r="F1084" s="59">
        <v>20000</v>
      </c>
      <c r="G1084" s="59">
        <f t="shared" si="37"/>
        <v>23800</v>
      </c>
      <c r="H1084" s="61">
        <f t="shared" si="38"/>
        <v>95200</v>
      </c>
      <c r="I1084" s="59" t="s">
        <v>2831</v>
      </c>
      <c r="J1084" s="63" t="s">
        <v>3041</v>
      </c>
    </row>
    <row r="1085" spans="1:10" ht="41.4">
      <c r="A1085" s="62" t="s">
        <v>2824</v>
      </c>
      <c r="B1085" s="62" t="s">
        <v>3032</v>
      </c>
      <c r="C1085" s="55" t="s">
        <v>3052</v>
      </c>
      <c r="D1085" s="59">
        <v>4</v>
      </c>
      <c r="E1085" s="60" t="s">
        <v>2155</v>
      </c>
      <c r="F1085" s="59">
        <v>20000</v>
      </c>
      <c r="G1085" s="59">
        <f t="shared" si="37"/>
        <v>23800</v>
      </c>
      <c r="H1085" s="61">
        <f t="shared" si="38"/>
        <v>95200</v>
      </c>
      <c r="I1085" s="59" t="s">
        <v>2831</v>
      </c>
      <c r="J1085" s="63" t="s">
        <v>3041</v>
      </c>
    </row>
    <row r="1086" spans="1:10" ht="41.4">
      <c r="A1086" s="62" t="s">
        <v>2824</v>
      </c>
      <c r="B1086" s="62" t="s">
        <v>3032</v>
      </c>
      <c r="C1086" s="55" t="s">
        <v>3053</v>
      </c>
      <c r="D1086" s="59">
        <v>4</v>
      </c>
      <c r="E1086" s="60" t="s">
        <v>2155</v>
      </c>
      <c r="F1086" s="59">
        <v>20000</v>
      </c>
      <c r="G1086" s="59">
        <f t="shared" si="37"/>
        <v>23800</v>
      </c>
      <c r="H1086" s="61">
        <f t="shared" si="38"/>
        <v>95200</v>
      </c>
      <c r="I1086" s="59" t="s">
        <v>2831</v>
      </c>
      <c r="J1086" s="63" t="s">
        <v>3041</v>
      </c>
    </row>
    <row r="1087" spans="1:10" ht="41.4">
      <c r="A1087" s="62" t="s">
        <v>2824</v>
      </c>
      <c r="B1087" s="62" t="s">
        <v>3032</v>
      </c>
      <c r="C1087" s="55" t="s">
        <v>3054</v>
      </c>
      <c r="D1087" s="59">
        <v>20</v>
      </c>
      <c r="E1087" s="60" t="s">
        <v>2155</v>
      </c>
      <c r="F1087" s="59">
        <v>20000</v>
      </c>
      <c r="G1087" s="59">
        <f t="shared" si="37"/>
        <v>23800</v>
      </c>
      <c r="H1087" s="61">
        <f t="shared" si="38"/>
        <v>476000</v>
      </c>
      <c r="I1087" s="59" t="s">
        <v>2831</v>
      </c>
      <c r="J1087" s="63" t="s">
        <v>3041</v>
      </c>
    </row>
    <row r="1088" spans="1:10" ht="41.4">
      <c r="A1088" s="62" t="s">
        <v>2824</v>
      </c>
      <c r="B1088" s="62" t="s">
        <v>3032</v>
      </c>
      <c r="C1088" s="55" t="s">
        <v>3055</v>
      </c>
      <c r="D1088" s="59">
        <v>20</v>
      </c>
      <c r="E1088" s="60" t="s">
        <v>2155</v>
      </c>
      <c r="F1088" s="59">
        <v>20000</v>
      </c>
      <c r="G1088" s="59">
        <f t="shared" si="37"/>
        <v>23800</v>
      </c>
      <c r="H1088" s="61">
        <f t="shared" si="38"/>
        <v>476000</v>
      </c>
      <c r="I1088" s="59" t="s">
        <v>2831</v>
      </c>
      <c r="J1088" s="63" t="s">
        <v>3041</v>
      </c>
    </row>
    <row r="1089" spans="1:10" ht="41.4">
      <c r="A1089" s="62" t="s">
        <v>2824</v>
      </c>
      <c r="B1089" s="62" t="s">
        <v>3032</v>
      </c>
      <c r="C1089" s="55" t="s">
        <v>3056</v>
      </c>
      <c r="D1089" s="59">
        <v>10</v>
      </c>
      <c r="E1089" s="60" t="s">
        <v>2155</v>
      </c>
      <c r="F1089" s="59">
        <v>33500</v>
      </c>
      <c r="G1089" s="59">
        <f t="shared" si="37"/>
        <v>39865</v>
      </c>
      <c r="H1089" s="61">
        <f t="shared" si="38"/>
        <v>398650</v>
      </c>
      <c r="I1089" s="59" t="s">
        <v>2831</v>
      </c>
      <c r="J1089" s="63" t="s">
        <v>3041</v>
      </c>
    </row>
    <row r="1090" spans="1:10" ht="41.4">
      <c r="A1090" s="62" t="s">
        <v>2824</v>
      </c>
      <c r="B1090" s="62" t="s">
        <v>3032</v>
      </c>
      <c r="C1090" s="55" t="s">
        <v>3057</v>
      </c>
      <c r="D1090" s="59">
        <v>10</v>
      </c>
      <c r="E1090" s="60" t="s">
        <v>2155</v>
      </c>
      <c r="F1090" s="59">
        <v>33500</v>
      </c>
      <c r="G1090" s="59">
        <f t="shared" si="37"/>
        <v>39865</v>
      </c>
      <c r="H1090" s="61">
        <f t="shared" si="38"/>
        <v>398650</v>
      </c>
      <c r="I1090" s="59" t="s">
        <v>2831</v>
      </c>
      <c r="J1090" s="63" t="s">
        <v>3041</v>
      </c>
    </row>
    <row r="1091" spans="1:10" ht="41.4">
      <c r="A1091" s="62" t="s">
        <v>2824</v>
      </c>
      <c r="B1091" s="62" t="s">
        <v>3032</v>
      </c>
      <c r="C1091" s="55" t="s">
        <v>3058</v>
      </c>
      <c r="D1091" s="59">
        <v>4</v>
      </c>
      <c r="E1091" s="60" t="s">
        <v>3059</v>
      </c>
      <c r="F1091" s="59">
        <v>13000</v>
      </c>
      <c r="G1091" s="59">
        <f t="shared" si="37"/>
        <v>15470</v>
      </c>
      <c r="H1091" s="61">
        <f t="shared" si="38"/>
        <v>61880</v>
      </c>
      <c r="I1091" s="59" t="s">
        <v>2831</v>
      </c>
      <c r="J1091" s="63" t="s">
        <v>3041</v>
      </c>
    </row>
    <row r="1092" spans="1:10" ht="41.4">
      <c r="A1092" s="62" t="s">
        <v>2824</v>
      </c>
      <c r="B1092" s="62" t="s">
        <v>3032</v>
      </c>
      <c r="C1092" s="55" t="s">
        <v>3060</v>
      </c>
      <c r="D1092" s="59">
        <v>6</v>
      </c>
      <c r="E1092" s="60" t="s">
        <v>2155</v>
      </c>
      <c r="F1092" s="59">
        <v>52000</v>
      </c>
      <c r="G1092" s="59">
        <f t="shared" si="37"/>
        <v>61880</v>
      </c>
      <c r="H1092" s="61">
        <f t="shared" si="38"/>
        <v>371280</v>
      </c>
      <c r="I1092" s="59" t="s">
        <v>2831</v>
      </c>
      <c r="J1092" s="63" t="s">
        <v>3041</v>
      </c>
    </row>
    <row r="1093" spans="1:10" ht="41.4">
      <c r="A1093" s="62" t="s">
        <v>2824</v>
      </c>
      <c r="B1093" s="62" t="s">
        <v>3032</v>
      </c>
      <c r="C1093" s="55" t="s">
        <v>3061</v>
      </c>
      <c r="D1093" s="59">
        <v>20</v>
      </c>
      <c r="E1093" s="60" t="s">
        <v>2155</v>
      </c>
      <c r="F1093" s="59">
        <v>7990</v>
      </c>
      <c r="G1093" s="59">
        <f t="shared" si="37"/>
        <v>9508.1</v>
      </c>
      <c r="H1093" s="61">
        <f t="shared" si="38"/>
        <v>190162</v>
      </c>
      <c r="I1093" s="59" t="s">
        <v>2831</v>
      </c>
      <c r="J1093" s="63" t="s">
        <v>3041</v>
      </c>
    </row>
    <row r="1094" spans="1:10" ht="41.4">
      <c r="A1094" s="62" t="s">
        <v>2824</v>
      </c>
      <c r="B1094" s="62" t="s">
        <v>3032</v>
      </c>
      <c r="C1094" s="55" t="s">
        <v>3062</v>
      </c>
      <c r="D1094" s="59">
        <v>4</v>
      </c>
      <c r="E1094" s="60" t="s">
        <v>3063</v>
      </c>
      <c r="F1094" s="59">
        <v>21000</v>
      </c>
      <c r="G1094" s="59">
        <f t="shared" si="37"/>
        <v>24990</v>
      </c>
      <c r="H1094" s="61">
        <f t="shared" si="38"/>
        <v>99960</v>
      </c>
      <c r="I1094" s="59" t="s">
        <v>2831</v>
      </c>
      <c r="J1094" s="63" t="s">
        <v>3041</v>
      </c>
    </row>
    <row r="1095" spans="1:10" ht="41.4">
      <c r="A1095" s="62" t="s">
        <v>2824</v>
      </c>
      <c r="B1095" s="62" t="s">
        <v>3032</v>
      </c>
      <c r="C1095" s="55" t="s">
        <v>3064</v>
      </c>
      <c r="D1095" s="59">
        <v>3</v>
      </c>
      <c r="E1095" s="60" t="s">
        <v>3065</v>
      </c>
      <c r="F1095" s="59">
        <v>13000</v>
      </c>
      <c r="G1095" s="59">
        <f t="shared" si="37"/>
        <v>15470</v>
      </c>
      <c r="H1095" s="61">
        <f t="shared" si="38"/>
        <v>46410</v>
      </c>
      <c r="I1095" s="59" t="s">
        <v>2831</v>
      </c>
      <c r="J1095" s="63" t="s">
        <v>3041</v>
      </c>
    </row>
    <row r="1096" spans="1:10" ht="69">
      <c r="A1096" s="62" t="s">
        <v>2824</v>
      </c>
      <c r="B1096" s="62" t="s">
        <v>3032</v>
      </c>
      <c r="C1096" s="55" t="s">
        <v>3066</v>
      </c>
      <c r="D1096" s="63">
        <v>4</v>
      </c>
      <c r="E1096" s="60" t="s">
        <v>2155</v>
      </c>
      <c r="F1096" s="59">
        <v>5000</v>
      </c>
      <c r="G1096" s="59">
        <f t="shared" si="37"/>
        <v>5950</v>
      </c>
      <c r="H1096" s="61">
        <f t="shared" si="38"/>
        <v>23800</v>
      </c>
      <c r="I1096" s="59" t="s">
        <v>2831</v>
      </c>
      <c r="J1096" s="63" t="s">
        <v>3034</v>
      </c>
    </row>
    <row r="1097" spans="1:10" ht="69">
      <c r="A1097" s="62" t="s">
        <v>2824</v>
      </c>
      <c r="B1097" s="62" t="s">
        <v>3032</v>
      </c>
      <c r="C1097" s="55" t="s">
        <v>3067</v>
      </c>
      <c r="D1097" s="63">
        <v>30</v>
      </c>
      <c r="E1097" s="60" t="s">
        <v>2155</v>
      </c>
      <c r="F1097" s="59">
        <v>43690</v>
      </c>
      <c r="G1097" s="59">
        <f t="shared" si="37"/>
        <v>51991.1</v>
      </c>
      <c r="H1097" s="61">
        <f t="shared" si="38"/>
        <v>1559733</v>
      </c>
      <c r="I1097" s="59" t="s">
        <v>2831</v>
      </c>
      <c r="J1097" s="63" t="s">
        <v>3034</v>
      </c>
    </row>
    <row r="1098" spans="1:10" ht="69">
      <c r="A1098" s="62" t="s">
        <v>2824</v>
      </c>
      <c r="B1098" s="62" t="s">
        <v>3032</v>
      </c>
      <c r="C1098" s="55" t="s">
        <v>3068</v>
      </c>
      <c r="D1098" s="59">
        <v>10</v>
      </c>
      <c r="E1098" s="60" t="s">
        <v>2155</v>
      </c>
      <c r="F1098" s="59">
        <v>16000</v>
      </c>
      <c r="G1098" s="59">
        <f t="shared" si="37"/>
        <v>19040</v>
      </c>
      <c r="H1098" s="61">
        <f t="shared" si="38"/>
        <v>190400</v>
      </c>
      <c r="I1098" s="59" t="s">
        <v>2831</v>
      </c>
      <c r="J1098" s="63" t="s">
        <v>3034</v>
      </c>
    </row>
    <row r="1099" spans="1:10" ht="69">
      <c r="A1099" s="62" t="s">
        <v>2824</v>
      </c>
      <c r="B1099" s="62" t="s">
        <v>3032</v>
      </c>
      <c r="C1099" s="55" t="s">
        <v>3069</v>
      </c>
      <c r="D1099" s="63">
        <v>30</v>
      </c>
      <c r="E1099" s="60" t="s">
        <v>2155</v>
      </c>
      <c r="F1099" s="59">
        <v>30000</v>
      </c>
      <c r="G1099" s="59">
        <f t="shared" si="37"/>
        <v>35700</v>
      </c>
      <c r="H1099" s="61">
        <f t="shared" si="38"/>
        <v>1071000</v>
      </c>
      <c r="I1099" s="59" t="s">
        <v>2831</v>
      </c>
      <c r="J1099" s="63" t="s">
        <v>3034</v>
      </c>
    </row>
    <row r="1100" spans="1:10" ht="69">
      <c r="A1100" s="62" t="s">
        <v>2824</v>
      </c>
      <c r="B1100" s="62" t="s">
        <v>3032</v>
      </c>
      <c r="C1100" s="55" t="s">
        <v>3070</v>
      </c>
      <c r="D1100" s="63">
        <v>120</v>
      </c>
      <c r="E1100" s="60" t="s">
        <v>2155</v>
      </c>
      <c r="F1100" s="59">
        <v>400</v>
      </c>
      <c r="G1100" s="59">
        <f t="shared" si="37"/>
        <v>476</v>
      </c>
      <c r="H1100" s="61">
        <f t="shared" si="38"/>
        <v>57120</v>
      </c>
      <c r="I1100" s="59" t="s">
        <v>2831</v>
      </c>
      <c r="J1100" s="63" t="s">
        <v>3034</v>
      </c>
    </row>
    <row r="1101" spans="1:10" ht="69">
      <c r="A1101" s="62" t="s">
        <v>2824</v>
      </c>
      <c r="B1101" s="62" t="s">
        <v>3032</v>
      </c>
      <c r="C1101" s="55" t="s">
        <v>3071</v>
      </c>
      <c r="D1101" s="63">
        <v>10</v>
      </c>
      <c r="E1101" s="60" t="s">
        <v>3072</v>
      </c>
      <c r="F1101" s="59">
        <v>80000</v>
      </c>
      <c r="G1101" s="59">
        <f t="shared" si="37"/>
        <v>95200</v>
      </c>
      <c r="H1101" s="61">
        <f t="shared" si="38"/>
        <v>952000</v>
      </c>
      <c r="I1101" s="59" t="s">
        <v>2831</v>
      </c>
      <c r="J1101" s="63" t="s">
        <v>3034</v>
      </c>
    </row>
    <row r="1102" spans="1:10" ht="41.4">
      <c r="A1102" s="62" t="s">
        <v>2824</v>
      </c>
      <c r="B1102" s="62" t="s">
        <v>3032</v>
      </c>
      <c r="C1102" s="55" t="s">
        <v>2954</v>
      </c>
      <c r="D1102" s="63">
        <v>30</v>
      </c>
      <c r="E1102" s="60" t="s">
        <v>2155</v>
      </c>
      <c r="F1102" s="59">
        <v>2000</v>
      </c>
      <c r="G1102" s="59">
        <f t="shared" si="37"/>
        <v>2380</v>
      </c>
      <c r="H1102" s="61">
        <f t="shared" si="38"/>
        <v>71400</v>
      </c>
      <c r="I1102" s="59" t="s">
        <v>2831</v>
      </c>
      <c r="J1102" s="63" t="s">
        <v>3073</v>
      </c>
    </row>
    <row r="1103" spans="1:10" ht="41.4">
      <c r="A1103" s="62" t="s">
        <v>2824</v>
      </c>
      <c r="B1103" s="62" t="s">
        <v>3032</v>
      </c>
      <c r="C1103" s="55" t="s">
        <v>3074</v>
      </c>
      <c r="D1103" s="63">
        <v>5</v>
      </c>
      <c r="E1103" s="60" t="s">
        <v>2268</v>
      </c>
      <c r="F1103" s="59">
        <v>2800</v>
      </c>
      <c r="G1103" s="59">
        <f t="shared" si="37"/>
        <v>3332</v>
      </c>
      <c r="H1103" s="61">
        <f t="shared" si="38"/>
        <v>16660</v>
      </c>
      <c r="I1103" s="59" t="s">
        <v>2831</v>
      </c>
      <c r="J1103" s="63" t="s">
        <v>3073</v>
      </c>
    </row>
    <row r="1104" spans="1:10" ht="41.4">
      <c r="A1104" s="62" t="s">
        <v>2824</v>
      </c>
      <c r="B1104" s="62" t="s">
        <v>3032</v>
      </c>
      <c r="C1104" s="55" t="s">
        <v>3075</v>
      </c>
      <c r="D1104" s="63">
        <v>10</v>
      </c>
      <c r="E1104" s="60" t="s">
        <v>3076</v>
      </c>
      <c r="F1104" s="59">
        <v>10000</v>
      </c>
      <c r="G1104" s="59">
        <f t="shared" si="37"/>
        <v>11900</v>
      </c>
      <c r="H1104" s="61">
        <f t="shared" si="38"/>
        <v>119000</v>
      </c>
      <c r="I1104" s="59" t="s">
        <v>2831</v>
      </c>
      <c r="J1104" s="63" t="s">
        <v>3073</v>
      </c>
    </row>
    <row r="1105" spans="1:10" ht="41.4">
      <c r="A1105" s="62" t="s">
        <v>2824</v>
      </c>
      <c r="B1105" s="62" t="s">
        <v>3032</v>
      </c>
      <c r="C1105" s="55" t="s">
        <v>3077</v>
      </c>
      <c r="D1105" s="63">
        <v>4</v>
      </c>
      <c r="E1105" s="60" t="s">
        <v>2268</v>
      </c>
      <c r="F1105" s="59">
        <v>2500</v>
      </c>
      <c r="G1105" s="59">
        <f t="shared" si="37"/>
        <v>2975</v>
      </c>
      <c r="H1105" s="61">
        <f t="shared" si="38"/>
        <v>11900</v>
      </c>
      <c r="I1105" s="59" t="s">
        <v>2831</v>
      </c>
      <c r="J1105" s="63" t="s">
        <v>3073</v>
      </c>
    </row>
    <row r="1106" spans="1:10" ht="41.4">
      <c r="A1106" s="62" t="s">
        <v>2824</v>
      </c>
      <c r="B1106" s="62" t="s">
        <v>3032</v>
      </c>
      <c r="C1106" s="55" t="s">
        <v>3078</v>
      </c>
      <c r="D1106" s="63">
        <v>3</v>
      </c>
      <c r="E1106" s="60" t="s">
        <v>2216</v>
      </c>
      <c r="F1106" s="59">
        <v>5000</v>
      </c>
      <c r="G1106" s="59">
        <f t="shared" si="37"/>
        <v>5950</v>
      </c>
      <c r="H1106" s="61">
        <f t="shared" si="38"/>
        <v>17850</v>
      </c>
      <c r="I1106" s="59" t="s">
        <v>2831</v>
      </c>
      <c r="J1106" s="63" t="s">
        <v>3073</v>
      </c>
    </row>
    <row r="1107" spans="1:10" ht="41.4">
      <c r="A1107" s="62" t="s">
        <v>2824</v>
      </c>
      <c r="B1107" s="62" t="s">
        <v>3032</v>
      </c>
      <c r="C1107" s="55" t="s">
        <v>2958</v>
      </c>
      <c r="D1107" s="63">
        <v>30</v>
      </c>
      <c r="E1107" s="60" t="s">
        <v>2155</v>
      </c>
      <c r="F1107" s="59">
        <v>1000</v>
      </c>
      <c r="G1107" s="59">
        <f t="shared" si="37"/>
        <v>1190</v>
      </c>
      <c r="H1107" s="61">
        <f t="shared" si="38"/>
        <v>35700</v>
      </c>
      <c r="I1107" s="59" t="s">
        <v>2831</v>
      </c>
      <c r="J1107" s="63" t="s">
        <v>3073</v>
      </c>
    </row>
    <row r="1108" spans="1:10" ht="41.4">
      <c r="A1108" s="62" t="s">
        <v>2824</v>
      </c>
      <c r="B1108" s="62" t="s">
        <v>3032</v>
      </c>
      <c r="C1108" s="86" t="s">
        <v>3079</v>
      </c>
      <c r="D1108" s="89">
        <v>3</v>
      </c>
      <c r="E1108" s="74" t="s">
        <v>2155</v>
      </c>
      <c r="F1108" s="73">
        <v>150000</v>
      </c>
      <c r="G1108" s="59">
        <f t="shared" si="37"/>
        <v>178500</v>
      </c>
      <c r="H1108" s="61">
        <f t="shared" si="38"/>
        <v>535500</v>
      </c>
      <c r="I1108" s="59" t="s">
        <v>2831</v>
      </c>
      <c r="J1108" s="63" t="s">
        <v>3041</v>
      </c>
    </row>
    <row r="1109" spans="1:10" ht="41.4">
      <c r="A1109" s="62" t="s">
        <v>2824</v>
      </c>
      <c r="B1109" s="62" t="s">
        <v>3032</v>
      </c>
      <c r="C1109" s="86" t="s">
        <v>3080</v>
      </c>
      <c r="D1109" s="89">
        <v>15</v>
      </c>
      <c r="E1109" s="74" t="s">
        <v>2155</v>
      </c>
      <c r="F1109" s="73">
        <v>80000</v>
      </c>
      <c r="G1109" s="59">
        <f t="shared" si="37"/>
        <v>95200</v>
      </c>
      <c r="H1109" s="61">
        <f t="shared" si="38"/>
        <v>1428000</v>
      </c>
      <c r="I1109" s="59" t="s">
        <v>2831</v>
      </c>
      <c r="J1109" s="63" t="s">
        <v>3041</v>
      </c>
    </row>
    <row r="1110" spans="1:10" ht="41.4">
      <c r="A1110" s="62" t="s">
        <v>2824</v>
      </c>
      <c r="B1110" s="62" t="s">
        <v>3032</v>
      </c>
      <c r="C1110" s="86" t="s">
        <v>3081</v>
      </c>
      <c r="D1110" s="89">
        <v>1</v>
      </c>
      <c r="E1110" s="74" t="s">
        <v>2155</v>
      </c>
      <c r="F1110" s="73">
        <v>20000</v>
      </c>
      <c r="G1110" s="59">
        <f t="shared" si="37"/>
        <v>23800</v>
      </c>
      <c r="H1110" s="61">
        <f t="shared" si="38"/>
        <v>23800</v>
      </c>
      <c r="I1110" s="59" t="s">
        <v>2831</v>
      </c>
      <c r="J1110" s="63" t="s">
        <v>3041</v>
      </c>
    </row>
    <row r="1111" spans="1:10" ht="41.4">
      <c r="A1111" s="62" t="s">
        <v>2824</v>
      </c>
      <c r="B1111" s="62" t="s">
        <v>3032</v>
      </c>
      <c r="C1111" s="86" t="s">
        <v>3082</v>
      </c>
      <c r="D1111" s="89">
        <v>1</v>
      </c>
      <c r="E1111" s="74" t="s">
        <v>2155</v>
      </c>
      <c r="F1111" s="73">
        <v>25000</v>
      </c>
      <c r="G1111" s="59">
        <f t="shared" si="37"/>
        <v>29750</v>
      </c>
      <c r="H1111" s="61">
        <f t="shared" si="38"/>
        <v>29750</v>
      </c>
      <c r="I1111" s="59" t="s">
        <v>2831</v>
      </c>
      <c r="J1111" s="63" t="s">
        <v>3041</v>
      </c>
    </row>
    <row r="1112" spans="1:10" ht="41.4">
      <c r="A1112" s="62" t="s">
        <v>2824</v>
      </c>
      <c r="B1112" s="62" t="s">
        <v>3032</v>
      </c>
      <c r="C1112" s="86" t="s">
        <v>3083</v>
      </c>
      <c r="D1112" s="89">
        <v>1</v>
      </c>
      <c r="E1112" s="74" t="s">
        <v>2155</v>
      </c>
      <c r="F1112" s="73">
        <v>25000</v>
      </c>
      <c r="G1112" s="59">
        <f t="shared" si="37"/>
        <v>29750</v>
      </c>
      <c r="H1112" s="61">
        <f t="shared" si="38"/>
        <v>29750</v>
      </c>
      <c r="I1112" s="59" t="s">
        <v>2831</v>
      </c>
      <c r="J1112" s="63" t="s">
        <v>3041</v>
      </c>
    </row>
    <row r="1113" spans="1:10" ht="41.4">
      <c r="A1113" s="62" t="s">
        <v>2824</v>
      </c>
      <c r="B1113" s="62" t="s">
        <v>3032</v>
      </c>
      <c r="C1113" s="86" t="s">
        <v>3084</v>
      </c>
      <c r="D1113" s="89">
        <v>2</v>
      </c>
      <c r="E1113" s="74" t="s">
        <v>2465</v>
      </c>
      <c r="F1113" s="73">
        <v>12000</v>
      </c>
      <c r="G1113" s="59">
        <f t="shared" si="37"/>
        <v>14280</v>
      </c>
      <c r="H1113" s="61">
        <f t="shared" si="38"/>
        <v>28560</v>
      </c>
      <c r="I1113" s="59" t="s">
        <v>2831</v>
      </c>
      <c r="J1113" s="63" t="s">
        <v>3041</v>
      </c>
    </row>
    <row r="1114" spans="1:10" ht="41.4">
      <c r="A1114" s="62" t="s">
        <v>2824</v>
      </c>
      <c r="B1114" s="62" t="s">
        <v>3032</v>
      </c>
      <c r="C1114" s="55" t="s">
        <v>3085</v>
      </c>
      <c r="D1114" s="63">
        <v>6</v>
      </c>
      <c r="E1114" s="60" t="s">
        <v>2155</v>
      </c>
      <c r="F1114" s="59">
        <v>27000</v>
      </c>
      <c r="G1114" s="59">
        <f t="shared" si="37"/>
        <v>32130</v>
      </c>
      <c r="H1114" s="61">
        <f t="shared" si="38"/>
        <v>192780</v>
      </c>
      <c r="I1114" s="59" t="s">
        <v>2831</v>
      </c>
      <c r="J1114" s="63" t="s">
        <v>3041</v>
      </c>
    </row>
    <row r="1115" spans="1:10" ht="41.4">
      <c r="A1115" s="62" t="s">
        <v>2824</v>
      </c>
      <c r="B1115" s="62" t="s">
        <v>3032</v>
      </c>
      <c r="C1115" s="55" t="s">
        <v>3086</v>
      </c>
      <c r="D1115" s="63">
        <v>1</v>
      </c>
      <c r="E1115" s="60" t="s">
        <v>2465</v>
      </c>
      <c r="F1115" s="59">
        <v>110000</v>
      </c>
      <c r="G1115" s="59">
        <f t="shared" si="37"/>
        <v>130900</v>
      </c>
      <c r="H1115" s="61">
        <f t="shared" si="38"/>
        <v>130900</v>
      </c>
      <c r="I1115" s="59" t="s">
        <v>2831</v>
      </c>
      <c r="J1115" s="63" t="s">
        <v>3041</v>
      </c>
    </row>
    <row r="1116" spans="1:10" ht="41.4">
      <c r="A1116" s="62" t="s">
        <v>2824</v>
      </c>
      <c r="B1116" s="62" t="s">
        <v>3032</v>
      </c>
      <c r="C1116" s="67" t="s">
        <v>3087</v>
      </c>
      <c r="D1116" s="63">
        <v>4</v>
      </c>
      <c r="E1116" s="60" t="s">
        <v>2216</v>
      </c>
      <c r="F1116" s="59">
        <v>60000</v>
      </c>
      <c r="G1116" s="59">
        <f t="shared" si="37"/>
        <v>71400</v>
      </c>
      <c r="H1116" s="61">
        <f t="shared" si="38"/>
        <v>285600</v>
      </c>
      <c r="I1116" s="59" t="s">
        <v>2831</v>
      </c>
      <c r="J1116" s="63" t="s">
        <v>3041</v>
      </c>
    </row>
    <row r="1117" spans="1:10" ht="41.4">
      <c r="A1117" s="62" t="s">
        <v>2824</v>
      </c>
      <c r="B1117" s="62" t="s">
        <v>3032</v>
      </c>
      <c r="C1117" s="55" t="s">
        <v>3088</v>
      </c>
      <c r="D1117" s="63">
        <v>30</v>
      </c>
      <c r="E1117" s="60" t="s">
        <v>2155</v>
      </c>
      <c r="F1117" s="59">
        <v>12000</v>
      </c>
      <c r="G1117" s="59">
        <f t="shared" si="37"/>
        <v>14280</v>
      </c>
      <c r="H1117" s="61">
        <f t="shared" si="38"/>
        <v>428400</v>
      </c>
      <c r="I1117" s="59" t="s">
        <v>2831</v>
      </c>
      <c r="J1117" s="63" t="s">
        <v>3041</v>
      </c>
    </row>
    <row r="1118" spans="1:10" ht="41.4">
      <c r="A1118" s="62" t="s">
        <v>2824</v>
      </c>
      <c r="B1118" s="62" t="s">
        <v>3032</v>
      </c>
      <c r="C1118" s="55" t="s">
        <v>3089</v>
      </c>
      <c r="D1118" s="63">
        <v>4</v>
      </c>
      <c r="E1118" s="60" t="s">
        <v>2155</v>
      </c>
      <c r="F1118" s="59">
        <v>50000</v>
      </c>
      <c r="G1118" s="59">
        <f t="shared" si="37"/>
        <v>59500</v>
      </c>
      <c r="H1118" s="61">
        <f t="shared" si="38"/>
        <v>238000</v>
      </c>
      <c r="I1118" s="59" t="s">
        <v>2831</v>
      </c>
      <c r="J1118" s="63" t="s">
        <v>3041</v>
      </c>
    </row>
    <row r="1119" spans="1:10" ht="41.4">
      <c r="A1119" s="62" t="s">
        <v>2824</v>
      </c>
      <c r="B1119" s="62" t="s">
        <v>3032</v>
      </c>
      <c r="C1119" s="55" t="s">
        <v>3090</v>
      </c>
      <c r="D1119" s="63">
        <v>30</v>
      </c>
      <c r="E1119" s="60" t="s">
        <v>2155</v>
      </c>
      <c r="F1119" s="59">
        <v>12000</v>
      </c>
      <c r="G1119" s="59">
        <f t="shared" si="37"/>
        <v>14280</v>
      </c>
      <c r="H1119" s="61">
        <f t="shared" si="38"/>
        <v>428400</v>
      </c>
      <c r="I1119" s="59" t="s">
        <v>2831</v>
      </c>
      <c r="J1119" s="63" t="s">
        <v>3041</v>
      </c>
    </row>
    <row r="1120" spans="1:10" ht="41.4">
      <c r="A1120" s="62" t="s">
        <v>2824</v>
      </c>
      <c r="B1120" s="62" t="s">
        <v>3032</v>
      </c>
      <c r="C1120" s="55" t="s">
        <v>3091</v>
      </c>
      <c r="D1120" s="63">
        <v>6</v>
      </c>
      <c r="E1120" s="60" t="s">
        <v>2155</v>
      </c>
      <c r="F1120" s="59">
        <v>160000</v>
      </c>
      <c r="G1120" s="59">
        <f t="shared" si="37"/>
        <v>190400</v>
      </c>
      <c r="H1120" s="61">
        <f t="shared" si="38"/>
        <v>1142400</v>
      </c>
      <c r="I1120" s="59" t="s">
        <v>2831</v>
      </c>
      <c r="J1120" s="63" t="s">
        <v>3041</v>
      </c>
    </row>
    <row r="1121" spans="1:10" ht="41.4">
      <c r="A1121" s="62" t="s">
        <v>2824</v>
      </c>
      <c r="B1121" s="62" t="s">
        <v>3032</v>
      </c>
      <c r="C1121" s="55" t="s">
        <v>3092</v>
      </c>
      <c r="D1121" s="63">
        <v>25</v>
      </c>
      <c r="E1121" s="60" t="s">
        <v>2155</v>
      </c>
      <c r="F1121" s="59">
        <v>15990</v>
      </c>
      <c r="G1121" s="59">
        <f t="shared" si="37"/>
        <v>19028.099999999999</v>
      </c>
      <c r="H1121" s="61">
        <f t="shared" si="38"/>
        <v>475702.49999999994</v>
      </c>
      <c r="I1121" s="59" t="s">
        <v>2831</v>
      </c>
      <c r="J1121" s="63" t="s">
        <v>3041</v>
      </c>
    </row>
    <row r="1122" spans="1:10" ht="41.4">
      <c r="A1122" s="62" t="s">
        <v>2824</v>
      </c>
      <c r="B1122" s="62" t="s">
        <v>3032</v>
      </c>
      <c r="C1122" s="55" t="s">
        <v>3093</v>
      </c>
      <c r="D1122" s="63">
        <v>20</v>
      </c>
      <c r="E1122" s="60" t="s">
        <v>2155</v>
      </c>
      <c r="F1122" s="59">
        <v>15990</v>
      </c>
      <c r="G1122" s="59">
        <f t="shared" si="37"/>
        <v>19028.099999999999</v>
      </c>
      <c r="H1122" s="61">
        <f t="shared" si="38"/>
        <v>380562</v>
      </c>
      <c r="I1122" s="59" t="s">
        <v>2831</v>
      </c>
      <c r="J1122" s="63" t="s">
        <v>3041</v>
      </c>
    </row>
    <row r="1123" spans="1:10" ht="41.4">
      <c r="A1123" s="62" t="s">
        <v>2824</v>
      </c>
      <c r="B1123" s="62" t="s">
        <v>3032</v>
      </c>
      <c r="C1123" s="55" t="s">
        <v>3094</v>
      </c>
      <c r="D1123" s="63">
        <v>10</v>
      </c>
      <c r="E1123" s="60" t="s">
        <v>2155</v>
      </c>
      <c r="F1123" s="59">
        <v>12000</v>
      </c>
      <c r="G1123" s="59">
        <f t="shared" si="37"/>
        <v>14280</v>
      </c>
      <c r="H1123" s="61">
        <f t="shared" si="38"/>
        <v>142800</v>
      </c>
      <c r="I1123" s="59" t="s">
        <v>2831</v>
      </c>
      <c r="J1123" s="63" t="s">
        <v>3041</v>
      </c>
    </row>
    <row r="1124" spans="1:10" ht="41.4">
      <c r="A1124" s="62" t="s">
        <v>2824</v>
      </c>
      <c r="B1124" s="62" t="s">
        <v>3032</v>
      </c>
      <c r="C1124" s="55" t="s">
        <v>3095</v>
      </c>
      <c r="D1124" s="63">
        <v>1</v>
      </c>
      <c r="E1124" s="60" t="s">
        <v>2155</v>
      </c>
      <c r="F1124" s="59">
        <v>200000</v>
      </c>
      <c r="G1124" s="59">
        <f t="shared" si="37"/>
        <v>238000</v>
      </c>
      <c r="H1124" s="61">
        <f t="shared" si="38"/>
        <v>238000</v>
      </c>
      <c r="I1124" s="59" t="s">
        <v>2831</v>
      </c>
      <c r="J1124" s="63" t="s">
        <v>3041</v>
      </c>
    </row>
    <row r="1125" spans="1:10" ht="41.4">
      <c r="A1125" s="62" t="s">
        <v>2824</v>
      </c>
      <c r="B1125" s="62" t="s">
        <v>3032</v>
      </c>
      <c r="C1125" s="55" t="s">
        <v>3096</v>
      </c>
      <c r="D1125" s="63">
        <v>500</v>
      </c>
      <c r="E1125" s="60" t="s">
        <v>2155</v>
      </c>
      <c r="F1125" s="59">
        <v>1700</v>
      </c>
      <c r="G1125" s="59">
        <f t="shared" ref="G1125:G1188" si="39">F1125*1.19</f>
        <v>2023</v>
      </c>
      <c r="H1125" s="61">
        <f t="shared" si="38"/>
        <v>1011500</v>
      </c>
      <c r="I1125" s="59" t="s">
        <v>2831</v>
      </c>
      <c r="J1125" s="63" t="s">
        <v>3041</v>
      </c>
    </row>
    <row r="1126" spans="1:10" ht="41.4">
      <c r="A1126" s="62" t="s">
        <v>2824</v>
      </c>
      <c r="B1126" s="62" t="s">
        <v>3032</v>
      </c>
      <c r="C1126" s="55" t="s">
        <v>3097</v>
      </c>
      <c r="D1126" s="63">
        <v>10</v>
      </c>
      <c r="E1126" s="60" t="s">
        <v>2155</v>
      </c>
      <c r="F1126" s="59">
        <v>25000</v>
      </c>
      <c r="G1126" s="59">
        <f t="shared" si="39"/>
        <v>29750</v>
      </c>
      <c r="H1126" s="61">
        <f t="shared" si="38"/>
        <v>297500</v>
      </c>
      <c r="I1126" s="59" t="s">
        <v>2831</v>
      </c>
      <c r="J1126" s="63" t="s">
        <v>3041</v>
      </c>
    </row>
    <row r="1127" spans="1:10" ht="41.4">
      <c r="A1127" s="62" t="s">
        <v>2824</v>
      </c>
      <c r="B1127" s="62" t="s">
        <v>3032</v>
      </c>
      <c r="C1127" s="55" t="s">
        <v>3098</v>
      </c>
      <c r="D1127" s="63">
        <v>4</v>
      </c>
      <c r="E1127" s="60" t="s">
        <v>2155</v>
      </c>
      <c r="F1127" s="59">
        <v>8200</v>
      </c>
      <c r="G1127" s="59">
        <f t="shared" si="39"/>
        <v>9758</v>
      </c>
      <c r="H1127" s="61">
        <f t="shared" si="38"/>
        <v>39032</v>
      </c>
      <c r="I1127" s="59" t="s">
        <v>2831</v>
      </c>
      <c r="J1127" s="63" t="s">
        <v>3041</v>
      </c>
    </row>
    <row r="1128" spans="1:10" ht="41.4">
      <c r="A1128" s="62" t="s">
        <v>2824</v>
      </c>
      <c r="B1128" s="62" t="s">
        <v>3032</v>
      </c>
      <c r="C1128" s="55" t="s">
        <v>3099</v>
      </c>
      <c r="D1128" s="63">
        <v>4</v>
      </c>
      <c r="E1128" s="60" t="s">
        <v>2155</v>
      </c>
      <c r="F1128" s="59">
        <v>7500</v>
      </c>
      <c r="G1128" s="59">
        <f t="shared" si="39"/>
        <v>8925</v>
      </c>
      <c r="H1128" s="61">
        <f t="shared" si="38"/>
        <v>35700</v>
      </c>
      <c r="I1128" s="59" t="s">
        <v>2831</v>
      </c>
      <c r="J1128" s="63" t="s">
        <v>3041</v>
      </c>
    </row>
    <row r="1129" spans="1:10" ht="41.4">
      <c r="A1129" s="62" t="s">
        <v>2824</v>
      </c>
      <c r="B1129" s="62" t="s">
        <v>3032</v>
      </c>
      <c r="C1129" s="55" t="s">
        <v>3100</v>
      </c>
      <c r="D1129" s="63">
        <v>15</v>
      </c>
      <c r="E1129" s="60" t="s">
        <v>2155</v>
      </c>
      <c r="F1129" s="59">
        <v>7000</v>
      </c>
      <c r="G1129" s="59">
        <f t="shared" si="39"/>
        <v>8330</v>
      </c>
      <c r="H1129" s="61">
        <f t="shared" si="38"/>
        <v>124950</v>
      </c>
      <c r="I1129" s="59" t="s">
        <v>2831</v>
      </c>
      <c r="J1129" s="63" t="s">
        <v>3041</v>
      </c>
    </row>
    <row r="1130" spans="1:10" ht="55.2">
      <c r="A1130" s="62" t="s">
        <v>2824</v>
      </c>
      <c r="B1130" s="62" t="s">
        <v>3032</v>
      </c>
      <c r="C1130" s="55" t="s">
        <v>3101</v>
      </c>
      <c r="D1130" s="59">
        <v>3</v>
      </c>
      <c r="E1130" s="60" t="s">
        <v>2155</v>
      </c>
      <c r="F1130" s="59">
        <v>40000</v>
      </c>
      <c r="G1130" s="59">
        <f t="shared" si="39"/>
        <v>47600</v>
      </c>
      <c r="H1130" s="61">
        <f t="shared" si="38"/>
        <v>142800</v>
      </c>
      <c r="I1130" s="59" t="s">
        <v>2973</v>
      </c>
      <c r="J1130" s="63" t="s">
        <v>3102</v>
      </c>
    </row>
    <row r="1131" spans="1:10" ht="55.2">
      <c r="A1131" s="62" t="s">
        <v>2824</v>
      </c>
      <c r="B1131" s="62" t="s">
        <v>3032</v>
      </c>
      <c r="C1131" s="55" t="s">
        <v>3103</v>
      </c>
      <c r="D1131" s="59">
        <v>600</v>
      </c>
      <c r="E1131" s="60" t="s">
        <v>2155</v>
      </c>
      <c r="F1131" s="59">
        <v>1428</v>
      </c>
      <c r="G1131" s="59">
        <f t="shared" si="39"/>
        <v>1699.32</v>
      </c>
      <c r="H1131" s="61">
        <f t="shared" si="38"/>
        <v>1019592</v>
      </c>
      <c r="I1131" s="59" t="s">
        <v>2973</v>
      </c>
      <c r="J1131" s="63" t="s">
        <v>3102</v>
      </c>
    </row>
    <row r="1132" spans="1:10" ht="55.2">
      <c r="A1132" s="62" t="s">
        <v>2824</v>
      </c>
      <c r="B1132" s="62" t="s">
        <v>3032</v>
      </c>
      <c r="C1132" s="55" t="s">
        <v>3104</v>
      </c>
      <c r="D1132" s="59">
        <v>10</v>
      </c>
      <c r="E1132" s="60" t="s">
        <v>2155</v>
      </c>
      <c r="F1132" s="59">
        <v>1500</v>
      </c>
      <c r="G1132" s="59">
        <f t="shared" si="39"/>
        <v>1785</v>
      </c>
      <c r="H1132" s="61">
        <f t="shared" si="38"/>
        <v>17850</v>
      </c>
      <c r="I1132" s="59" t="s">
        <v>2973</v>
      </c>
      <c r="J1132" s="63" t="s">
        <v>3102</v>
      </c>
    </row>
    <row r="1133" spans="1:10" ht="55.2">
      <c r="A1133" s="62" t="s">
        <v>2824</v>
      </c>
      <c r="B1133" s="62" t="s">
        <v>3032</v>
      </c>
      <c r="C1133" s="55" t="s">
        <v>2395</v>
      </c>
      <c r="D1133" s="59">
        <v>500</v>
      </c>
      <c r="E1133" s="60" t="s">
        <v>2155</v>
      </c>
      <c r="F1133" s="59">
        <v>60</v>
      </c>
      <c r="G1133" s="59">
        <f t="shared" si="39"/>
        <v>71.399999999999991</v>
      </c>
      <c r="H1133" s="61">
        <f t="shared" si="38"/>
        <v>35699.999999999993</v>
      </c>
      <c r="I1133" s="59" t="s">
        <v>2973</v>
      </c>
      <c r="J1133" s="63" t="s">
        <v>3102</v>
      </c>
    </row>
    <row r="1134" spans="1:10" ht="55.2">
      <c r="A1134" s="62" t="s">
        <v>2824</v>
      </c>
      <c r="B1134" s="62" t="s">
        <v>3032</v>
      </c>
      <c r="C1134" s="55" t="s">
        <v>3105</v>
      </c>
      <c r="D1134" s="59">
        <v>10</v>
      </c>
      <c r="E1134" s="90" t="s">
        <v>2296</v>
      </c>
      <c r="F1134" s="59">
        <v>1500</v>
      </c>
      <c r="G1134" s="59">
        <f t="shared" si="39"/>
        <v>1785</v>
      </c>
      <c r="H1134" s="61">
        <f t="shared" si="38"/>
        <v>17850</v>
      </c>
      <c r="I1134" s="59" t="s">
        <v>2973</v>
      </c>
      <c r="J1134" s="63" t="s">
        <v>3102</v>
      </c>
    </row>
    <row r="1135" spans="1:10" ht="55.2">
      <c r="A1135" s="62" t="s">
        <v>2824</v>
      </c>
      <c r="B1135" s="62" t="s">
        <v>3032</v>
      </c>
      <c r="C1135" s="55" t="s">
        <v>3106</v>
      </c>
      <c r="D1135" s="59">
        <v>2</v>
      </c>
      <c r="E1135" s="60" t="s">
        <v>2155</v>
      </c>
      <c r="F1135" s="59">
        <v>22500</v>
      </c>
      <c r="G1135" s="59">
        <f t="shared" si="39"/>
        <v>26775</v>
      </c>
      <c r="H1135" s="61">
        <f t="shared" si="38"/>
        <v>53550</v>
      </c>
      <c r="I1135" s="59" t="s">
        <v>2973</v>
      </c>
      <c r="J1135" s="63" t="s">
        <v>3102</v>
      </c>
    </row>
    <row r="1136" spans="1:10" ht="41.4">
      <c r="A1136" s="62" t="s">
        <v>2824</v>
      </c>
      <c r="B1136" s="62" t="s">
        <v>3032</v>
      </c>
      <c r="C1136" s="55" t="s">
        <v>3107</v>
      </c>
      <c r="D1136" s="59">
        <v>1</v>
      </c>
      <c r="E1136" s="60" t="s">
        <v>2155</v>
      </c>
      <c r="F1136" s="59">
        <v>250000</v>
      </c>
      <c r="G1136" s="59">
        <f t="shared" si="39"/>
        <v>297500</v>
      </c>
      <c r="H1136" s="61">
        <f t="shared" si="38"/>
        <v>297500</v>
      </c>
      <c r="I1136" s="59" t="s">
        <v>2976</v>
      </c>
      <c r="J1136" s="63" t="s">
        <v>3108</v>
      </c>
    </row>
    <row r="1137" spans="1:10" ht="55.2">
      <c r="A1137" s="62" t="s">
        <v>2824</v>
      </c>
      <c r="B1137" s="62" t="s">
        <v>3032</v>
      </c>
      <c r="C1137" s="55" t="s">
        <v>3101</v>
      </c>
      <c r="D1137" s="59">
        <v>3</v>
      </c>
      <c r="E1137" s="60" t="s">
        <v>2155</v>
      </c>
      <c r="F1137" s="59">
        <v>40000</v>
      </c>
      <c r="G1137" s="59">
        <f t="shared" si="39"/>
        <v>47600</v>
      </c>
      <c r="H1137" s="61">
        <f t="shared" si="38"/>
        <v>142800</v>
      </c>
      <c r="I1137" s="59" t="s">
        <v>2368</v>
      </c>
      <c r="J1137" s="63" t="s">
        <v>3102</v>
      </c>
    </row>
    <row r="1138" spans="1:10" ht="55.2">
      <c r="A1138" s="62" t="s">
        <v>2824</v>
      </c>
      <c r="B1138" s="62" t="s">
        <v>3032</v>
      </c>
      <c r="C1138" s="55" t="s">
        <v>3104</v>
      </c>
      <c r="D1138" s="59">
        <v>10</v>
      </c>
      <c r="E1138" s="60" t="s">
        <v>2155</v>
      </c>
      <c r="F1138" s="59">
        <v>1500</v>
      </c>
      <c r="G1138" s="59">
        <f t="shared" si="39"/>
        <v>1785</v>
      </c>
      <c r="H1138" s="61">
        <f t="shared" si="38"/>
        <v>17850</v>
      </c>
      <c r="I1138" s="59" t="s">
        <v>2368</v>
      </c>
      <c r="J1138" s="63" t="s">
        <v>3102</v>
      </c>
    </row>
    <row r="1139" spans="1:10" ht="55.2">
      <c r="A1139" s="62" t="s">
        <v>2824</v>
      </c>
      <c r="B1139" s="62" t="s">
        <v>3032</v>
      </c>
      <c r="C1139" s="55" t="s">
        <v>2395</v>
      </c>
      <c r="D1139" s="59">
        <v>300</v>
      </c>
      <c r="E1139" s="60" t="s">
        <v>2155</v>
      </c>
      <c r="F1139" s="59">
        <v>60</v>
      </c>
      <c r="G1139" s="59">
        <f t="shared" si="39"/>
        <v>71.399999999999991</v>
      </c>
      <c r="H1139" s="61">
        <f t="shared" si="38"/>
        <v>21419.999999999996</v>
      </c>
      <c r="I1139" s="59" t="s">
        <v>2368</v>
      </c>
      <c r="J1139" s="63" t="s">
        <v>3102</v>
      </c>
    </row>
    <row r="1140" spans="1:10" ht="55.2">
      <c r="A1140" s="62" t="s">
        <v>2824</v>
      </c>
      <c r="B1140" s="62" t="s">
        <v>3032</v>
      </c>
      <c r="C1140" s="55" t="s">
        <v>3105</v>
      </c>
      <c r="D1140" s="59">
        <v>10</v>
      </c>
      <c r="E1140" s="90" t="s">
        <v>2296</v>
      </c>
      <c r="F1140" s="59">
        <v>1500</v>
      </c>
      <c r="G1140" s="59">
        <f t="shared" si="39"/>
        <v>1785</v>
      </c>
      <c r="H1140" s="61">
        <f t="shared" si="38"/>
        <v>17850</v>
      </c>
      <c r="I1140" s="59" t="s">
        <v>2368</v>
      </c>
      <c r="J1140" s="63" t="s">
        <v>3102</v>
      </c>
    </row>
    <row r="1141" spans="1:10" ht="55.2">
      <c r="A1141" s="62" t="s">
        <v>2824</v>
      </c>
      <c r="B1141" s="62" t="s">
        <v>3032</v>
      </c>
      <c r="C1141" s="55" t="s">
        <v>3109</v>
      </c>
      <c r="D1141" s="59">
        <v>20</v>
      </c>
      <c r="E1141" s="60" t="s">
        <v>2155</v>
      </c>
      <c r="F1141" s="59">
        <v>3000</v>
      </c>
      <c r="G1141" s="59">
        <f t="shared" si="39"/>
        <v>3570</v>
      </c>
      <c r="H1141" s="61">
        <f t="shared" si="38"/>
        <v>71400</v>
      </c>
      <c r="I1141" s="59" t="s">
        <v>2368</v>
      </c>
      <c r="J1141" s="63" t="s">
        <v>3102</v>
      </c>
    </row>
    <row r="1142" spans="1:10" ht="55.2">
      <c r="A1142" s="62" t="s">
        <v>2824</v>
      </c>
      <c r="B1142" s="62" t="s">
        <v>3032</v>
      </c>
      <c r="C1142" s="55" t="s">
        <v>3106</v>
      </c>
      <c r="D1142" s="59">
        <v>2</v>
      </c>
      <c r="E1142" s="60" t="s">
        <v>2155</v>
      </c>
      <c r="F1142" s="59">
        <v>22500</v>
      </c>
      <c r="G1142" s="59">
        <f t="shared" si="39"/>
        <v>26775</v>
      </c>
      <c r="H1142" s="61">
        <f t="shared" si="38"/>
        <v>53550</v>
      </c>
      <c r="I1142" s="59" t="s">
        <v>2368</v>
      </c>
      <c r="J1142" s="63" t="s">
        <v>3102</v>
      </c>
    </row>
    <row r="1143" spans="1:10" ht="41.4">
      <c r="A1143" s="62" t="s">
        <v>2824</v>
      </c>
      <c r="B1143" s="62" t="s">
        <v>3032</v>
      </c>
      <c r="C1143" s="55" t="s">
        <v>3110</v>
      </c>
      <c r="D1143" s="59">
        <v>8</v>
      </c>
      <c r="E1143" s="60" t="s">
        <v>3111</v>
      </c>
      <c r="F1143" s="59">
        <v>90000</v>
      </c>
      <c r="G1143" s="59">
        <f t="shared" si="39"/>
        <v>107100</v>
      </c>
      <c r="H1143" s="61">
        <f t="shared" si="38"/>
        <v>856800</v>
      </c>
      <c r="I1143" s="59" t="s">
        <v>2988</v>
      </c>
      <c r="J1143" s="63" t="s">
        <v>3112</v>
      </c>
    </row>
    <row r="1144" spans="1:10" ht="27.6">
      <c r="A1144" s="62" t="s">
        <v>2824</v>
      </c>
      <c r="B1144" s="62" t="s">
        <v>3032</v>
      </c>
      <c r="C1144" s="55" t="s">
        <v>3113</v>
      </c>
      <c r="D1144" s="59">
        <v>12</v>
      </c>
      <c r="E1144" s="60" t="s">
        <v>2216</v>
      </c>
      <c r="F1144" s="59">
        <v>45000</v>
      </c>
      <c r="G1144" s="59">
        <f t="shared" si="39"/>
        <v>53550</v>
      </c>
      <c r="H1144" s="61">
        <f t="shared" si="38"/>
        <v>642600</v>
      </c>
      <c r="I1144" s="59" t="s">
        <v>2988</v>
      </c>
      <c r="J1144" s="63" t="s">
        <v>3114</v>
      </c>
    </row>
    <row r="1145" spans="1:10" ht="27.6">
      <c r="A1145" s="62" t="s">
        <v>2824</v>
      </c>
      <c r="B1145" s="62" t="s">
        <v>3032</v>
      </c>
      <c r="C1145" s="55" t="s">
        <v>3115</v>
      </c>
      <c r="D1145" s="59">
        <v>12</v>
      </c>
      <c r="E1145" s="60" t="s">
        <v>2216</v>
      </c>
      <c r="F1145" s="59">
        <v>50000</v>
      </c>
      <c r="G1145" s="59">
        <f t="shared" si="39"/>
        <v>59500</v>
      </c>
      <c r="H1145" s="61">
        <f t="shared" si="38"/>
        <v>714000</v>
      </c>
      <c r="I1145" s="59" t="s">
        <v>2988</v>
      </c>
      <c r="J1145" s="63" t="s">
        <v>3114</v>
      </c>
    </row>
    <row r="1146" spans="1:10" ht="27.6">
      <c r="A1146" s="62" t="s">
        <v>2824</v>
      </c>
      <c r="B1146" s="62" t="s">
        <v>3032</v>
      </c>
      <c r="C1146" s="55" t="s">
        <v>3116</v>
      </c>
      <c r="D1146" s="59">
        <v>30</v>
      </c>
      <c r="E1146" s="60" t="s">
        <v>3117</v>
      </c>
      <c r="F1146" s="59">
        <v>1600</v>
      </c>
      <c r="G1146" s="59">
        <f t="shared" si="39"/>
        <v>1904</v>
      </c>
      <c r="H1146" s="61">
        <f t="shared" si="38"/>
        <v>57120</v>
      </c>
      <c r="I1146" s="59" t="s">
        <v>2988</v>
      </c>
      <c r="J1146" s="63" t="s">
        <v>3114</v>
      </c>
    </row>
    <row r="1147" spans="1:10" ht="27.6">
      <c r="A1147" s="62" t="s">
        <v>2824</v>
      </c>
      <c r="B1147" s="62" t="s">
        <v>3032</v>
      </c>
      <c r="C1147" s="55" t="s">
        <v>2395</v>
      </c>
      <c r="D1147" s="59">
        <v>700</v>
      </c>
      <c r="E1147" s="60" t="s">
        <v>3118</v>
      </c>
      <c r="F1147" s="59">
        <v>1600</v>
      </c>
      <c r="G1147" s="59">
        <f t="shared" si="39"/>
        <v>1904</v>
      </c>
      <c r="H1147" s="61">
        <f t="shared" ref="H1147:H1210" si="40">G1147*D1147</f>
        <v>1332800</v>
      </c>
      <c r="I1147" s="59" t="s">
        <v>2988</v>
      </c>
      <c r="J1147" s="63" t="s">
        <v>3114</v>
      </c>
    </row>
    <row r="1148" spans="1:10" ht="41.4">
      <c r="A1148" s="62" t="s">
        <v>2824</v>
      </c>
      <c r="B1148" s="62" t="s">
        <v>3032</v>
      </c>
      <c r="C1148" s="55" t="s">
        <v>3119</v>
      </c>
      <c r="D1148" s="59">
        <v>600</v>
      </c>
      <c r="E1148" s="60" t="s">
        <v>2155</v>
      </c>
      <c r="F1148" s="59">
        <v>300</v>
      </c>
      <c r="G1148" s="59">
        <f t="shared" si="39"/>
        <v>357</v>
      </c>
      <c r="H1148" s="61">
        <f t="shared" si="40"/>
        <v>214200</v>
      </c>
      <c r="I1148" s="59" t="s">
        <v>2988</v>
      </c>
      <c r="J1148" s="63" t="s">
        <v>3112</v>
      </c>
    </row>
    <row r="1149" spans="1:10" ht="41.4">
      <c r="A1149" s="62" t="s">
        <v>2824</v>
      </c>
      <c r="B1149" s="62" t="s">
        <v>3032</v>
      </c>
      <c r="C1149" s="55" t="s">
        <v>3120</v>
      </c>
      <c r="D1149" s="59">
        <v>6</v>
      </c>
      <c r="E1149" s="60" t="s">
        <v>3121</v>
      </c>
      <c r="F1149" s="59">
        <v>2000</v>
      </c>
      <c r="G1149" s="59">
        <f t="shared" si="39"/>
        <v>2380</v>
      </c>
      <c r="H1149" s="61">
        <f t="shared" si="40"/>
        <v>14280</v>
      </c>
      <c r="I1149" s="59" t="s">
        <v>2988</v>
      </c>
      <c r="J1149" s="63" t="s">
        <v>3112</v>
      </c>
    </row>
    <row r="1150" spans="1:10" ht="41.4">
      <c r="A1150" s="62" t="s">
        <v>2824</v>
      </c>
      <c r="B1150" s="62" t="s">
        <v>3032</v>
      </c>
      <c r="C1150" s="55" t="s">
        <v>3122</v>
      </c>
      <c r="D1150" s="59">
        <v>1</v>
      </c>
      <c r="E1150" s="60" t="s">
        <v>3123</v>
      </c>
      <c r="F1150" s="59">
        <v>6500</v>
      </c>
      <c r="G1150" s="59">
        <f t="shared" si="39"/>
        <v>7735</v>
      </c>
      <c r="H1150" s="61">
        <f t="shared" si="40"/>
        <v>7735</v>
      </c>
      <c r="I1150" s="59" t="s">
        <v>2988</v>
      </c>
      <c r="J1150" s="63" t="s">
        <v>3112</v>
      </c>
    </row>
    <row r="1151" spans="1:10" ht="27.6">
      <c r="A1151" s="62" t="s">
        <v>2824</v>
      </c>
      <c r="B1151" s="62" t="s">
        <v>3032</v>
      </c>
      <c r="C1151" s="55" t="s">
        <v>3124</v>
      </c>
      <c r="D1151" s="59">
        <v>100</v>
      </c>
      <c r="E1151" s="60" t="s">
        <v>2155</v>
      </c>
      <c r="F1151" s="59">
        <v>1500</v>
      </c>
      <c r="G1151" s="59">
        <f t="shared" si="39"/>
        <v>1785</v>
      </c>
      <c r="H1151" s="61">
        <f t="shared" si="40"/>
        <v>178500</v>
      </c>
      <c r="I1151" s="59" t="s">
        <v>2988</v>
      </c>
      <c r="J1151" s="63" t="s">
        <v>3114</v>
      </c>
    </row>
    <row r="1152" spans="1:10" ht="27.6">
      <c r="A1152" s="62" t="s">
        <v>2824</v>
      </c>
      <c r="B1152" s="62" t="s">
        <v>3032</v>
      </c>
      <c r="C1152" s="55" t="s">
        <v>3125</v>
      </c>
      <c r="D1152" s="59">
        <v>100</v>
      </c>
      <c r="E1152" s="60" t="s">
        <v>2155</v>
      </c>
      <c r="F1152" s="59">
        <v>1500</v>
      </c>
      <c r="G1152" s="59">
        <f t="shared" si="39"/>
        <v>1785</v>
      </c>
      <c r="H1152" s="61">
        <f t="shared" si="40"/>
        <v>178500</v>
      </c>
      <c r="I1152" s="59" t="s">
        <v>2988</v>
      </c>
      <c r="J1152" s="63" t="s">
        <v>3114</v>
      </c>
    </row>
    <row r="1153" spans="1:10" ht="41.4">
      <c r="A1153" s="62" t="s">
        <v>2824</v>
      </c>
      <c r="B1153" s="62" t="s">
        <v>3032</v>
      </c>
      <c r="C1153" s="55" t="s">
        <v>3126</v>
      </c>
      <c r="D1153" s="59">
        <v>80</v>
      </c>
      <c r="E1153" s="60" t="s">
        <v>2155</v>
      </c>
      <c r="F1153" s="59">
        <v>450</v>
      </c>
      <c r="G1153" s="59">
        <f t="shared" si="39"/>
        <v>535.5</v>
      </c>
      <c r="H1153" s="61">
        <f t="shared" si="40"/>
        <v>42840</v>
      </c>
      <c r="I1153" s="59" t="s">
        <v>2988</v>
      </c>
      <c r="J1153" s="63" t="s">
        <v>3112</v>
      </c>
    </row>
    <row r="1154" spans="1:10" ht="41.4">
      <c r="A1154" s="66" t="s">
        <v>3127</v>
      </c>
      <c r="B1154" s="66" t="s">
        <v>3127</v>
      </c>
      <c r="C1154" s="55" t="s">
        <v>3128</v>
      </c>
      <c r="D1154" s="63">
        <v>15</v>
      </c>
      <c r="E1154" s="90" t="s">
        <v>3129</v>
      </c>
      <c r="F1154" s="63">
        <v>800</v>
      </c>
      <c r="G1154" s="59">
        <f t="shared" si="39"/>
        <v>952</v>
      </c>
      <c r="H1154" s="61">
        <f t="shared" si="40"/>
        <v>14280</v>
      </c>
      <c r="I1154" s="97" t="s">
        <v>2298</v>
      </c>
      <c r="J1154" s="55" t="s">
        <v>3130</v>
      </c>
    </row>
    <row r="1155" spans="1:10" ht="41.4">
      <c r="A1155" s="66" t="s">
        <v>3127</v>
      </c>
      <c r="B1155" s="66" t="s">
        <v>3127</v>
      </c>
      <c r="C1155" s="55" t="s">
        <v>3131</v>
      </c>
      <c r="D1155" s="63">
        <v>15</v>
      </c>
      <c r="E1155" s="90" t="s">
        <v>3129</v>
      </c>
      <c r="F1155" s="63">
        <v>800</v>
      </c>
      <c r="G1155" s="59">
        <f t="shared" si="39"/>
        <v>952</v>
      </c>
      <c r="H1155" s="61">
        <f t="shared" si="40"/>
        <v>14280</v>
      </c>
      <c r="I1155" s="97" t="s">
        <v>2298</v>
      </c>
      <c r="J1155" s="55" t="s">
        <v>3130</v>
      </c>
    </row>
    <row r="1156" spans="1:10" ht="41.4">
      <c r="A1156" s="65" t="s">
        <v>3127</v>
      </c>
      <c r="B1156" s="65" t="s">
        <v>3127</v>
      </c>
      <c r="C1156" s="67" t="s">
        <v>3132</v>
      </c>
      <c r="D1156" s="59">
        <v>10</v>
      </c>
      <c r="E1156" s="60" t="s">
        <v>2155</v>
      </c>
      <c r="F1156" s="59">
        <v>850</v>
      </c>
      <c r="G1156" s="59">
        <f t="shared" si="39"/>
        <v>1011.5</v>
      </c>
      <c r="H1156" s="61">
        <f t="shared" si="40"/>
        <v>10115</v>
      </c>
      <c r="I1156" s="97" t="s">
        <v>2298</v>
      </c>
      <c r="J1156" s="55" t="s">
        <v>3130</v>
      </c>
    </row>
    <row r="1157" spans="1:10" ht="41.4">
      <c r="A1157" s="65" t="s">
        <v>3127</v>
      </c>
      <c r="B1157" s="65" t="s">
        <v>3127</v>
      </c>
      <c r="C1157" s="55" t="s">
        <v>2396</v>
      </c>
      <c r="D1157" s="59">
        <v>2</v>
      </c>
      <c r="E1157" s="60" t="s">
        <v>2617</v>
      </c>
      <c r="F1157" s="59">
        <v>600</v>
      </c>
      <c r="G1157" s="59">
        <f t="shared" si="39"/>
        <v>714</v>
      </c>
      <c r="H1157" s="61">
        <f t="shared" si="40"/>
        <v>1428</v>
      </c>
      <c r="I1157" s="97" t="s">
        <v>2298</v>
      </c>
      <c r="J1157" s="55" t="s">
        <v>3130</v>
      </c>
    </row>
    <row r="1158" spans="1:10" ht="41.4">
      <c r="A1158" s="65" t="s">
        <v>3127</v>
      </c>
      <c r="B1158" s="65" t="s">
        <v>3127</v>
      </c>
      <c r="C1158" s="67" t="s">
        <v>3133</v>
      </c>
      <c r="D1158" s="59">
        <v>1</v>
      </c>
      <c r="E1158" s="60" t="s">
        <v>3134</v>
      </c>
      <c r="F1158" s="59">
        <v>3000</v>
      </c>
      <c r="G1158" s="59">
        <f t="shared" si="39"/>
        <v>3570</v>
      </c>
      <c r="H1158" s="61">
        <f t="shared" si="40"/>
        <v>3570</v>
      </c>
      <c r="I1158" s="97" t="s">
        <v>2298</v>
      </c>
      <c r="J1158" s="55" t="s">
        <v>3130</v>
      </c>
    </row>
    <row r="1159" spans="1:10" ht="41.4">
      <c r="A1159" s="65" t="s">
        <v>3127</v>
      </c>
      <c r="B1159" s="65" t="s">
        <v>3127</v>
      </c>
      <c r="C1159" s="67" t="s">
        <v>3135</v>
      </c>
      <c r="D1159" s="59">
        <v>1</v>
      </c>
      <c r="E1159" s="60" t="s">
        <v>3136</v>
      </c>
      <c r="F1159" s="59">
        <v>4000</v>
      </c>
      <c r="G1159" s="59">
        <f t="shared" si="39"/>
        <v>4760</v>
      </c>
      <c r="H1159" s="61">
        <f t="shared" si="40"/>
        <v>4760</v>
      </c>
      <c r="I1159" s="97" t="s">
        <v>2298</v>
      </c>
      <c r="J1159" s="55" t="s">
        <v>3130</v>
      </c>
    </row>
    <row r="1160" spans="1:10" ht="41.4">
      <c r="A1160" s="65" t="s">
        <v>3127</v>
      </c>
      <c r="B1160" s="65" t="s">
        <v>3127</v>
      </c>
      <c r="C1160" s="67" t="s">
        <v>3137</v>
      </c>
      <c r="D1160" s="59">
        <v>1</v>
      </c>
      <c r="E1160" s="60" t="s">
        <v>3138</v>
      </c>
      <c r="F1160" s="59">
        <v>4500</v>
      </c>
      <c r="G1160" s="59">
        <f t="shared" si="39"/>
        <v>5355</v>
      </c>
      <c r="H1160" s="61">
        <f t="shared" si="40"/>
        <v>5355</v>
      </c>
      <c r="I1160" s="97" t="s">
        <v>2298</v>
      </c>
      <c r="J1160" s="55" t="s">
        <v>3130</v>
      </c>
    </row>
    <row r="1161" spans="1:10" ht="41.4">
      <c r="A1161" s="65" t="s">
        <v>3127</v>
      </c>
      <c r="B1161" s="65" t="s">
        <v>3127</v>
      </c>
      <c r="C1161" s="62" t="s">
        <v>3139</v>
      </c>
      <c r="D1161" s="60">
        <v>1</v>
      </c>
      <c r="E1161" s="60" t="s">
        <v>3140</v>
      </c>
      <c r="F1161" s="60">
        <v>1250</v>
      </c>
      <c r="G1161" s="59">
        <f t="shared" si="39"/>
        <v>1487.5</v>
      </c>
      <c r="H1161" s="61">
        <f t="shared" si="40"/>
        <v>1487.5</v>
      </c>
      <c r="I1161" s="97" t="s">
        <v>2298</v>
      </c>
      <c r="J1161" s="55" t="s">
        <v>3130</v>
      </c>
    </row>
    <row r="1162" spans="1:10" ht="41.4">
      <c r="A1162" s="65" t="s">
        <v>3127</v>
      </c>
      <c r="B1162" s="65" t="s">
        <v>3127</v>
      </c>
      <c r="C1162" s="67" t="s">
        <v>3141</v>
      </c>
      <c r="D1162" s="59">
        <v>1</v>
      </c>
      <c r="E1162" s="59" t="s">
        <v>3142</v>
      </c>
      <c r="F1162" s="59">
        <v>2000</v>
      </c>
      <c r="G1162" s="59">
        <f t="shared" si="39"/>
        <v>2380</v>
      </c>
      <c r="H1162" s="61">
        <f t="shared" si="40"/>
        <v>2380</v>
      </c>
      <c r="I1162" s="97" t="s">
        <v>2298</v>
      </c>
      <c r="J1162" s="55" t="s">
        <v>3130</v>
      </c>
    </row>
    <row r="1163" spans="1:10" ht="55.2">
      <c r="A1163" s="65" t="s">
        <v>3127</v>
      </c>
      <c r="B1163" s="65" t="s">
        <v>3127</v>
      </c>
      <c r="C1163" s="62" t="s">
        <v>3143</v>
      </c>
      <c r="D1163" s="59">
        <v>6</v>
      </c>
      <c r="E1163" s="90" t="s">
        <v>2155</v>
      </c>
      <c r="F1163" s="59">
        <v>60000</v>
      </c>
      <c r="G1163" s="59">
        <f t="shared" si="39"/>
        <v>71400</v>
      </c>
      <c r="H1163" s="61">
        <f t="shared" si="40"/>
        <v>428400</v>
      </c>
      <c r="I1163" s="97" t="s">
        <v>2298</v>
      </c>
      <c r="J1163" s="55" t="s">
        <v>3144</v>
      </c>
    </row>
    <row r="1164" spans="1:10" ht="82.8">
      <c r="A1164" s="65" t="s">
        <v>3127</v>
      </c>
      <c r="B1164" s="65" t="s">
        <v>3145</v>
      </c>
      <c r="C1164" s="62" t="s">
        <v>3146</v>
      </c>
      <c r="D1164" s="59">
        <v>120</v>
      </c>
      <c r="E1164" s="90" t="s">
        <v>3147</v>
      </c>
      <c r="F1164" s="59">
        <v>5500</v>
      </c>
      <c r="G1164" s="59">
        <f t="shared" si="39"/>
        <v>6545</v>
      </c>
      <c r="H1164" s="61">
        <f t="shared" si="40"/>
        <v>785400</v>
      </c>
      <c r="I1164" s="97" t="s">
        <v>2298</v>
      </c>
      <c r="J1164" s="55" t="s">
        <v>3148</v>
      </c>
    </row>
    <row r="1165" spans="1:10" ht="82.8">
      <c r="A1165" s="65" t="s">
        <v>3127</v>
      </c>
      <c r="B1165" s="65" t="s">
        <v>3145</v>
      </c>
      <c r="C1165" s="67" t="s">
        <v>3137</v>
      </c>
      <c r="D1165" s="59">
        <v>1</v>
      </c>
      <c r="E1165" s="60" t="s">
        <v>3149</v>
      </c>
      <c r="F1165" s="59">
        <v>7000</v>
      </c>
      <c r="G1165" s="59">
        <f t="shared" si="39"/>
        <v>8330</v>
      </c>
      <c r="H1165" s="61">
        <f t="shared" si="40"/>
        <v>8330</v>
      </c>
      <c r="I1165" s="97" t="s">
        <v>2298</v>
      </c>
      <c r="J1165" s="55" t="s">
        <v>3148</v>
      </c>
    </row>
    <row r="1166" spans="1:10" ht="82.8">
      <c r="A1166" s="65" t="s">
        <v>3127</v>
      </c>
      <c r="B1166" s="65" t="s">
        <v>3145</v>
      </c>
      <c r="C1166" s="67" t="s">
        <v>3150</v>
      </c>
      <c r="D1166" s="59">
        <v>1</v>
      </c>
      <c r="E1166" s="59" t="s">
        <v>3142</v>
      </c>
      <c r="F1166" s="59">
        <v>4500</v>
      </c>
      <c r="G1166" s="59">
        <f t="shared" si="39"/>
        <v>5355</v>
      </c>
      <c r="H1166" s="61">
        <f t="shared" si="40"/>
        <v>5355</v>
      </c>
      <c r="I1166" s="97" t="s">
        <v>2298</v>
      </c>
      <c r="J1166" s="55" t="s">
        <v>3148</v>
      </c>
    </row>
    <row r="1167" spans="1:10" ht="82.8">
      <c r="A1167" s="65" t="s">
        <v>3127</v>
      </c>
      <c r="B1167" s="65" t="s">
        <v>3145</v>
      </c>
      <c r="C1167" s="55" t="s">
        <v>3128</v>
      </c>
      <c r="D1167" s="63">
        <v>60</v>
      </c>
      <c r="E1167" s="90" t="s">
        <v>3129</v>
      </c>
      <c r="F1167" s="63">
        <v>800</v>
      </c>
      <c r="G1167" s="59">
        <f t="shared" si="39"/>
        <v>952</v>
      </c>
      <c r="H1167" s="61">
        <f t="shared" si="40"/>
        <v>57120</v>
      </c>
      <c r="I1167" s="97" t="s">
        <v>2298</v>
      </c>
      <c r="J1167" s="55" t="s">
        <v>3148</v>
      </c>
    </row>
    <row r="1168" spans="1:10" ht="82.8">
      <c r="A1168" s="65" t="s">
        <v>3127</v>
      </c>
      <c r="B1168" s="65" t="s">
        <v>3145</v>
      </c>
      <c r="C1168" s="55" t="s">
        <v>3131</v>
      </c>
      <c r="D1168" s="63">
        <v>60</v>
      </c>
      <c r="E1168" s="90" t="s">
        <v>3129</v>
      </c>
      <c r="F1168" s="63">
        <v>800</v>
      </c>
      <c r="G1168" s="59">
        <f t="shared" si="39"/>
        <v>952</v>
      </c>
      <c r="H1168" s="61">
        <f t="shared" si="40"/>
        <v>57120</v>
      </c>
      <c r="I1168" s="97" t="s">
        <v>2298</v>
      </c>
      <c r="J1168" s="55" t="s">
        <v>3148</v>
      </c>
    </row>
    <row r="1169" spans="1:10" ht="82.8">
      <c r="A1169" s="65" t="s">
        <v>3127</v>
      </c>
      <c r="B1169" s="65" t="s">
        <v>3145</v>
      </c>
      <c r="C1169" s="55" t="s">
        <v>2396</v>
      </c>
      <c r="D1169" s="59">
        <v>3</v>
      </c>
      <c r="E1169" s="60" t="s">
        <v>2617</v>
      </c>
      <c r="F1169" s="59">
        <v>600</v>
      </c>
      <c r="G1169" s="59">
        <f t="shared" si="39"/>
        <v>714</v>
      </c>
      <c r="H1169" s="61">
        <f t="shared" si="40"/>
        <v>2142</v>
      </c>
      <c r="I1169" s="97" t="s">
        <v>2298</v>
      </c>
      <c r="J1169" s="55" t="s">
        <v>3148</v>
      </c>
    </row>
    <row r="1170" spans="1:10" ht="82.8">
      <c r="A1170" s="65" t="s">
        <v>3127</v>
      </c>
      <c r="B1170" s="65" t="s">
        <v>3145</v>
      </c>
      <c r="C1170" s="67" t="s">
        <v>2287</v>
      </c>
      <c r="D1170" s="59">
        <v>1</v>
      </c>
      <c r="E1170" s="60" t="s">
        <v>3151</v>
      </c>
      <c r="F1170" s="59">
        <v>900</v>
      </c>
      <c r="G1170" s="59">
        <f t="shared" si="39"/>
        <v>1071</v>
      </c>
      <c r="H1170" s="61">
        <f t="shared" si="40"/>
        <v>1071</v>
      </c>
      <c r="I1170" s="97" t="s">
        <v>2298</v>
      </c>
      <c r="J1170" s="55" t="s">
        <v>3148</v>
      </c>
    </row>
    <row r="1171" spans="1:10" ht="82.8">
      <c r="A1171" s="65" t="s">
        <v>3127</v>
      </c>
      <c r="B1171" s="65" t="s">
        <v>3145</v>
      </c>
      <c r="C1171" s="67" t="s">
        <v>3152</v>
      </c>
      <c r="D1171" s="59">
        <v>2</v>
      </c>
      <c r="E1171" s="60" t="s">
        <v>2155</v>
      </c>
      <c r="F1171" s="59">
        <v>3000</v>
      </c>
      <c r="G1171" s="59">
        <f t="shared" si="39"/>
        <v>3570</v>
      </c>
      <c r="H1171" s="61">
        <f t="shared" si="40"/>
        <v>7140</v>
      </c>
      <c r="I1171" s="97" t="s">
        <v>2298</v>
      </c>
      <c r="J1171" s="55" t="s">
        <v>3148</v>
      </c>
    </row>
    <row r="1172" spans="1:10" ht="82.8">
      <c r="A1172" s="65" t="s">
        <v>3127</v>
      </c>
      <c r="B1172" s="65" t="s">
        <v>3145</v>
      </c>
      <c r="C1172" s="67" t="s">
        <v>3133</v>
      </c>
      <c r="D1172" s="59">
        <v>3</v>
      </c>
      <c r="E1172" s="60" t="s">
        <v>3134</v>
      </c>
      <c r="F1172" s="59">
        <v>3000</v>
      </c>
      <c r="G1172" s="59">
        <f t="shared" si="39"/>
        <v>3570</v>
      </c>
      <c r="H1172" s="61">
        <f t="shared" si="40"/>
        <v>10710</v>
      </c>
      <c r="I1172" s="97" t="s">
        <v>2298</v>
      </c>
      <c r="J1172" s="55" t="s">
        <v>3148</v>
      </c>
    </row>
    <row r="1173" spans="1:10" ht="82.8">
      <c r="A1173" s="65" t="s">
        <v>3127</v>
      </c>
      <c r="B1173" s="65" t="s">
        <v>3127</v>
      </c>
      <c r="C1173" s="62" t="s">
        <v>3139</v>
      </c>
      <c r="D1173" s="60">
        <v>1</v>
      </c>
      <c r="E1173" s="60" t="s">
        <v>3140</v>
      </c>
      <c r="F1173" s="60">
        <v>1250</v>
      </c>
      <c r="G1173" s="59">
        <f t="shared" si="39"/>
        <v>1487.5</v>
      </c>
      <c r="H1173" s="61">
        <f t="shared" si="40"/>
        <v>1487.5</v>
      </c>
      <c r="I1173" s="97" t="s">
        <v>2298</v>
      </c>
      <c r="J1173" s="55" t="s">
        <v>3148</v>
      </c>
    </row>
    <row r="1174" spans="1:10" ht="207">
      <c r="A1174" s="65" t="s">
        <v>3127</v>
      </c>
      <c r="B1174" s="65" t="s">
        <v>3145</v>
      </c>
      <c r="C1174" s="55" t="s">
        <v>3153</v>
      </c>
      <c r="D1174" s="59">
        <v>1</v>
      </c>
      <c r="E1174" s="90" t="s">
        <v>3154</v>
      </c>
      <c r="F1174" s="63">
        <v>110000</v>
      </c>
      <c r="G1174" s="59">
        <f t="shared" si="39"/>
        <v>130900</v>
      </c>
      <c r="H1174" s="61">
        <f t="shared" si="40"/>
        <v>130900</v>
      </c>
      <c r="I1174" s="97" t="s">
        <v>2298</v>
      </c>
      <c r="J1174" s="55" t="s">
        <v>3155</v>
      </c>
    </row>
    <row r="1175" spans="1:10" ht="55.2">
      <c r="A1175" s="65" t="s">
        <v>3127</v>
      </c>
      <c r="B1175" s="65" t="s">
        <v>3145</v>
      </c>
      <c r="C1175" s="55" t="s">
        <v>3156</v>
      </c>
      <c r="D1175" s="59">
        <v>2</v>
      </c>
      <c r="E1175" s="90" t="s">
        <v>3157</v>
      </c>
      <c r="F1175" s="63">
        <v>25000</v>
      </c>
      <c r="G1175" s="59">
        <f t="shared" si="39"/>
        <v>29750</v>
      </c>
      <c r="H1175" s="61">
        <f t="shared" si="40"/>
        <v>59500</v>
      </c>
      <c r="I1175" s="97" t="s">
        <v>2298</v>
      </c>
      <c r="J1175" s="55" t="s">
        <v>3155</v>
      </c>
    </row>
    <row r="1176" spans="1:10" ht="55.2">
      <c r="A1176" s="65" t="s">
        <v>3127</v>
      </c>
      <c r="B1176" s="65" t="s">
        <v>3145</v>
      </c>
      <c r="C1176" s="55" t="s">
        <v>3158</v>
      </c>
      <c r="D1176" s="59">
        <v>2</v>
      </c>
      <c r="E1176" s="90" t="s">
        <v>3159</v>
      </c>
      <c r="F1176" s="63">
        <v>25000</v>
      </c>
      <c r="G1176" s="59">
        <f t="shared" si="39"/>
        <v>29750</v>
      </c>
      <c r="H1176" s="61">
        <f t="shared" si="40"/>
        <v>59500</v>
      </c>
      <c r="I1176" s="97" t="s">
        <v>2298</v>
      </c>
      <c r="J1176" s="55" t="s">
        <v>3155</v>
      </c>
    </row>
    <row r="1177" spans="1:10" ht="55.2">
      <c r="A1177" s="65" t="s">
        <v>3127</v>
      </c>
      <c r="B1177" s="65" t="s">
        <v>3127</v>
      </c>
      <c r="C1177" s="55" t="s">
        <v>3160</v>
      </c>
      <c r="D1177" s="59">
        <v>7</v>
      </c>
      <c r="E1177" s="90" t="s">
        <v>3161</v>
      </c>
      <c r="F1177" s="63">
        <v>2000</v>
      </c>
      <c r="G1177" s="59">
        <f t="shared" si="39"/>
        <v>2380</v>
      </c>
      <c r="H1177" s="61">
        <f t="shared" si="40"/>
        <v>16660</v>
      </c>
      <c r="I1177" s="97" t="s">
        <v>2309</v>
      </c>
      <c r="J1177" s="55" t="s">
        <v>3162</v>
      </c>
    </row>
    <row r="1178" spans="1:10" ht="27.6">
      <c r="A1178" s="65" t="s">
        <v>3127</v>
      </c>
      <c r="B1178" s="65" t="s">
        <v>3127</v>
      </c>
      <c r="C1178" s="57" t="s">
        <v>3163</v>
      </c>
      <c r="D1178" s="59">
        <v>1</v>
      </c>
      <c r="E1178" s="90" t="s">
        <v>2465</v>
      </c>
      <c r="F1178" s="63">
        <v>9000</v>
      </c>
      <c r="G1178" s="59">
        <f t="shared" si="39"/>
        <v>10710</v>
      </c>
      <c r="H1178" s="61">
        <f t="shared" si="40"/>
        <v>10710</v>
      </c>
      <c r="I1178" s="97" t="s">
        <v>2309</v>
      </c>
      <c r="J1178" s="55" t="s">
        <v>3162</v>
      </c>
    </row>
    <row r="1179" spans="1:10" ht="82.8">
      <c r="A1179" s="65" t="s">
        <v>3127</v>
      </c>
      <c r="B1179" s="65" t="s">
        <v>3145</v>
      </c>
      <c r="C1179" s="57" t="s">
        <v>3164</v>
      </c>
      <c r="D1179" s="59">
        <v>50</v>
      </c>
      <c r="E1179" s="90" t="s">
        <v>2155</v>
      </c>
      <c r="F1179" s="63">
        <v>300</v>
      </c>
      <c r="G1179" s="59">
        <f t="shared" si="39"/>
        <v>357</v>
      </c>
      <c r="H1179" s="61">
        <f t="shared" si="40"/>
        <v>17850</v>
      </c>
      <c r="I1179" s="97" t="s">
        <v>2309</v>
      </c>
      <c r="J1179" s="55" t="s">
        <v>3165</v>
      </c>
    </row>
    <row r="1180" spans="1:10" ht="27.6">
      <c r="A1180" s="65" t="s">
        <v>3127</v>
      </c>
      <c r="B1180" s="65" t="s">
        <v>3127</v>
      </c>
      <c r="C1180" s="55" t="s">
        <v>3166</v>
      </c>
      <c r="D1180" s="63">
        <v>3</v>
      </c>
      <c r="E1180" s="90" t="s">
        <v>3167</v>
      </c>
      <c r="F1180" s="63">
        <v>1300</v>
      </c>
      <c r="G1180" s="59">
        <f t="shared" si="39"/>
        <v>1547</v>
      </c>
      <c r="H1180" s="61">
        <f t="shared" si="40"/>
        <v>4641</v>
      </c>
      <c r="I1180" s="97" t="s">
        <v>2309</v>
      </c>
      <c r="J1180" s="55" t="s">
        <v>3168</v>
      </c>
    </row>
    <row r="1181" spans="1:10" ht="27.6">
      <c r="A1181" s="65" t="s">
        <v>3127</v>
      </c>
      <c r="B1181" s="65" t="s">
        <v>3127</v>
      </c>
      <c r="C1181" s="55" t="s">
        <v>3128</v>
      </c>
      <c r="D1181" s="63">
        <v>2</v>
      </c>
      <c r="E1181" s="90" t="s">
        <v>3167</v>
      </c>
      <c r="F1181" s="63">
        <v>1000</v>
      </c>
      <c r="G1181" s="59">
        <f t="shared" si="39"/>
        <v>1190</v>
      </c>
      <c r="H1181" s="61">
        <f t="shared" si="40"/>
        <v>2380</v>
      </c>
      <c r="I1181" s="97" t="s">
        <v>2309</v>
      </c>
      <c r="J1181" s="55" t="s">
        <v>3168</v>
      </c>
    </row>
    <row r="1182" spans="1:10" ht="27.6">
      <c r="A1182" s="65" t="s">
        <v>3127</v>
      </c>
      <c r="B1182" s="65" t="s">
        <v>3127</v>
      </c>
      <c r="C1182" s="55" t="s">
        <v>3131</v>
      </c>
      <c r="D1182" s="63">
        <v>2</v>
      </c>
      <c r="E1182" s="90" t="s">
        <v>3167</v>
      </c>
      <c r="F1182" s="63">
        <v>1000</v>
      </c>
      <c r="G1182" s="59">
        <f t="shared" si="39"/>
        <v>1190</v>
      </c>
      <c r="H1182" s="61">
        <f t="shared" si="40"/>
        <v>2380</v>
      </c>
      <c r="I1182" s="97" t="s">
        <v>2309</v>
      </c>
      <c r="J1182" s="55" t="s">
        <v>3168</v>
      </c>
    </row>
    <row r="1183" spans="1:10" ht="27.6">
      <c r="A1183" s="65" t="s">
        <v>3127</v>
      </c>
      <c r="B1183" s="65" t="s">
        <v>3127</v>
      </c>
      <c r="C1183" s="67" t="s">
        <v>3169</v>
      </c>
      <c r="D1183" s="59">
        <v>2</v>
      </c>
      <c r="E1183" s="60" t="s">
        <v>3170</v>
      </c>
      <c r="F1183" s="59">
        <v>4500</v>
      </c>
      <c r="G1183" s="59">
        <f t="shared" si="39"/>
        <v>5355</v>
      </c>
      <c r="H1183" s="61">
        <f t="shared" si="40"/>
        <v>10710</v>
      </c>
      <c r="I1183" s="97" t="s">
        <v>2309</v>
      </c>
      <c r="J1183" s="55" t="s">
        <v>3168</v>
      </c>
    </row>
    <row r="1184" spans="1:10">
      <c r="A1184" s="65" t="s">
        <v>3127</v>
      </c>
      <c r="B1184" s="65" t="s">
        <v>3127</v>
      </c>
      <c r="C1184" s="67" t="s">
        <v>3171</v>
      </c>
      <c r="D1184" s="59">
        <v>2</v>
      </c>
      <c r="E1184" s="60" t="s">
        <v>2155</v>
      </c>
      <c r="F1184" s="59">
        <v>3000</v>
      </c>
      <c r="G1184" s="59">
        <f t="shared" si="39"/>
        <v>3570</v>
      </c>
      <c r="H1184" s="61">
        <f t="shared" si="40"/>
        <v>7140</v>
      </c>
      <c r="I1184" s="97" t="s">
        <v>2309</v>
      </c>
      <c r="J1184" s="67" t="s">
        <v>3168</v>
      </c>
    </row>
    <row r="1185" spans="1:10">
      <c r="A1185" s="65" t="s">
        <v>3127</v>
      </c>
      <c r="B1185" s="65" t="s">
        <v>3127</v>
      </c>
      <c r="C1185" s="55" t="s">
        <v>2396</v>
      </c>
      <c r="D1185" s="63">
        <v>1</v>
      </c>
      <c r="E1185" s="60" t="s">
        <v>2617</v>
      </c>
      <c r="F1185" s="59">
        <v>600</v>
      </c>
      <c r="G1185" s="59">
        <f t="shared" si="39"/>
        <v>714</v>
      </c>
      <c r="H1185" s="61">
        <f t="shared" si="40"/>
        <v>714</v>
      </c>
      <c r="I1185" s="97" t="s">
        <v>2309</v>
      </c>
      <c r="J1185" s="67" t="s">
        <v>3168</v>
      </c>
    </row>
    <row r="1186" spans="1:10" ht="82.8">
      <c r="A1186" s="65" t="s">
        <v>3127</v>
      </c>
      <c r="B1186" s="65" t="s">
        <v>3127</v>
      </c>
      <c r="C1186" s="67" t="s">
        <v>3172</v>
      </c>
      <c r="D1186" s="59">
        <v>2</v>
      </c>
      <c r="E1186" s="90" t="s">
        <v>3173</v>
      </c>
      <c r="F1186" s="59">
        <v>7000</v>
      </c>
      <c r="G1186" s="59">
        <f t="shared" si="39"/>
        <v>8330</v>
      </c>
      <c r="H1186" s="61">
        <f t="shared" si="40"/>
        <v>16660</v>
      </c>
      <c r="I1186" s="97" t="s">
        <v>2309</v>
      </c>
      <c r="J1186" s="67" t="s">
        <v>3174</v>
      </c>
    </row>
    <row r="1187" spans="1:10">
      <c r="A1187" s="65" t="s">
        <v>3127</v>
      </c>
      <c r="B1187" s="65" t="s">
        <v>3127</v>
      </c>
      <c r="C1187" s="67" t="s">
        <v>3175</v>
      </c>
      <c r="D1187" s="59">
        <v>10</v>
      </c>
      <c r="E1187" s="60" t="s">
        <v>3176</v>
      </c>
      <c r="F1187" s="59">
        <v>1200</v>
      </c>
      <c r="G1187" s="59">
        <f t="shared" si="39"/>
        <v>1428</v>
      </c>
      <c r="H1187" s="61">
        <f t="shared" si="40"/>
        <v>14280</v>
      </c>
      <c r="I1187" s="97" t="s">
        <v>2309</v>
      </c>
      <c r="J1187" s="67" t="s">
        <v>3177</v>
      </c>
    </row>
    <row r="1188" spans="1:10">
      <c r="A1188" s="65" t="s">
        <v>3127</v>
      </c>
      <c r="B1188" s="65" t="s">
        <v>3127</v>
      </c>
      <c r="C1188" s="67" t="s">
        <v>3178</v>
      </c>
      <c r="D1188" s="59">
        <v>5</v>
      </c>
      <c r="E1188" s="60" t="s">
        <v>392</v>
      </c>
      <c r="F1188" s="59">
        <v>10000</v>
      </c>
      <c r="G1188" s="59">
        <f t="shared" si="39"/>
        <v>11900</v>
      </c>
      <c r="H1188" s="61">
        <f t="shared" si="40"/>
        <v>59500</v>
      </c>
      <c r="I1188" s="97" t="s">
        <v>2309</v>
      </c>
      <c r="J1188" s="67" t="s">
        <v>3177</v>
      </c>
    </row>
    <row r="1189" spans="1:10">
      <c r="A1189" s="65" t="s">
        <v>3127</v>
      </c>
      <c r="B1189" s="65" t="s">
        <v>3127</v>
      </c>
      <c r="C1189" s="67" t="s">
        <v>3179</v>
      </c>
      <c r="D1189" s="59">
        <v>20</v>
      </c>
      <c r="E1189" s="60" t="s">
        <v>2155</v>
      </c>
      <c r="F1189" s="59">
        <v>3000</v>
      </c>
      <c r="G1189" s="59">
        <f t="shared" ref="G1189:G1252" si="41">F1189*1.19</f>
        <v>3570</v>
      </c>
      <c r="H1189" s="61">
        <f t="shared" si="40"/>
        <v>71400</v>
      </c>
      <c r="I1189" s="97" t="s">
        <v>2309</v>
      </c>
      <c r="J1189" s="67" t="s">
        <v>3177</v>
      </c>
    </row>
    <row r="1190" spans="1:10">
      <c r="A1190" s="65" t="s">
        <v>3127</v>
      </c>
      <c r="B1190" s="65" t="s">
        <v>3127</v>
      </c>
      <c r="C1190" s="67" t="s">
        <v>3180</v>
      </c>
      <c r="D1190" s="59">
        <v>7</v>
      </c>
      <c r="E1190" s="60" t="s">
        <v>2270</v>
      </c>
      <c r="F1190" s="59">
        <v>900</v>
      </c>
      <c r="G1190" s="59">
        <f t="shared" si="41"/>
        <v>1071</v>
      </c>
      <c r="H1190" s="61">
        <f t="shared" si="40"/>
        <v>7497</v>
      </c>
      <c r="I1190" s="97" t="s">
        <v>2309</v>
      </c>
      <c r="J1190" s="67" t="s">
        <v>3177</v>
      </c>
    </row>
    <row r="1191" spans="1:10">
      <c r="A1191" s="65" t="s">
        <v>3127</v>
      </c>
      <c r="B1191" s="65" t="s">
        <v>3127</v>
      </c>
      <c r="C1191" s="67" t="s">
        <v>3181</v>
      </c>
      <c r="D1191" s="59">
        <v>30</v>
      </c>
      <c r="E1191" s="60" t="s">
        <v>2270</v>
      </c>
      <c r="F1191" s="59">
        <v>900</v>
      </c>
      <c r="G1191" s="59">
        <f t="shared" si="41"/>
        <v>1071</v>
      </c>
      <c r="H1191" s="61">
        <f t="shared" si="40"/>
        <v>32130</v>
      </c>
      <c r="I1191" s="97" t="s">
        <v>2309</v>
      </c>
      <c r="J1191" s="67" t="s">
        <v>3177</v>
      </c>
    </row>
    <row r="1192" spans="1:10">
      <c r="A1192" s="65" t="s">
        <v>3127</v>
      </c>
      <c r="B1192" s="65" t="s">
        <v>3127</v>
      </c>
      <c r="C1192" s="67" t="s">
        <v>3182</v>
      </c>
      <c r="D1192" s="59">
        <v>60</v>
      </c>
      <c r="E1192" s="60" t="s">
        <v>2270</v>
      </c>
      <c r="F1192" s="59">
        <v>900</v>
      </c>
      <c r="G1192" s="59">
        <f t="shared" si="41"/>
        <v>1071</v>
      </c>
      <c r="H1192" s="61">
        <f t="shared" si="40"/>
        <v>64260</v>
      </c>
      <c r="I1192" s="97" t="s">
        <v>2309</v>
      </c>
      <c r="J1192" s="67" t="s">
        <v>3177</v>
      </c>
    </row>
    <row r="1193" spans="1:10">
      <c r="A1193" s="65" t="s">
        <v>3127</v>
      </c>
      <c r="B1193" s="65" t="s">
        <v>3127</v>
      </c>
      <c r="C1193" s="67" t="s">
        <v>3183</v>
      </c>
      <c r="D1193" s="59">
        <v>12</v>
      </c>
      <c r="E1193" s="60" t="s">
        <v>2270</v>
      </c>
      <c r="F1193" s="59">
        <v>900</v>
      </c>
      <c r="G1193" s="59">
        <f t="shared" si="41"/>
        <v>1071</v>
      </c>
      <c r="H1193" s="61">
        <f t="shared" si="40"/>
        <v>12852</v>
      </c>
      <c r="I1193" s="97" t="s">
        <v>2309</v>
      </c>
      <c r="J1193" s="67" t="s">
        <v>3177</v>
      </c>
    </row>
    <row r="1194" spans="1:10">
      <c r="A1194" s="65" t="s">
        <v>3127</v>
      </c>
      <c r="B1194" s="65" t="s">
        <v>3127</v>
      </c>
      <c r="C1194" s="67" t="s">
        <v>2916</v>
      </c>
      <c r="D1194" s="59">
        <v>12</v>
      </c>
      <c r="E1194" s="60" t="s">
        <v>3184</v>
      </c>
      <c r="F1194" s="59">
        <v>2800</v>
      </c>
      <c r="G1194" s="59">
        <f t="shared" si="41"/>
        <v>3332</v>
      </c>
      <c r="H1194" s="61">
        <f t="shared" si="40"/>
        <v>39984</v>
      </c>
      <c r="I1194" s="97" t="s">
        <v>2309</v>
      </c>
      <c r="J1194" s="67" t="s">
        <v>3177</v>
      </c>
    </row>
    <row r="1195" spans="1:10">
      <c r="A1195" s="65" t="s">
        <v>3127</v>
      </c>
      <c r="B1195" s="65" t="s">
        <v>3127</v>
      </c>
      <c r="C1195" s="67" t="s">
        <v>3185</v>
      </c>
      <c r="D1195" s="59">
        <v>4</v>
      </c>
      <c r="E1195" s="60" t="s">
        <v>2155</v>
      </c>
      <c r="F1195" s="59">
        <v>1000</v>
      </c>
      <c r="G1195" s="59">
        <f t="shared" si="41"/>
        <v>1190</v>
      </c>
      <c r="H1195" s="61">
        <f t="shared" si="40"/>
        <v>4760</v>
      </c>
      <c r="I1195" s="97" t="s">
        <v>2309</v>
      </c>
      <c r="J1195" s="67" t="s">
        <v>3177</v>
      </c>
    </row>
    <row r="1196" spans="1:10">
      <c r="A1196" s="65" t="s">
        <v>3127</v>
      </c>
      <c r="B1196" s="65" t="s">
        <v>3127</v>
      </c>
      <c r="C1196" s="67" t="s">
        <v>3186</v>
      </c>
      <c r="D1196" s="59">
        <v>4</v>
      </c>
      <c r="E1196" s="60" t="s">
        <v>2155</v>
      </c>
      <c r="F1196" s="59">
        <v>1000</v>
      </c>
      <c r="G1196" s="59">
        <f t="shared" si="41"/>
        <v>1190</v>
      </c>
      <c r="H1196" s="61">
        <f t="shared" si="40"/>
        <v>4760</v>
      </c>
      <c r="I1196" s="97" t="s">
        <v>2309</v>
      </c>
      <c r="J1196" s="67" t="s">
        <v>3177</v>
      </c>
    </row>
    <row r="1197" spans="1:10">
      <c r="A1197" s="65" t="s">
        <v>3127</v>
      </c>
      <c r="B1197" s="65" t="s">
        <v>3127</v>
      </c>
      <c r="C1197" s="67" t="s">
        <v>3187</v>
      </c>
      <c r="D1197" s="59">
        <v>4</v>
      </c>
      <c r="E1197" s="60" t="s">
        <v>2155</v>
      </c>
      <c r="F1197" s="59">
        <v>1000</v>
      </c>
      <c r="G1197" s="59">
        <f t="shared" si="41"/>
        <v>1190</v>
      </c>
      <c r="H1197" s="61">
        <f t="shared" si="40"/>
        <v>4760</v>
      </c>
      <c r="I1197" s="97" t="s">
        <v>2309</v>
      </c>
      <c r="J1197" s="67" t="s">
        <v>3177</v>
      </c>
    </row>
    <row r="1198" spans="1:10">
      <c r="A1198" s="65" t="s">
        <v>3127</v>
      </c>
      <c r="B1198" s="65" t="s">
        <v>3127</v>
      </c>
      <c r="C1198" s="67" t="s">
        <v>3188</v>
      </c>
      <c r="D1198" s="59">
        <v>4</v>
      </c>
      <c r="E1198" s="60" t="s">
        <v>2155</v>
      </c>
      <c r="F1198" s="59">
        <v>1000</v>
      </c>
      <c r="G1198" s="59">
        <f t="shared" si="41"/>
        <v>1190</v>
      </c>
      <c r="H1198" s="61">
        <f t="shared" si="40"/>
        <v>4760</v>
      </c>
      <c r="I1198" s="97" t="s">
        <v>2309</v>
      </c>
      <c r="J1198" s="67" t="s">
        <v>3177</v>
      </c>
    </row>
    <row r="1199" spans="1:10">
      <c r="A1199" s="65" t="s">
        <v>3127</v>
      </c>
      <c r="B1199" s="65" t="s">
        <v>3127</v>
      </c>
      <c r="C1199" s="67" t="s">
        <v>3189</v>
      </c>
      <c r="D1199" s="59">
        <v>10</v>
      </c>
      <c r="E1199" s="60" t="s">
        <v>2270</v>
      </c>
      <c r="F1199" s="59">
        <v>900</v>
      </c>
      <c r="G1199" s="59">
        <f t="shared" si="41"/>
        <v>1071</v>
      </c>
      <c r="H1199" s="61">
        <f t="shared" si="40"/>
        <v>10710</v>
      </c>
      <c r="I1199" s="97" t="s">
        <v>2309</v>
      </c>
      <c r="J1199" s="67" t="s">
        <v>3177</v>
      </c>
    </row>
    <row r="1200" spans="1:10">
      <c r="A1200" s="65" t="s">
        <v>3127</v>
      </c>
      <c r="B1200" s="65" t="s">
        <v>3127</v>
      </c>
      <c r="C1200" s="67" t="s">
        <v>3190</v>
      </c>
      <c r="D1200" s="59">
        <v>7</v>
      </c>
      <c r="E1200" s="60" t="s">
        <v>2270</v>
      </c>
      <c r="F1200" s="59">
        <v>900</v>
      </c>
      <c r="G1200" s="59">
        <f t="shared" si="41"/>
        <v>1071</v>
      </c>
      <c r="H1200" s="61">
        <f t="shared" si="40"/>
        <v>7497</v>
      </c>
      <c r="I1200" s="97" t="s">
        <v>2309</v>
      </c>
      <c r="J1200" s="67" t="s">
        <v>3177</v>
      </c>
    </row>
    <row r="1201" spans="1:10">
      <c r="A1201" s="65" t="s">
        <v>3127</v>
      </c>
      <c r="B1201" s="65" t="s">
        <v>3127</v>
      </c>
      <c r="C1201" s="67" t="s">
        <v>3191</v>
      </c>
      <c r="D1201" s="59">
        <v>7</v>
      </c>
      <c r="E1201" s="60" t="s">
        <v>2270</v>
      </c>
      <c r="F1201" s="59">
        <v>900</v>
      </c>
      <c r="G1201" s="59">
        <f t="shared" si="41"/>
        <v>1071</v>
      </c>
      <c r="H1201" s="61">
        <f t="shared" si="40"/>
        <v>7497</v>
      </c>
      <c r="I1201" s="97" t="s">
        <v>2309</v>
      </c>
      <c r="J1201" s="67" t="s">
        <v>3177</v>
      </c>
    </row>
    <row r="1202" spans="1:10">
      <c r="A1202" s="65" t="s">
        <v>3127</v>
      </c>
      <c r="B1202" s="65" t="s">
        <v>3127</v>
      </c>
      <c r="C1202" s="67" t="s">
        <v>3192</v>
      </c>
      <c r="D1202" s="59">
        <v>4</v>
      </c>
      <c r="E1202" s="60" t="s">
        <v>3193</v>
      </c>
      <c r="F1202" s="59">
        <v>3000</v>
      </c>
      <c r="G1202" s="59">
        <f t="shared" si="41"/>
        <v>3570</v>
      </c>
      <c r="H1202" s="61">
        <f t="shared" si="40"/>
        <v>14280</v>
      </c>
      <c r="I1202" s="97" t="s">
        <v>2309</v>
      </c>
      <c r="J1202" s="67" t="s">
        <v>3177</v>
      </c>
    </row>
    <row r="1203" spans="1:10">
      <c r="A1203" s="65" t="s">
        <v>3127</v>
      </c>
      <c r="B1203" s="65" t="s">
        <v>3127</v>
      </c>
      <c r="C1203" s="67" t="s">
        <v>2930</v>
      </c>
      <c r="D1203" s="59">
        <v>4</v>
      </c>
      <c r="E1203" s="60" t="s">
        <v>2465</v>
      </c>
      <c r="F1203" s="59">
        <v>8000</v>
      </c>
      <c r="G1203" s="59">
        <f t="shared" si="41"/>
        <v>9520</v>
      </c>
      <c r="H1203" s="61">
        <f t="shared" si="40"/>
        <v>38080</v>
      </c>
      <c r="I1203" s="97" t="s">
        <v>2309</v>
      </c>
      <c r="J1203" s="67" t="s">
        <v>3177</v>
      </c>
    </row>
    <row r="1204" spans="1:10">
      <c r="A1204" s="65" t="s">
        <v>3127</v>
      </c>
      <c r="B1204" s="65" t="s">
        <v>3127</v>
      </c>
      <c r="C1204" s="67" t="s">
        <v>3194</v>
      </c>
      <c r="D1204" s="59">
        <v>5</v>
      </c>
      <c r="E1204" s="60" t="s">
        <v>3195</v>
      </c>
      <c r="F1204" s="59">
        <v>6000</v>
      </c>
      <c r="G1204" s="59">
        <f t="shared" si="41"/>
        <v>7140</v>
      </c>
      <c r="H1204" s="61">
        <f t="shared" si="40"/>
        <v>35700</v>
      </c>
      <c r="I1204" s="97" t="s">
        <v>2309</v>
      </c>
      <c r="J1204" s="67" t="s">
        <v>3177</v>
      </c>
    </row>
    <row r="1205" spans="1:10">
      <c r="A1205" s="65" t="s">
        <v>3127</v>
      </c>
      <c r="B1205" s="65" t="s">
        <v>3127</v>
      </c>
      <c r="C1205" s="67" t="s">
        <v>3196</v>
      </c>
      <c r="D1205" s="59">
        <v>20</v>
      </c>
      <c r="E1205" s="60" t="s">
        <v>2155</v>
      </c>
      <c r="F1205" s="59">
        <v>1700</v>
      </c>
      <c r="G1205" s="59">
        <f t="shared" si="41"/>
        <v>2023</v>
      </c>
      <c r="H1205" s="61">
        <f t="shared" si="40"/>
        <v>40460</v>
      </c>
      <c r="I1205" s="97" t="s">
        <v>2309</v>
      </c>
      <c r="J1205" s="67" t="s">
        <v>3177</v>
      </c>
    </row>
    <row r="1206" spans="1:10">
      <c r="A1206" s="65" t="s">
        <v>3127</v>
      </c>
      <c r="B1206" s="65" t="s">
        <v>3127</v>
      </c>
      <c r="C1206" s="78" t="s">
        <v>3197</v>
      </c>
      <c r="D1206" s="97">
        <v>10</v>
      </c>
      <c r="E1206" s="59" t="s">
        <v>3198</v>
      </c>
      <c r="F1206" s="97">
        <v>1080</v>
      </c>
      <c r="G1206" s="59">
        <f t="shared" si="41"/>
        <v>1285.2</v>
      </c>
      <c r="H1206" s="61">
        <f t="shared" si="40"/>
        <v>12852</v>
      </c>
      <c r="I1206" s="97" t="s">
        <v>2309</v>
      </c>
      <c r="J1206" s="67" t="s">
        <v>3177</v>
      </c>
    </row>
    <row r="1207" spans="1:10">
      <c r="A1207" s="65" t="s">
        <v>3127</v>
      </c>
      <c r="B1207" s="65" t="s">
        <v>3127</v>
      </c>
      <c r="C1207" s="78" t="s">
        <v>3199</v>
      </c>
      <c r="D1207" s="97">
        <v>6</v>
      </c>
      <c r="E1207" s="59" t="s">
        <v>3198</v>
      </c>
      <c r="F1207" s="59">
        <v>1100</v>
      </c>
      <c r="G1207" s="59">
        <f t="shared" si="41"/>
        <v>1309</v>
      </c>
      <c r="H1207" s="61">
        <f t="shared" si="40"/>
        <v>7854</v>
      </c>
      <c r="I1207" s="97" t="s">
        <v>2309</v>
      </c>
      <c r="J1207" s="67" t="s">
        <v>3177</v>
      </c>
    </row>
    <row r="1208" spans="1:10">
      <c r="A1208" s="65" t="s">
        <v>3127</v>
      </c>
      <c r="B1208" s="65" t="s">
        <v>3127</v>
      </c>
      <c r="C1208" s="78" t="s">
        <v>3200</v>
      </c>
      <c r="D1208" s="97">
        <v>6</v>
      </c>
      <c r="E1208" s="59" t="s">
        <v>3198</v>
      </c>
      <c r="F1208" s="59">
        <v>1100</v>
      </c>
      <c r="G1208" s="59">
        <f t="shared" si="41"/>
        <v>1309</v>
      </c>
      <c r="H1208" s="61">
        <f t="shared" si="40"/>
        <v>7854</v>
      </c>
      <c r="I1208" s="97" t="s">
        <v>2309</v>
      </c>
      <c r="J1208" s="67" t="s">
        <v>3177</v>
      </c>
    </row>
    <row r="1209" spans="1:10">
      <c r="A1209" s="65" t="s">
        <v>3127</v>
      </c>
      <c r="B1209" s="65" t="s">
        <v>3127</v>
      </c>
      <c r="C1209" s="78" t="s">
        <v>2518</v>
      </c>
      <c r="D1209" s="97">
        <v>2</v>
      </c>
      <c r="E1209" s="60" t="s">
        <v>3140</v>
      </c>
      <c r="F1209" s="97">
        <v>10000</v>
      </c>
      <c r="G1209" s="59">
        <f t="shared" si="41"/>
        <v>11900</v>
      </c>
      <c r="H1209" s="61">
        <f t="shared" si="40"/>
        <v>23800</v>
      </c>
      <c r="I1209" s="97" t="s">
        <v>2309</v>
      </c>
      <c r="J1209" s="67" t="s">
        <v>3177</v>
      </c>
    </row>
    <row r="1210" spans="1:10">
      <c r="A1210" s="65" t="s">
        <v>3127</v>
      </c>
      <c r="B1210" s="65" t="s">
        <v>3127</v>
      </c>
      <c r="C1210" s="78" t="s">
        <v>3201</v>
      </c>
      <c r="D1210" s="97">
        <v>7</v>
      </c>
      <c r="E1210" s="60" t="s">
        <v>3134</v>
      </c>
      <c r="F1210" s="97">
        <v>2500</v>
      </c>
      <c r="G1210" s="59">
        <f t="shared" si="41"/>
        <v>2975</v>
      </c>
      <c r="H1210" s="61">
        <f t="shared" si="40"/>
        <v>20825</v>
      </c>
      <c r="I1210" s="97" t="s">
        <v>2309</v>
      </c>
      <c r="J1210" s="67" t="s">
        <v>3177</v>
      </c>
    </row>
    <row r="1211" spans="1:10">
      <c r="A1211" s="65" t="s">
        <v>3127</v>
      </c>
      <c r="B1211" s="65" t="s">
        <v>3127</v>
      </c>
      <c r="C1211" s="78" t="s">
        <v>3202</v>
      </c>
      <c r="D1211" s="97">
        <v>8</v>
      </c>
      <c r="E1211" s="60" t="s">
        <v>3134</v>
      </c>
      <c r="F1211" s="97">
        <v>2500</v>
      </c>
      <c r="G1211" s="59">
        <f t="shared" si="41"/>
        <v>2975</v>
      </c>
      <c r="H1211" s="61">
        <f t="shared" ref="H1211:H1274" si="42">G1211*D1211</f>
        <v>23800</v>
      </c>
      <c r="I1211" s="97" t="s">
        <v>2309</v>
      </c>
      <c r="J1211" s="67" t="s">
        <v>3177</v>
      </c>
    </row>
    <row r="1212" spans="1:10">
      <c r="A1212" s="65" t="s">
        <v>3127</v>
      </c>
      <c r="B1212" s="65" t="s">
        <v>3127</v>
      </c>
      <c r="C1212" s="78" t="s">
        <v>3203</v>
      </c>
      <c r="D1212" s="97">
        <v>12</v>
      </c>
      <c r="E1212" s="60" t="s">
        <v>3134</v>
      </c>
      <c r="F1212" s="97">
        <v>2500</v>
      </c>
      <c r="G1212" s="59">
        <f t="shared" si="41"/>
        <v>2975</v>
      </c>
      <c r="H1212" s="61">
        <f t="shared" si="42"/>
        <v>35700</v>
      </c>
      <c r="I1212" s="97" t="s">
        <v>2309</v>
      </c>
      <c r="J1212" s="67" t="s">
        <v>3177</v>
      </c>
    </row>
    <row r="1213" spans="1:10">
      <c r="A1213" s="65" t="s">
        <v>3127</v>
      </c>
      <c r="B1213" s="65" t="s">
        <v>3127</v>
      </c>
      <c r="C1213" s="78" t="s">
        <v>3204</v>
      </c>
      <c r="D1213" s="97">
        <v>2</v>
      </c>
      <c r="E1213" s="60" t="s">
        <v>3134</v>
      </c>
      <c r="F1213" s="97">
        <v>2500</v>
      </c>
      <c r="G1213" s="59">
        <f t="shared" si="41"/>
        <v>2975</v>
      </c>
      <c r="H1213" s="61">
        <f t="shared" si="42"/>
        <v>5950</v>
      </c>
      <c r="I1213" s="97" t="s">
        <v>2309</v>
      </c>
      <c r="J1213" s="67" t="s">
        <v>3177</v>
      </c>
    </row>
    <row r="1214" spans="1:10">
      <c r="A1214" s="65" t="s">
        <v>3127</v>
      </c>
      <c r="B1214" s="65" t="s">
        <v>3127</v>
      </c>
      <c r="C1214" s="78" t="s">
        <v>3205</v>
      </c>
      <c r="D1214" s="97">
        <v>5</v>
      </c>
      <c r="E1214" s="60" t="s">
        <v>3134</v>
      </c>
      <c r="F1214" s="97">
        <v>2500</v>
      </c>
      <c r="G1214" s="59">
        <f t="shared" si="41"/>
        <v>2975</v>
      </c>
      <c r="H1214" s="61">
        <f t="shared" si="42"/>
        <v>14875</v>
      </c>
      <c r="I1214" s="97" t="s">
        <v>2309</v>
      </c>
      <c r="J1214" s="67" t="s">
        <v>3177</v>
      </c>
    </row>
    <row r="1215" spans="1:10">
      <c r="A1215" s="65" t="s">
        <v>3127</v>
      </c>
      <c r="B1215" s="65" t="s">
        <v>3127</v>
      </c>
      <c r="C1215" s="78" t="s">
        <v>3206</v>
      </c>
      <c r="D1215" s="97">
        <v>5</v>
      </c>
      <c r="E1215" s="60" t="s">
        <v>3134</v>
      </c>
      <c r="F1215" s="97">
        <v>2500</v>
      </c>
      <c r="G1215" s="59">
        <f t="shared" si="41"/>
        <v>2975</v>
      </c>
      <c r="H1215" s="61">
        <f t="shared" si="42"/>
        <v>14875</v>
      </c>
      <c r="I1215" s="97" t="s">
        <v>2309</v>
      </c>
      <c r="J1215" s="67" t="s">
        <v>3177</v>
      </c>
    </row>
    <row r="1216" spans="1:10">
      <c r="A1216" s="65" t="s">
        <v>3127</v>
      </c>
      <c r="B1216" s="65" t="s">
        <v>3127</v>
      </c>
      <c r="C1216" s="78" t="s">
        <v>3207</v>
      </c>
      <c r="D1216" s="97">
        <v>5</v>
      </c>
      <c r="E1216" s="60" t="s">
        <v>3134</v>
      </c>
      <c r="F1216" s="97">
        <v>2500</v>
      </c>
      <c r="G1216" s="59">
        <f t="shared" si="41"/>
        <v>2975</v>
      </c>
      <c r="H1216" s="61">
        <f t="shared" si="42"/>
        <v>14875</v>
      </c>
      <c r="I1216" s="97" t="s">
        <v>2309</v>
      </c>
      <c r="J1216" s="67" t="s">
        <v>3177</v>
      </c>
    </row>
    <row r="1217" spans="1:10">
      <c r="A1217" s="65" t="s">
        <v>3127</v>
      </c>
      <c r="B1217" s="65" t="s">
        <v>3127</v>
      </c>
      <c r="C1217" s="78" t="s">
        <v>3208</v>
      </c>
      <c r="D1217" s="97">
        <v>13</v>
      </c>
      <c r="E1217" s="60" t="s">
        <v>3134</v>
      </c>
      <c r="F1217" s="97">
        <v>2500</v>
      </c>
      <c r="G1217" s="59">
        <f t="shared" si="41"/>
        <v>2975</v>
      </c>
      <c r="H1217" s="61">
        <f t="shared" si="42"/>
        <v>38675</v>
      </c>
      <c r="I1217" s="97" t="s">
        <v>2309</v>
      </c>
      <c r="J1217" s="67" t="s">
        <v>3177</v>
      </c>
    </row>
    <row r="1218" spans="1:10">
      <c r="A1218" s="65" t="s">
        <v>3127</v>
      </c>
      <c r="B1218" s="65" t="s">
        <v>3127</v>
      </c>
      <c r="C1218" s="78" t="s">
        <v>3209</v>
      </c>
      <c r="D1218" s="97">
        <v>9</v>
      </c>
      <c r="E1218" s="60" t="s">
        <v>3134</v>
      </c>
      <c r="F1218" s="97">
        <v>2500</v>
      </c>
      <c r="G1218" s="59">
        <f t="shared" si="41"/>
        <v>2975</v>
      </c>
      <c r="H1218" s="61">
        <f t="shared" si="42"/>
        <v>26775</v>
      </c>
      <c r="I1218" s="97" t="s">
        <v>2309</v>
      </c>
      <c r="J1218" s="67" t="s">
        <v>3177</v>
      </c>
    </row>
    <row r="1219" spans="1:10">
      <c r="A1219" s="65" t="s">
        <v>3127</v>
      </c>
      <c r="B1219" s="65" t="s">
        <v>3127</v>
      </c>
      <c r="C1219" s="78" t="s">
        <v>3210</v>
      </c>
      <c r="D1219" s="97">
        <v>3</v>
      </c>
      <c r="E1219" s="60" t="s">
        <v>2294</v>
      </c>
      <c r="F1219" s="97">
        <v>24000</v>
      </c>
      <c r="G1219" s="59">
        <f t="shared" si="41"/>
        <v>28560</v>
      </c>
      <c r="H1219" s="61">
        <f t="shared" si="42"/>
        <v>85680</v>
      </c>
      <c r="I1219" s="97" t="s">
        <v>2309</v>
      </c>
      <c r="J1219" s="67" t="s">
        <v>3177</v>
      </c>
    </row>
    <row r="1220" spans="1:10" ht="55.2">
      <c r="A1220" s="65" t="s">
        <v>3127</v>
      </c>
      <c r="B1220" s="65" t="s">
        <v>3127</v>
      </c>
      <c r="C1220" s="67" t="s">
        <v>3211</v>
      </c>
      <c r="D1220" s="59">
        <v>20</v>
      </c>
      <c r="E1220" s="90" t="s">
        <v>3212</v>
      </c>
      <c r="F1220" s="59">
        <v>1200</v>
      </c>
      <c r="G1220" s="59">
        <f t="shared" si="41"/>
        <v>1428</v>
      </c>
      <c r="H1220" s="61">
        <f t="shared" si="42"/>
        <v>28560</v>
      </c>
      <c r="I1220" s="97" t="s">
        <v>2309</v>
      </c>
      <c r="J1220" s="67" t="s">
        <v>3177</v>
      </c>
    </row>
    <row r="1221" spans="1:10" ht="55.2">
      <c r="A1221" s="65" t="s">
        <v>3127</v>
      </c>
      <c r="B1221" s="65" t="s">
        <v>3127</v>
      </c>
      <c r="C1221" s="67" t="s">
        <v>3213</v>
      </c>
      <c r="D1221" s="59">
        <v>10</v>
      </c>
      <c r="E1221" s="90" t="s">
        <v>3212</v>
      </c>
      <c r="F1221" s="59">
        <v>1200</v>
      </c>
      <c r="G1221" s="59">
        <f t="shared" si="41"/>
        <v>1428</v>
      </c>
      <c r="H1221" s="61">
        <f t="shared" si="42"/>
        <v>14280</v>
      </c>
      <c r="I1221" s="97" t="s">
        <v>2309</v>
      </c>
      <c r="J1221" s="67" t="s">
        <v>3177</v>
      </c>
    </row>
    <row r="1222" spans="1:10" ht="55.2">
      <c r="A1222" s="65" t="s">
        <v>3127</v>
      </c>
      <c r="B1222" s="65" t="s">
        <v>3127</v>
      </c>
      <c r="C1222" s="67" t="s">
        <v>3214</v>
      </c>
      <c r="D1222" s="59">
        <v>10</v>
      </c>
      <c r="E1222" s="90" t="s">
        <v>3212</v>
      </c>
      <c r="F1222" s="59">
        <v>1200</v>
      </c>
      <c r="G1222" s="59">
        <f t="shared" si="41"/>
        <v>1428</v>
      </c>
      <c r="H1222" s="61">
        <f t="shared" si="42"/>
        <v>14280</v>
      </c>
      <c r="I1222" s="97" t="s">
        <v>2309</v>
      </c>
      <c r="J1222" s="67" t="s">
        <v>3177</v>
      </c>
    </row>
    <row r="1223" spans="1:10">
      <c r="A1223" s="65" t="s">
        <v>3127</v>
      </c>
      <c r="B1223" s="65" t="s">
        <v>3127</v>
      </c>
      <c r="C1223" s="67" t="s">
        <v>3215</v>
      </c>
      <c r="D1223" s="59">
        <v>5</v>
      </c>
      <c r="E1223" s="59" t="s">
        <v>3198</v>
      </c>
      <c r="F1223" s="59">
        <v>1500</v>
      </c>
      <c r="G1223" s="59">
        <f t="shared" si="41"/>
        <v>1785</v>
      </c>
      <c r="H1223" s="61">
        <f t="shared" si="42"/>
        <v>8925</v>
      </c>
      <c r="I1223" s="97" t="s">
        <v>2309</v>
      </c>
      <c r="J1223" s="67" t="s">
        <v>3177</v>
      </c>
    </row>
    <row r="1224" spans="1:10">
      <c r="A1224" s="65" t="s">
        <v>3127</v>
      </c>
      <c r="B1224" s="65" t="s">
        <v>3127</v>
      </c>
      <c r="C1224" s="67" t="s">
        <v>3216</v>
      </c>
      <c r="D1224" s="59">
        <v>20</v>
      </c>
      <c r="E1224" s="60" t="s">
        <v>2155</v>
      </c>
      <c r="F1224" s="59">
        <v>750</v>
      </c>
      <c r="G1224" s="59">
        <f t="shared" si="41"/>
        <v>892.5</v>
      </c>
      <c r="H1224" s="61">
        <f t="shared" si="42"/>
        <v>17850</v>
      </c>
      <c r="I1224" s="97" t="s">
        <v>2309</v>
      </c>
      <c r="J1224" s="67" t="s">
        <v>3177</v>
      </c>
    </row>
    <row r="1225" spans="1:10">
      <c r="A1225" s="65" t="s">
        <v>3127</v>
      </c>
      <c r="B1225" s="65" t="s">
        <v>3127</v>
      </c>
      <c r="C1225" s="67" t="s">
        <v>3217</v>
      </c>
      <c r="D1225" s="59">
        <v>15</v>
      </c>
      <c r="E1225" s="60" t="s">
        <v>3218</v>
      </c>
      <c r="F1225" s="59">
        <v>200</v>
      </c>
      <c r="G1225" s="59">
        <f t="shared" si="41"/>
        <v>238</v>
      </c>
      <c r="H1225" s="61">
        <f t="shared" si="42"/>
        <v>3570</v>
      </c>
      <c r="I1225" s="97" t="s">
        <v>2309</v>
      </c>
      <c r="J1225" s="67" t="s">
        <v>3177</v>
      </c>
    </row>
    <row r="1226" spans="1:10">
      <c r="A1226" s="65" t="s">
        <v>3127</v>
      </c>
      <c r="B1226" s="65" t="s">
        <v>3127</v>
      </c>
      <c r="C1226" s="67" t="s">
        <v>3219</v>
      </c>
      <c r="D1226" s="59">
        <v>15</v>
      </c>
      <c r="E1226" s="60" t="s">
        <v>3218</v>
      </c>
      <c r="F1226" s="59">
        <v>200</v>
      </c>
      <c r="G1226" s="59">
        <f t="shared" si="41"/>
        <v>238</v>
      </c>
      <c r="H1226" s="61">
        <f t="shared" si="42"/>
        <v>3570</v>
      </c>
      <c r="I1226" s="97" t="s">
        <v>2309</v>
      </c>
      <c r="J1226" s="67" t="s">
        <v>3177</v>
      </c>
    </row>
    <row r="1227" spans="1:10">
      <c r="A1227" s="65" t="s">
        <v>3127</v>
      </c>
      <c r="B1227" s="65" t="s">
        <v>3127</v>
      </c>
      <c r="C1227" s="67" t="s">
        <v>2420</v>
      </c>
      <c r="D1227" s="59">
        <v>15</v>
      </c>
      <c r="E1227" s="60" t="s">
        <v>3218</v>
      </c>
      <c r="F1227" s="59">
        <v>200</v>
      </c>
      <c r="G1227" s="59">
        <f t="shared" si="41"/>
        <v>238</v>
      </c>
      <c r="H1227" s="61">
        <f t="shared" si="42"/>
        <v>3570</v>
      </c>
      <c r="I1227" s="97" t="s">
        <v>2309</v>
      </c>
      <c r="J1227" s="67" t="s">
        <v>3177</v>
      </c>
    </row>
    <row r="1228" spans="1:10">
      <c r="A1228" s="65" t="s">
        <v>3127</v>
      </c>
      <c r="B1228" s="65" t="s">
        <v>3127</v>
      </c>
      <c r="C1228" s="67" t="s">
        <v>3220</v>
      </c>
      <c r="D1228" s="59">
        <v>15</v>
      </c>
      <c r="E1228" s="60" t="s">
        <v>3218</v>
      </c>
      <c r="F1228" s="59">
        <v>200</v>
      </c>
      <c r="G1228" s="59">
        <f t="shared" si="41"/>
        <v>238</v>
      </c>
      <c r="H1228" s="61">
        <f t="shared" si="42"/>
        <v>3570</v>
      </c>
      <c r="I1228" s="97" t="s">
        <v>2309</v>
      </c>
      <c r="J1228" s="67" t="s">
        <v>3177</v>
      </c>
    </row>
    <row r="1229" spans="1:10">
      <c r="A1229" s="65" t="s">
        <v>3127</v>
      </c>
      <c r="B1229" s="65" t="s">
        <v>3127</v>
      </c>
      <c r="C1229" s="67" t="s">
        <v>3221</v>
      </c>
      <c r="D1229" s="59">
        <v>15</v>
      </c>
      <c r="E1229" s="60" t="s">
        <v>3218</v>
      </c>
      <c r="F1229" s="59">
        <v>200</v>
      </c>
      <c r="G1229" s="59">
        <f t="shared" si="41"/>
        <v>238</v>
      </c>
      <c r="H1229" s="61">
        <f t="shared" si="42"/>
        <v>3570</v>
      </c>
      <c r="I1229" s="97" t="s">
        <v>2309</v>
      </c>
      <c r="J1229" s="67" t="s">
        <v>3177</v>
      </c>
    </row>
    <row r="1230" spans="1:10">
      <c r="A1230" s="65" t="s">
        <v>3127</v>
      </c>
      <c r="B1230" s="65" t="s">
        <v>3127</v>
      </c>
      <c r="C1230" s="67" t="s">
        <v>3222</v>
      </c>
      <c r="D1230" s="59">
        <v>15</v>
      </c>
      <c r="E1230" s="60" t="s">
        <v>3218</v>
      </c>
      <c r="F1230" s="59">
        <v>200</v>
      </c>
      <c r="G1230" s="59">
        <f t="shared" si="41"/>
        <v>238</v>
      </c>
      <c r="H1230" s="61">
        <f t="shared" si="42"/>
        <v>3570</v>
      </c>
      <c r="I1230" s="97" t="s">
        <v>2309</v>
      </c>
      <c r="J1230" s="67" t="s">
        <v>3177</v>
      </c>
    </row>
    <row r="1231" spans="1:10">
      <c r="A1231" s="65" t="s">
        <v>3127</v>
      </c>
      <c r="B1231" s="65" t="s">
        <v>3127</v>
      </c>
      <c r="C1231" s="67" t="s">
        <v>3223</v>
      </c>
      <c r="D1231" s="59">
        <v>15</v>
      </c>
      <c r="E1231" s="60" t="s">
        <v>3218</v>
      </c>
      <c r="F1231" s="59">
        <v>200</v>
      </c>
      <c r="G1231" s="59">
        <f t="shared" si="41"/>
        <v>238</v>
      </c>
      <c r="H1231" s="61">
        <f t="shared" si="42"/>
        <v>3570</v>
      </c>
      <c r="I1231" s="97" t="s">
        <v>2309</v>
      </c>
      <c r="J1231" s="67" t="s">
        <v>3177</v>
      </c>
    </row>
    <row r="1232" spans="1:10">
      <c r="A1232" s="65" t="s">
        <v>3127</v>
      </c>
      <c r="B1232" s="65" t="s">
        <v>3127</v>
      </c>
      <c r="C1232" s="67" t="s">
        <v>3224</v>
      </c>
      <c r="D1232" s="59">
        <v>15</v>
      </c>
      <c r="E1232" s="60" t="s">
        <v>3218</v>
      </c>
      <c r="F1232" s="59">
        <v>200</v>
      </c>
      <c r="G1232" s="59">
        <f t="shared" si="41"/>
        <v>238</v>
      </c>
      <c r="H1232" s="61">
        <f t="shared" si="42"/>
        <v>3570</v>
      </c>
      <c r="I1232" s="97" t="s">
        <v>2309</v>
      </c>
      <c r="J1232" s="67" t="s">
        <v>3177</v>
      </c>
    </row>
    <row r="1233" spans="1:10">
      <c r="A1233" s="65" t="s">
        <v>3127</v>
      </c>
      <c r="B1233" s="65" t="s">
        <v>3127</v>
      </c>
      <c r="C1233" s="67" t="s">
        <v>3225</v>
      </c>
      <c r="D1233" s="59">
        <v>10</v>
      </c>
      <c r="E1233" s="60" t="s">
        <v>3218</v>
      </c>
      <c r="F1233" s="59">
        <v>200</v>
      </c>
      <c r="G1233" s="59">
        <f t="shared" si="41"/>
        <v>238</v>
      </c>
      <c r="H1233" s="61">
        <f t="shared" si="42"/>
        <v>2380</v>
      </c>
      <c r="I1233" s="97" t="s">
        <v>2309</v>
      </c>
      <c r="J1233" s="67" t="s">
        <v>3177</v>
      </c>
    </row>
    <row r="1234" spans="1:10">
      <c r="A1234" s="65" t="s">
        <v>3127</v>
      </c>
      <c r="B1234" s="65" t="s">
        <v>3127</v>
      </c>
      <c r="C1234" s="67" t="s">
        <v>3226</v>
      </c>
      <c r="D1234" s="59">
        <v>5</v>
      </c>
      <c r="E1234" s="60" t="s">
        <v>3218</v>
      </c>
      <c r="F1234" s="59">
        <v>500</v>
      </c>
      <c r="G1234" s="59">
        <f t="shared" si="41"/>
        <v>595</v>
      </c>
      <c r="H1234" s="61">
        <f t="shared" si="42"/>
        <v>2975</v>
      </c>
      <c r="I1234" s="97" t="s">
        <v>2309</v>
      </c>
      <c r="J1234" s="67" t="s">
        <v>3177</v>
      </c>
    </row>
    <row r="1235" spans="1:10">
      <c r="A1235" s="65" t="s">
        <v>3127</v>
      </c>
      <c r="B1235" s="65" t="s">
        <v>3127</v>
      </c>
      <c r="C1235" s="67" t="s">
        <v>3227</v>
      </c>
      <c r="D1235" s="59">
        <v>5</v>
      </c>
      <c r="E1235" s="60" t="s">
        <v>3218</v>
      </c>
      <c r="F1235" s="59">
        <v>500</v>
      </c>
      <c r="G1235" s="59">
        <f t="shared" si="41"/>
        <v>595</v>
      </c>
      <c r="H1235" s="61">
        <f t="shared" si="42"/>
        <v>2975</v>
      </c>
      <c r="I1235" s="97" t="s">
        <v>2309</v>
      </c>
      <c r="J1235" s="67" t="s">
        <v>3177</v>
      </c>
    </row>
    <row r="1236" spans="1:10">
      <c r="A1236" s="65" t="s">
        <v>3127</v>
      </c>
      <c r="B1236" s="65" t="s">
        <v>3127</v>
      </c>
      <c r="C1236" s="67" t="s">
        <v>3228</v>
      </c>
      <c r="D1236" s="59">
        <v>5</v>
      </c>
      <c r="E1236" s="60" t="s">
        <v>3218</v>
      </c>
      <c r="F1236" s="59">
        <v>500</v>
      </c>
      <c r="G1236" s="59">
        <f t="shared" si="41"/>
        <v>595</v>
      </c>
      <c r="H1236" s="61">
        <f t="shared" si="42"/>
        <v>2975</v>
      </c>
      <c r="I1236" s="97" t="s">
        <v>2309</v>
      </c>
      <c r="J1236" s="67" t="s">
        <v>3177</v>
      </c>
    </row>
    <row r="1237" spans="1:10">
      <c r="A1237" s="65" t="s">
        <v>3127</v>
      </c>
      <c r="B1237" s="65" t="s">
        <v>3127</v>
      </c>
      <c r="C1237" s="67" t="s">
        <v>3229</v>
      </c>
      <c r="D1237" s="59">
        <v>5</v>
      </c>
      <c r="E1237" s="60" t="s">
        <v>3218</v>
      </c>
      <c r="F1237" s="59">
        <v>500</v>
      </c>
      <c r="G1237" s="59">
        <f t="shared" si="41"/>
        <v>595</v>
      </c>
      <c r="H1237" s="61">
        <f t="shared" si="42"/>
        <v>2975</v>
      </c>
      <c r="I1237" s="97" t="s">
        <v>2309</v>
      </c>
      <c r="J1237" s="67" t="s">
        <v>3177</v>
      </c>
    </row>
    <row r="1238" spans="1:10">
      <c r="A1238" s="65" t="s">
        <v>3127</v>
      </c>
      <c r="B1238" s="65" t="s">
        <v>3127</v>
      </c>
      <c r="C1238" s="67" t="s">
        <v>3230</v>
      </c>
      <c r="D1238" s="59">
        <v>5</v>
      </c>
      <c r="E1238" s="60" t="s">
        <v>3218</v>
      </c>
      <c r="F1238" s="59">
        <v>500</v>
      </c>
      <c r="G1238" s="59">
        <f t="shared" si="41"/>
        <v>595</v>
      </c>
      <c r="H1238" s="61">
        <f t="shared" si="42"/>
        <v>2975</v>
      </c>
      <c r="I1238" s="97" t="s">
        <v>2309</v>
      </c>
      <c r="J1238" s="67" t="s">
        <v>3177</v>
      </c>
    </row>
    <row r="1239" spans="1:10">
      <c r="A1239" s="65" t="s">
        <v>3127</v>
      </c>
      <c r="B1239" s="65" t="s">
        <v>3127</v>
      </c>
      <c r="C1239" s="67" t="s">
        <v>3231</v>
      </c>
      <c r="D1239" s="59">
        <v>5</v>
      </c>
      <c r="E1239" s="60" t="s">
        <v>3218</v>
      </c>
      <c r="F1239" s="59">
        <v>200</v>
      </c>
      <c r="G1239" s="59">
        <f t="shared" si="41"/>
        <v>238</v>
      </c>
      <c r="H1239" s="61">
        <f t="shared" si="42"/>
        <v>1190</v>
      </c>
      <c r="I1239" s="97" t="s">
        <v>2309</v>
      </c>
      <c r="J1239" s="67" t="s">
        <v>3177</v>
      </c>
    </row>
    <row r="1240" spans="1:10">
      <c r="A1240" s="65" t="s">
        <v>3127</v>
      </c>
      <c r="B1240" s="65" t="s">
        <v>3127</v>
      </c>
      <c r="C1240" s="67" t="s">
        <v>3232</v>
      </c>
      <c r="D1240" s="59">
        <v>10</v>
      </c>
      <c r="E1240" s="60" t="s">
        <v>3218</v>
      </c>
      <c r="F1240" s="59">
        <v>500</v>
      </c>
      <c r="G1240" s="59">
        <f t="shared" si="41"/>
        <v>595</v>
      </c>
      <c r="H1240" s="61">
        <f t="shared" si="42"/>
        <v>5950</v>
      </c>
      <c r="I1240" s="97" t="s">
        <v>2309</v>
      </c>
      <c r="J1240" s="67" t="s">
        <v>3177</v>
      </c>
    </row>
    <row r="1241" spans="1:10">
      <c r="A1241" s="65" t="s">
        <v>3127</v>
      </c>
      <c r="B1241" s="65" t="s">
        <v>3127</v>
      </c>
      <c r="C1241" s="67" t="s">
        <v>3233</v>
      </c>
      <c r="D1241" s="59">
        <v>20</v>
      </c>
      <c r="E1241" s="60" t="s">
        <v>3218</v>
      </c>
      <c r="F1241" s="59">
        <v>500</v>
      </c>
      <c r="G1241" s="59">
        <f t="shared" si="41"/>
        <v>595</v>
      </c>
      <c r="H1241" s="61">
        <f t="shared" si="42"/>
        <v>11900</v>
      </c>
      <c r="I1241" s="97" t="s">
        <v>2309</v>
      </c>
      <c r="J1241" s="67" t="s">
        <v>3177</v>
      </c>
    </row>
    <row r="1242" spans="1:10">
      <c r="A1242" s="65" t="s">
        <v>3127</v>
      </c>
      <c r="B1242" s="65" t="s">
        <v>3127</v>
      </c>
      <c r="C1242" s="67" t="s">
        <v>3234</v>
      </c>
      <c r="D1242" s="59">
        <v>10</v>
      </c>
      <c r="E1242" s="60" t="s">
        <v>3218</v>
      </c>
      <c r="F1242" s="59">
        <v>500</v>
      </c>
      <c r="G1242" s="59">
        <f t="shared" si="41"/>
        <v>595</v>
      </c>
      <c r="H1242" s="61">
        <f t="shared" si="42"/>
        <v>5950</v>
      </c>
      <c r="I1242" s="97" t="s">
        <v>2309</v>
      </c>
      <c r="J1242" s="67" t="s">
        <v>3177</v>
      </c>
    </row>
    <row r="1243" spans="1:10">
      <c r="A1243" s="65" t="s">
        <v>3127</v>
      </c>
      <c r="B1243" s="65" t="s">
        <v>3127</v>
      </c>
      <c r="C1243" s="67" t="s">
        <v>3235</v>
      </c>
      <c r="D1243" s="59">
        <v>10</v>
      </c>
      <c r="E1243" s="60" t="s">
        <v>3218</v>
      </c>
      <c r="F1243" s="59">
        <v>500</v>
      </c>
      <c r="G1243" s="59">
        <f t="shared" si="41"/>
        <v>595</v>
      </c>
      <c r="H1243" s="61">
        <f t="shared" si="42"/>
        <v>5950</v>
      </c>
      <c r="I1243" s="97" t="s">
        <v>2309</v>
      </c>
      <c r="J1243" s="67" t="s">
        <v>3177</v>
      </c>
    </row>
    <row r="1244" spans="1:10">
      <c r="A1244" s="65" t="s">
        <v>3127</v>
      </c>
      <c r="B1244" s="65" t="s">
        <v>3127</v>
      </c>
      <c r="C1244" s="78" t="s">
        <v>3236</v>
      </c>
      <c r="D1244" s="59">
        <v>30</v>
      </c>
      <c r="E1244" s="60" t="s">
        <v>3218</v>
      </c>
      <c r="F1244" s="59">
        <v>500</v>
      </c>
      <c r="G1244" s="59">
        <f t="shared" si="41"/>
        <v>595</v>
      </c>
      <c r="H1244" s="61">
        <f t="shared" si="42"/>
        <v>17850</v>
      </c>
      <c r="I1244" s="97" t="s">
        <v>2309</v>
      </c>
      <c r="J1244" s="67" t="s">
        <v>3177</v>
      </c>
    </row>
    <row r="1245" spans="1:10">
      <c r="A1245" s="65" t="s">
        <v>3127</v>
      </c>
      <c r="B1245" s="65" t="s">
        <v>3127</v>
      </c>
      <c r="C1245" s="67" t="s">
        <v>3237</v>
      </c>
      <c r="D1245" s="59">
        <v>20</v>
      </c>
      <c r="E1245" s="60" t="s">
        <v>2155</v>
      </c>
      <c r="F1245" s="59">
        <v>1000</v>
      </c>
      <c r="G1245" s="59">
        <f t="shared" si="41"/>
        <v>1190</v>
      </c>
      <c r="H1245" s="61">
        <f t="shared" si="42"/>
        <v>23800</v>
      </c>
      <c r="I1245" s="97" t="s">
        <v>2309</v>
      </c>
      <c r="J1245" s="67" t="s">
        <v>3177</v>
      </c>
    </row>
    <row r="1246" spans="1:10">
      <c r="A1246" s="65" t="s">
        <v>3127</v>
      </c>
      <c r="B1246" s="65" t="s">
        <v>3127</v>
      </c>
      <c r="C1246" s="67" t="s">
        <v>3238</v>
      </c>
      <c r="D1246" s="59">
        <v>10</v>
      </c>
      <c r="E1246" s="60" t="s">
        <v>2155</v>
      </c>
      <c r="F1246" s="59">
        <v>1000</v>
      </c>
      <c r="G1246" s="59">
        <f t="shared" si="41"/>
        <v>1190</v>
      </c>
      <c r="H1246" s="61">
        <f t="shared" si="42"/>
        <v>11900</v>
      </c>
      <c r="I1246" s="97" t="s">
        <v>2309</v>
      </c>
      <c r="J1246" s="67" t="s">
        <v>3177</v>
      </c>
    </row>
    <row r="1247" spans="1:10">
      <c r="A1247" s="65" t="s">
        <v>3127</v>
      </c>
      <c r="B1247" s="65" t="s">
        <v>3127</v>
      </c>
      <c r="C1247" s="67" t="s">
        <v>3239</v>
      </c>
      <c r="D1247" s="59">
        <v>10</v>
      </c>
      <c r="E1247" s="60" t="s">
        <v>2155</v>
      </c>
      <c r="F1247" s="59">
        <v>1000</v>
      </c>
      <c r="G1247" s="59">
        <f t="shared" si="41"/>
        <v>1190</v>
      </c>
      <c r="H1247" s="61">
        <f t="shared" si="42"/>
        <v>11900</v>
      </c>
      <c r="I1247" s="97" t="s">
        <v>2309</v>
      </c>
      <c r="J1247" s="67" t="s">
        <v>3177</v>
      </c>
    </row>
    <row r="1248" spans="1:10">
      <c r="A1248" s="65" t="s">
        <v>3127</v>
      </c>
      <c r="B1248" s="65" t="s">
        <v>3127</v>
      </c>
      <c r="C1248" s="67" t="s">
        <v>3240</v>
      </c>
      <c r="D1248" s="59">
        <v>4</v>
      </c>
      <c r="E1248" s="60" t="s">
        <v>2155</v>
      </c>
      <c r="F1248" s="59">
        <v>4000</v>
      </c>
      <c r="G1248" s="59">
        <f t="shared" si="41"/>
        <v>4760</v>
      </c>
      <c r="H1248" s="61">
        <f t="shared" si="42"/>
        <v>19040</v>
      </c>
      <c r="I1248" s="97" t="s">
        <v>2309</v>
      </c>
      <c r="J1248" s="67" t="s">
        <v>3177</v>
      </c>
    </row>
    <row r="1249" spans="1:10">
      <c r="A1249" s="65" t="s">
        <v>3127</v>
      </c>
      <c r="B1249" s="65" t="s">
        <v>3127</v>
      </c>
      <c r="C1249" s="67" t="s">
        <v>3241</v>
      </c>
      <c r="D1249" s="59">
        <v>6</v>
      </c>
      <c r="E1249" s="60" t="s">
        <v>2155</v>
      </c>
      <c r="F1249" s="59">
        <v>200</v>
      </c>
      <c r="G1249" s="59">
        <f t="shared" si="41"/>
        <v>238</v>
      </c>
      <c r="H1249" s="61">
        <f t="shared" si="42"/>
        <v>1428</v>
      </c>
      <c r="I1249" s="97" t="s">
        <v>2309</v>
      </c>
      <c r="J1249" s="67" t="s">
        <v>3177</v>
      </c>
    </row>
    <row r="1250" spans="1:10">
      <c r="A1250" s="65" t="s">
        <v>3127</v>
      </c>
      <c r="B1250" s="65" t="s">
        <v>3127</v>
      </c>
      <c r="C1250" s="67" t="s">
        <v>3242</v>
      </c>
      <c r="D1250" s="59">
        <v>6</v>
      </c>
      <c r="E1250" s="60" t="s">
        <v>2155</v>
      </c>
      <c r="F1250" s="59">
        <v>500</v>
      </c>
      <c r="G1250" s="59">
        <f t="shared" si="41"/>
        <v>595</v>
      </c>
      <c r="H1250" s="61">
        <f t="shared" si="42"/>
        <v>3570</v>
      </c>
      <c r="I1250" s="97" t="s">
        <v>2309</v>
      </c>
      <c r="J1250" s="67" t="s">
        <v>3177</v>
      </c>
    </row>
    <row r="1251" spans="1:10">
      <c r="A1251" s="65" t="s">
        <v>3127</v>
      </c>
      <c r="B1251" s="65" t="s">
        <v>3127</v>
      </c>
      <c r="C1251" s="67" t="s">
        <v>3243</v>
      </c>
      <c r="D1251" s="59">
        <v>6</v>
      </c>
      <c r="E1251" s="60" t="s">
        <v>2155</v>
      </c>
      <c r="F1251" s="59">
        <v>500</v>
      </c>
      <c r="G1251" s="59">
        <f t="shared" si="41"/>
        <v>595</v>
      </c>
      <c r="H1251" s="61">
        <f t="shared" si="42"/>
        <v>3570</v>
      </c>
      <c r="I1251" s="97" t="s">
        <v>2309</v>
      </c>
      <c r="J1251" s="67" t="s">
        <v>3177</v>
      </c>
    </row>
    <row r="1252" spans="1:10">
      <c r="A1252" s="65" t="s">
        <v>3127</v>
      </c>
      <c r="B1252" s="65" t="s">
        <v>3127</v>
      </c>
      <c r="C1252" s="67" t="s">
        <v>3244</v>
      </c>
      <c r="D1252" s="59">
        <v>20</v>
      </c>
      <c r="E1252" s="60" t="s">
        <v>2270</v>
      </c>
      <c r="F1252" s="59">
        <v>1000</v>
      </c>
      <c r="G1252" s="59">
        <f t="shared" si="41"/>
        <v>1190</v>
      </c>
      <c r="H1252" s="61">
        <f t="shared" si="42"/>
        <v>23800</v>
      </c>
      <c r="I1252" s="97" t="s">
        <v>2309</v>
      </c>
      <c r="J1252" s="67" t="s">
        <v>3177</v>
      </c>
    </row>
    <row r="1253" spans="1:10">
      <c r="A1253" s="65" t="s">
        <v>3127</v>
      </c>
      <c r="B1253" s="65" t="s">
        <v>3127</v>
      </c>
      <c r="C1253" s="67" t="s">
        <v>3245</v>
      </c>
      <c r="D1253" s="59">
        <v>20</v>
      </c>
      <c r="E1253" s="60" t="s">
        <v>3212</v>
      </c>
      <c r="F1253" s="59">
        <v>1000</v>
      </c>
      <c r="G1253" s="59">
        <f t="shared" ref="G1253:G1316" si="43">F1253*1.19</f>
        <v>1190</v>
      </c>
      <c r="H1253" s="61">
        <f t="shared" si="42"/>
        <v>23800</v>
      </c>
      <c r="I1253" s="97" t="s">
        <v>2309</v>
      </c>
      <c r="J1253" s="67" t="s">
        <v>3177</v>
      </c>
    </row>
    <row r="1254" spans="1:10">
      <c r="A1254" s="65" t="s">
        <v>3127</v>
      </c>
      <c r="B1254" s="65" t="s">
        <v>3127</v>
      </c>
      <c r="C1254" s="67" t="s">
        <v>3246</v>
      </c>
      <c r="D1254" s="59">
        <v>10</v>
      </c>
      <c r="E1254" s="60" t="s">
        <v>3212</v>
      </c>
      <c r="F1254" s="59">
        <v>1000</v>
      </c>
      <c r="G1254" s="59">
        <f t="shared" si="43"/>
        <v>1190</v>
      </c>
      <c r="H1254" s="61">
        <f t="shared" si="42"/>
        <v>11900</v>
      </c>
      <c r="I1254" s="97" t="s">
        <v>2309</v>
      </c>
      <c r="J1254" s="67" t="s">
        <v>3177</v>
      </c>
    </row>
    <row r="1255" spans="1:10">
      <c r="A1255" s="65" t="s">
        <v>3127</v>
      </c>
      <c r="B1255" s="65" t="s">
        <v>3127</v>
      </c>
      <c r="C1255" s="67" t="s">
        <v>3247</v>
      </c>
      <c r="D1255" s="59">
        <v>10</v>
      </c>
      <c r="E1255" s="60" t="s">
        <v>3212</v>
      </c>
      <c r="F1255" s="59">
        <v>1000</v>
      </c>
      <c r="G1255" s="59">
        <f t="shared" si="43"/>
        <v>1190</v>
      </c>
      <c r="H1255" s="61">
        <f t="shared" si="42"/>
        <v>11900</v>
      </c>
      <c r="I1255" s="97" t="s">
        <v>2309</v>
      </c>
      <c r="J1255" s="67" t="s">
        <v>3177</v>
      </c>
    </row>
    <row r="1256" spans="1:10">
      <c r="A1256" s="65" t="s">
        <v>3127</v>
      </c>
      <c r="B1256" s="65" t="s">
        <v>3127</v>
      </c>
      <c r="C1256" s="67" t="s">
        <v>3248</v>
      </c>
      <c r="D1256" s="59">
        <v>6</v>
      </c>
      <c r="E1256" s="60" t="s">
        <v>2155</v>
      </c>
      <c r="F1256" s="59">
        <v>650</v>
      </c>
      <c r="G1256" s="59">
        <f t="shared" si="43"/>
        <v>773.5</v>
      </c>
      <c r="H1256" s="61">
        <f t="shared" si="42"/>
        <v>4641</v>
      </c>
      <c r="I1256" s="97" t="s">
        <v>2309</v>
      </c>
      <c r="J1256" s="67" t="s">
        <v>3177</v>
      </c>
    </row>
    <row r="1257" spans="1:10">
      <c r="A1257" s="65" t="s">
        <v>3127</v>
      </c>
      <c r="B1257" s="65" t="s">
        <v>3127</v>
      </c>
      <c r="C1257" s="67" t="s">
        <v>3249</v>
      </c>
      <c r="D1257" s="59">
        <v>15</v>
      </c>
      <c r="E1257" s="60" t="s">
        <v>3250</v>
      </c>
      <c r="F1257" s="59">
        <v>1500</v>
      </c>
      <c r="G1257" s="59">
        <f t="shared" si="43"/>
        <v>1785</v>
      </c>
      <c r="H1257" s="61">
        <f t="shared" si="42"/>
        <v>26775</v>
      </c>
      <c r="I1257" s="97" t="s">
        <v>2309</v>
      </c>
      <c r="J1257" s="67" t="s">
        <v>3177</v>
      </c>
    </row>
    <row r="1258" spans="1:10">
      <c r="A1258" s="65" t="s">
        <v>3127</v>
      </c>
      <c r="B1258" s="65" t="s">
        <v>3127</v>
      </c>
      <c r="C1258" s="67" t="s">
        <v>3251</v>
      </c>
      <c r="D1258" s="59">
        <v>15</v>
      </c>
      <c r="E1258" s="60" t="s">
        <v>3252</v>
      </c>
      <c r="F1258" s="59">
        <v>3000</v>
      </c>
      <c r="G1258" s="59">
        <f t="shared" si="43"/>
        <v>3570</v>
      </c>
      <c r="H1258" s="61">
        <f t="shared" si="42"/>
        <v>53550</v>
      </c>
      <c r="I1258" s="97" t="s">
        <v>2309</v>
      </c>
      <c r="J1258" s="67" t="s">
        <v>3177</v>
      </c>
    </row>
    <row r="1259" spans="1:10">
      <c r="A1259" s="65" t="s">
        <v>3127</v>
      </c>
      <c r="B1259" s="65" t="s">
        <v>3127</v>
      </c>
      <c r="C1259" s="67" t="s">
        <v>3253</v>
      </c>
      <c r="D1259" s="59">
        <v>20</v>
      </c>
      <c r="E1259" s="60" t="s">
        <v>2155</v>
      </c>
      <c r="F1259" s="59">
        <v>900</v>
      </c>
      <c r="G1259" s="59">
        <f t="shared" si="43"/>
        <v>1071</v>
      </c>
      <c r="H1259" s="61">
        <f t="shared" si="42"/>
        <v>21420</v>
      </c>
      <c r="I1259" s="97" t="s">
        <v>2309</v>
      </c>
      <c r="J1259" s="67" t="s">
        <v>3177</v>
      </c>
    </row>
    <row r="1260" spans="1:10">
      <c r="A1260" s="65" t="s">
        <v>3127</v>
      </c>
      <c r="B1260" s="65" t="s">
        <v>3127</v>
      </c>
      <c r="C1260" s="67" t="s">
        <v>3254</v>
      </c>
      <c r="D1260" s="59">
        <v>20</v>
      </c>
      <c r="E1260" s="60" t="s">
        <v>2155</v>
      </c>
      <c r="F1260" s="59">
        <v>800</v>
      </c>
      <c r="G1260" s="59">
        <f t="shared" si="43"/>
        <v>952</v>
      </c>
      <c r="H1260" s="61">
        <f t="shared" si="42"/>
        <v>19040</v>
      </c>
      <c r="I1260" s="97" t="s">
        <v>2309</v>
      </c>
      <c r="J1260" s="67" t="s">
        <v>3177</v>
      </c>
    </row>
    <row r="1261" spans="1:10">
      <c r="A1261" s="65" t="s">
        <v>3127</v>
      </c>
      <c r="B1261" s="65" t="s">
        <v>3127</v>
      </c>
      <c r="C1261" s="67" t="s">
        <v>3255</v>
      </c>
      <c r="D1261" s="59">
        <v>10</v>
      </c>
      <c r="E1261" s="60" t="s">
        <v>2155</v>
      </c>
      <c r="F1261" s="59">
        <v>600</v>
      </c>
      <c r="G1261" s="59">
        <f t="shared" si="43"/>
        <v>714</v>
      </c>
      <c r="H1261" s="61">
        <f t="shared" si="42"/>
        <v>7140</v>
      </c>
      <c r="I1261" s="97" t="s">
        <v>2309</v>
      </c>
      <c r="J1261" s="67" t="s">
        <v>3177</v>
      </c>
    </row>
    <row r="1262" spans="1:10">
      <c r="A1262" s="65" t="s">
        <v>3127</v>
      </c>
      <c r="B1262" s="65" t="s">
        <v>3127</v>
      </c>
      <c r="C1262" s="67" t="s">
        <v>3256</v>
      </c>
      <c r="D1262" s="59">
        <v>10</v>
      </c>
      <c r="E1262" s="60" t="s">
        <v>2155</v>
      </c>
      <c r="F1262" s="59">
        <v>650</v>
      </c>
      <c r="G1262" s="59">
        <f t="shared" si="43"/>
        <v>773.5</v>
      </c>
      <c r="H1262" s="61">
        <f t="shared" si="42"/>
        <v>7735</v>
      </c>
      <c r="I1262" s="97" t="s">
        <v>2309</v>
      </c>
      <c r="J1262" s="67" t="s">
        <v>3177</v>
      </c>
    </row>
    <row r="1263" spans="1:10">
      <c r="A1263" s="65" t="s">
        <v>3127</v>
      </c>
      <c r="B1263" s="65" t="s">
        <v>3127</v>
      </c>
      <c r="C1263" s="67" t="s">
        <v>3257</v>
      </c>
      <c r="D1263" s="59">
        <v>3</v>
      </c>
      <c r="E1263" s="60" t="s">
        <v>3258</v>
      </c>
      <c r="F1263" s="59">
        <v>4000</v>
      </c>
      <c r="G1263" s="59">
        <f t="shared" si="43"/>
        <v>4760</v>
      </c>
      <c r="H1263" s="61">
        <f t="shared" si="42"/>
        <v>14280</v>
      </c>
      <c r="I1263" s="97" t="s">
        <v>2309</v>
      </c>
      <c r="J1263" s="67" t="s">
        <v>3177</v>
      </c>
    </row>
    <row r="1264" spans="1:10">
      <c r="A1264" s="65" t="s">
        <v>3127</v>
      </c>
      <c r="B1264" s="65" t="s">
        <v>3127</v>
      </c>
      <c r="C1264" s="67" t="s">
        <v>3259</v>
      </c>
      <c r="D1264" s="59">
        <v>5</v>
      </c>
      <c r="E1264" s="60" t="s">
        <v>3260</v>
      </c>
      <c r="F1264" s="59">
        <v>7000</v>
      </c>
      <c r="G1264" s="59">
        <f t="shared" si="43"/>
        <v>8330</v>
      </c>
      <c r="H1264" s="61">
        <f t="shared" si="42"/>
        <v>41650</v>
      </c>
      <c r="I1264" s="97" t="s">
        <v>2309</v>
      </c>
      <c r="J1264" s="67" t="s">
        <v>3177</v>
      </c>
    </row>
    <row r="1265" spans="1:10">
      <c r="A1265" s="65" t="s">
        <v>3127</v>
      </c>
      <c r="B1265" s="65" t="s">
        <v>3127</v>
      </c>
      <c r="C1265" s="67" t="s">
        <v>3261</v>
      </c>
      <c r="D1265" s="59">
        <v>1</v>
      </c>
      <c r="E1265" s="60" t="s">
        <v>3260</v>
      </c>
      <c r="F1265" s="59">
        <v>7000</v>
      </c>
      <c r="G1265" s="59">
        <f t="shared" si="43"/>
        <v>8330</v>
      </c>
      <c r="H1265" s="61">
        <f t="shared" si="42"/>
        <v>8330</v>
      </c>
      <c r="I1265" s="97" t="s">
        <v>2309</v>
      </c>
      <c r="J1265" s="67" t="s">
        <v>3177</v>
      </c>
    </row>
    <row r="1266" spans="1:10">
      <c r="A1266" s="65" t="s">
        <v>3127</v>
      </c>
      <c r="B1266" s="65" t="s">
        <v>3127</v>
      </c>
      <c r="C1266" s="67" t="s">
        <v>3262</v>
      </c>
      <c r="D1266" s="59">
        <v>1</v>
      </c>
      <c r="E1266" s="60" t="s">
        <v>3260</v>
      </c>
      <c r="F1266" s="59">
        <v>7000</v>
      </c>
      <c r="G1266" s="59">
        <f t="shared" si="43"/>
        <v>8330</v>
      </c>
      <c r="H1266" s="61">
        <f t="shared" si="42"/>
        <v>8330</v>
      </c>
      <c r="I1266" s="97" t="s">
        <v>2309</v>
      </c>
      <c r="J1266" s="67" t="s">
        <v>3177</v>
      </c>
    </row>
    <row r="1267" spans="1:10">
      <c r="A1267" s="65" t="s">
        <v>3127</v>
      </c>
      <c r="B1267" s="65" t="s">
        <v>3127</v>
      </c>
      <c r="C1267" s="67" t="s">
        <v>3263</v>
      </c>
      <c r="D1267" s="59">
        <v>3</v>
      </c>
      <c r="E1267" s="60" t="s">
        <v>2155</v>
      </c>
      <c r="F1267" s="59">
        <v>2500</v>
      </c>
      <c r="G1267" s="59">
        <f t="shared" si="43"/>
        <v>2975</v>
      </c>
      <c r="H1267" s="61">
        <f t="shared" si="42"/>
        <v>8925</v>
      </c>
      <c r="I1267" s="97" t="s">
        <v>2309</v>
      </c>
      <c r="J1267" s="67" t="s">
        <v>3177</v>
      </c>
    </row>
    <row r="1268" spans="1:10">
      <c r="A1268" s="65" t="s">
        <v>3127</v>
      </c>
      <c r="B1268" s="65" t="s">
        <v>3127</v>
      </c>
      <c r="C1268" s="67" t="s">
        <v>3264</v>
      </c>
      <c r="D1268" s="59">
        <v>10</v>
      </c>
      <c r="E1268" s="60" t="s">
        <v>3250</v>
      </c>
      <c r="F1268" s="59">
        <v>1500</v>
      </c>
      <c r="G1268" s="59">
        <f t="shared" si="43"/>
        <v>1785</v>
      </c>
      <c r="H1268" s="61">
        <f t="shared" si="42"/>
        <v>17850</v>
      </c>
      <c r="I1268" s="97" t="s">
        <v>2309</v>
      </c>
      <c r="J1268" s="67" t="s">
        <v>3177</v>
      </c>
    </row>
    <row r="1269" spans="1:10">
      <c r="A1269" s="65" t="s">
        <v>3127</v>
      </c>
      <c r="B1269" s="65" t="s">
        <v>3127</v>
      </c>
      <c r="C1269" s="67" t="s">
        <v>3265</v>
      </c>
      <c r="D1269" s="59">
        <v>5</v>
      </c>
      <c r="E1269" s="60" t="s">
        <v>3250</v>
      </c>
      <c r="F1269" s="59">
        <v>2500</v>
      </c>
      <c r="G1269" s="59">
        <f t="shared" si="43"/>
        <v>2975</v>
      </c>
      <c r="H1269" s="61">
        <f t="shared" si="42"/>
        <v>14875</v>
      </c>
      <c r="I1269" s="97" t="s">
        <v>2309</v>
      </c>
      <c r="J1269" s="67" t="s">
        <v>3177</v>
      </c>
    </row>
    <row r="1270" spans="1:10">
      <c r="A1270" s="65" t="s">
        <v>3127</v>
      </c>
      <c r="B1270" s="65" t="s">
        <v>3127</v>
      </c>
      <c r="C1270" s="67" t="s">
        <v>3266</v>
      </c>
      <c r="D1270" s="59">
        <v>100</v>
      </c>
      <c r="E1270" s="60" t="s">
        <v>2155</v>
      </c>
      <c r="F1270" s="59">
        <v>250</v>
      </c>
      <c r="G1270" s="59">
        <f t="shared" si="43"/>
        <v>297.5</v>
      </c>
      <c r="H1270" s="61">
        <f t="shared" si="42"/>
        <v>29750</v>
      </c>
      <c r="I1270" s="97" t="s">
        <v>2309</v>
      </c>
      <c r="J1270" s="67" t="s">
        <v>3177</v>
      </c>
    </row>
    <row r="1271" spans="1:10">
      <c r="A1271" s="65" t="s">
        <v>3127</v>
      </c>
      <c r="B1271" s="65" t="s">
        <v>3127</v>
      </c>
      <c r="C1271" s="78" t="s">
        <v>2673</v>
      </c>
      <c r="D1271" s="97">
        <v>6</v>
      </c>
      <c r="E1271" s="60" t="s">
        <v>2155</v>
      </c>
      <c r="F1271" s="59">
        <v>5000</v>
      </c>
      <c r="G1271" s="59">
        <f t="shared" si="43"/>
        <v>5950</v>
      </c>
      <c r="H1271" s="61">
        <f t="shared" si="42"/>
        <v>35700</v>
      </c>
      <c r="I1271" s="97" t="s">
        <v>2309</v>
      </c>
      <c r="J1271" s="67" t="s">
        <v>3177</v>
      </c>
    </row>
    <row r="1272" spans="1:10">
      <c r="A1272" s="65" t="s">
        <v>3127</v>
      </c>
      <c r="B1272" s="65" t="s">
        <v>3127</v>
      </c>
      <c r="C1272" s="104" t="s">
        <v>3267</v>
      </c>
      <c r="D1272" s="97">
        <v>2</v>
      </c>
      <c r="E1272" s="60" t="s">
        <v>2155</v>
      </c>
      <c r="F1272" s="97">
        <v>9850</v>
      </c>
      <c r="G1272" s="59">
        <f t="shared" si="43"/>
        <v>11721.5</v>
      </c>
      <c r="H1272" s="61">
        <f t="shared" si="42"/>
        <v>23443</v>
      </c>
      <c r="I1272" s="97" t="s">
        <v>2309</v>
      </c>
      <c r="J1272" s="67" t="s">
        <v>3177</v>
      </c>
    </row>
    <row r="1273" spans="1:10">
      <c r="A1273" s="65" t="s">
        <v>3127</v>
      </c>
      <c r="B1273" s="65" t="s">
        <v>3127</v>
      </c>
      <c r="C1273" s="55" t="s">
        <v>3268</v>
      </c>
      <c r="D1273" s="97">
        <v>1</v>
      </c>
      <c r="E1273" s="60" t="s">
        <v>2155</v>
      </c>
      <c r="F1273" s="97">
        <v>19450</v>
      </c>
      <c r="G1273" s="59">
        <f t="shared" si="43"/>
        <v>23145.5</v>
      </c>
      <c r="H1273" s="61">
        <f t="shared" si="42"/>
        <v>23145.5</v>
      </c>
      <c r="I1273" s="97" t="s">
        <v>2309</v>
      </c>
      <c r="J1273" s="67" t="s">
        <v>3177</v>
      </c>
    </row>
    <row r="1274" spans="1:10">
      <c r="A1274" s="65" t="s">
        <v>3127</v>
      </c>
      <c r="B1274" s="65" t="s">
        <v>3127</v>
      </c>
      <c r="C1274" s="105" t="s">
        <v>3269</v>
      </c>
      <c r="D1274" s="97">
        <v>1</v>
      </c>
      <c r="E1274" s="60" t="s">
        <v>2155</v>
      </c>
      <c r="F1274" s="97">
        <v>23800</v>
      </c>
      <c r="G1274" s="59">
        <f t="shared" si="43"/>
        <v>28322</v>
      </c>
      <c r="H1274" s="61">
        <f t="shared" si="42"/>
        <v>28322</v>
      </c>
      <c r="I1274" s="97" t="s">
        <v>2309</v>
      </c>
      <c r="J1274" s="67" t="s">
        <v>3177</v>
      </c>
    </row>
    <row r="1275" spans="1:10">
      <c r="A1275" s="65" t="s">
        <v>3127</v>
      </c>
      <c r="B1275" s="65" t="s">
        <v>3127</v>
      </c>
      <c r="C1275" s="105" t="s">
        <v>3270</v>
      </c>
      <c r="D1275" s="97">
        <v>1</v>
      </c>
      <c r="E1275" s="60" t="s">
        <v>2465</v>
      </c>
      <c r="F1275" s="97">
        <v>11000</v>
      </c>
      <c r="G1275" s="59">
        <f t="shared" si="43"/>
        <v>13090</v>
      </c>
      <c r="H1275" s="61">
        <f t="shared" ref="H1275:H1338" si="44">G1275*D1275</f>
        <v>13090</v>
      </c>
      <c r="I1275" s="97" t="s">
        <v>2309</v>
      </c>
      <c r="J1275" s="67" t="s">
        <v>3177</v>
      </c>
    </row>
    <row r="1276" spans="1:10">
      <c r="A1276" s="65" t="s">
        <v>3127</v>
      </c>
      <c r="B1276" s="65" t="s">
        <v>3127</v>
      </c>
      <c r="C1276" s="105" t="s">
        <v>3271</v>
      </c>
      <c r="D1276" s="97">
        <v>1</v>
      </c>
      <c r="E1276" s="60" t="s">
        <v>2465</v>
      </c>
      <c r="F1276" s="97">
        <v>19000</v>
      </c>
      <c r="G1276" s="59">
        <f t="shared" si="43"/>
        <v>22610</v>
      </c>
      <c r="H1276" s="61">
        <f t="shared" si="44"/>
        <v>22610</v>
      </c>
      <c r="I1276" s="97" t="s">
        <v>2309</v>
      </c>
      <c r="J1276" s="67" t="s">
        <v>3177</v>
      </c>
    </row>
    <row r="1277" spans="1:10">
      <c r="A1277" s="65" t="s">
        <v>3127</v>
      </c>
      <c r="B1277" s="65" t="s">
        <v>3127</v>
      </c>
      <c r="C1277" s="105" t="s">
        <v>3272</v>
      </c>
      <c r="D1277" s="97">
        <v>2</v>
      </c>
      <c r="E1277" s="60" t="s">
        <v>2155</v>
      </c>
      <c r="F1277" s="97">
        <v>4000</v>
      </c>
      <c r="G1277" s="59">
        <f t="shared" si="43"/>
        <v>4760</v>
      </c>
      <c r="H1277" s="61">
        <f t="shared" si="44"/>
        <v>9520</v>
      </c>
      <c r="I1277" s="97" t="s">
        <v>2309</v>
      </c>
      <c r="J1277" s="67" t="s">
        <v>3177</v>
      </c>
    </row>
    <row r="1278" spans="1:10">
      <c r="A1278" s="65" t="s">
        <v>3127</v>
      </c>
      <c r="B1278" s="65" t="s">
        <v>3127</v>
      </c>
      <c r="C1278" s="105" t="s">
        <v>3273</v>
      </c>
      <c r="D1278" s="97">
        <v>40</v>
      </c>
      <c r="E1278" s="60" t="s">
        <v>2155</v>
      </c>
      <c r="F1278" s="97">
        <v>2600</v>
      </c>
      <c r="G1278" s="59">
        <f t="shared" si="43"/>
        <v>3094</v>
      </c>
      <c r="H1278" s="61">
        <f t="shared" si="44"/>
        <v>123760</v>
      </c>
      <c r="I1278" s="97" t="s">
        <v>2309</v>
      </c>
      <c r="J1278" s="67" t="s">
        <v>3177</v>
      </c>
    </row>
    <row r="1279" spans="1:10">
      <c r="A1279" s="65" t="s">
        <v>3127</v>
      </c>
      <c r="B1279" s="65" t="s">
        <v>3127</v>
      </c>
      <c r="C1279" s="105" t="s">
        <v>3274</v>
      </c>
      <c r="D1279" s="97">
        <v>5</v>
      </c>
      <c r="E1279" s="60" t="s">
        <v>3275</v>
      </c>
      <c r="F1279" s="97">
        <v>2000</v>
      </c>
      <c r="G1279" s="59">
        <f t="shared" si="43"/>
        <v>2380</v>
      </c>
      <c r="H1279" s="61">
        <f t="shared" si="44"/>
        <v>11900</v>
      </c>
      <c r="I1279" s="97" t="s">
        <v>2309</v>
      </c>
      <c r="J1279" s="67" t="s">
        <v>3177</v>
      </c>
    </row>
    <row r="1280" spans="1:10">
      <c r="A1280" s="65" t="s">
        <v>3127</v>
      </c>
      <c r="B1280" s="65" t="s">
        <v>3127</v>
      </c>
      <c r="C1280" s="105" t="s">
        <v>3276</v>
      </c>
      <c r="D1280" s="97">
        <v>1</v>
      </c>
      <c r="E1280" s="60" t="s">
        <v>2465</v>
      </c>
      <c r="F1280" s="97">
        <v>10000</v>
      </c>
      <c r="G1280" s="59">
        <f t="shared" si="43"/>
        <v>11900</v>
      </c>
      <c r="H1280" s="61">
        <f t="shared" si="44"/>
        <v>11900</v>
      </c>
      <c r="I1280" s="97" t="s">
        <v>2309</v>
      </c>
      <c r="J1280" s="67" t="s">
        <v>3177</v>
      </c>
    </row>
    <row r="1281" spans="1:10">
      <c r="A1281" s="65" t="s">
        <v>3127</v>
      </c>
      <c r="B1281" s="65" t="s">
        <v>3127</v>
      </c>
      <c r="C1281" s="105" t="s">
        <v>3277</v>
      </c>
      <c r="D1281" s="97">
        <v>1</v>
      </c>
      <c r="E1281" s="60" t="s">
        <v>3278</v>
      </c>
      <c r="F1281" s="97">
        <v>15000</v>
      </c>
      <c r="G1281" s="59">
        <f t="shared" si="43"/>
        <v>17850</v>
      </c>
      <c r="H1281" s="61">
        <f t="shared" si="44"/>
        <v>17850</v>
      </c>
      <c r="I1281" s="97" t="s">
        <v>2309</v>
      </c>
      <c r="J1281" s="67" t="s">
        <v>3177</v>
      </c>
    </row>
    <row r="1282" spans="1:10">
      <c r="A1282" s="65" t="s">
        <v>3127</v>
      </c>
      <c r="B1282" s="65" t="s">
        <v>3127</v>
      </c>
      <c r="C1282" s="105" t="s">
        <v>3279</v>
      </c>
      <c r="D1282" s="97">
        <v>20</v>
      </c>
      <c r="E1282" s="60" t="s">
        <v>2465</v>
      </c>
      <c r="F1282" s="97">
        <v>1200</v>
      </c>
      <c r="G1282" s="59">
        <f t="shared" si="43"/>
        <v>1428</v>
      </c>
      <c r="H1282" s="61">
        <f t="shared" si="44"/>
        <v>28560</v>
      </c>
      <c r="I1282" s="97" t="s">
        <v>2309</v>
      </c>
      <c r="J1282" s="67" t="s">
        <v>3177</v>
      </c>
    </row>
    <row r="1283" spans="1:10">
      <c r="A1283" s="65" t="s">
        <v>3127</v>
      </c>
      <c r="B1283" s="65" t="s">
        <v>3127</v>
      </c>
      <c r="C1283" s="105" t="s">
        <v>3280</v>
      </c>
      <c r="D1283" s="97">
        <v>5</v>
      </c>
      <c r="E1283" s="60" t="s">
        <v>2465</v>
      </c>
      <c r="F1283" s="97">
        <v>2300</v>
      </c>
      <c r="G1283" s="59">
        <f t="shared" si="43"/>
        <v>2737</v>
      </c>
      <c r="H1283" s="61">
        <f t="shared" si="44"/>
        <v>13685</v>
      </c>
      <c r="I1283" s="97" t="s">
        <v>2309</v>
      </c>
      <c r="J1283" s="67" t="s">
        <v>3177</v>
      </c>
    </row>
    <row r="1284" spans="1:10">
      <c r="A1284" s="65" t="s">
        <v>3127</v>
      </c>
      <c r="B1284" s="65" t="s">
        <v>3127</v>
      </c>
      <c r="C1284" s="105" t="s">
        <v>3281</v>
      </c>
      <c r="D1284" s="97">
        <v>2</v>
      </c>
      <c r="E1284" s="60" t="s">
        <v>2155</v>
      </c>
      <c r="F1284" s="97">
        <v>12000</v>
      </c>
      <c r="G1284" s="59">
        <f t="shared" si="43"/>
        <v>14280</v>
      </c>
      <c r="H1284" s="61">
        <f t="shared" si="44"/>
        <v>28560</v>
      </c>
      <c r="I1284" s="97" t="s">
        <v>2309</v>
      </c>
      <c r="J1284" s="67" t="s">
        <v>3177</v>
      </c>
    </row>
    <row r="1285" spans="1:10">
      <c r="A1285" s="65" t="s">
        <v>3127</v>
      </c>
      <c r="B1285" s="65" t="s">
        <v>3127</v>
      </c>
      <c r="C1285" s="105" t="s">
        <v>3282</v>
      </c>
      <c r="D1285" s="97">
        <v>2</v>
      </c>
      <c r="E1285" s="60" t="s">
        <v>2465</v>
      </c>
      <c r="F1285" s="97">
        <v>3500</v>
      </c>
      <c r="G1285" s="59">
        <f t="shared" si="43"/>
        <v>4165</v>
      </c>
      <c r="H1285" s="61">
        <f t="shared" si="44"/>
        <v>8330</v>
      </c>
      <c r="I1285" s="97" t="s">
        <v>2309</v>
      </c>
      <c r="J1285" s="67" t="s">
        <v>3177</v>
      </c>
    </row>
    <row r="1286" spans="1:10">
      <c r="A1286" s="65" t="s">
        <v>3127</v>
      </c>
      <c r="B1286" s="65" t="s">
        <v>3127</v>
      </c>
      <c r="C1286" s="105" t="s">
        <v>3283</v>
      </c>
      <c r="D1286" s="97">
        <v>2</v>
      </c>
      <c r="E1286" s="60" t="s">
        <v>2465</v>
      </c>
      <c r="F1286" s="97">
        <v>4500</v>
      </c>
      <c r="G1286" s="59">
        <f t="shared" si="43"/>
        <v>5355</v>
      </c>
      <c r="H1286" s="61">
        <f t="shared" si="44"/>
        <v>10710</v>
      </c>
      <c r="I1286" s="97" t="s">
        <v>2309</v>
      </c>
      <c r="J1286" s="67" t="s">
        <v>3177</v>
      </c>
    </row>
    <row r="1287" spans="1:10">
      <c r="A1287" s="65" t="s">
        <v>3127</v>
      </c>
      <c r="B1287" s="65" t="s">
        <v>3127</v>
      </c>
      <c r="C1287" s="105" t="s">
        <v>3284</v>
      </c>
      <c r="D1287" s="97">
        <v>1</v>
      </c>
      <c r="E1287" s="60" t="s">
        <v>2465</v>
      </c>
      <c r="F1287" s="97">
        <v>25000</v>
      </c>
      <c r="G1287" s="59">
        <f t="shared" si="43"/>
        <v>29750</v>
      </c>
      <c r="H1287" s="61">
        <f t="shared" si="44"/>
        <v>29750</v>
      </c>
      <c r="I1287" s="97" t="s">
        <v>2309</v>
      </c>
      <c r="J1287" s="67" t="s">
        <v>3177</v>
      </c>
    </row>
    <row r="1288" spans="1:10">
      <c r="A1288" s="65" t="s">
        <v>3127</v>
      </c>
      <c r="B1288" s="65" t="s">
        <v>3127</v>
      </c>
      <c r="C1288" s="62" t="s">
        <v>3285</v>
      </c>
      <c r="D1288" s="60">
        <v>4</v>
      </c>
      <c r="E1288" s="60" t="s">
        <v>3286</v>
      </c>
      <c r="F1288" s="60">
        <v>3200</v>
      </c>
      <c r="G1288" s="59">
        <f t="shared" si="43"/>
        <v>3808</v>
      </c>
      <c r="H1288" s="61">
        <f t="shared" si="44"/>
        <v>15232</v>
      </c>
      <c r="I1288" s="74" t="s">
        <v>2309</v>
      </c>
      <c r="J1288" s="67" t="s">
        <v>3177</v>
      </c>
    </row>
    <row r="1289" spans="1:10" ht="41.4">
      <c r="A1289" s="65" t="s">
        <v>3127</v>
      </c>
      <c r="B1289" s="65" t="s">
        <v>3127</v>
      </c>
      <c r="C1289" s="55" t="s">
        <v>3287</v>
      </c>
      <c r="D1289" s="59">
        <v>1</v>
      </c>
      <c r="E1289" s="60" t="s">
        <v>2155</v>
      </c>
      <c r="F1289" s="59">
        <v>40000</v>
      </c>
      <c r="G1289" s="59">
        <f t="shared" si="43"/>
        <v>47600</v>
      </c>
      <c r="H1289" s="61">
        <f t="shared" si="44"/>
        <v>47600</v>
      </c>
      <c r="I1289" s="97" t="s">
        <v>2309</v>
      </c>
      <c r="J1289" s="67" t="s">
        <v>3288</v>
      </c>
    </row>
    <row r="1290" spans="1:10">
      <c r="A1290" s="65" t="s">
        <v>3127</v>
      </c>
      <c r="B1290" s="65" t="s">
        <v>3127</v>
      </c>
      <c r="C1290" s="55" t="s">
        <v>3289</v>
      </c>
      <c r="D1290" s="59">
        <v>2</v>
      </c>
      <c r="E1290" s="60" t="s">
        <v>2155</v>
      </c>
      <c r="F1290" s="59">
        <v>1500</v>
      </c>
      <c r="G1290" s="59">
        <f t="shared" si="43"/>
        <v>1785</v>
      </c>
      <c r="H1290" s="61">
        <f t="shared" si="44"/>
        <v>3570</v>
      </c>
      <c r="I1290" s="97" t="s">
        <v>2309</v>
      </c>
      <c r="J1290" s="67" t="s">
        <v>3288</v>
      </c>
    </row>
    <row r="1291" spans="1:10">
      <c r="A1291" s="65" t="s">
        <v>3127</v>
      </c>
      <c r="B1291" s="65" t="s">
        <v>3127</v>
      </c>
      <c r="C1291" s="67" t="s">
        <v>3290</v>
      </c>
      <c r="D1291" s="59">
        <v>2</v>
      </c>
      <c r="E1291" s="60" t="s">
        <v>2155</v>
      </c>
      <c r="F1291" s="59">
        <v>1400</v>
      </c>
      <c r="G1291" s="59">
        <f t="shared" si="43"/>
        <v>1666</v>
      </c>
      <c r="H1291" s="61">
        <f t="shared" si="44"/>
        <v>3332</v>
      </c>
      <c r="I1291" s="97" t="s">
        <v>2309</v>
      </c>
      <c r="J1291" s="67" t="s">
        <v>3288</v>
      </c>
    </row>
    <row r="1292" spans="1:10">
      <c r="A1292" s="65" t="s">
        <v>3127</v>
      </c>
      <c r="B1292" s="65" t="s">
        <v>3127</v>
      </c>
      <c r="C1292" s="67" t="s">
        <v>3132</v>
      </c>
      <c r="D1292" s="59">
        <v>5</v>
      </c>
      <c r="E1292" s="60" t="s">
        <v>2155</v>
      </c>
      <c r="F1292" s="59">
        <v>800</v>
      </c>
      <c r="G1292" s="59">
        <f t="shared" si="43"/>
        <v>952</v>
      </c>
      <c r="H1292" s="61">
        <f t="shared" si="44"/>
        <v>4760</v>
      </c>
      <c r="I1292" s="97" t="s">
        <v>2309</v>
      </c>
      <c r="J1292" s="67" t="s">
        <v>3288</v>
      </c>
    </row>
    <row r="1293" spans="1:10">
      <c r="A1293" s="65" t="s">
        <v>3127</v>
      </c>
      <c r="B1293" s="65" t="s">
        <v>3127</v>
      </c>
      <c r="C1293" s="67" t="s">
        <v>2396</v>
      </c>
      <c r="D1293" s="59">
        <v>1</v>
      </c>
      <c r="E1293" s="60" t="s">
        <v>2617</v>
      </c>
      <c r="F1293" s="59">
        <v>600</v>
      </c>
      <c r="G1293" s="59">
        <f t="shared" si="43"/>
        <v>714</v>
      </c>
      <c r="H1293" s="61">
        <f t="shared" si="44"/>
        <v>714</v>
      </c>
      <c r="I1293" s="97" t="s">
        <v>2309</v>
      </c>
      <c r="J1293" s="67" t="s">
        <v>3288</v>
      </c>
    </row>
    <row r="1294" spans="1:10">
      <c r="A1294" s="65" t="s">
        <v>3127</v>
      </c>
      <c r="B1294" s="65" t="s">
        <v>3127</v>
      </c>
      <c r="C1294" s="67" t="s">
        <v>3291</v>
      </c>
      <c r="D1294" s="59">
        <v>1</v>
      </c>
      <c r="E1294" s="60" t="s">
        <v>2155</v>
      </c>
      <c r="F1294" s="59">
        <v>1000</v>
      </c>
      <c r="G1294" s="59">
        <f t="shared" si="43"/>
        <v>1190</v>
      </c>
      <c r="H1294" s="61">
        <f t="shared" si="44"/>
        <v>1190</v>
      </c>
      <c r="I1294" s="97" t="s">
        <v>2309</v>
      </c>
      <c r="J1294" s="67" t="s">
        <v>3288</v>
      </c>
    </row>
    <row r="1295" spans="1:10">
      <c r="A1295" s="65" t="s">
        <v>3127</v>
      </c>
      <c r="B1295" s="65" t="s">
        <v>3292</v>
      </c>
      <c r="C1295" s="62" t="s">
        <v>3293</v>
      </c>
      <c r="D1295" s="60">
        <v>3</v>
      </c>
      <c r="E1295" s="60" t="s">
        <v>3294</v>
      </c>
      <c r="F1295" s="59">
        <v>8000</v>
      </c>
      <c r="G1295" s="59">
        <f t="shared" si="43"/>
        <v>9520</v>
      </c>
      <c r="H1295" s="61">
        <f t="shared" si="44"/>
        <v>28560</v>
      </c>
      <c r="I1295" s="97" t="s">
        <v>2309</v>
      </c>
      <c r="J1295" s="62" t="s">
        <v>3295</v>
      </c>
    </row>
    <row r="1296" spans="1:10">
      <c r="A1296" s="65" t="s">
        <v>3127</v>
      </c>
      <c r="B1296" s="65" t="s">
        <v>3292</v>
      </c>
      <c r="C1296" s="62" t="s">
        <v>3296</v>
      </c>
      <c r="D1296" s="60">
        <v>1</v>
      </c>
      <c r="E1296" s="60" t="s">
        <v>3297</v>
      </c>
      <c r="F1296" s="59">
        <v>20000</v>
      </c>
      <c r="G1296" s="59">
        <f t="shared" si="43"/>
        <v>23800</v>
      </c>
      <c r="H1296" s="61">
        <f t="shared" si="44"/>
        <v>23800</v>
      </c>
      <c r="I1296" s="97" t="s">
        <v>2309</v>
      </c>
      <c r="J1296" s="62" t="s">
        <v>3295</v>
      </c>
    </row>
    <row r="1297" spans="1:10">
      <c r="A1297" s="65" t="s">
        <v>3127</v>
      </c>
      <c r="B1297" s="65" t="s">
        <v>3292</v>
      </c>
      <c r="C1297" s="62" t="s">
        <v>3298</v>
      </c>
      <c r="D1297" s="60">
        <v>2</v>
      </c>
      <c r="E1297" s="60" t="s">
        <v>3299</v>
      </c>
      <c r="F1297" s="59">
        <v>10000</v>
      </c>
      <c r="G1297" s="59">
        <f t="shared" si="43"/>
        <v>11900</v>
      </c>
      <c r="H1297" s="61">
        <f t="shared" si="44"/>
        <v>23800</v>
      </c>
      <c r="I1297" s="97" t="s">
        <v>2309</v>
      </c>
      <c r="J1297" s="62" t="s">
        <v>3295</v>
      </c>
    </row>
    <row r="1298" spans="1:10">
      <c r="A1298" s="65" t="s">
        <v>3127</v>
      </c>
      <c r="B1298" s="65" t="s">
        <v>3292</v>
      </c>
      <c r="C1298" s="62" t="s">
        <v>3300</v>
      </c>
      <c r="D1298" s="60">
        <v>1</v>
      </c>
      <c r="E1298" s="60" t="s">
        <v>3301</v>
      </c>
      <c r="F1298" s="59">
        <v>24000</v>
      </c>
      <c r="G1298" s="59">
        <f t="shared" si="43"/>
        <v>28560</v>
      </c>
      <c r="H1298" s="61">
        <f t="shared" si="44"/>
        <v>28560</v>
      </c>
      <c r="I1298" s="97" t="s">
        <v>2309</v>
      </c>
      <c r="J1298" s="62" t="s">
        <v>3295</v>
      </c>
    </row>
    <row r="1299" spans="1:10">
      <c r="A1299" s="65" t="s">
        <v>3127</v>
      </c>
      <c r="B1299" s="65" t="s">
        <v>3292</v>
      </c>
      <c r="C1299" s="62" t="s">
        <v>3302</v>
      </c>
      <c r="D1299" s="60">
        <v>4</v>
      </c>
      <c r="E1299" s="60" t="s">
        <v>3303</v>
      </c>
      <c r="F1299" s="60">
        <v>16000</v>
      </c>
      <c r="G1299" s="59">
        <f t="shared" si="43"/>
        <v>19040</v>
      </c>
      <c r="H1299" s="61">
        <f t="shared" si="44"/>
        <v>76160</v>
      </c>
      <c r="I1299" s="97" t="s">
        <v>2309</v>
      </c>
      <c r="J1299" s="62" t="s">
        <v>3295</v>
      </c>
    </row>
    <row r="1300" spans="1:10">
      <c r="A1300" s="65" t="s">
        <v>3127</v>
      </c>
      <c r="B1300" s="65" t="s">
        <v>3292</v>
      </c>
      <c r="C1300" s="62" t="s">
        <v>3304</v>
      </c>
      <c r="D1300" s="60">
        <v>45</v>
      </c>
      <c r="E1300" s="60" t="s">
        <v>2155</v>
      </c>
      <c r="F1300" s="60">
        <v>400</v>
      </c>
      <c r="G1300" s="59">
        <f t="shared" si="43"/>
        <v>476</v>
      </c>
      <c r="H1300" s="61">
        <f t="shared" si="44"/>
        <v>21420</v>
      </c>
      <c r="I1300" s="97" t="s">
        <v>2309</v>
      </c>
      <c r="J1300" s="62" t="s">
        <v>3295</v>
      </c>
    </row>
    <row r="1301" spans="1:10">
      <c r="A1301" s="65" t="s">
        <v>3127</v>
      </c>
      <c r="B1301" s="65" t="s">
        <v>3292</v>
      </c>
      <c r="C1301" s="104" t="s">
        <v>2396</v>
      </c>
      <c r="D1301" s="97">
        <v>2</v>
      </c>
      <c r="E1301" s="60" t="s">
        <v>2617</v>
      </c>
      <c r="F1301" s="60">
        <v>600</v>
      </c>
      <c r="G1301" s="59">
        <f t="shared" si="43"/>
        <v>714</v>
      </c>
      <c r="H1301" s="61">
        <f t="shared" si="44"/>
        <v>1428</v>
      </c>
      <c r="I1301" s="97" t="s">
        <v>2309</v>
      </c>
      <c r="J1301" s="93" t="s">
        <v>3295</v>
      </c>
    </row>
    <row r="1302" spans="1:10">
      <c r="A1302" s="65" t="s">
        <v>3127</v>
      </c>
      <c r="B1302" s="65" t="s">
        <v>3292</v>
      </c>
      <c r="C1302" s="93" t="s">
        <v>3305</v>
      </c>
      <c r="D1302" s="60">
        <v>10</v>
      </c>
      <c r="E1302" s="60" t="s">
        <v>3140</v>
      </c>
      <c r="F1302" s="60">
        <v>1800</v>
      </c>
      <c r="G1302" s="59">
        <f t="shared" si="43"/>
        <v>2142</v>
      </c>
      <c r="H1302" s="61">
        <f t="shared" si="44"/>
        <v>21420</v>
      </c>
      <c r="I1302" s="97" t="s">
        <v>2309</v>
      </c>
      <c r="J1302" s="93" t="s">
        <v>3295</v>
      </c>
    </row>
    <row r="1303" spans="1:10">
      <c r="A1303" s="65" t="s">
        <v>3127</v>
      </c>
      <c r="B1303" s="65" t="s">
        <v>3127</v>
      </c>
      <c r="C1303" s="55" t="s">
        <v>3289</v>
      </c>
      <c r="D1303" s="59">
        <v>2</v>
      </c>
      <c r="E1303" s="60" t="s">
        <v>2155</v>
      </c>
      <c r="F1303" s="59">
        <v>1500</v>
      </c>
      <c r="G1303" s="59">
        <f t="shared" si="43"/>
        <v>1785</v>
      </c>
      <c r="H1303" s="61">
        <f t="shared" si="44"/>
        <v>3570</v>
      </c>
      <c r="I1303" s="60" t="s">
        <v>2328</v>
      </c>
      <c r="J1303" s="62" t="s">
        <v>3306</v>
      </c>
    </row>
    <row r="1304" spans="1:10">
      <c r="A1304" s="65" t="s">
        <v>3127</v>
      </c>
      <c r="B1304" s="65" t="s">
        <v>3127</v>
      </c>
      <c r="C1304" s="67" t="s">
        <v>3290</v>
      </c>
      <c r="D1304" s="59">
        <v>2</v>
      </c>
      <c r="E1304" s="60" t="s">
        <v>2155</v>
      </c>
      <c r="F1304" s="59">
        <v>1400</v>
      </c>
      <c r="G1304" s="59">
        <f t="shared" si="43"/>
        <v>1666</v>
      </c>
      <c r="H1304" s="61">
        <f t="shared" si="44"/>
        <v>3332</v>
      </c>
      <c r="I1304" s="60" t="s">
        <v>2328</v>
      </c>
      <c r="J1304" s="62" t="s">
        <v>3306</v>
      </c>
    </row>
    <row r="1305" spans="1:10">
      <c r="A1305" s="65" t="s">
        <v>3127</v>
      </c>
      <c r="B1305" s="65" t="s">
        <v>3127</v>
      </c>
      <c r="C1305" s="67" t="s">
        <v>3132</v>
      </c>
      <c r="D1305" s="59">
        <v>5</v>
      </c>
      <c r="E1305" s="60" t="s">
        <v>2155</v>
      </c>
      <c r="F1305" s="59">
        <v>800</v>
      </c>
      <c r="G1305" s="59">
        <f t="shared" si="43"/>
        <v>952</v>
      </c>
      <c r="H1305" s="61">
        <f t="shared" si="44"/>
        <v>4760</v>
      </c>
      <c r="I1305" s="60" t="s">
        <v>2328</v>
      </c>
      <c r="J1305" s="62" t="s">
        <v>3306</v>
      </c>
    </row>
    <row r="1306" spans="1:10">
      <c r="A1306" s="65" t="s">
        <v>3127</v>
      </c>
      <c r="B1306" s="65" t="s">
        <v>3127</v>
      </c>
      <c r="C1306" s="62" t="s">
        <v>3131</v>
      </c>
      <c r="D1306" s="60">
        <v>8</v>
      </c>
      <c r="E1306" s="60" t="s">
        <v>3307</v>
      </c>
      <c r="F1306" s="60">
        <v>800</v>
      </c>
      <c r="G1306" s="59">
        <f t="shared" si="43"/>
        <v>952</v>
      </c>
      <c r="H1306" s="61">
        <f t="shared" si="44"/>
        <v>7616</v>
      </c>
      <c r="I1306" s="60" t="s">
        <v>2328</v>
      </c>
      <c r="J1306" s="62" t="s">
        <v>3306</v>
      </c>
    </row>
    <row r="1307" spans="1:10">
      <c r="A1307" s="65" t="s">
        <v>3127</v>
      </c>
      <c r="B1307" s="65" t="s">
        <v>3127</v>
      </c>
      <c r="C1307" s="62" t="s">
        <v>2396</v>
      </c>
      <c r="D1307" s="60">
        <v>1</v>
      </c>
      <c r="E1307" s="60" t="s">
        <v>2617</v>
      </c>
      <c r="F1307" s="60">
        <v>600</v>
      </c>
      <c r="G1307" s="59">
        <f t="shared" si="43"/>
        <v>714</v>
      </c>
      <c r="H1307" s="61">
        <f t="shared" si="44"/>
        <v>714</v>
      </c>
      <c r="I1307" s="60" t="s">
        <v>2328</v>
      </c>
      <c r="J1307" s="62" t="s">
        <v>3306</v>
      </c>
    </row>
    <row r="1308" spans="1:10">
      <c r="A1308" s="65" t="s">
        <v>3127</v>
      </c>
      <c r="B1308" s="65" t="s">
        <v>3127</v>
      </c>
      <c r="C1308" s="62" t="s">
        <v>3291</v>
      </c>
      <c r="D1308" s="60">
        <v>1</v>
      </c>
      <c r="E1308" s="60" t="s">
        <v>2155</v>
      </c>
      <c r="F1308" s="60">
        <v>1000</v>
      </c>
      <c r="G1308" s="59">
        <f t="shared" si="43"/>
        <v>1190</v>
      </c>
      <c r="H1308" s="61">
        <f t="shared" si="44"/>
        <v>1190</v>
      </c>
      <c r="I1308" s="60" t="s">
        <v>2328</v>
      </c>
      <c r="J1308" s="62" t="s">
        <v>3306</v>
      </c>
    </row>
    <row r="1309" spans="1:10">
      <c r="A1309" s="65" t="s">
        <v>3127</v>
      </c>
      <c r="B1309" s="65" t="s">
        <v>3127</v>
      </c>
      <c r="C1309" s="93" t="s">
        <v>3308</v>
      </c>
      <c r="D1309" s="60">
        <v>1</v>
      </c>
      <c r="E1309" s="60" t="s">
        <v>2155</v>
      </c>
      <c r="F1309" s="60">
        <v>40000</v>
      </c>
      <c r="G1309" s="59">
        <f t="shared" si="43"/>
        <v>47600</v>
      </c>
      <c r="H1309" s="61">
        <f t="shared" si="44"/>
        <v>47600</v>
      </c>
      <c r="I1309" s="60" t="s">
        <v>2328</v>
      </c>
      <c r="J1309" s="62" t="s">
        <v>3309</v>
      </c>
    </row>
    <row r="1310" spans="1:10">
      <c r="A1310" s="65" t="s">
        <v>3127</v>
      </c>
      <c r="B1310" s="65" t="s">
        <v>3127</v>
      </c>
      <c r="C1310" s="93" t="s">
        <v>3310</v>
      </c>
      <c r="D1310" s="60">
        <v>1</v>
      </c>
      <c r="E1310" s="60" t="s">
        <v>3311</v>
      </c>
      <c r="F1310" s="60">
        <v>30000</v>
      </c>
      <c r="G1310" s="59">
        <f t="shared" si="43"/>
        <v>35700</v>
      </c>
      <c r="H1310" s="61">
        <f t="shared" si="44"/>
        <v>35700</v>
      </c>
      <c r="I1310" s="60" t="s">
        <v>2328</v>
      </c>
      <c r="J1310" s="62" t="s">
        <v>3309</v>
      </c>
    </row>
    <row r="1311" spans="1:10">
      <c r="A1311" s="65" t="s">
        <v>3127</v>
      </c>
      <c r="B1311" s="65" t="s">
        <v>3127</v>
      </c>
      <c r="C1311" s="93" t="s">
        <v>3312</v>
      </c>
      <c r="D1311" s="60">
        <v>1</v>
      </c>
      <c r="E1311" s="60" t="s">
        <v>421</v>
      </c>
      <c r="F1311" s="60">
        <v>14000</v>
      </c>
      <c r="G1311" s="59">
        <f t="shared" si="43"/>
        <v>16660</v>
      </c>
      <c r="H1311" s="61">
        <f t="shared" si="44"/>
        <v>16660</v>
      </c>
      <c r="I1311" s="60" t="s">
        <v>2328</v>
      </c>
      <c r="J1311" s="62" t="s">
        <v>3309</v>
      </c>
    </row>
    <row r="1312" spans="1:10">
      <c r="A1312" s="65" t="s">
        <v>3127</v>
      </c>
      <c r="B1312" s="65" t="s">
        <v>3127</v>
      </c>
      <c r="C1312" s="93" t="s">
        <v>3313</v>
      </c>
      <c r="D1312" s="60">
        <v>1</v>
      </c>
      <c r="E1312" s="60" t="s">
        <v>421</v>
      </c>
      <c r="F1312" s="60">
        <v>14000</v>
      </c>
      <c r="G1312" s="59">
        <f t="shared" si="43"/>
        <v>16660</v>
      </c>
      <c r="H1312" s="61">
        <f t="shared" si="44"/>
        <v>16660</v>
      </c>
      <c r="I1312" s="60" t="s">
        <v>2328</v>
      </c>
      <c r="J1312" s="62" t="s">
        <v>3309</v>
      </c>
    </row>
    <row r="1313" spans="1:10">
      <c r="A1313" s="65" t="s">
        <v>3127</v>
      </c>
      <c r="B1313" s="65" t="s">
        <v>3127</v>
      </c>
      <c r="C1313" s="93" t="s">
        <v>3314</v>
      </c>
      <c r="D1313" s="60">
        <v>1</v>
      </c>
      <c r="E1313" s="60" t="s">
        <v>3315</v>
      </c>
      <c r="F1313" s="60">
        <v>20000</v>
      </c>
      <c r="G1313" s="59">
        <f t="shared" si="43"/>
        <v>23800</v>
      </c>
      <c r="H1313" s="61">
        <f t="shared" si="44"/>
        <v>23800</v>
      </c>
      <c r="I1313" s="60" t="s">
        <v>2328</v>
      </c>
      <c r="J1313" s="62" t="s">
        <v>3309</v>
      </c>
    </row>
    <row r="1314" spans="1:10">
      <c r="A1314" s="65" t="s">
        <v>3127</v>
      </c>
      <c r="B1314" s="65" t="s">
        <v>3127</v>
      </c>
      <c r="C1314" s="93" t="s">
        <v>3316</v>
      </c>
      <c r="D1314" s="60">
        <v>1</v>
      </c>
      <c r="E1314" s="60" t="s">
        <v>2344</v>
      </c>
      <c r="F1314" s="60">
        <v>17000</v>
      </c>
      <c r="G1314" s="59">
        <f t="shared" si="43"/>
        <v>20230</v>
      </c>
      <c r="H1314" s="61">
        <f t="shared" si="44"/>
        <v>20230</v>
      </c>
      <c r="I1314" s="60" t="s">
        <v>2328</v>
      </c>
      <c r="J1314" s="62" t="s">
        <v>3309</v>
      </c>
    </row>
    <row r="1315" spans="1:10">
      <c r="A1315" s="65" t="s">
        <v>3127</v>
      </c>
      <c r="B1315" s="65" t="s">
        <v>3127</v>
      </c>
      <c r="C1315" s="93" t="s">
        <v>3317</v>
      </c>
      <c r="D1315" s="60">
        <v>1</v>
      </c>
      <c r="E1315" s="60" t="s">
        <v>2344</v>
      </c>
      <c r="F1315" s="60">
        <v>17000</v>
      </c>
      <c r="G1315" s="59">
        <f t="shared" si="43"/>
        <v>20230</v>
      </c>
      <c r="H1315" s="61">
        <f t="shared" si="44"/>
        <v>20230</v>
      </c>
      <c r="I1315" s="60" t="s">
        <v>2328</v>
      </c>
      <c r="J1315" s="62" t="s">
        <v>3309</v>
      </c>
    </row>
    <row r="1316" spans="1:10">
      <c r="A1316" s="65" t="s">
        <v>3127</v>
      </c>
      <c r="B1316" s="65" t="s">
        <v>3127</v>
      </c>
      <c r="C1316" s="93" t="s">
        <v>3318</v>
      </c>
      <c r="D1316" s="60">
        <v>1</v>
      </c>
      <c r="E1316" s="60" t="s">
        <v>2344</v>
      </c>
      <c r="F1316" s="60">
        <v>17000</v>
      </c>
      <c r="G1316" s="59">
        <f t="shared" si="43"/>
        <v>20230</v>
      </c>
      <c r="H1316" s="61">
        <f t="shared" si="44"/>
        <v>20230</v>
      </c>
      <c r="I1316" s="60" t="s">
        <v>2328</v>
      </c>
      <c r="J1316" s="62" t="s">
        <v>3309</v>
      </c>
    </row>
    <row r="1317" spans="1:10">
      <c r="A1317" s="65" t="s">
        <v>3127</v>
      </c>
      <c r="B1317" s="65" t="s">
        <v>3292</v>
      </c>
      <c r="C1317" s="93" t="s">
        <v>3305</v>
      </c>
      <c r="D1317" s="60">
        <v>10</v>
      </c>
      <c r="E1317" s="60" t="s">
        <v>3140</v>
      </c>
      <c r="F1317" s="60">
        <v>1800</v>
      </c>
      <c r="G1317" s="59">
        <f t="shared" ref="G1317:G1380" si="45">F1317*1.19</f>
        <v>2142</v>
      </c>
      <c r="H1317" s="61">
        <f t="shared" si="44"/>
        <v>21420</v>
      </c>
      <c r="I1317" s="60" t="s">
        <v>2328</v>
      </c>
      <c r="J1317" s="62" t="s">
        <v>3319</v>
      </c>
    </row>
    <row r="1318" spans="1:10" ht="41.4">
      <c r="A1318" s="65" t="s">
        <v>3127</v>
      </c>
      <c r="B1318" s="65" t="s">
        <v>3145</v>
      </c>
      <c r="C1318" s="55" t="s">
        <v>3320</v>
      </c>
      <c r="D1318" s="59">
        <v>1</v>
      </c>
      <c r="E1318" s="90" t="s">
        <v>3159</v>
      </c>
      <c r="F1318" s="63">
        <v>50000</v>
      </c>
      <c r="G1318" s="59">
        <f t="shared" si="45"/>
        <v>59500</v>
      </c>
      <c r="H1318" s="61">
        <f t="shared" si="44"/>
        <v>59500</v>
      </c>
      <c r="I1318" s="106" t="s">
        <v>2342</v>
      </c>
      <c r="J1318" s="62" t="s">
        <v>3319</v>
      </c>
    </row>
    <row r="1319" spans="1:10">
      <c r="A1319" s="65" t="s">
        <v>3127</v>
      </c>
      <c r="B1319" s="65" t="s">
        <v>3292</v>
      </c>
      <c r="C1319" s="55" t="s">
        <v>3289</v>
      </c>
      <c r="D1319" s="59">
        <v>2</v>
      </c>
      <c r="E1319" s="60" t="s">
        <v>2155</v>
      </c>
      <c r="F1319" s="59">
        <v>1500</v>
      </c>
      <c r="G1319" s="59">
        <f t="shared" si="45"/>
        <v>1785</v>
      </c>
      <c r="H1319" s="61">
        <f t="shared" si="44"/>
        <v>3570</v>
      </c>
      <c r="I1319" s="60" t="s">
        <v>2342</v>
      </c>
      <c r="J1319" s="62" t="s">
        <v>3321</v>
      </c>
    </row>
    <row r="1320" spans="1:10">
      <c r="A1320" s="65" t="s">
        <v>3127</v>
      </c>
      <c r="B1320" s="65" t="s">
        <v>3292</v>
      </c>
      <c r="C1320" s="67" t="s">
        <v>3290</v>
      </c>
      <c r="D1320" s="59">
        <v>2</v>
      </c>
      <c r="E1320" s="60" t="s">
        <v>2155</v>
      </c>
      <c r="F1320" s="59">
        <v>1400</v>
      </c>
      <c r="G1320" s="59">
        <f t="shared" si="45"/>
        <v>1666</v>
      </c>
      <c r="H1320" s="61">
        <f t="shared" si="44"/>
        <v>3332</v>
      </c>
      <c r="I1320" s="60" t="s">
        <v>2342</v>
      </c>
      <c r="J1320" s="62" t="s">
        <v>3321</v>
      </c>
    </row>
    <row r="1321" spans="1:10">
      <c r="A1321" s="65" t="s">
        <v>3127</v>
      </c>
      <c r="B1321" s="65" t="s">
        <v>3292</v>
      </c>
      <c r="C1321" s="67" t="s">
        <v>3132</v>
      </c>
      <c r="D1321" s="59">
        <v>5</v>
      </c>
      <c r="E1321" s="60" t="s">
        <v>2155</v>
      </c>
      <c r="F1321" s="59">
        <v>800</v>
      </c>
      <c r="G1321" s="59">
        <f t="shared" si="45"/>
        <v>952</v>
      </c>
      <c r="H1321" s="61">
        <f t="shared" si="44"/>
        <v>4760</v>
      </c>
      <c r="I1321" s="60" t="s">
        <v>2342</v>
      </c>
      <c r="J1321" s="62" t="s">
        <v>3321</v>
      </c>
    </row>
    <row r="1322" spans="1:10">
      <c r="A1322" s="65" t="s">
        <v>3127</v>
      </c>
      <c r="B1322" s="65" t="s">
        <v>3292</v>
      </c>
      <c r="C1322" s="62" t="s">
        <v>3131</v>
      </c>
      <c r="D1322" s="60">
        <v>8</v>
      </c>
      <c r="E1322" s="60" t="s">
        <v>3307</v>
      </c>
      <c r="F1322" s="60">
        <v>800</v>
      </c>
      <c r="G1322" s="59">
        <f t="shared" si="45"/>
        <v>952</v>
      </c>
      <c r="H1322" s="61">
        <f t="shared" si="44"/>
        <v>7616</v>
      </c>
      <c r="I1322" s="60" t="s">
        <v>2342</v>
      </c>
      <c r="J1322" s="62" t="s">
        <v>3321</v>
      </c>
    </row>
    <row r="1323" spans="1:10">
      <c r="A1323" s="65" t="s">
        <v>3127</v>
      </c>
      <c r="B1323" s="65" t="s">
        <v>3292</v>
      </c>
      <c r="C1323" s="62" t="s">
        <v>2396</v>
      </c>
      <c r="D1323" s="60">
        <v>1</v>
      </c>
      <c r="E1323" s="60" t="s">
        <v>2617</v>
      </c>
      <c r="F1323" s="60">
        <v>600</v>
      </c>
      <c r="G1323" s="59">
        <f t="shared" si="45"/>
        <v>714</v>
      </c>
      <c r="H1323" s="61">
        <f t="shared" si="44"/>
        <v>714</v>
      </c>
      <c r="I1323" s="60" t="s">
        <v>2342</v>
      </c>
      <c r="J1323" s="62" t="s">
        <v>3321</v>
      </c>
    </row>
    <row r="1324" spans="1:10">
      <c r="A1324" s="65" t="s">
        <v>3127</v>
      </c>
      <c r="B1324" s="65" t="s">
        <v>3292</v>
      </c>
      <c r="C1324" s="93" t="s">
        <v>3322</v>
      </c>
      <c r="D1324" s="60">
        <v>1350</v>
      </c>
      <c r="E1324" s="60" t="s">
        <v>2155</v>
      </c>
      <c r="F1324" s="60">
        <v>300</v>
      </c>
      <c r="G1324" s="59">
        <f t="shared" si="45"/>
        <v>357</v>
      </c>
      <c r="H1324" s="61">
        <f t="shared" si="44"/>
        <v>481950</v>
      </c>
      <c r="I1324" s="60" t="s">
        <v>2342</v>
      </c>
      <c r="J1324" s="62" t="s">
        <v>3323</v>
      </c>
    </row>
    <row r="1325" spans="1:10">
      <c r="A1325" s="65" t="s">
        <v>3127</v>
      </c>
      <c r="B1325" s="65" t="s">
        <v>3292</v>
      </c>
      <c r="C1325" s="93" t="s">
        <v>3324</v>
      </c>
      <c r="D1325" s="60">
        <v>9</v>
      </c>
      <c r="E1325" s="60" t="s">
        <v>3258</v>
      </c>
      <c r="F1325" s="60">
        <v>1200</v>
      </c>
      <c r="G1325" s="59">
        <f t="shared" si="45"/>
        <v>1428</v>
      </c>
      <c r="H1325" s="61">
        <f t="shared" si="44"/>
        <v>12852</v>
      </c>
      <c r="I1325" s="60" t="s">
        <v>2342</v>
      </c>
      <c r="J1325" s="62" t="s">
        <v>3323</v>
      </c>
    </row>
    <row r="1326" spans="1:10">
      <c r="A1326" s="65" t="s">
        <v>3127</v>
      </c>
      <c r="B1326" s="65" t="s">
        <v>3127</v>
      </c>
      <c r="C1326" s="55" t="s">
        <v>3289</v>
      </c>
      <c r="D1326" s="59">
        <v>2</v>
      </c>
      <c r="E1326" s="60" t="s">
        <v>2155</v>
      </c>
      <c r="F1326" s="59">
        <v>1500</v>
      </c>
      <c r="G1326" s="59">
        <f t="shared" si="45"/>
        <v>1785</v>
      </c>
      <c r="H1326" s="61">
        <f t="shared" si="44"/>
        <v>3570</v>
      </c>
      <c r="I1326" s="60" t="s">
        <v>2402</v>
      </c>
      <c r="J1326" s="93" t="s">
        <v>3306</v>
      </c>
    </row>
    <row r="1327" spans="1:10">
      <c r="A1327" s="65" t="s">
        <v>3127</v>
      </c>
      <c r="B1327" s="65" t="s">
        <v>3127</v>
      </c>
      <c r="C1327" s="67" t="s">
        <v>3290</v>
      </c>
      <c r="D1327" s="59">
        <v>2</v>
      </c>
      <c r="E1327" s="60" t="s">
        <v>2155</v>
      </c>
      <c r="F1327" s="59">
        <v>1400</v>
      </c>
      <c r="G1327" s="59">
        <f t="shared" si="45"/>
        <v>1666</v>
      </c>
      <c r="H1327" s="61">
        <f t="shared" si="44"/>
        <v>3332</v>
      </c>
      <c r="I1327" s="60" t="s">
        <v>2402</v>
      </c>
      <c r="J1327" s="93" t="s">
        <v>3306</v>
      </c>
    </row>
    <row r="1328" spans="1:10">
      <c r="A1328" s="65" t="s">
        <v>3127</v>
      </c>
      <c r="B1328" s="65" t="s">
        <v>3127</v>
      </c>
      <c r="C1328" s="67" t="s">
        <v>3132</v>
      </c>
      <c r="D1328" s="59">
        <v>5</v>
      </c>
      <c r="E1328" s="60" t="s">
        <v>2155</v>
      </c>
      <c r="F1328" s="59">
        <v>800</v>
      </c>
      <c r="G1328" s="59">
        <f t="shared" si="45"/>
        <v>952</v>
      </c>
      <c r="H1328" s="61">
        <f t="shared" si="44"/>
        <v>4760</v>
      </c>
      <c r="I1328" s="60" t="s">
        <v>2402</v>
      </c>
      <c r="J1328" s="93" t="s">
        <v>3306</v>
      </c>
    </row>
    <row r="1329" spans="1:10">
      <c r="A1329" s="65" t="s">
        <v>3127</v>
      </c>
      <c r="B1329" s="65" t="s">
        <v>3127</v>
      </c>
      <c r="C1329" s="62" t="s">
        <v>3131</v>
      </c>
      <c r="D1329" s="60">
        <v>8</v>
      </c>
      <c r="E1329" s="60" t="s">
        <v>3307</v>
      </c>
      <c r="F1329" s="60">
        <v>800</v>
      </c>
      <c r="G1329" s="59">
        <f t="shared" si="45"/>
        <v>952</v>
      </c>
      <c r="H1329" s="61">
        <f t="shared" si="44"/>
        <v>7616</v>
      </c>
      <c r="I1329" s="60" t="s">
        <v>2402</v>
      </c>
      <c r="J1329" s="93" t="s">
        <v>3306</v>
      </c>
    </row>
    <row r="1330" spans="1:10">
      <c r="A1330" s="65" t="s">
        <v>3127</v>
      </c>
      <c r="B1330" s="65" t="s">
        <v>3127</v>
      </c>
      <c r="C1330" s="62" t="s">
        <v>2396</v>
      </c>
      <c r="D1330" s="60">
        <v>1</v>
      </c>
      <c r="E1330" s="60" t="s">
        <v>2617</v>
      </c>
      <c r="F1330" s="60">
        <v>600</v>
      </c>
      <c r="G1330" s="59">
        <f t="shared" si="45"/>
        <v>714</v>
      </c>
      <c r="H1330" s="61">
        <f t="shared" si="44"/>
        <v>714</v>
      </c>
      <c r="I1330" s="60" t="s">
        <v>2402</v>
      </c>
      <c r="J1330" s="62" t="s">
        <v>3306</v>
      </c>
    </row>
    <row r="1331" spans="1:10" ht="69">
      <c r="A1331" s="65" t="s">
        <v>3127</v>
      </c>
      <c r="B1331" s="65" t="s">
        <v>3127</v>
      </c>
      <c r="C1331" s="62" t="s">
        <v>2304</v>
      </c>
      <c r="D1331" s="60">
        <v>130</v>
      </c>
      <c r="E1331" s="90" t="s">
        <v>3325</v>
      </c>
      <c r="F1331" s="60">
        <v>5500</v>
      </c>
      <c r="G1331" s="59">
        <f t="shared" si="45"/>
        <v>6545</v>
      </c>
      <c r="H1331" s="61">
        <f t="shared" si="44"/>
        <v>850850</v>
      </c>
      <c r="I1331" s="60" t="s">
        <v>2404</v>
      </c>
      <c r="J1331" s="62" t="s">
        <v>3326</v>
      </c>
    </row>
    <row r="1332" spans="1:10">
      <c r="A1332" s="65" t="s">
        <v>3127</v>
      </c>
      <c r="B1332" s="65" t="s">
        <v>3127</v>
      </c>
      <c r="C1332" s="62" t="s">
        <v>3131</v>
      </c>
      <c r="D1332" s="60">
        <v>130</v>
      </c>
      <c r="E1332" s="60" t="s">
        <v>3307</v>
      </c>
      <c r="F1332" s="60">
        <v>800</v>
      </c>
      <c r="G1332" s="59">
        <f t="shared" si="45"/>
        <v>952</v>
      </c>
      <c r="H1332" s="61">
        <f t="shared" si="44"/>
        <v>123760</v>
      </c>
      <c r="I1332" s="60" t="s">
        <v>2404</v>
      </c>
      <c r="J1332" s="62" t="s">
        <v>3326</v>
      </c>
    </row>
    <row r="1333" spans="1:10">
      <c r="A1333" s="65" t="s">
        <v>3127</v>
      </c>
      <c r="B1333" s="65" t="s">
        <v>3292</v>
      </c>
      <c r="C1333" s="62" t="s">
        <v>3305</v>
      </c>
      <c r="D1333" s="60">
        <v>10</v>
      </c>
      <c r="E1333" s="60" t="s">
        <v>3140</v>
      </c>
      <c r="F1333" s="60">
        <v>1800</v>
      </c>
      <c r="G1333" s="59">
        <f t="shared" si="45"/>
        <v>2142</v>
      </c>
      <c r="H1333" s="61">
        <f t="shared" si="44"/>
        <v>21420</v>
      </c>
      <c r="I1333" s="60" t="s">
        <v>2404</v>
      </c>
      <c r="J1333" s="62" t="s">
        <v>3327</v>
      </c>
    </row>
    <row r="1334" spans="1:10">
      <c r="A1334" s="65" t="s">
        <v>3127</v>
      </c>
      <c r="B1334" s="65" t="s">
        <v>3127</v>
      </c>
      <c r="C1334" s="62" t="s">
        <v>3328</v>
      </c>
      <c r="D1334" s="60">
        <v>30</v>
      </c>
      <c r="E1334" s="60" t="s">
        <v>3329</v>
      </c>
      <c r="F1334" s="60">
        <v>400</v>
      </c>
      <c r="G1334" s="59">
        <f t="shared" si="45"/>
        <v>476</v>
      </c>
      <c r="H1334" s="61">
        <f t="shared" si="44"/>
        <v>14280</v>
      </c>
      <c r="I1334" s="60" t="s">
        <v>2348</v>
      </c>
      <c r="J1334" s="62" t="s">
        <v>3330</v>
      </c>
    </row>
    <row r="1335" spans="1:10">
      <c r="A1335" s="65" t="s">
        <v>3127</v>
      </c>
      <c r="B1335" s="65" t="s">
        <v>3127</v>
      </c>
      <c r="C1335" s="62" t="s">
        <v>3131</v>
      </c>
      <c r="D1335" s="60">
        <v>30</v>
      </c>
      <c r="E1335" s="60" t="s">
        <v>3307</v>
      </c>
      <c r="F1335" s="60">
        <v>800</v>
      </c>
      <c r="G1335" s="59">
        <f t="shared" si="45"/>
        <v>952</v>
      </c>
      <c r="H1335" s="61">
        <f t="shared" si="44"/>
        <v>28560</v>
      </c>
      <c r="I1335" s="60" t="s">
        <v>2348</v>
      </c>
      <c r="J1335" s="62" t="s">
        <v>3330</v>
      </c>
    </row>
    <row r="1336" spans="1:10">
      <c r="A1336" s="65" t="s">
        <v>3127</v>
      </c>
      <c r="B1336" s="65" t="s">
        <v>3127</v>
      </c>
      <c r="C1336" s="62" t="s">
        <v>3331</v>
      </c>
      <c r="D1336" s="60">
        <v>30</v>
      </c>
      <c r="E1336" s="90" t="s">
        <v>2296</v>
      </c>
      <c r="F1336" s="60">
        <v>400</v>
      </c>
      <c r="G1336" s="59">
        <f t="shared" si="45"/>
        <v>476</v>
      </c>
      <c r="H1336" s="61">
        <f t="shared" si="44"/>
        <v>14280</v>
      </c>
      <c r="I1336" s="60" t="s">
        <v>2348</v>
      </c>
      <c r="J1336" s="62" t="s">
        <v>3330</v>
      </c>
    </row>
    <row r="1337" spans="1:10">
      <c r="A1337" s="65" t="s">
        <v>3127</v>
      </c>
      <c r="B1337" s="65" t="s">
        <v>3127</v>
      </c>
      <c r="C1337" s="62" t="s">
        <v>3332</v>
      </c>
      <c r="D1337" s="60">
        <v>1</v>
      </c>
      <c r="E1337" s="90" t="s">
        <v>3333</v>
      </c>
      <c r="F1337" s="60">
        <v>9000</v>
      </c>
      <c r="G1337" s="59">
        <f t="shared" si="45"/>
        <v>10710</v>
      </c>
      <c r="H1337" s="61">
        <f t="shared" si="44"/>
        <v>10710</v>
      </c>
      <c r="I1337" s="60" t="s">
        <v>2348</v>
      </c>
      <c r="J1337" s="62" t="s">
        <v>3330</v>
      </c>
    </row>
    <row r="1338" spans="1:10">
      <c r="A1338" s="65" t="s">
        <v>3127</v>
      </c>
      <c r="B1338" s="65" t="s">
        <v>3127</v>
      </c>
      <c r="C1338" s="62" t="s">
        <v>2287</v>
      </c>
      <c r="D1338" s="60">
        <v>1</v>
      </c>
      <c r="E1338" s="90" t="s">
        <v>2609</v>
      </c>
      <c r="F1338" s="60">
        <v>1000</v>
      </c>
      <c r="G1338" s="59">
        <f t="shared" si="45"/>
        <v>1190</v>
      </c>
      <c r="H1338" s="61">
        <f t="shared" si="44"/>
        <v>1190</v>
      </c>
      <c r="I1338" s="60" t="s">
        <v>2348</v>
      </c>
      <c r="J1338" s="62" t="s">
        <v>3330</v>
      </c>
    </row>
    <row r="1339" spans="1:10" ht="27.6">
      <c r="A1339" s="65" t="s">
        <v>3127</v>
      </c>
      <c r="B1339" s="65" t="s">
        <v>3127</v>
      </c>
      <c r="C1339" s="62" t="s">
        <v>3334</v>
      </c>
      <c r="D1339" s="60">
        <v>1</v>
      </c>
      <c r="E1339" s="90" t="s">
        <v>3335</v>
      </c>
      <c r="F1339" s="60">
        <v>4000</v>
      </c>
      <c r="G1339" s="59">
        <f t="shared" si="45"/>
        <v>4760</v>
      </c>
      <c r="H1339" s="61">
        <f t="shared" ref="H1339:H1402" si="46">G1339*D1339</f>
        <v>4760</v>
      </c>
      <c r="I1339" s="60" t="s">
        <v>2348</v>
      </c>
      <c r="J1339" s="62" t="s">
        <v>3330</v>
      </c>
    </row>
    <row r="1340" spans="1:10">
      <c r="A1340" s="65" t="s">
        <v>3127</v>
      </c>
      <c r="B1340" s="65" t="s">
        <v>3127</v>
      </c>
      <c r="C1340" s="62" t="s">
        <v>3139</v>
      </c>
      <c r="D1340" s="60">
        <v>1</v>
      </c>
      <c r="E1340" s="60" t="s">
        <v>3140</v>
      </c>
      <c r="F1340" s="60">
        <v>1250</v>
      </c>
      <c r="G1340" s="59">
        <f t="shared" si="45"/>
        <v>1487.5</v>
      </c>
      <c r="H1340" s="61">
        <f t="shared" si="46"/>
        <v>1487.5</v>
      </c>
      <c r="I1340" s="60" t="s">
        <v>2348</v>
      </c>
      <c r="J1340" s="62" t="s">
        <v>3330</v>
      </c>
    </row>
    <row r="1341" spans="1:10" ht="27.6">
      <c r="A1341" s="65" t="s">
        <v>3127</v>
      </c>
      <c r="B1341" s="65" t="s">
        <v>3127</v>
      </c>
      <c r="C1341" s="62" t="s">
        <v>3336</v>
      </c>
      <c r="D1341" s="60">
        <v>1</v>
      </c>
      <c r="E1341" s="90" t="s">
        <v>255</v>
      </c>
      <c r="F1341" s="60">
        <v>3000</v>
      </c>
      <c r="G1341" s="59">
        <f t="shared" si="45"/>
        <v>3570</v>
      </c>
      <c r="H1341" s="61">
        <f t="shared" si="46"/>
        <v>3570</v>
      </c>
      <c r="I1341" s="60" t="s">
        <v>2348</v>
      </c>
      <c r="J1341" s="62" t="s">
        <v>3330</v>
      </c>
    </row>
    <row r="1342" spans="1:10">
      <c r="A1342" s="65" t="s">
        <v>3127</v>
      </c>
      <c r="B1342" s="65" t="s">
        <v>3127</v>
      </c>
      <c r="C1342" s="62" t="s">
        <v>3337</v>
      </c>
      <c r="D1342" s="60">
        <v>1</v>
      </c>
      <c r="E1342" s="60" t="s">
        <v>2155</v>
      </c>
      <c r="F1342" s="60">
        <v>150000</v>
      </c>
      <c r="G1342" s="59">
        <f t="shared" si="45"/>
        <v>178500</v>
      </c>
      <c r="H1342" s="61">
        <f t="shared" si="46"/>
        <v>178500</v>
      </c>
      <c r="I1342" s="60" t="s">
        <v>2348</v>
      </c>
      <c r="J1342" s="62" t="s">
        <v>3338</v>
      </c>
    </row>
    <row r="1343" spans="1:10">
      <c r="A1343" s="65" t="s">
        <v>3127</v>
      </c>
      <c r="B1343" s="65" t="s">
        <v>3127</v>
      </c>
      <c r="C1343" s="62" t="s">
        <v>3339</v>
      </c>
      <c r="D1343" s="60">
        <v>10</v>
      </c>
      <c r="E1343" s="60" t="s">
        <v>2539</v>
      </c>
      <c r="F1343" s="60">
        <v>10000</v>
      </c>
      <c r="G1343" s="59">
        <f t="shared" si="45"/>
        <v>11900</v>
      </c>
      <c r="H1343" s="61">
        <f t="shared" si="46"/>
        <v>119000</v>
      </c>
      <c r="I1343" s="60" t="s">
        <v>2348</v>
      </c>
      <c r="J1343" s="62" t="s">
        <v>3338</v>
      </c>
    </row>
    <row r="1344" spans="1:10">
      <c r="A1344" s="65" t="s">
        <v>3127</v>
      </c>
      <c r="B1344" s="65" t="s">
        <v>3127</v>
      </c>
      <c r="C1344" s="62" t="s">
        <v>3340</v>
      </c>
      <c r="D1344" s="60">
        <v>90</v>
      </c>
      <c r="E1344" s="60" t="s">
        <v>2155</v>
      </c>
      <c r="F1344" s="60">
        <v>1000</v>
      </c>
      <c r="G1344" s="59">
        <f t="shared" si="45"/>
        <v>1190</v>
      </c>
      <c r="H1344" s="61">
        <f t="shared" si="46"/>
        <v>107100</v>
      </c>
      <c r="I1344" s="60" t="s">
        <v>2348</v>
      </c>
      <c r="J1344" s="62" t="s">
        <v>3338</v>
      </c>
    </row>
    <row r="1345" spans="1:10">
      <c r="A1345" s="65" t="s">
        <v>3127</v>
      </c>
      <c r="B1345" s="65" t="s">
        <v>3127</v>
      </c>
      <c r="C1345" s="62" t="s">
        <v>3341</v>
      </c>
      <c r="D1345" s="60">
        <v>50</v>
      </c>
      <c r="E1345" s="60" t="s">
        <v>2155</v>
      </c>
      <c r="F1345" s="60">
        <v>1000</v>
      </c>
      <c r="G1345" s="59">
        <f t="shared" si="45"/>
        <v>1190</v>
      </c>
      <c r="H1345" s="61">
        <f t="shared" si="46"/>
        <v>59500</v>
      </c>
      <c r="I1345" s="60" t="s">
        <v>2348</v>
      </c>
      <c r="J1345" s="62" t="s">
        <v>3338</v>
      </c>
    </row>
    <row r="1346" spans="1:10">
      <c r="A1346" s="65" t="s">
        <v>3127</v>
      </c>
      <c r="B1346" s="65" t="s">
        <v>3127</v>
      </c>
      <c r="C1346" s="62" t="s">
        <v>3342</v>
      </c>
      <c r="D1346" s="60">
        <v>46</v>
      </c>
      <c r="E1346" s="60" t="s">
        <v>3343</v>
      </c>
      <c r="F1346" s="60">
        <v>3000</v>
      </c>
      <c r="G1346" s="59">
        <f t="shared" si="45"/>
        <v>3570</v>
      </c>
      <c r="H1346" s="61">
        <f t="shared" si="46"/>
        <v>164220</v>
      </c>
      <c r="I1346" s="60" t="s">
        <v>2348</v>
      </c>
      <c r="J1346" s="62" t="s">
        <v>3338</v>
      </c>
    </row>
    <row r="1347" spans="1:10">
      <c r="A1347" s="65" t="s">
        <v>3127</v>
      </c>
      <c r="B1347" s="65" t="s">
        <v>3127</v>
      </c>
      <c r="C1347" s="62" t="s">
        <v>3344</v>
      </c>
      <c r="D1347" s="60">
        <v>92</v>
      </c>
      <c r="E1347" s="60" t="s">
        <v>3343</v>
      </c>
      <c r="F1347" s="60">
        <v>3000</v>
      </c>
      <c r="G1347" s="59">
        <f t="shared" si="45"/>
        <v>3570</v>
      </c>
      <c r="H1347" s="61">
        <f t="shared" si="46"/>
        <v>328440</v>
      </c>
      <c r="I1347" s="60" t="s">
        <v>2348</v>
      </c>
      <c r="J1347" s="62" t="s">
        <v>3338</v>
      </c>
    </row>
    <row r="1348" spans="1:10">
      <c r="A1348" s="65" t="s">
        <v>3127</v>
      </c>
      <c r="B1348" s="65" t="s">
        <v>3127</v>
      </c>
      <c r="C1348" s="55" t="s">
        <v>3289</v>
      </c>
      <c r="D1348" s="59">
        <v>2</v>
      </c>
      <c r="E1348" s="60" t="s">
        <v>2155</v>
      </c>
      <c r="F1348" s="59">
        <v>1500</v>
      </c>
      <c r="G1348" s="59">
        <f t="shared" si="45"/>
        <v>1785</v>
      </c>
      <c r="H1348" s="61">
        <f t="shared" si="46"/>
        <v>3570</v>
      </c>
      <c r="I1348" s="60" t="s">
        <v>2370</v>
      </c>
      <c r="J1348" s="62" t="s">
        <v>3306</v>
      </c>
    </row>
    <row r="1349" spans="1:10">
      <c r="A1349" s="65" t="s">
        <v>3127</v>
      </c>
      <c r="B1349" s="65" t="s">
        <v>3127</v>
      </c>
      <c r="C1349" s="67" t="s">
        <v>3290</v>
      </c>
      <c r="D1349" s="59">
        <v>2</v>
      </c>
      <c r="E1349" s="60" t="s">
        <v>2155</v>
      </c>
      <c r="F1349" s="59">
        <v>1400</v>
      </c>
      <c r="G1349" s="59">
        <f t="shared" si="45"/>
        <v>1666</v>
      </c>
      <c r="H1349" s="61">
        <f t="shared" si="46"/>
        <v>3332</v>
      </c>
      <c r="I1349" s="60" t="s">
        <v>2370</v>
      </c>
      <c r="J1349" s="62" t="s">
        <v>3306</v>
      </c>
    </row>
    <row r="1350" spans="1:10">
      <c r="A1350" s="65" t="s">
        <v>3127</v>
      </c>
      <c r="B1350" s="65" t="s">
        <v>3127</v>
      </c>
      <c r="C1350" s="67" t="s">
        <v>3132</v>
      </c>
      <c r="D1350" s="59">
        <v>5</v>
      </c>
      <c r="E1350" s="60" t="s">
        <v>2155</v>
      </c>
      <c r="F1350" s="59">
        <v>800</v>
      </c>
      <c r="G1350" s="59">
        <f t="shared" si="45"/>
        <v>952</v>
      </c>
      <c r="H1350" s="61">
        <f t="shared" si="46"/>
        <v>4760</v>
      </c>
      <c r="I1350" s="60" t="s">
        <v>2370</v>
      </c>
      <c r="J1350" s="62" t="s">
        <v>3306</v>
      </c>
    </row>
    <row r="1351" spans="1:10">
      <c r="A1351" s="65" t="s">
        <v>3127</v>
      </c>
      <c r="B1351" s="65" t="s">
        <v>3127</v>
      </c>
      <c r="C1351" s="62" t="s">
        <v>3131</v>
      </c>
      <c r="D1351" s="60">
        <v>8</v>
      </c>
      <c r="E1351" s="60" t="s">
        <v>3307</v>
      </c>
      <c r="F1351" s="60">
        <v>800</v>
      </c>
      <c r="G1351" s="59">
        <f t="shared" si="45"/>
        <v>952</v>
      </c>
      <c r="H1351" s="61">
        <f t="shared" si="46"/>
        <v>7616</v>
      </c>
      <c r="I1351" s="60" t="s">
        <v>2370</v>
      </c>
      <c r="J1351" s="62" t="s">
        <v>3306</v>
      </c>
    </row>
    <row r="1352" spans="1:10">
      <c r="A1352" s="65" t="s">
        <v>3127</v>
      </c>
      <c r="B1352" s="65" t="s">
        <v>3127</v>
      </c>
      <c r="C1352" s="62" t="s">
        <v>2396</v>
      </c>
      <c r="D1352" s="60">
        <v>1</v>
      </c>
      <c r="E1352" s="60" t="s">
        <v>2617</v>
      </c>
      <c r="F1352" s="60">
        <v>600</v>
      </c>
      <c r="G1352" s="59">
        <f t="shared" si="45"/>
        <v>714</v>
      </c>
      <c r="H1352" s="61">
        <f t="shared" si="46"/>
        <v>714</v>
      </c>
      <c r="I1352" s="60" t="s">
        <v>2370</v>
      </c>
      <c r="J1352" s="62" t="s">
        <v>3306</v>
      </c>
    </row>
    <row r="1353" spans="1:10">
      <c r="A1353" s="65" t="s">
        <v>3127</v>
      </c>
      <c r="B1353" s="65" t="s">
        <v>3127</v>
      </c>
      <c r="C1353" s="62" t="s">
        <v>3291</v>
      </c>
      <c r="D1353" s="60">
        <v>1</v>
      </c>
      <c r="E1353" s="60" t="s">
        <v>2155</v>
      </c>
      <c r="F1353" s="60">
        <v>1000</v>
      </c>
      <c r="G1353" s="59">
        <f t="shared" si="45"/>
        <v>1190</v>
      </c>
      <c r="H1353" s="61">
        <f t="shared" si="46"/>
        <v>1190</v>
      </c>
      <c r="I1353" s="60" t="s">
        <v>2370</v>
      </c>
      <c r="J1353" s="62" t="s">
        <v>3306</v>
      </c>
    </row>
    <row r="1354" spans="1:10">
      <c r="A1354" s="65" t="s">
        <v>3127</v>
      </c>
      <c r="B1354" s="65" t="s">
        <v>3127</v>
      </c>
      <c r="C1354" s="62" t="s">
        <v>3345</v>
      </c>
      <c r="D1354" s="60">
        <v>45</v>
      </c>
      <c r="E1354" s="60" t="s">
        <v>3346</v>
      </c>
      <c r="F1354" s="60">
        <v>3000</v>
      </c>
      <c r="G1354" s="59">
        <f t="shared" si="45"/>
        <v>3570</v>
      </c>
      <c r="H1354" s="61">
        <f t="shared" si="46"/>
        <v>160650</v>
      </c>
      <c r="I1354" s="60" t="s">
        <v>2370</v>
      </c>
      <c r="J1354" s="62" t="s">
        <v>3347</v>
      </c>
    </row>
    <row r="1355" spans="1:10" ht="110.4">
      <c r="A1355" s="65" t="s">
        <v>3127</v>
      </c>
      <c r="B1355" s="65" t="s">
        <v>3127</v>
      </c>
      <c r="C1355" s="62" t="s">
        <v>3348</v>
      </c>
      <c r="D1355" s="60">
        <v>1</v>
      </c>
      <c r="E1355" s="90" t="s">
        <v>3349</v>
      </c>
      <c r="F1355" s="60">
        <v>120000</v>
      </c>
      <c r="G1355" s="59">
        <f t="shared" si="45"/>
        <v>142800</v>
      </c>
      <c r="H1355" s="61">
        <f t="shared" si="46"/>
        <v>142800</v>
      </c>
      <c r="I1355" s="60" t="s">
        <v>2404</v>
      </c>
      <c r="J1355" s="62" t="s">
        <v>3350</v>
      </c>
    </row>
    <row r="1356" spans="1:10">
      <c r="A1356" s="65" t="s">
        <v>3127</v>
      </c>
      <c r="B1356" s="65" t="s">
        <v>3127</v>
      </c>
      <c r="C1356" s="62" t="s">
        <v>3351</v>
      </c>
      <c r="D1356" s="60">
        <v>4</v>
      </c>
      <c r="E1356" s="60" t="s">
        <v>2155</v>
      </c>
      <c r="F1356" s="60">
        <v>12000</v>
      </c>
      <c r="G1356" s="59">
        <f t="shared" si="45"/>
        <v>14280</v>
      </c>
      <c r="H1356" s="61">
        <f t="shared" si="46"/>
        <v>57120</v>
      </c>
      <c r="I1356" s="60" t="s">
        <v>2404</v>
      </c>
      <c r="J1356" s="62" t="s">
        <v>3350</v>
      </c>
    </row>
    <row r="1357" spans="1:10">
      <c r="A1357" s="65" t="s">
        <v>3127</v>
      </c>
      <c r="B1357" s="65" t="s">
        <v>3127</v>
      </c>
      <c r="C1357" s="62" t="s">
        <v>3352</v>
      </c>
      <c r="D1357" s="60">
        <v>4</v>
      </c>
      <c r="E1357" s="60" t="s">
        <v>2155</v>
      </c>
      <c r="F1357" s="60">
        <v>9000</v>
      </c>
      <c r="G1357" s="59">
        <f t="shared" si="45"/>
        <v>10710</v>
      </c>
      <c r="H1357" s="61">
        <f t="shared" si="46"/>
        <v>42840</v>
      </c>
      <c r="I1357" s="60" t="s">
        <v>2404</v>
      </c>
      <c r="J1357" s="62" t="s">
        <v>3350</v>
      </c>
    </row>
    <row r="1358" spans="1:10">
      <c r="A1358" s="65" t="s">
        <v>3127</v>
      </c>
      <c r="B1358" s="65" t="s">
        <v>3127</v>
      </c>
      <c r="C1358" s="62" t="s">
        <v>3353</v>
      </c>
      <c r="D1358" s="60">
        <v>1</v>
      </c>
      <c r="E1358" s="60" t="s">
        <v>2465</v>
      </c>
      <c r="F1358" s="60">
        <v>150000</v>
      </c>
      <c r="G1358" s="59">
        <f t="shared" si="45"/>
        <v>178500</v>
      </c>
      <c r="H1358" s="61">
        <f t="shared" si="46"/>
        <v>178500</v>
      </c>
      <c r="I1358" s="60" t="s">
        <v>2404</v>
      </c>
      <c r="J1358" s="62" t="s">
        <v>3350</v>
      </c>
    </row>
    <row r="1359" spans="1:10" ht="82.8">
      <c r="A1359" s="65" t="s">
        <v>3127</v>
      </c>
      <c r="B1359" s="65" t="s">
        <v>3127</v>
      </c>
      <c r="C1359" s="62" t="s">
        <v>3354</v>
      </c>
      <c r="D1359" s="60">
        <v>1</v>
      </c>
      <c r="E1359" s="90" t="s">
        <v>3355</v>
      </c>
      <c r="F1359" s="60">
        <v>30000</v>
      </c>
      <c r="G1359" s="59">
        <f t="shared" si="45"/>
        <v>35700</v>
      </c>
      <c r="H1359" s="61">
        <f t="shared" si="46"/>
        <v>35700</v>
      </c>
      <c r="I1359" s="60" t="s">
        <v>2404</v>
      </c>
      <c r="J1359" s="62" t="s">
        <v>3356</v>
      </c>
    </row>
    <row r="1360" spans="1:10">
      <c r="A1360" s="65" t="s">
        <v>3127</v>
      </c>
      <c r="B1360" s="65" t="s">
        <v>3127</v>
      </c>
      <c r="C1360" s="62" t="s">
        <v>3357</v>
      </c>
      <c r="D1360" s="60">
        <v>4</v>
      </c>
      <c r="E1360" s="60" t="s">
        <v>2155</v>
      </c>
      <c r="F1360" s="60">
        <v>4000</v>
      </c>
      <c r="G1360" s="59">
        <f t="shared" si="45"/>
        <v>4760</v>
      </c>
      <c r="H1360" s="61">
        <f t="shared" si="46"/>
        <v>19040</v>
      </c>
      <c r="I1360" s="60" t="s">
        <v>2404</v>
      </c>
      <c r="J1360" s="62" t="s">
        <v>3356</v>
      </c>
    </row>
    <row r="1361" spans="1:10">
      <c r="A1361" s="65" t="s">
        <v>3127</v>
      </c>
      <c r="B1361" s="65" t="s">
        <v>3127</v>
      </c>
      <c r="C1361" s="62" t="s">
        <v>3351</v>
      </c>
      <c r="D1361" s="60">
        <v>12</v>
      </c>
      <c r="E1361" s="60" t="s">
        <v>2155</v>
      </c>
      <c r="F1361" s="60">
        <v>8000</v>
      </c>
      <c r="G1361" s="59">
        <f t="shared" si="45"/>
        <v>9520</v>
      </c>
      <c r="H1361" s="61">
        <f t="shared" si="46"/>
        <v>114240</v>
      </c>
      <c r="I1361" s="60" t="s">
        <v>2404</v>
      </c>
      <c r="J1361" s="62" t="s">
        <v>3356</v>
      </c>
    </row>
    <row r="1362" spans="1:10">
      <c r="A1362" s="65" t="s">
        <v>3127</v>
      </c>
      <c r="B1362" s="65" t="s">
        <v>3127</v>
      </c>
      <c r="C1362" s="62" t="s">
        <v>3352</v>
      </c>
      <c r="D1362" s="60">
        <v>12</v>
      </c>
      <c r="E1362" s="60" t="s">
        <v>2155</v>
      </c>
      <c r="F1362" s="60">
        <v>8000</v>
      </c>
      <c r="G1362" s="59">
        <f t="shared" si="45"/>
        <v>9520</v>
      </c>
      <c r="H1362" s="61">
        <f t="shared" si="46"/>
        <v>114240</v>
      </c>
      <c r="I1362" s="60" t="s">
        <v>2404</v>
      </c>
      <c r="J1362" s="62" t="s">
        <v>3356</v>
      </c>
    </row>
    <row r="1363" spans="1:10">
      <c r="A1363" s="65" t="s">
        <v>3127</v>
      </c>
      <c r="B1363" s="65" t="s">
        <v>3127</v>
      </c>
      <c r="C1363" s="62" t="s">
        <v>3357</v>
      </c>
      <c r="D1363" s="60">
        <v>12</v>
      </c>
      <c r="E1363" s="60" t="s">
        <v>2155</v>
      </c>
      <c r="F1363" s="60">
        <v>5000</v>
      </c>
      <c r="G1363" s="59">
        <f t="shared" si="45"/>
        <v>5950</v>
      </c>
      <c r="H1363" s="61">
        <f t="shared" si="46"/>
        <v>71400</v>
      </c>
      <c r="I1363" s="60" t="s">
        <v>2404</v>
      </c>
      <c r="J1363" s="62" t="s">
        <v>3356</v>
      </c>
    </row>
    <row r="1364" spans="1:10">
      <c r="A1364" s="65" t="s">
        <v>3127</v>
      </c>
      <c r="B1364" s="65" t="s">
        <v>3127</v>
      </c>
      <c r="C1364" s="62" t="s">
        <v>3358</v>
      </c>
      <c r="D1364" s="60">
        <v>1</v>
      </c>
      <c r="E1364" s="60" t="s">
        <v>2465</v>
      </c>
      <c r="F1364" s="60">
        <v>150000</v>
      </c>
      <c r="G1364" s="59">
        <f t="shared" si="45"/>
        <v>178500</v>
      </c>
      <c r="H1364" s="61">
        <f t="shared" si="46"/>
        <v>178500</v>
      </c>
      <c r="I1364" s="60" t="s">
        <v>2404</v>
      </c>
      <c r="J1364" s="62" t="s">
        <v>3356</v>
      </c>
    </row>
    <row r="1365" spans="1:10">
      <c r="A1365" s="65" t="s">
        <v>3127</v>
      </c>
      <c r="B1365" s="65" t="s">
        <v>3127</v>
      </c>
      <c r="C1365" s="62" t="s">
        <v>3359</v>
      </c>
      <c r="D1365" s="60">
        <v>1</v>
      </c>
      <c r="E1365" s="60" t="s">
        <v>2465</v>
      </c>
      <c r="F1365" s="74">
        <v>25000</v>
      </c>
      <c r="G1365" s="59">
        <f t="shared" si="45"/>
        <v>29750</v>
      </c>
      <c r="H1365" s="61">
        <f t="shared" si="46"/>
        <v>29750</v>
      </c>
      <c r="I1365" s="60" t="s">
        <v>2404</v>
      </c>
      <c r="J1365" s="62" t="s">
        <v>3356</v>
      </c>
    </row>
    <row r="1366" spans="1:10">
      <c r="A1366" s="65" t="s">
        <v>3127</v>
      </c>
      <c r="B1366" s="65" t="s">
        <v>3127</v>
      </c>
      <c r="C1366" s="62" t="s">
        <v>3351</v>
      </c>
      <c r="D1366" s="60">
        <v>4</v>
      </c>
      <c r="E1366" s="60" t="s">
        <v>2155</v>
      </c>
      <c r="F1366" s="60">
        <v>12000</v>
      </c>
      <c r="G1366" s="59">
        <f t="shared" si="45"/>
        <v>14280</v>
      </c>
      <c r="H1366" s="61">
        <f t="shared" si="46"/>
        <v>57120</v>
      </c>
      <c r="I1366" s="60" t="s">
        <v>2404</v>
      </c>
      <c r="J1366" s="62" t="s">
        <v>3360</v>
      </c>
    </row>
    <row r="1367" spans="1:10">
      <c r="A1367" s="65" t="s">
        <v>3127</v>
      </c>
      <c r="B1367" s="65" t="s">
        <v>3127</v>
      </c>
      <c r="C1367" s="62" t="s">
        <v>3352</v>
      </c>
      <c r="D1367" s="60">
        <v>4</v>
      </c>
      <c r="E1367" s="60" t="s">
        <v>2155</v>
      </c>
      <c r="F1367" s="60">
        <v>9000</v>
      </c>
      <c r="G1367" s="59">
        <f t="shared" si="45"/>
        <v>10710</v>
      </c>
      <c r="H1367" s="61">
        <f t="shared" si="46"/>
        <v>42840</v>
      </c>
      <c r="I1367" s="60" t="s">
        <v>2404</v>
      </c>
      <c r="J1367" s="62" t="s">
        <v>3360</v>
      </c>
    </row>
    <row r="1368" spans="1:10">
      <c r="A1368" s="65" t="s">
        <v>3127</v>
      </c>
      <c r="B1368" s="65" t="s">
        <v>3127</v>
      </c>
      <c r="C1368" s="62" t="s">
        <v>3361</v>
      </c>
      <c r="D1368" s="60">
        <v>4</v>
      </c>
      <c r="E1368" s="60" t="s">
        <v>2155</v>
      </c>
      <c r="F1368" s="60">
        <v>8000</v>
      </c>
      <c r="G1368" s="59">
        <f t="shared" si="45"/>
        <v>9520</v>
      </c>
      <c r="H1368" s="61">
        <f t="shared" si="46"/>
        <v>38080</v>
      </c>
      <c r="I1368" s="60" t="s">
        <v>2404</v>
      </c>
      <c r="J1368" s="62" t="s">
        <v>3360</v>
      </c>
    </row>
    <row r="1369" spans="1:10">
      <c r="A1369" s="65" t="s">
        <v>3127</v>
      </c>
      <c r="B1369" s="65" t="s">
        <v>3127</v>
      </c>
      <c r="C1369" s="62" t="s">
        <v>3357</v>
      </c>
      <c r="D1369" s="60">
        <v>4</v>
      </c>
      <c r="E1369" s="60" t="s">
        <v>2155</v>
      </c>
      <c r="F1369" s="60">
        <v>5000</v>
      </c>
      <c r="G1369" s="59">
        <f t="shared" si="45"/>
        <v>5950</v>
      </c>
      <c r="H1369" s="61">
        <f t="shared" si="46"/>
        <v>23800</v>
      </c>
      <c r="I1369" s="60" t="s">
        <v>2404</v>
      </c>
      <c r="J1369" s="62" t="s">
        <v>3360</v>
      </c>
    </row>
    <row r="1370" spans="1:10">
      <c r="A1370" s="65" t="s">
        <v>3127</v>
      </c>
      <c r="B1370" s="65" t="s">
        <v>3127</v>
      </c>
      <c r="C1370" s="62" t="s">
        <v>3362</v>
      </c>
      <c r="D1370" s="60">
        <v>1</v>
      </c>
      <c r="E1370" s="60" t="s">
        <v>2155</v>
      </c>
      <c r="F1370" s="60">
        <v>17000</v>
      </c>
      <c r="G1370" s="59">
        <f t="shared" si="45"/>
        <v>20230</v>
      </c>
      <c r="H1370" s="61">
        <f t="shared" si="46"/>
        <v>20230</v>
      </c>
      <c r="I1370" s="60" t="s">
        <v>2404</v>
      </c>
      <c r="J1370" s="62" t="s">
        <v>3363</v>
      </c>
    </row>
    <row r="1371" spans="1:10">
      <c r="A1371" s="65" t="s">
        <v>3127</v>
      </c>
      <c r="B1371" s="65" t="s">
        <v>3127</v>
      </c>
      <c r="C1371" s="62" t="s">
        <v>3351</v>
      </c>
      <c r="D1371" s="60">
        <v>2</v>
      </c>
      <c r="E1371" s="60" t="s">
        <v>2155</v>
      </c>
      <c r="F1371" s="60">
        <v>8000</v>
      </c>
      <c r="G1371" s="59">
        <f t="shared" si="45"/>
        <v>9520</v>
      </c>
      <c r="H1371" s="61">
        <f t="shared" si="46"/>
        <v>19040</v>
      </c>
      <c r="I1371" s="60" t="s">
        <v>2404</v>
      </c>
      <c r="J1371" s="62" t="s">
        <v>3364</v>
      </c>
    </row>
    <row r="1372" spans="1:10">
      <c r="A1372" s="65" t="s">
        <v>3127</v>
      </c>
      <c r="B1372" s="65" t="s">
        <v>3127</v>
      </c>
      <c r="C1372" s="62" t="s">
        <v>3352</v>
      </c>
      <c r="D1372" s="60">
        <v>2</v>
      </c>
      <c r="E1372" s="60" t="s">
        <v>2155</v>
      </c>
      <c r="F1372" s="60">
        <v>9000</v>
      </c>
      <c r="G1372" s="59">
        <f t="shared" si="45"/>
        <v>10710</v>
      </c>
      <c r="H1372" s="61">
        <f t="shared" si="46"/>
        <v>21420</v>
      </c>
      <c r="I1372" s="60" t="s">
        <v>2404</v>
      </c>
      <c r="J1372" s="62" t="s">
        <v>3364</v>
      </c>
    </row>
    <row r="1373" spans="1:10">
      <c r="A1373" s="65" t="s">
        <v>3127</v>
      </c>
      <c r="B1373" s="65" t="s">
        <v>3127</v>
      </c>
      <c r="C1373" s="62" t="s">
        <v>3357</v>
      </c>
      <c r="D1373" s="60">
        <v>2</v>
      </c>
      <c r="E1373" s="60" t="s">
        <v>2155</v>
      </c>
      <c r="F1373" s="60">
        <v>5000</v>
      </c>
      <c r="G1373" s="59">
        <f t="shared" si="45"/>
        <v>5950</v>
      </c>
      <c r="H1373" s="61">
        <f t="shared" si="46"/>
        <v>11900</v>
      </c>
      <c r="I1373" s="60" t="s">
        <v>2404</v>
      </c>
      <c r="J1373" s="62" t="s">
        <v>3364</v>
      </c>
    </row>
    <row r="1374" spans="1:10">
      <c r="A1374" s="65" t="s">
        <v>3127</v>
      </c>
      <c r="B1374" s="65" t="s">
        <v>3127</v>
      </c>
      <c r="C1374" s="62" t="s">
        <v>3361</v>
      </c>
      <c r="D1374" s="60">
        <v>2</v>
      </c>
      <c r="E1374" s="60" t="s">
        <v>2155</v>
      </c>
      <c r="F1374" s="60">
        <v>8000</v>
      </c>
      <c r="G1374" s="59">
        <f t="shared" si="45"/>
        <v>9520</v>
      </c>
      <c r="H1374" s="61">
        <f t="shared" si="46"/>
        <v>19040</v>
      </c>
      <c r="I1374" s="60" t="s">
        <v>2404</v>
      </c>
      <c r="J1374" s="62" t="s">
        <v>3364</v>
      </c>
    </row>
    <row r="1375" spans="1:10">
      <c r="A1375" s="65" t="s">
        <v>3127</v>
      </c>
      <c r="B1375" s="65" t="s">
        <v>3292</v>
      </c>
      <c r="C1375" s="62" t="s">
        <v>3365</v>
      </c>
      <c r="D1375" s="60">
        <v>32</v>
      </c>
      <c r="E1375" s="60" t="s">
        <v>2155</v>
      </c>
      <c r="F1375" s="60">
        <v>7000</v>
      </c>
      <c r="G1375" s="59">
        <f t="shared" si="45"/>
        <v>8330</v>
      </c>
      <c r="H1375" s="61">
        <f t="shared" si="46"/>
        <v>266560</v>
      </c>
      <c r="I1375" s="60" t="s">
        <v>2370</v>
      </c>
      <c r="J1375" s="62" t="s">
        <v>3366</v>
      </c>
    </row>
    <row r="1376" spans="1:10">
      <c r="A1376" s="65" t="s">
        <v>3127</v>
      </c>
      <c r="B1376" s="65" t="s">
        <v>3292</v>
      </c>
      <c r="C1376" s="62" t="s">
        <v>3345</v>
      </c>
      <c r="D1376" s="60">
        <v>32</v>
      </c>
      <c r="E1376" s="60" t="s">
        <v>3346</v>
      </c>
      <c r="F1376" s="60">
        <v>3000</v>
      </c>
      <c r="G1376" s="59">
        <f t="shared" si="45"/>
        <v>3570</v>
      </c>
      <c r="H1376" s="61">
        <f t="shared" si="46"/>
        <v>114240</v>
      </c>
      <c r="I1376" s="60" t="s">
        <v>2370</v>
      </c>
      <c r="J1376" s="62" t="s">
        <v>3366</v>
      </c>
    </row>
    <row r="1377" spans="1:10" ht="82.8">
      <c r="A1377" s="65" t="s">
        <v>3127</v>
      </c>
      <c r="B1377" s="65" t="s">
        <v>3292</v>
      </c>
      <c r="C1377" s="62" t="s">
        <v>3146</v>
      </c>
      <c r="D1377" s="60">
        <v>80</v>
      </c>
      <c r="E1377" s="90" t="s">
        <v>3147</v>
      </c>
      <c r="F1377" s="60">
        <v>5500</v>
      </c>
      <c r="G1377" s="59">
        <f t="shared" si="45"/>
        <v>6545</v>
      </c>
      <c r="H1377" s="61">
        <f t="shared" si="46"/>
        <v>523600</v>
      </c>
      <c r="I1377" s="60" t="s">
        <v>2370</v>
      </c>
      <c r="J1377" s="62" t="s">
        <v>3366</v>
      </c>
    </row>
    <row r="1378" spans="1:10">
      <c r="A1378" s="65" t="s">
        <v>3127</v>
      </c>
      <c r="B1378" s="65" t="s">
        <v>3292</v>
      </c>
      <c r="C1378" s="62" t="s">
        <v>3367</v>
      </c>
      <c r="D1378" s="60">
        <v>60</v>
      </c>
      <c r="E1378" s="60" t="s">
        <v>3368</v>
      </c>
      <c r="F1378" s="60">
        <v>200</v>
      </c>
      <c r="G1378" s="59">
        <f t="shared" si="45"/>
        <v>238</v>
      </c>
      <c r="H1378" s="61">
        <f t="shared" si="46"/>
        <v>14280</v>
      </c>
      <c r="I1378" s="60" t="s">
        <v>2370</v>
      </c>
      <c r="J1378" s="62" t="s">
        <v>3366</v>
      </c>
    </row>
    <row r="1379" spans="1:10">
      <c r="A1379" s="65" t="s">
        <v>3127</v>
      </c>
      <c r="B1379" s="65" t="s">
        <v>3292</v>
      </c>
      <c r="C1379" s="62" t="s">
        <v>3369</v>
      </c>
      <c r="D1379" s="60">
        <v>1</v>
      </c>
      <c r="E1379" s="60" t="s">
        <v>2294</v>
      </c>
      <c r="F1379" s="60">
        <v>3000</v>
      </c>
      <c r="G1379" s="59">
        <f t="shared" si="45"/>
        <v>3570</v>
      </c>
      <c r="H1379" s="61">
        <f t="shared" si="46"/>
        <v>3570</v>
      </c>
      <c r="I1379" s="60" t="s">
        <v>2370</v>
      </c>
      <c r="J1379" s="62" t="s">
        <v>3366</v>
      </c>
    </row>
    <row r="1380" spans="1:10">
      <c r="A1380" s="65" t="s">
        <v>3127</v>
      </c>
      <c r="B1380" s="65" t="s">
        <v>3292</v>
      </c>
      <c r="C1380" s="62" t="s">
        <v>2396</v>
      </c>
      <c r="D1380" s="60">
        <v>3</v>
      </c>
      <c r="E1380" s="60" t="s">
        <v>2617</v>
      </c>
      <c r="F1380" s="60">
        <v>600</v>
      </c>
      <c r="G1380" s="59">
        <f t="shared" si="45"/>
        <v>714</v>
      </c>
      <c r="H1380" s="61">
        <f t="shared" si="46"/>
        <v>2142</v>
      </c>
      <c r="I1380" s="60" t="s">
        <v>2370</v>
      </c>
      <c r="J1380" s="62" t="s">
        <v>3366</v>
      </c>
    </row>
    <row r="1381" spans="1:10">
      <c r="A1381" s="65" t="s">
        <v>3127</v>
      </c>
      <c r="B1381" s="65" t="s">
        <v>3127</v>
      </c>
      <c r="C1381" s="62" t="s">
        <v>3139</v>
      </c>
      <c r="D1381" s="60">
        <v>1</v>
      </c>
      <c r="E1381" s="60" t="s">
        <v>3140</v>
      </c>
      <c r="F1381" s="60">
        <v>1250</v>
      </c>
      <c r="G1381" s="59">
        <f t="shared" ref="G1381:G1444" si="47">F1381*1.19</f>
        <v>1487.5</v>
      </c>
      <c r="H1381" s="61">
        <f t="shared" si="46"/>
        <v>1487.5</v>
      </c>
      <c r="I1381" s="60" t="s">
        <v>2370</v>
      </c>
      <c r="J1381" s="62" t="s">
        <v>3366</v>
      </c>
    </row>
    <row r="1382" spans="1:10">
      <c r="A1382" s="65" t="s">
        <v>3127</v>
      </c>
      <c r="B1382" s="65" t="s">
        <v>3292</v>
      </c>
      <c r="C1382" s="62" t="s">
        <v>3336</v>
      </c>
      <c r="D1382" s="60">
        <v>3</v>
      </c>
      <c r="E1382" s="60" t="s">
        <v>3134</v>
      </c>
      <c r="F1382" s="60">
        <v>3000</v>
      </c>
      <c r="G1382" s="59">
        <f t="shared" si="47"/>
        <v>3570</v>
      </c>
      <c r="H1382" s="61">
        <f t="shared" si="46"/>
        <v>10710</v>
      </c>
      <c r="I1382" s="60" t="s">
        <v>2370</v>
      </c>
      <c r="J1382" s="62" t="s">
        <v>3366</v>
      </c>
    </row>
    <row r="1383" spans="1:10">
      <c r="A1383" s="65" t="s">
        <v>3127</v>
      </c>
      <c r="B1383" s="65" t="s">
        <v>3292</v>
      </c>
      <c r="C1383" s="62" t="s">
        <v>3328</v>
      </c>
      <c r="D1383" s="60">
        <v>70</v>
      </c>
      <c r="E1383" s="60" t="s">
        <v>3329</v>
      </c>
      <c r="F1383" s="60">
        <v>3000</v>
      </c>
      <c r="G1383" s="59">
        <f t="shared" si="47"/>
        <v>3570</v>
      </c>
      <c r="H1383" s="61">
        <f t="shared" si="46"/>
        <v>249900</v>
      </c>
      <c r="I1383" s="60" t="s">
        <v>2370</v>
      </c>
      <c r="J1383" s="62" t="s">
        <v>3366</v>
      </c>
    </row>
    <row r="1384" spans="1:10">
      <c r="A1384" s="65" t="s">
        <v>3127</v>
      </c>
      <c r="B1384" s="65" t="s">
        <v>3292</v>
      </c>
      <c r="C1384" s="62" t="s">
        <v>3131</v>
      </c>
      <c r="D1384" s="60">
        <v>70</v>
      </c>
      <c r="E1384" s="60" t="s">
        <v>3307</v>
      </c>
      <c r="F1384" s="60">
        <v>800</v>
      </c>
      <c r="G1384" s="59">
        <f t="shared" si="47"/>
        <v>952</v>
      </c>
      <c r="H1384" s="61">
        <f t="shared" si="46"/>
        <v>66640</v>
      </c>
      <c r="I1384" s="60" t="s">
        <v>2370</v>
      </c>
      <c r="J1384" s="62" t="s">
        <v>3366</v>
      </c>
    </row>
    <row r="1385" spans="1:10">
      <c r="A1385" s="65" t="s">
        <v>3127</v>
      </c>
      <c r="B1385" s="65" t="s">
        <v>3292</v>
      </c>
      <c r="C1385" s="62" t="s">
        <v>3370</v>
      </c>
      <c r="D1385" s="60">
        <v>2</v>
      </c>
      <c r="E1385" s="60" t="s">
        <v>3371</v>
      </c>
      <c r="F1385" s="60">
        <v>2000</v>
      </c>
      <c r="G1385" s="59">
        <f t="shared" si="47"/>
        <v>2380</v>
      </c>
      <c r="H1385" s="61">
        <f t="shared" si="46"/>
        <v>4760</v>
      </c>
      <c r="I1385" s="60" t="s">
        <v>2370</v>
      </c>
      <c r="J1385" s="62" t="s">
        <v>3366</v>
      </c>
    </row>
    <row r="1386" spans="1:10">
      <c r="A1386" s="65" t="s">
        <v>3127</v>
      </c>
      <c r="B1386" s="65" t="s">
        <v>3292</v>
      </c>
      <c r="C1386" s="62" t="s">
        <v>3372</v>
      </c>
      <c r="D1386" s="60">
        <v>32</v>
      </c>
      <c r="E1386" s="60" t="s">
        <v>2155</v>
      </c>
      <c r="F1386" s="60">
        <v>3000</v>
      </c>
      <c r="G1386" s="59">
        <f t="shared" si="47"/>
        <v>3570</v>
      </c>
      <c r="H1386" s="61">
        <f t="shared" si="46"/>
        <v>114240</v>
      </c>
      <c r="I1386" s="60" t="s">
        <v>2370</v>
      </c>
      <c r="J1386" s="62" t="s">
        <v>3366</v>
      </c>
    </row>
    <row r="1387" spans="1:10">
      <c r="A1387" s="65" t="s">
        <v>3127</v>
      </c>
      <c r="B1387" s="65" t="s">
        <v>3292</v>
      </c>
      <c r="C1387" s="62" t="s">
        <v>3373</v>
      </c>
      <c r="D1387" s="60">
        <v>1</v>
      </c>
      <c r="E1387" s="60" t="s">
        <v>2155</v>
      </c>
      <c r="F1387" s="60">
        <v>80000</v>
      </c>
      <c r="G1387" s="59">
        <f t="shared" si="47"/>
        <v>95200</v>
      </c>
      <c r="H1387" s="61">
        <f t="shared" si="46"/>
        <v>95200</v>
      </c>
      <c r="I1387" s="60" t="s">
        <v>2370</v>
      </c>
      <c r="J1387" s="62" t="s">
        <v>3374</v>
      </c>
    </row>
    <row r="1388" spans="1:10" ht="82.8">
      <c r="A1388" s="65" t="s">
        <v>3127</v>
      </c>
      <c r="B1388" s="65" t="s">
        <v>3127</v>
      </c>
      <c r="C1388" s="62" t="s">
        <v>3146</v>
      </c>
      <c r="D1388" s="60">
        <v>120</v>
      </c>
      <c r="E1388" s="90" t="s">
        <v>3147</v>
      </c>
      <c r="F1388" s="60">
        <v>5500</v>
      </c>
      <c r="G1388" s="59">
        <f t="shared" si="47"/>
        <v>6545</v>
      </c>
      <c r="H1388" s="61">
        <f t="shared" si="46"/>
        <v>785400</v>
      </c>
      <c r="I1388" s="60" t="s">
        <v>2370</v>
      </c>
      <c r="J1388" s="62" t="s">
        <v>182</v>
      </c>
    </row>
    <row r="1389" spans="1:10" ht="27.6">
      <c r="A1389" s="65" t="s">
        <v>3127</v>
      </c>
      <c r="B1389" s="65" t="s">
        <v>3127</v>
      </c>
      <c r="C1389" s="62" t="s">
        <v>3375</v>
      </c>
      <c r="D1389" s="60">
        <v>4</v>
      </c>
      <c r="E1389" s="90" t="s">
        <v>3376</v>
      </c>
      <c r="F1389" s="60">
        <v>11000</v>
      </c>
      <c r="G1389" s="59">
        <f t="shared" si="47"/>
        <v>13090</v>
      </c>
      <c r="H1389" s="61">
        <f t="shared" si="46"/>
        <v>52360</v>
      </c>
      <c r="I1389" s="60" t="s">
        <v>2370</v>
      </c>
      <c r="J1389" s="62" t="s">
        <v>182</v>
      </c>
    </row>
    <row r="1390" spans="1:10">
      <c r="A1390" s="65" t="s">
        <v>3127</v>
      </c>
      <c r="B1390" s="65" t="s">
        <v>3127</v>
      </c>
      <c r="C1390" s="62" t="s">
        <v>3377</v>
      </c>
      <c r="D1390" s="60">
        <v>120</v>
      </c>
      <c r="E1390" s="60" t="s">
        <v>2155</v>
      </c>
      <c r="F1390" s="60">
        <v>2000</v>
      </c>
      <c r="G1390" s="59">
        <f t="shared" si="47"/>
        <v>2380</v>
      </c>
      <c r="H1390" s="61">
        <f t="shared" si="46"/>
        <v>285600</v>
      </c>
      <c r="I1390" s="60" t="s">
        <v>2370</v>
      </c>
      <c r="J1390" s="62" t="s">
        <v>182</v>
      </c>
    </row>
    <row r="1391" spans="1:10">
      <c r="A1391" s="65" t="s">
        <v>3127</v>
      </c>
      <c r="B1391" s="65" t="s">
        <v>3127</v>
      </c>
      <c r="C1391" s="62" t="s">
        <v>3367</v>
      </c>
      <c r="D1391" s="60">
        <v>120</v>
      </c>
      <c r="E1391" s="60" t="s">
        <v>3378</v>
      </c>
      <c r="F1391" s="60">
        <v>200</v>
      </c>
      <c r="G1391" s="59">
        <f t="shared" si="47"/>
        <v>238</v>
      </c>
      <c r="H1391" s="61">
        <f t="shared" si="46"/>
        <v>28560</v>
      </c>
      <c r="I1391" s="60" t="s">
        <v>2370</v>
      </c>
      <c r="J1391" s="62" t="s">
        <v>182</v>
      </c>
    </row>
    <row r="1392" spans="1:10">
      <c r="A1392" s="65" t="s">
        <v>3127</v>
      </c>
      <c r="B1392" s="65" t="s">
        <v>3127</v>
      </c>
      <c r="C1392" s="62" t="s">
        <v>3369</v>
      </c>
      <c r="D1392" s="60">
        <v>1</v>
      </c>
      <c r="E1392" s="60" t="s">
        <v>2294</v>
      </c>
      <c r="F1392" s="60">
        <v>3000</v>
      </c>
      <c r="G1392" s="59">
        <f t="shared" si="47"/>
        <v>3570</v>
      </c>
      <c r="H1392" s="61">
        <f t="shared" si="46"/>
        <v>3570</v>
      </c>
      <c r="I1392" s="60" t="s">
        <v>2370</v>
      </c>
      <c r="J1392" s="62" t="s">
        <v>182</v>
      </c>
    </row>
    <row r="1393" spans="1:10">
      <c r="A1393" s="65" t="s">
        <v>3127</v>
      </c>
      <c r="B1393" s="65" t="s">
        <v>3127</v>
      </c>
      <c r="C1393" s="62" t="s">
        <v>3379</v>
      </c>
      <c r="D1393" s="60">
        <v>6</v>
      </c>
      <c r="E1393" s="60" t="s">
        <v>3134</v>
      </c>
      <c r="F1393" s="60">
        <v>600</v>
      </c>
      <c r="G1393" s="59">
        <f t="shared" si="47"/>
        <v>714</v>
      </c>
      <c r="H1393" s="61">
        <f t="shared" si="46"/>
        <v>4284</v>
      </c>
      <c r="I1393" s="60" t="s">
        <v>2370</v>
      </c>
      <c r="J1393" s="62" t="s">
        <v>182</v>
      </c>
    </row>
    <row r="1394" spans="1:10">
      <c r="A1394" s="65" t="s">
        <v>3127</v>
      </c>
      <c r="B1394" s="65" t="s">
        <v>3127</v>
      </c>
      <c r="C1394" s="62" t="s">
        <v>3336</v>
      </c>
      <c r="D1394" s="60">
        <v>3</v>
      </c>
      <c r="E1394" s="60" t="s">
        <v>3134</v>
      </c>
      <c r="F1394" s="60">
        <v>1500</v>
      </c>
      <c r="G1394" s="59">
        <f t="shared" si="47"/>
        <v>1785</v>
      </c>
      <c r="H1394" s="61">
        <f t="shared" si="46"/>
        <v>5355</v>
      </c>
      <c r="I1394" s="60" t="s">
        <v>2370</v>
      </c>
      <c r="J1394" s="62" t="s">
        <v>182</v>
      </c>
    </row>
    <row r="1395" spans="1:10">
      <c r="A1395" s="65" t="s">
        <v>3127</v>
      </c>
      <c r="B1395" s="65" t="s">
        <v>3127</v>
      </c>
      <c r="C1395" s="62" t="s">
        <v>3328</v>
      </c>
      <c r="D1395" s="60">
        <v>120</v>
      </c>
      <c r="E1395" s="60" t="s">
        <v>3329</v>
      </c>
      <c r="F1395" s="60">
        <v>300</v>
      </c>
      <c r="G1395" s="59">
        <f t="shared" si="47"/>
        <v>357</v>
      </c>
      <c r="H1395" s="61">
        <f t="shared" si="46"/>
        <v>42840</v>
      </c>
      <c r="I1395" s="60" t="s">
        <v>2370</v>
      </c>
      <c r="J1395" s="62" t="s">
        <v>182</v>
      </c>
    </row>
    <row r="1396" spans="1:10">
      <c r="A1396" s="65" t="s">
        <v>3127</v>
      </c>
      <c r="B1396" s="65" t="s">
        <v>3127</v>
      </c>
      <c r="C1396" s="62" t="s">
        <v>3131</v>
      </c>
      <c r="D1396" s="60">
        <v>120</v>
      </c>
      <c r="E1396" s="60" t="s">
        <v>3307</v>
      </c>
      <c r="F1396" s="60">
        <v>800</v>
      </c>
      <c r="G1396" s="59">
        <f t="shared" si="47"/>
        <v>952</v>
      </c>
      <c r="H1396" s="61">
        <f t="shared" si="46"/>
        <v>114240</v>
      </c>
      <c r="I1396" s="60" t="s">
        <v>2370</v>
      </c>
      <c r="J1396" s="62" t="s">
        <v>182</v>
      </c>
    </row>
    <row r="1397" spans="1:10">
      <c r="A1397" s="65" t="s">
        <v>3127</v>
      </c>
      <c r="B1397" s="65" t="s">
        <v>3127</v>
      </c>
      <c r="C1397" s="62" t="s">
        <v>3370</v>
      </c>
      <c r="D1397" s="60">
        <v>4</v>
      </c>
      <c r="E1397" s="60" t="s">
        <v>3371</v>
      </c>
      <c r="F1397" s="60">
        <v>2000</v>
      </c>
      <c r="G1397" s="59">
        <f t="shared" si="47"/>
        <v>2380</v>
      </c>
      <c r="H1397" s="61">
        <f t="shared" si="46"/>
        <v>9520</v>
      </c>
      <c r="I1397" s="60" t="s">
        <v>2370</v>
      </c>
      <c r="J1397" s="62" t="s">
        <v>182</v>
      </c>
    </row>
    <row r="1398" spans="1:10">
      <c r="A1398" s="65" t="s">
        <v>3127</v>
      </c>
      <c r="B1398" s="65" t="s">
        <v>3127</v>
      </c>
      <c r="C1398" s="62" t="s">
        <v>3139</v>
      </c>
      <c r="D1398" s="60">
        <v>1</v>
      </c>
      <c r="E1398" s="60" t="s">
        <v>3140</v>
      </c>
      <c r="F1398" s="60">
        <v>1250</v>
      </c>
      <c r="G1398" s="59">
        <f t="shared" si="47"/>
        <v>1487.5</v>
      </c>
      <c r="H1398" s="61">
        <f t="shared" si="46"/>
        <v>1487.5</v>
      </c>
      <c r="I1398" s="60" t="s">
        <v>2370</v>
      </c>
      <c r="J1398" s="62" t="s">
        <v>182</v>
      </c>
    </row>
    <row r="1399" spans="1:10">
      <c r="A1399" s="65" t="s">
        <v>3127</v>
      </c>
      <c r="B1399" s="65" t="s">
        <v>3127</v>
      </c>
      <c r="C1399" s="55" t="s">
        <v>3289</v>
      </c>
      <c r="D1399" s="59">
        <v>2</v>
      </c>
      <c r="E1399" s="60" t="s">
        <v>2155</v>
      </c>
      <c r="F1399" s="59">
        <v>1500</v>
      </c>
      <c r="G1399" s="59">
        <f t="shared" si="47"/>
        <v>1785</v>
      </c>
      <c r="H1399" s="61">
        <f t="shared" si="46"/>
        <v>3570</v>
      </c>
      <c r="I1399" s="60" t="s">
        <v>2325</v>
      </c>
      <c r="J1399" s="62" t="s">
        <v>3306</v>
      </c>
    </row>
    <row r="1400" spans="1:10">
      <c r="A1400" s="65" t="s">
        <v>3127</v>
      </c>
      <c r="B1400" s="65" t="s">
        <v>3127</v>
      </c>
      <c r="C1400" s="67" t="s">
        <v>3290</v>
      </c>
      <c r="D1400" s="59">
        <v>2</v>
      </c>
      <c r="E1400" s="60" t="s">
        <v>2155</v>
      </c>
      <c r="F1400" s="59">
        <v>1400</v>
      </c>
      <c r="G1400" s="59">
        <f t="shared" si="47"/>
        <v>1666</v>
      </c>
      <c r="H1400" s="61">
        <f t="shared" si="46"/>
        <v>3332</v>
      </c>
      <c r="I1400" s="60" t="s">
        <v>2325</v>
      </c>
      <c r="J1400" s="62" t="s">
        <v>3306</v>
      </c>
    </row>
    <row r="1401" spans="1:10">
      <c r="A1401" s="65" t="s">
        <v>3127</v>
      </c>
      <c r="B1401" s="65" t="s">
        <v>3127</v>
      </c>
      <c r="C1401" s="67" t="s">
        <v>3132</v>
      </c>
      <c r="D1401" s="59">
        <v>5</v>
      </c>
      <c r="E1401" s="60" t="s">
        <v>2155</v>
      </c>
      <c r="F1401" s="59">
        <v>800</v>
      </c>
      <c r="G1401" s="59">
        <f t="shared" si="47"/>
        <v>952</v>
      </c>
      <c r="H1401" s="61">
        <f t="shared" si="46"/>
        <v>4760</v>
      </c>
      <c r="I1401" s="60" t="s">
        <v>2325</v>
      </c>
      <c r="J1401" s="62" t="s">
        <v>3306</v>
      </c>
    </row>
    <row r="1402" spans="1:10">
      <c r="A1402" s="65" t="s">
        <v>3127</v>
      </c>
      <c r="B1402" s="65" t="s">
        <v>3127</v>
      </c>
      <c r="C1402" s="62" t="s">
        <v>3131</v>
      </c>
      <c r="D1402" s="60">
        <v>8</v>
      </c>
      <c r="E1402" s="60" t="s">
        <v>3307</v>
      </c>
      <c r="F1402" s="60">
        <v>800</v>
      </c>
      <c r="G1402" s="59">
        <f t="shared" si="47"/>
        <v>952</v>
      </c>
      <c r="H1402" s="61">
        <f t="shared" si="46"/>
        <v>7616</v>
      </c>
      <c r="I1402" s="60" t="s">
        <v>2325</v>
      </c>
      <c r="J1402" s="62" t="s">
        <v>3306</v>
      </c>
    </row>
    <row r="1403" spans="1:10">
      <c r="A1403" s="65" t="s">
        <v>3127</v>
      </c>
      <c r="B1403" s="65" t="s">
        <v>3127</v>
      </c>
      <c r="C1403" s="62" t="s">
        <v>2396</v>
      </c>
      <c r="D1403" s="60">
        <v>1</v>
      </c>
      <c r="E1403" s="60" t="s">
        <v>2617</v>
      </c>
      <c r="F1403" s="60">
        <v>600</v>
      </c>
      <c r="G1403" s="59">
        <f t="shared" si="47"/>
        <v>714</v>
      </c>
      <c r="H1403" s="61">
        <f t="shared" ref="H1403:H1466" si="48">G1403*D1403</f>
        <v>714</v>
      </c>
      <c r="I1403" s="60" t="s">
        <v>2325</v>
      </c>
      <c r="J1403" s="62" t="s">
        <v>3306</v>
      </c>
    </row>
    <row r="1404" spans="1:10">
      <c r="A1404" s="65" t="s">
        <v>3127</v>
      </c>
      <c r="B1404" s="65" t="s">
        <v>3127</v>
      </c>
      <c r="C1404" s="62" t="s">
        <v>3380</v>
      </c>
      <c r="D1404" s="60">
        <v>160</v>
      </c>
      <c r="E1404" s="60" t="s">
        <v>2155</v>
      </c>
      <c r="F1404" s="60">
        <v>6000</v>
      </c>
      <c r="G1404" s="59">
        <f t="shared" si="47"/>
        <v>7140</v>
      </c>
      <c r="H1404" s="61">
        <f t="shared" si="48"/>
        <v>1142400</v>
      </c>
      <c r="I1404" s="60" t="s">
        <v>2325</v>
      </c>
      <c r="J1404" s="62" t="s">
        <v>3381</v>
      </c>
    </row>
    <row r="1405" spans="1:10">
      <c r="A1405" s="65" t="s">
        <v>3127</v>
      </c>
      <c r="B1405" s="65" t="s">
        <v>3127</v>
      </c>
      <c r="C1405" s="62" t="s">
        <v>3372</v>
      </c>
      <c r="D1405" s="60">
        <v>131</v>
      </c>
      <c r="E1405" s="60" t="s">
        <v>2155</v>
      </c>
      <c r="F1405" s="60">
        <v>3000</v>
      </c>
      <c r="G1405" s="59">
        <f t="shared" si="47"/>
        <v>3570</v>
      </c>
      <c r="H1405" s="61">
        <f t="shared" si="48"/>
        <v>467670</v>
      </c>
      <c r="I1405" s="60" t="s">
        <v>2325</v>
      </c>
      <c r="J1405" s="62" t="s">
        <v>3381</v>
      </c>
    </row>
    <row r="1406" spans="1:10">
      <c r="A1406" s="65" t="s">
        <v>3127</v>
      </c>
      <c r="B1406" s="65" t="s">
        <v>3127</v>
      </c>
      <c r="C1406" s="62" t="s">
        <v>3382</v>
      </c>
      <c r="D1406" s="60">
        <v>150</v>
      </c>
      <c r="E1406" s="60" t="s">
        <v>2155</v>
      </c>
      <c r="F1406" s="60">
        <v>1000</v>
      </c>
      <c r="G1406" s="59">
        <f t="shared" si="47"/>
        <v>1190</v>
      </c>
      <c r="H1406" s="61">
        <f t="shared" si="48"/>
        <v>178500</v>
      </c>
      <c r="I1406" s="60" t="s">
        <v>2325</v>
      </c>
      <c r="J1406" s="62" t="s">
        <v>3383</v>
      </c>
    </row>
    <row r="1407" spans="1:10">
      <c r="A1407" s="65" t="s">
        <v>3127</v>
      </c>
      <c r="B1407" s="65" t="s">
        <v>3127</v>
      </c>
      <c r="C1407" s="62" t="s">
        <v>3384</v>
      </c>
      <c r="D1407" s="60">
        <v>3</v>
      </c>
      <c r="E1407" s="60" t="s">
        <v>2155</v>
      </c>
      <c r="F1407" s="60">
        <v>8000</v>
      </c>
      <c r="G1407" s="59">
        <f t="shared" si="47"/>
        <v>9520</v>
      </c>
      <c r="H1407" s="61">
        <f t="shared" si="48"/>
        <v>28560</v>
      </c>
      <c r="I1407" s="60" t="s">
        <v>2325</v>
      </c>
      <c r="J1407" s="62" t="s">
        <v>3385</v>
      </c>
    </row>
    <row r="1408" spans="1:10">
      <c r="A1408" s="65" t="s">
        <v>3127</v>
      </c>
      <c r="B1408" s="65" t="s">
        <v>3127</v>
      </c>
      <c r="C1408" s="62" t="s">
        <v>3384</v>
      </c>
      <c r="D1408" s="60">
        <v>2</v>
      </c>
      <c r="E1408" s="60" t="s">
        <v>2155</v>
      </c>
      <c r="F1408" s="60">
        <v>8000</v>
      </c>
      <c r="G1408" s="59">
        <f t="shared" si="47"/>
        <v>9520</v>
      </c>
      <c r="H1408" s="61">
        <f t="shared" si="48"/>
        <v>19040</v>
      </c>
      <c r="I1408" s="60" t="s">
        <v>2325</v>
      </c>
      <c r="J1408" s="62" t="s">
        <v>3386</v>
      </c>
    </row>
    <row r="1409" spans="1:10">
      <c r="A1409" s="65" t="s">
        <v>3127</v>
      </c>
      <c r="B1409" s="65" t="s">
        <v>3127</v>
      </c>
      <c r="C1409" s="62" t="s">
        <v>3384</v>
      </c>
      <c r="D1409" s="60">
        <v>4</v>
      </c>
      <c r="E1409" s="60" t="s">
        <v>2155</v>
      </c>
      <c r="F1409" s="60">
        <v>8000</v>
      </c>
      <c r="G1409" s="59">
        <f t="shared" si="47"/>
        <v>9520</v>
      </c>
      <c r="H1409" s="61">
        <f t="shared" si="48"/>
        <v>38080</v>
      </c>
      <c r="I1409" s="60" t="s">
        <v>2325</v>
      </c>
      <c r="J1409" s="62" t="s">
        <v>185</v>
      </c>
    </row>
    <row r="1410" spans="1:10">
      <c r="A1410" s="107" t="s">
        <v>3387</v>
      </c>
      <c r="B1410" s="107" t="s">
        <v>3388</v>
      </c>
      <c r="C1410" s="107" t="s">
        <v>3389</v>
      </c>
      <c r="D1410" s="107">
        <v>60</v>
      </c>
      <c r="E1410" s="107" t="s">
        <v>2465</v>
      </c>
      <c r="F1410" s="108">
        <v>6990</v>
      </c>
      <c r="G1410" s="108">
        <f t="shared" si="47"/>
        <v>8318.1</v>
      </c>
      <c r="H1410" s="61">
        <f t="shared" si="48"/>
        <v>499086</v>
      </c>
      <c r="I1410" s="107" t="s">
        <v>2298</v>
      </c>
      <c r="J1410" s="107" t="s">
        <v>3390</v>
      </c>
    </row>
    <row r="1411" spans="1:10">
      <c r="A1411" s="107" t="s">
        <v>3387</v>
      </c>
      <c r="B1411" s="107" t="s">
        <v>3388</v>
      </c>
      <c r="C1411" s="107" t="s">
        <v>3391</v>
      </c>
      <c r="D1411" s="107">
        <v>90</v>
      </c>
      <c r="E1411" s="107" t="s">
        <v>2465</v>
      </c>
      <c r="F1411" s="108">
        <v>6990</v>
      </c>
      <c r="G1411" s="108">
        <f t="shared" si="47"/>
        <v>8318.1</v>
      </c>
      <c r="H1411" s="61">
        <f t="shared" si="48"/>
        <v>748629</v>
      </c>
      <c r="I1411" s="107" t="s">
        <v>2298</v>
      </c>
      <c r="J1411" s="107" t="s">
        <v>3390</v>
      </c>
    </row>
    <row r="1412" spans="1:10">
      <c r="A1412" s="107" t="s">
        <v>3387</v>
      </c>
      <c r="B1412" s="107" t="s">
        <v>3388</v>
      </c>
      <c r="C1412" s="107" t="s">
        <v>3392</v>
      </c>
      <c r="D1412" s="107">
        <v>60</v>
      </c>
      <c r="E1412" s="107" t="s">
        <v>2465</v>
      </c>
      <c r="F1412" s="108">
        <v>6990</v>
      </c>
      <c r="G1412" s="108">
        <f t="shared" si="47"/>
        <v>8318.1</v>
      </c>
      <c r="H1412" s="61">
        <f t="shared" si="48"/>
        <v>499086</v>
      </c>
      <c r="I1412" s="107" t="s">
        <v>2298</v>
      </c>
      <c r="J1412" s="107" t="s">
        <v>3390</v>
      </c>
    </row>
    <row r="1413" spans="1:10">
      <c r="A1413" s="107" t="s">
        <v>3387</v>
      </c>
      <c r="B1413" s="107" t="s">
        <v>3388</v>
      </c>
      <c r="C1413" s="107" t="s">
        <v>3393</v>
      </c>
      <c r="D1413" s="107">
        <v>90</v>
      </c>
      <c r="E1413" s="107" t="s">
        <v>2465</v>
      </c>
      <c r="F1413" s="108">
        <v>6990</v>
      </c>
      <c r="G1413" s="108">
        <f t="shared" si="47"/>
        <v>8318.1</v>
      </c>
      <c r="H1413" s="61">
        <f t="shared" si="48"/>
        <v>748629</v>
      </c>
      <c r="I1413" s="107" t="s">
        <v>2298</v>
      </c>
      <c r="J1413" s="107" t="s">
        <v>3390</v>
      </c>
    </row>
    <row r="1414" spans="1:10">
      <c r="A1414" s="107" t="s">
        <v>3387</v>
      </c>
      <c r="B1414" s="107" t="s">
        <v>3388</v>
      </c>
      <c r="C1414" s="107" t="s">
        <v>3394</v>
      </c>
      <c r="D1414" s="107">
        <v>90</v>
      </c>
      <c r="E1414" s="107" t="s">
        <v>2465</v>
      </c>
      <c r="F1414" s="108">
        <v>7980</v>
      </c>
      <c r="G1414" s="108">
        <f t="shared" si="47"/>
        <v>9496.1999999999989</v>
      </c>
      <c r="H1414" s="61">
        <f t="shared" si="48"/>
        <v>854657.99999999988</v>
      </c>
      <c r="I1414" s="107" t="s">
        <v>2298</v>
      </c>
      <c r="J1414" s="107" t="s">
        <v>3390</v>
      </c>
    </row>
    <row r="1415" spans="1:10">
      <c r="A1415" s="107" t="s">
        <v>3387</v>
      </c>
      <c r="B1415" s="107" t="s">
        <v>3388</v>
      </c>
      <c r="C1415" s="107" t="s">
        <v>3395</v>
      </c>
      <c r="D1415" s="107">
        <v>90</v>
      </c>
      <c r="E1415" s="107" t="s">
        <v>2465</v>
      </c>
      <c r="F1415" s="108">
        <v>3990</v>
      </c>
      <c r="G1415" s="108">
        <f t="shared" si="47"/>
        <v>4748.0999999999995</v>
      </c>
      <c r="H1415" s="61">
        <f t="shared" si="48"/>
        <v>427328.99999999994</v>
      </c>
      <c r="I1415" s="107" t="s">
        <v>2298</v>
      </c>
      <c r="J1415" s="107" t="s">
        <v>3390</v>
      </c>
    </row>
    <row r="1416" spans="1:10">
      <c r="A1416" s="107" t="s">
        <v>3387</v>
      </c>
      <c r="B1416" s="107" t="s">
        <v>3388</v>
      </c>
      <c r="C1416" s="107" t="s">
        <v>3396</v>
      </c>
      <c r="D1416" s="107">
        <v>90</v>
      </c>
      <c r="E1416" s="107" t="s">
        <v>2465</v>
      </c>
      <c r="F1416" s="108">
        <v>3990</v>
      </c>
      <c r="G1416" s="108">
        <f t="shared" si="47"/>
        <v>4748.0999999999995</v>
      </c>
      <c r="H1416" s="61">
        <f t="shared" si="48"/>
        <v>427328.99999999994</v>
      </c>
      <c r="I1416" s="107" t="s">
        <v>2298</v>
      </c>
      <c r="J1416" s="107" t="s">
        <v>3390</v>
      </c>
    </row>
    <row r="1417" spans="1:10">
      <c r="A1417" s="107" t="s">
        <v>3387</v>
      </c>
      <c r="B1417" s="107" t="s">
        <v>3388</v>
      </c>
      <c r="C1417" s="107" t="s">
        <v>3397</v>
      </c>
      <c r="D1417" s="107">
        <v>90</v>
      </c>
      <c r="E1417" s="107" t="s">
        <v>2465</v>
      </c>
      <c r="F1417" s="108">
        <v>3990</v>
      </c>
      <c r="G1417" s="108">
        <f t="shared" si="47"/>
        <v>4748.0999999999995</v>
      </c>
      <c r="H1417" s="61">
        <f t="shared" si="48"/>
        <v>427328.99999999994</v>
      </c>
      <c r="I1417" s="107" t="s">
        <v>2298</v>
      </c>
      <c r="J1417" s="107" t="s">
        <v>3390</v>
      </c>
    </row>
    <row r="1418" spans="1:10">
      <c r="A1418" s="107" t="s">
        <v>3387</v>
      </c>
      <c r="B1418" s="107" t="s">
        <v>3398</v>
      </c>
      <c r="C1418" s="107" t="s">
        <v>3399</v>
      </c>
      <c r="D1418" s="107">
        <v>20</v>
      </c>
      <c r="E1418" s="107" t="s">
        <v>2465</v>
      </c>
      <c r="F1418" s="108">
        <v>10490</v>
      </c>
      <c r="G1418" s="108">
        <f t="shared" si="47"/>
        <v>12483.099999999999</v>
      </c>
      <c r="H1418" s="61">
        <f t="shared" si="48"/>
        <v>249661.99999999997</v>
      </c>
      <c r="I1418" s="107" t="s">
        <v>2298</v>
      </c>
      <c r="J1418" s="107" t="s">
        <v>3400</v>
      </c>
    </row>
    <row r="1419" spans="1:10">
      <c r="A1419" s="107" t="s">
        <v>3387</v>
      </c>
      <c r="B1419" s="107" t="s">
        <v>3388</v>
      </c>
      <c r="C1419" s="107" t="s">
        <v>3401</v>
      </c>
      <c r="D1419" s="107">
        <v>2</v>
      </c>
      <c r="E1419" s="107" t="s">
        <v>2465</v>
      </c>
      <c r="F1419" s="108">
        <v>30000</v>
      </c>
      <c r="G1419" s="108">
        <f t="shared" si="47"/>
        <v>35700</v>
      </c>
      <c r="H1419" s="61">
        <f t="shared" si="48"/>
        <v>71400</v>
      </c>
      <c r="I1419" s="107" t="s">
        <v>2298</v>
      </c>
      <c r="J1419" s="107" t="s">
        <v>3402</v>
      </c>
    </row>
    <row r="1420" spans="1:10">
      <c r="A1420" s="107" t="s">
        <v>3387</v>
      </c>
      <c r="B1420" s="107" t="s">
        <v>3398</v>
      </c>
      <c r="C1420" s="107" t="s">
        <v>3403</v>
      </c>
      <c r="D1420" s="107">
        <v>1</v>
      </c>
      <c r="E1420" s="107" t="s">
        <v>3404</v>
      </c>
      <c r="F1420" s="108">
        <v>5600</v>
      </c>
      <c r="G1420" s="108">
        <f t="shared" si="47"/>
        <v>6664</v>
      </c>
      <c r="H1420" s="61">
        <f t="shared" si="48"/>
        <v>6664</v>
      </c>
      <c r="I1420" s="107" t="s">
        <v>2298</v>
      </c>
      <c r="J1420" s="107" t="s">
        <v>3405</v>
      </c>
    </row>
    <row r="1421" spans="1:10">
      <c r="A1421" s="107" t="s">
        <v>3387</v>
      </c>
      <c r="B1421" s="107" t="s">
        <v>3398</v>
      </c>
      <c r="C1421" s="107" t="s">
        <v>3406</v>
      </c>
      <c r="D1421" s="107">
        <v>1</v>
      </c>
      <c r="E1421" s="107" t="s">
        <v>3404</v>
      </c>
      <c r="F1421" s="108">
        <v>5600</v>
      </c>
      <c r="G1421" s="108">
        <f t="shared" si="47"/>
        <v>6664</v>
      </c>
      <c r="H1421" s="61">
        <f t="shared" si="48"/>
        <v>6664</v>
      </c>
      <c r="I1421" s="107" t="s">
        <v>2298</v>
      </c>
      <c r="J1421" s="107" t="s">
        <v>3405</v>
      </c>
    </row>
    <row r="1422" spans="1:10">
      <c r="A1422" s="107" t="s">
        <v>3387</v>
      </c>
      <c r="B1422" s="107" t="s">
        <v>3398</v>
      </c>
      <c r="C1422" s="107" t="s">
        <v>3407</v>
      </c>
      <c r="D1422" s="107">
        <v>1</v>
      </c>
      <c r="E1422" s="107" t="s">
        <v>3404</v>
      </c>
      <c r="F1422" s="108">
        <v>5600</v>
      </c>
      <c r="G1422" s="108">
        <f t="shared" si="47"/>
        <v>6664</v>
      </c>
      <c r="H1422" s="61">
        <f t="shared" si="48"/>
        <v>6664</v>
      </c>
      <c r="I1422" s="107" t="s">
        <v>2298</v>
      </c>
      <c r="J1422" s="107" t="s">
        <v>3405</v>
      </c>
    </row>
    <row r="1423" spans="1:10">
      <c r="A1423" s="107" t="s">
        <v>3387</v>
      </c>
      <c r="B1423" s="107" t="s">
        <v>3398</v>
      </c>
      <c r="C1423" s="107" t="s">
        <v>3408</v>
      </c>
      <c r="D1423" s="107">
        <v>2</v>
      </c>
      <c r="E1423" s="107" t="s">
        <v>3409</v>
      </c>
      <c r="F1423" s="108">
        <v>5990</v>
      </c>
      <c r="G1423" s="108">
        <f t="shared" si="47"/>
        <v>7128.0999999999995</v>
      </c>
      <c r="H1423" s="61">
        <f t="shared" si="48"/>
        <v>14256.199999999999</v>
      </c>
      <c r="I1423" s="107" t="s">
        <v>2298</v>
      </c>
      <c r="J1423" s="107" t="s">
        <v>3405</v>
      </c>
    </row>
    <row r="1424" spans="1:10">
      <c r="A1424" s="107" t="s">
        <v>3387</v>
      </c>
      <c r="B1424" s="107" t="s">
        <v>3398</v>
      </c>
      <c r="C1424" s="107" t="s">
        <v>3410</v>
      </c>
      <c r="D1424" s="107">
        <v>6</v>
      </c>
      <c r="E1424" s="107" t="s">
        <v>3409</v>
      </c>
      <c r="F1424" s="108">
        <v>5990</v>
      </c>
      <c r="G1424" s="108">
        <f t="shared" si="47"/>
        <v>7128.0999999999995</v>
      </c>
      <c r="H1424" s="61">
        <f t="shared" si="48"/>
        <v>42768.6</v>
      </c>
      <c r="I1424" s="107" t="s">
        <v>2298</v>
      </c>
      <c r="J1424" s="107" t="s">
        <v>3405</v>
      </c>
    </row>
    <row r="1425" spans="1:10">
      <c r="A1425" s="107" t="s">
        <v>3387</v>
      </c>
      <c r="B1425" s="107" t="s">
        <v>3398</v>
      </c>
      <c r="C1425" s="107" t="s">
        <v>3411</v>
      </c>
      <c r="D1425" s="107">
        <v>3</v>
      </c>
      <c r="E1425" s="107" t="s">
        <v>3409</v>
      </c>
      <c r="F1425" s="108">
        <v>5990</v>
      </c>
      <c r="G1425" s="108">
        <f t="shared" si="47"/>
        <v>7128.0999999999995</v>
      </c>
      <c r="H1425" s="61">
        <f t="shared" si="48"/>
        <v>21384.3</v>
      </c>
      <c r="I1425" s="107" t="s">
        <v>2298</v>
      </c>
      <c r="J1425" s="107" t="s">
        <v>3405</v>
      </c>
    </row>
    <row r="1426" spans="1:10">
      <c r="A1426" s="107" t="s">
        <v>3387</v>
      </c>
      <c r="B1426" s="107" t="s">
        <v>3398</v>
      </c>
      <c r="C1426" s="107" t="s">
        <v>3412</v>
      </c>
      <c r="D1426" s="107">
        <v>3</v>
      </c>
      <c r="E1426" s="107" t="s">
        <v>3409</v>
      </c>
      <c r="F1426" s="108">
        <v>5990</v>
      </c>
      <c r="G1426" s="108">
        <f t="shared" si="47"/>
        <v>7128.0999999999995</v>
      </c>
      <c r="H1426" s="61">
        <f t="shared" si="48"/>
        <v>21384.3</v>
      </c>
      <c r="I1426" s="107" t="s">
        <v>2298</v>
      </c>
      <c r="J1426" s="107" t="s">
        <v>3405</v>
      </c>
    </row>
    <row r="1427" spans="1:10">
      <c r="A1427" s="107" t="s">
        <v>3387</v>
      </c>
      <c r="B1427" s="107" t="s">
        <v>3398</v>
      </c>
      <c r="C1427" s="107" t="s">
        <v>3413</v>
      </c>
      <c r="D1427" s="107">
        <v>3</v>
      </c>
      <c r="E1427" s="107" t="s">
        <v>3409</v>
      </c>
      <c r="F1427" s="108">
        <v>5990</v>
      </c>
      <c r="G1427" s="108">
        <f t="shared" si="47"/>
        <v>7128.0999999999995</v>
      </c>
      <c r="H1427" s="61">
        <f t="shared" si="48"/>
        <v>21384.3</v>
      </c>
      <c r="I1427" s="107" t="s">
        <v>2298</v>
      </c>
      <c r="J1427" s="107" t="s">
        <v>3405</v>
      </c>
    </row>
    <row r="1428" spans="1:10">
      <c r="A1428" s="107" t="s">
        <v>3387</v>
      </c>
      <c r="B1428" s="107" t="s">
        <v>3398</v>
      </c>
      <c r="C1428" s="107" t="s">
        <v>3414</v>
      </c>
      <c r="D1428" s="107">
        <v>20</v>
      </c>
      <c r="E1428" s="107" t="s">
        <v>2465</v>
      </c>
      <c r="F1428" s="108">
        <v>571</v>
      </c>
      <c r="G1428" s="108">
        <f t="shared" si="47"/>
        <v>679.49</v>
      </c>
      <c r="H1428" s="61">
        <f t="shared" si="48"/>
        <v>13589.8</v>
      </c>
      <c r="I1428" s="107" t="s">
        <v>2298</v>
      </c>
      <c r="J1428" s="107" t="s">
        <v>3405</v>
      </c>
    </row>
    <row r="1429" spans="1:10">
      <c r="A1429" s="107" t="s">
        <v>3387</v>
      </c>
      <c r="B1429" s="107" t="s">
        <v>3398</v>
      </c>
      <c r="C1429" s="107" t="s">
        <v>3415</v>
      </c>
      <c r="D1429" s="107">
        <v>20</v>
      </c>
      <c r="E1429" s="107" t="s">
        <v>2465</v>
      </c>
      <c r="F1429" s="108">
        <v>198</v>
      </c>
      <c r="G1429" s="108">
        <f t="shared" si="47"/>
        <v>235.61999999999998</v>
      </c>
      <c r="H1429" s="61">
        <f t="shared" si="48"/>
        <v>4712.3999999999996</v>
      </c>
      <c r="I1429" s="107" t="s">
        <v>2298</v>
      </c>
      <c r="J1429" s="107" t="s">
        <v>3405</v>
      </c>
    </row>
    <row r="1430" spans="1:10">
      <c r="A1430" s="107" t="s">
        <v>3387</v>
      </c>
      <c r="B1430" s="107" t="s">
        <v>3416</v>
      </c>
      <c r="C1430" s="107" t="s">
        <v>3417</v>
      </c>
      <c r="D1430" s="107">
        <v>1</v>
      </c>
      <c r="E1430" s="107" t="s">
        <v>3409</v>
      </c>
      <c r="F1430" s="108">
        <v>400</v>
      </c>
      <c r="G1430" s="108">
        <f t="shared" si="47"/>
        <v>476</v>
      </c>
      <c r="H1430" s="61">
        <f t="shared" si="48"/>
        <v>476</v>
      </c>
      <c r="I1430" s="107" t="s">
        <v>2298</v>
      </c>
      <c r="J1430" s="107" t="s">
        <v>3405</v>
      </c>
    </row>
    <row r="1431" spans="1:10">
      <c r="A1431" s="107" t="s">
        <v>3387</v>
      </c>
      <c r="B1431" s="107" t="s">
        <v>3416</v>
      </c>
      <c r="C1431" s="107" t="s">
        <v>3418</v>
      </c>
      <c r="D1431" s="107">
        <v>1</v>
      </c>
      <c r="E1431" s="107" t="s">
        <v>3409</v>
      </c>
      <c r="F1431" s="108">
        <v>400</v>
      </c>
      <c r="G1431" s="108">
        <f t="shared" si="47"/>
        <v>476</v>
      </c>
      <c r="H1431" s="61">
        <f t="shared" si="48"/>
        <v>476</v>
      </c>
      <c r="I1431" s="107" t="s">
        <v>2298</v>
      </c>
      <c r="J1431" s="107" t="s">
        <v>3405</v>
      </c>
    </row>
    <row r="1432" spans="1:10">
      <c r="A1432" s="107" t="s">
        <v>3387</v>
      </c>
      <c r="B1432" s="107" t="s">
        <v>3416</v>
      </c>
      <c r="C1432" s="107" t="s">
        <v>3419</v>
      </c>
      <c r="D1432" s="107">
        <v>1</v>
      </c>
      <c r="E1432" s="107" t="s">
        <v>3409</v>
      </c>
      <c r="F1432" s="108">
        <v>400</v>
      </c>
      <c r="G1432" s="108">
        <f t="shared" si="47"/>
        <v>476</v>
      </c>
      <c r="H1432" s="61">
        <f t="shared" si="48"/>
        <v>476</v>
      </c>
      <c r="I1432" s="107" t="s">
        <v>2298</v>
      </c>
      <c r="J1432" s="107" t="s">
        <v>3405</v>
      </c>
    </row>
    <row r="1433" spans="1:10">
      <c r="A1433" s="107" t="s">
        <v>3387</v>
      </c>
      <c r="B1433" s="107" t="s">
        <v>3416</v>
      </c>
      <c r="C1433" s="107" t="s">
        <v>3420</v>
      </c>
      <c r="D1433" s="107">
        <v>1</v>
      </c>
      <c r="E1433" s="107" t="s">
        <v>3409</v>
      </c>
      <c r="F1433" s="108">
        <v>400</v>
      </c>
      <c r="G1433" s="108">
        <f t="shared" si="47"/>
        <v>476</v>
      </c>
      <c r="H1433" s="61">
        <f t="shared" si="48"/>
        <v>476</v>
      </c>
      <c r="I1433" s="107" t="s">
        <v>2298</v>
      </c>
      <c r="J1433" s="107" t="s">
        <v>3405</v>
      </c>
    </row>
    <row r="1434" spans="1:10">
      <c r="A1434" s="107" t="s">
        <v>3387</v>
      </c>
      <c r="B1434" s="107" t="s">
        <v>3416</v>
      </c>
      <c r="C1434" s="107" t="s">
        <v>3421</v>
      </c>
      <c r="D1434" s="107">
        <v>1</v>
      </c>
      <c r="E1434" s="107" t="s">
        <v>3409</v>
      </c>
      <c r="F1434" s="108">
        <v>400</v>
      </c>
      <c r="G1434" s="108">
        <f t="shared" si="47"/>
        <v>476</v>
      </c>
      <c r="H1434" s="61">
        <f t="shared" si="48"/>
        <v>476</v>
      </c>
      <c r="I1434" s="107" t="s">
        <v>2298</v>
      </c>
      <c r="J1434" s="107" t="s">
        <v>3405</v>
      </c>
    </row>
    <row r="1435" spans="1:10">
      <c r="A1435" s="107" t="s">
        <v>3387</v>
      </c>
      <c r="B1435" s="107" t="s">
        <v>3422</v>
      </c>
      <c r="C1435" s="107" t="s">
        <v>3423</v>
      </c>
      <c r="D1435" s="107">
        <v>5</v>
      </c>
      <c r="E1435" s="107" t="s">
        <v>2465</v>
      </c>
      <c r="F1435" s="108">
        <v>2690</v>
      </c>
      <c r="G1435" s="108">
        <f t="shared" si="47"/>
        <v>3201.1</v>
      </c>
      <c r="H1435" s="61">
        <f t="shared" si="48"/>
        <v>16005.5</v>
      </c>
      <c r="I1435" s="107" t="s">
        <v>2298</v>
      </c>
      <c r="J1435" s="107" t="s">
        <v>3405</v>
      </c>
    </row>
    <row r="1436" spans="1:10">
      <c r="A1436" s="107" t="s">
        <v>3387</v>
      </c>
      <c r="B1436" s="107" t="s">
        <v>3424</v>
      </c>
      <c r="C1436" s="107" t="s">
        <v>3425</v>
      </c>
      <c r="D1436" s="107">
        <v>3</v>
      </c>
      <c r="E1436" s="107" t="s">
        <v>2465</v>
      </c>
      <c r="F1436" s="108">
        <v>25000</v>
      </c>
      <c r="G1436" s="108">
        <f t="shared" si="47"/>
        <v>29750</v>
      </c>
      <c r="H1436" s="61">
        <f t="shared" si="48"/>
        <v>89250</v>
      </c>
      <c r="I1436" s="107" t="s">
        <v>2298</v>
      </c>
      <c r="J1436" s="107" t="s">
        <v>3405</v>
      </c>
    </row>
    <row r="1437" spans="1:10">
      <c r="A1437" s="107" t="s">
        <v>3387</v>
      </c>
      <c r="B1437" s="107" t="s">
        <v>3424</v>
      </c>
      <c r="C1437" s="107" t="s">
        <v>3426</v>
      </c>
      <c r="D1437" s="107">
        <v>3</v>
      </c>
      <c r="E1437" s="107" t="s">
        <v>2465</v>
      </c>
      <c r="F1437" s="108">
        <v>25000</v>
      </c>
      <c r="G1437" s="108">
        <f t="shared" si="47"/>
        <v>29750</v>
      </c>
      <c r="H1437" s="61">
        <f t="shared" si="48"/>
        <v>89250</v>
      </c>
      <c r="I1437" s="107" t="s">
        <v>2298</v>
      </c>
      <c r="J1437" s="107" t="s">
        <v>3405</v>
      </c>
    </row>
    <row r="1438" spans="1:10">
      <c r="A1438" s="107" t="s">
        <v>3387</v>
      </c>
      <c r="B1438" s="107" t="s">
        <v>3424</v>
      </c>
      <c r="C1438" s="107" t="s">
        <v>3427</v>
      </c>
      <c r="D1438" s="107">
        <v>2</v>
      </c>
      <c r="E1438" s="107" t="s">
        <v>3428</v>
      </c>
      <c r="F1438" s="108">
        <v>9950</v>
      </c>
      <c r="G1438" s="108">
        <f t="shared" si="47"/>
        <v>11840.5</v>
      </c>
      <c r="H1438" s="61">
        <f t="shared" si="48"/>
        <v>23681</v>
      </c>
      <c r="I1438" s="107" t="s">
        <v>2298</v>
      </c>
      <c r="J1438" s="107" t="s">
        <v>3429</v>
      </c>
    </row>
    <row r="1439" spans="1:10">
      <c r="A1439" s="107" t="s">
        <v>3387</v>
      </c>
      <c r="B1439" s="107" t="s">
        <v>3424</v>
      </c>
      <c r="C1439" s="107" t="s">
        <v>3430</v>
      </c>
      <c r="D1439" s="107">
        <v>2</v>
      </c>
      <c r="E1439" s="107" t="s">
        <v>3428</v>
      </c>
      <c r="F1439" s="108">
        <v>11750</v>
      </c>
      <c r="G1439" s="108">
        <f t="shared" si="47"/>
        <v>13982.5</v>
      </c>
      <c r="H1439" s="61">
        <f t="shared" si="48"/>
        <v>27965</v>
      </c>
      <c r="I1439" s="107" t="s">
        <v>2298</v>
      </c>
      <c r="J1439" s="107" t="s">
        <v>3429</v>
      </c>
    </row>
    <row r="1440" spans="1:10">
      <c r="A1440" s="107" t="s">
        <v>3387</v>
      </c>
      <c r="B1440" s="107" t="s">
        <v>3424</v>
      </c>
      <c r="C1440" s="107" t="s">
        <v>3431</v>
      </c>
      <c r="D1440" s="107">
        <v>3</v>
      </c>
      <c r="E1440" s="107" t="s">
        <v>3432</v>
      </c>
      <c r="F1440" s="108">
        <v>4300</v>
      </c>
      <c r="G1440" s="108">
        <f t="shared" si="47"/>
        <v>5117</v>
      </c>
      <c r="H1440" s="61">
        <f t="shared" si="48"/>
        <v>15351</v>
      </c>
      <c r="I1440" s="107" t="s">
        <v>332</v>
      </c>
      <c r="J1440" s="107" t="s">
        <v>3429</v>
      </c>
    </row>
    <row r="1441" spans="1:10">
      <c r="A1441" s="107" t="s">
        <v>3387</v>
      </c>
      <c r="B1441" s="107" t="s">
        <v>3424</v>
      </c>
      <c r="C1441" s="107" t="s">
        <v>3433</v>
      </c>
      <c r="D1441" s="107">
        <v>3</v>
      </c>
      <c r="E1441" s="107" t="s">
        <v>3434</v>
      </c>
      <c r="F1441" s="108">
        <v>5500</v>
      </c>
      <c r="G1441" s="108">
        <f t="shared" si="47"/>
        <v>6545</v>
      </c>
      <c r="H1441" s="61">
        <f t="shared" si="48"/>
        <v>19635</v>
      </c>
      <c r="I1441" s="107" t="s">
        <v>332</v>
      </c>
      <c r="J1441" s="107" t="s">
        <v>3429</v>
      </c>
    </row>
    <row r="1442" spans="1:10">
      <c r="A1442" s="107" t="s">
        <v>3387</v>
      </c>
      <c r="B1442" s="107" t="s">
        <v>3424</v>
      </c>
      <c r="C1442" s="107" t="s">
        <v>3435</v>
      </c>
      <c r="D1442" s="107">
        <v>40</v>
      </c>
      <c r="E1442" s="107" t="s">
        <v>2465</v>
      </c>
      <c r="F1442" s="108">
        <v>650</v>
      </c>
      <c r="G1442" s="108">
        <f t="shared" si="47"/>
        <v>773.5</v>
      </c>
      <c r="H1442" s="61">
        <f t="shared" si="48"/>
        <v>30940</v>
      </c>
      <c r="I1442" s="107" t="s">
        <v>2298</v>
      </c>
      <c r="J1442" s="107" t="s">
        <v>3429</v>
      </c>
    </row>
    <row r="1443" spans="1:10">
      <c r="A1443" s="107" t="s">
        <v>3387</v>
      </c>
      <c r="B1443" s="107" t="s">
        <v>3436</v>
      </c>
      <c r="C1443" s="107" t="s">
        <v>3437</v>
      </c>
      <c r="D1443" s="107">
        <v>2</v>
      </c>
      <c r="E1443" s="107" t="s">
        <v>2465</v>
      </c>
      <c r="F1443" s="108">
        <v>10490</v>
      </c>
      <c r="G1443" s="108">
        <f t="shared" si="47"/>
        <v>12483.099999999999</v>
      </c>
      <c r="H1443" s="61">
        <f t="shared" si="48"/>
        <v>24966.199999999997</v>
      </c>
      <c r="I1443" s="107" t="s">
        <v>2309</v>
      </c>
      <c r="J1443" s="107" t="s">
        <v>3438</v>
      </c>
    </row>
    <row r="1444" spans="1:10">
      <c r="A1444" s="107" t="s">
        <v>3387</v>
      </c>
      <c r="B1444" s="107" t="s">
        <v>3439</v>
      </c>
      <c r="C1444" s="107" t="s">
        <v>3440</v>
      </c>
      <c r="D1444" s="107">
        <v>15</v>
      </c>
      <c r="E1444" s="107" t="s">
        <v>2465</v>
      </c>
      <c r="F1444" s="108">
        <v>15000</v>
      </c>
      <c r="G1444" s="108">
        <f t="shared" si="47"/>
        <v>17850</v>
      </c>
      <c r="H1444" s="61">
        <f t="shared" si="48"/>
        <v>267750</v>
      </c>
      <c r="I1444" s="107" t="s">
        <v>2309</v>
      </c>
      <c r="J1444" s="107" t="s">
        <v>3441</v>
      </c>
    </row>
    <row r="1445" spans="1:10">
      <c r="A1445" s="107" t="s">
        <v>3387</v>
      </c>
      <c r="B1445" s="107" t="s">
        <v>3439</v>
      </c>
      <c r="C1445" s="107" t="s">
        <v>3442</v>
      </c>
      <c r="D1445" s="107">
        <v>15</v>
      </c>
      <c r="E1445" s="107" t="s">
        <v>2465</v>
      </c>
      <c r="F1445" s="108">
        <v>15000</v>
      </c>
      <c r="G1445" s="108">
        <f t="shared" ref="G1445:G1508" si="49">F1445*1.19</f>
        <v>17850</v>
      </c>
      <c r="H1445" s="61">
        <f t="shared" si="48"/>
        <v>267750</v>
      </c>
      <c r="I1445" s="107" t="s">
        <v>2309</v>
      </c>
      <c r="J1445" s="107" t="s">
        <v>3441</v>
      </c>
    </row>
    <row r="1446" spans="1:10">
      <c r="A1446" s="107" t="s">
        <v>3387</v>
      </c>
      <c r="B1446" s="107" t="s">
        <v>3439</v>
      </c>
      <c r="C1446" s="107" t="s">
        <v>2590</v>
      </c>
      <c r="D1446" s="107">
        <v>15</v>
      </c>
      <c r="E1446" s="107" t="s">
        <v>2465</v>
      </c>
      <c r="F1446" s="108">
        <v>10000</v>
      </c>
      <c r="G1446" s="108">
        <f t="shared" si="49"/>
        <v>11900</v>
      </c>
      <c r="H1446" s="61">
        <f t="shared" si="48"/>
        <v>178500</v>
      </c>
      <c r="I1446" s="107" t="s">
        <v>2309</v>
      </c>
      <c r="J1446" s="107" t="s">
        <v>3441</v>
      </c>
    </row>
    <row r="1447" spans="1:10">
      <c r="A1447" s="107" t="s">
        <v>3387</v>
      </c>
      <c r="B1447" s="107" t="s">
        <v>3439</v>
      </c>
      <c r="C1447" s="107" t="s">
        <v>3443</v>
      </c>
      <c r="D1447" s="107">
        <v>15</v>
      </c>
      <c r="E1447" s="107" t="s">
        <v>2465</v>
      </c>
      <c r="F1447" s="108">
        <v>10000</v>
      </c>
      <c r="G1447" s="108">
        <f t="shared" si="49"/>
        <v>11900</v>
      </c>
      <c r="H1447" s="61">
        <f t="shared" si="48"/>
        <v>178500</v>
      </c>
      <c r="I1447" s="107" t="s">
        <v>2309</v>
      </c>
      <c r="J1447" s="107" t="s">
        <v>3441</v>
      </c>
    </row>
    <row r="1448" spans="1:10">
      <c r="A1448" s="107" t="s">
        <v>3387</v>
      </c>
      <c r="B1448" s="107" t="s">
        <v>3439</v>
      </c>
      <c r="C1448" s="107" t="s">
        <v>3444</v>
      </c>
      <c r="D1448" s="107">
        <v>1</v>
      </c>
      <c r="E1448" s="107" t="s">
        <v>2465</v>
      </c>
      <c r="F1448" s="108">
        <v>40000</v>
      </c>
      <c r="G1448" s="108">
        <f t="shared" si="49"/>
        <v>47600</v>
      </c>
      <c r="H1448" s="61">
        <f t="shared" si="48"/>
        <v>47600</v>
      </c>
      <c r="I1448" s="107" t="s">
        <v>2309</v>
      </c>
      <c r="J1448" s="107" t="s">
        <v>3441</v>
      </c>
    </row>
    <row r="1449" spans="1:10">
      <c r="A1449" s="107" t="s">
        <v>3387</v>
      </c>
      <c r="B1449" s="107" t="s">
        <v>3439</v>
      </c>
      <c r="C1449" s="107" t="s">
        <v>3445</v>
      </c>
      <c r="D1449" s="107">
        <v>4</v>
      </c>
      <c r="E1449" s="107" t="s">
        <v>3446</v>
      </c>
      <c r="F1449" s="108">
        <v>6000</v>
      </c>
      <c r="G1449" s="108">
        <f t="shared" si="49"/>
        <v>7140</v>
      </c>
      <c r="H1449" s="61">
        <f t="shared" si="48"/>
        <v>28560</v>
      </c>
      <c r="I1449" s="107" t="s">
        <v>2309</v>
      </c>
      <c r="J1449" s="107" t="s">
        <v>3441</v>
      </c>
    </row>
    <row r="1450" spans="1:10">
      <c r="A1450" s="107" t="s">
        <v>3387</v>
      </c>
      <c r="B1450" s="107" t="s">
        <v>3439</v>
      </c>
      <c r="C1450" s="107" t="s">
        <v>2594</v>
      </c>
      <c r="D1450" s="107">
        <v>4</v>
      </c>
      <c r="E1450" s="107" t="s">
        <v>2465</v>
      </c>
      <c r="F1450" s="108">
        <v>20000</v>
      </c>
      <c r="G1450" s="108">
        <f t="shared" si="49"/>
        <v>23800</v>
      </c>
      <c r="H1450" s="61">
        <f t="shared" si="48"/>
        <v>95200</v>
      </c>
      <c r="I1450" s="107" t="s">
        <v>2309</v>
      </c>
      <c r="J1450" s="107" t="s">
        <v>3441</v>
      </c>
    </row>
    <row r="1451" spans="1:10">
      <c r="A1451" s="107" t="s">
        <v>3387</v>
      </c>
      <c r="B1451" s="107" t="s">
        <v>3439</v>
      </c>
      <c r="C1451" s="107" t="s">
        <v>2595</v>
      </c>
      <c r="D1451" s="107">
        <v>1</v>
      </c>
      <c r="E1451" s="107" t="s">
        <v>2465</v>
      </c>
      <c r="F1451" s="108">
        <v>20000</v>
      </c>
      <c r="G1451" s="108">
        <f t="shared" si="49"/>
        <v>23800</v>
      </c>
      <c r="H1451" s="61">
        <f t="shared" si="48"/>
        <v>23800</v>
      </c>
      <c r="I1451" s="107" t="s">
        <v>2309</v>
      </c>
      <c r="J1451" s="107" t="s">
        <v>3441</v>
      </c>
    </row>
    <row r="1452" spans="1:10">
      <c r="A1452" s="107" t="s">
        <v>3387</v>
      </c>
      <c r="B1452" s="107" t="s">
        <v>3439</v>
      </c>
      <c r="C1452" s="107" t="s">
        <v>3447</v>
      </c>
      <c r="D1452" s="107">
        <v>2</v>
      </c>
      <c r="E1452" s="107" t="s">
        <v>2465</v>
      </c>
      <c r="F1452" s="108">
        <v>20000</v>
      </c>
      <c r="G1452" s="108">
        <f t="shared" si="49"/>
        <v>23800</v>
      </c>
      <c r="H1452" s="61">
        <f t="shared" si="48"/>
        <v>47600</v>
      </c>
      <c r="I1452" s="107" t="s">
        <v>2309</v>
      </c>
      <c r="J1452" s="107" t="s">
        <v>3441</v>
      </c>
    </row>
    <row r="1453" spans="1:10">
      <c r="A1453" s="107" t="s">
        <v>3387</v>
      </c>
      <c r="B1453" s="107" t="s">
        <v>3439</v>
      </c>
      <c r="C1453" s="107" t="s">
        <v>3448</v>
      </c>
      <c r="D1453" s="107">
        <v>6</v>
      </c>
      <c r="E1453" s="107" t="s">
        <v>2465</v>
      </c>
      <c r="F1453" s="108">
        <v>10000</v>
      </c>
      <c r="G1453" s="108">
        <f t="shared" si="49"/>
        <v>11900</v>
      </c>
      <c r="H1453" s="61">
        <f t="shared" si="48"/>
        <v>71400</v>
      </c>
      <c r="I1453" s="107" t="s">
        <v>2309</v>
      </c>
      <c r="J1453" s="107" t="s">
        <v>3441</v>
      </c>
    </row>
    <row r="1454" spans="1:10">
      <c r="A1454" s="107" t="s">
        <v>3387</v>
      </c>
      <c r="B1454" s="107" t="s">
        <v>3439</v>
      </c>
      <c r="C1454" s="107" t="s">
        <v>3449</v>
      </c>
      <c r="D1454" s="107">
        <v>2</v>
      </c>
      <c r="E1454" s="107" t="s">
        <v>2465</v>
      </c>
      <c r="F1454" s="108">
        <v>40000</v>
      </c>
      <c r="G1454" s="108">
        <f t="shared" si="49"/>
        <v>47600</v>
      </c>
      <c r="H1454" s="61">
        <f t="shared" si="48"/>
        <v>95200</v>
      </c>
      <c r="I1454" s="107" t="s">
        <v>2309</v>
      </c>
      <c r="J1454" s="107" t="s">
        <v>3441</v>
      </c>
    </row>
    <row r="1455" spans="1:10">
      <c r="A1455" s="107" t="s">
        <v>3387</v>
      </c>
      <c r="B1455" s="107" t="s">
        <v>3439</v>
      </c>
      <c r="C1455" s="107" t="s">
        <v>3450</v>
      </c>
      <c r="D1455" s="107">
        <v>2</v>
      </c>
      <c r="E1455" s="107" t="s">
        <v>2465</v>
      </c>
      <c r="F1455" s="108">
        <v>70000</v>
      </c>
      <c r="G1455" s="108">
        <f t="shared" si="49"/>
        <v>83300</v>
      </c>
      <c r="H1455" s="61">
        <f t="shared" si="48"/>
        <v>166600</v>
      </c>
      <c r="I1455" s="107" t="s">
        <v>2309</v>
      </c>
      <c r="J1455" s="107" t="s">
        <v>3441</v>
      </c>
    </row>
    <row r="1456" spans="1:10">
      <c r="A1456" s="107" t="s">
        <v>3387</v>
      </c>
      <c r="B1456" s="107" t="s">
        <v>3439</v>
      </c>
      <c r="C1456" s="107" t="s">
        <v>3451</v>
      </c>
      <c r="D1456" s="107">
        <v>20</v>
      </c>
      <c r="E1456" s="107" t="s">
        <v>2465</v>
      </c>
      <c r="F1456" s="108">
        <v>2000</v>
      </c>
      <c r="G1456" s="108">
        <f t="shared" si="49"/>
        <v>2380</v>
      </c>
      <c r="H1456" s="61">
        <f t="shared" si="48"/>
        <v>47600</v>
      </c>
      <c r="I1456" s="107" t="s">
        <v>2309</v>
      </c>
      <c r="J1456" s="107" t="s">
        <v>3441</v>
      </c>
    </row>
    <row r="1457" spans="1:10">
      <c r="A1457" s="109" t="s">
        <v>3387</v>
      </c>
      <c r="B1457" s="107" t="s">
        <v>3439</v>
      </c>
      <c r="C1457" s="107" t="s">
        <v>3452</v>
      </c>
      <c r="D1457" s="107">
        <v>20</v>
      </c>
      <c r="E1457" s="107" t="s">
        <v>2465</v>
      </c>
      <c r="F1457" s="108">
        <v>10000</v>
      </c>
      <c r="G1457" s="108">
        <f t="shared" si="49"/>
        <v>11900</v>
      </c>
      <c r="H1457" s="61">
        <f t="shared" si="48"/>
        <v>238000</v>
      </c>
      <c r="I1457" s="107" t="s">
        <v>2309</v>
      </c>
      <c r="J1457" s="107" t="s">
        <v>3453</v>
      </c>
    </row>
    <row r="1458" spans="1:10">
      <c r="A1458" s="109" t="s">
        <v>3387</v>
      </c>
      <c r="B1458" s="107" t="s">
        <v>3439</v>
      </c>
      <c r="C1458" s="107" t="s">
        <v>3454</v>
      </c>
      <c r="D1458" s="107">
        <v>10</v>
      </c>
      <c r="E1458" s="107" t="s">
        <v>2465</v>
      </c>
      <c r="F1458" s="108">
        <v>10000</v>
      </c>
      <c r="G1458" s="108">
        <f t="shared" si="49"/>
        <v>11900</v>
      </c>
      <c r="H1458" s="61">
        <f t="shared" si="48"/>
        <v>119000</v>
      </c>
      <c r="I1458" s="107" t="s">
        <v>2309</v>
      </c>
      <c r="J1458" s="107" t="s">
        <v>3453</v>
      </c>
    </row>
    <row r="1459" spans="1:10">
      <c r="A1459" s="109" t="s">
        <v>3387</v>
      </c>
      <c r="B1459" s="107" t="s">
        <v>3439</v>
      </c>
      <c r="C1459" s="107" t="s">
        <v>3455</v>
      </c>
      <c r="D1459" s="107">
        <v>10</v>
      </c>
      <c r="E1459" s="107" t="s">
        <v>2465</v>
      </c>
      <c r="F1459" s="108">
        <v>3000</v>
      </c>
      <c r="G1459" s="108">
        <f t="shared" si="49"/>
        <v>3570</v>
      </c>
      <c r="H1459" s="61">
        <f t="shared" si="48"/>
        <v>35700</v>
      </c>
      <c r="I1459" s="107" t="s">
        <v>2309</v>
      </c>
      <c r="J1459" s="107" t="s">
        <v>3453</v>
      </c>
    </row>
    <row r="1460" spans="1:10">
      <c r="A1460" s="109" t="s">
        <v>3387</v>
      </c>
      <c r="B1460" s="107" t="s">
        <v>3439</v>
      </c>
      <c r="C1460" s="107" t="s">
        <v>3456</v>
      </c>
      <c r="D1460" s="107">
        <v>10</v>
      </c>
      <c r="E1460" s="107" t="s">
        <v>2465</v>
      </c>
      <c r="F1460" s="108">
        <v>7000</v>
      </c>
      <c r="G1460" s="108">
        <f t="shared" si="49"/>
        <v>8330</v>
      </c>
      <c r="H1460" s="61">
        <f t="shared" si="48"/>
        <v>83300</v>
      </c>
      <c r="I1460" s="107" t="s">
        <v>2309</v>
      </c>
      <c r="J1460" s="107" t="s">
        <v>3453</v>
      </c>
    </row>
    <row r="1461" spans="1:10">
      <c r="A1461" s="109" t="s">
        <v>3387</v>
      </c>
      <c r="B1461" s="107" t="s">
        <v>3439</v>
      </c>
      <c r="C1461" s="107" t="s">
        <v>3457</v>
      </c>
      <c r="D1461" s="107">
        <v>1</v>
      </c>
      <c r="E1461" s="107" t="s">
        <v>2465</v>
      </c>
      <c r="F1461" s="108">
        <v>40000</v>
      </c>
      <c r="G1461" s="108">
        <f t="shared" si="49"/>
        <v>47600</v>
      </c>
      <c r="H1461" s="61">
        <f t="shared" si="48"/>
        <v>47600</v>
      </c>
      <c r="I1461" s="107" t="s">
        <v>2309</v>
      </c>
      <c r="J1461" s="107" t="s">
        <v>3453</v>
      </c>
    </row>
    <row r="1462" spans="1:10">
      <c r="A1462" s="109" t="s">
        <v>3387</v>
      </c>
      <c r="B1462" s="107" t="s">
        <v>3439</v>
      </c>
      <c r="C1462" s="107" t="s">
        <v>3458</v>
      </c>
      <c r="D1462" s="107">
        <v>10</v>
      </c>
      <c r="E1462" s="107" t="s">
        <v>2465</v>
      </c>
      <c r="F1462" s="108">
        <v>22000</v>
      </c>
      <c r="G1462" s="108">
        <f t="shared" si="49"/>
        <v>26180</v>
      </c>
      <c r="H1462" s="61">
        <f t="shared" si="48"/>
        <v>261800</v>
      </c>
      <c r="I1462" s="107" t="s">
        <v>2309</v>
      </c>
      <c r="J1462" s="107" t="s">
        <v>3453</v>
      </c>
    </row>
    <row r="1463" spans="1:10">
      <c r="A1463" s="109" t="s">
        <v>3387</v>
      </c>
      <c r="B1463" s="107" t="s">
        <v>3439</v>
      </c>
      <c r="C1463" s="107" t="s">
        <v>3459</v>
      </c>
      <c r="D1463" s="107">
        <v>1</v>
      </c>
      <c r="E1463" s="107" t="s">
        <v>3460</v>
      </c>
      <c r="F1463" s="108">
        <v>139900</v>
      </c>
      <c r="G1463" s="108">
        <f t="shared" si="49"/>
        <v>166481</v>
      </c>
      <c r="H1463" s="61">
        <f t="shared" si="48"/>
        <v>166481</v>
      </c>
      <c r="I1463" s="107" t="s">
        <v>2309</v>
      </c>
      <c r="J1463" s="107" t="s">
        <v>3453</v>
      </c>
    </row>
    <row r="1464" spans="1:10">
      <c r="A1464" s="109" t="s">
        <v>3387</v>
      </c>
      <c r="B1464" s="107" t="s">
        <v>3439</v>
      </c>
      <c r="C1464" s="107" t="s">
        <v>3461</v>
      </c>
      <c r="D1464" s="107">
        <v>1</v>
      </c>
      <c r="E1464" s="107" t="s">
        <v>2465</v>
      </c>
      <c r="F1464" s="108">
        <v>103000</v>
      </c>
      <c r="G1464" s="108">
        <f t="shared" si="49"/>
        <v>122570</v>
      </c>
      <c r="H1464" s="61">
        <f t="shared" si="48"/>
        <v>122570</v>
      </c>
      <c r="I1464" s="107" t="s">
        <v>2309</v>
      </c>
      <c r="J1464" s="107" t="s">
        <v>3453</v>
      </c>
    </row>
    <row r="1465" spans="1:10">
      <c r="A1465" s="107" t="s">
        <v>3387</v>
      </c>
      <c r="B1465" s="107" t="s">
        <v>3424</v>
      </c>
      <c r="C1465" s="107" t="s">
        <v>3462</v>
      </c>
      <c r="D1465" s="107">
        <v>10</v>
      </c>
      <c r="E1465" s="107" t="s">
        <v>2465</v>
      </c>
      <c r="F1465" s="108">
        <v>1990</v>
      </c>
      <c r="G1465" s="108">
        <f t="shared" si="49"/>
        <v>2368.1</v>
      </c>
      <c r="H1465" s="61">
        <f t="shared" si="48"/>
        <v>23681</v>
      </c>
      <c r="I1465" s="107" t="s">
        <v>2309</v>
      </c>
      <c r="J1465" s="107" t="s">
        <v>3429</v>
      </c>
    </row>
    <row r="1466" spans="1:10">
      <c r="A1466" s="107" t="s">
        <v>3387</v>
      </c>
      <c r="B1466" s="107" t="s">
        <v>3424</v>
      </c>
      <c r="C1466" s="107" t="s">
        <v>3463</v>
      </c>
      <c r="D1466" s="107">
        <v>10</v>
      </c>
      <c r="E1466" s="107" t="s">
        <v>2465</v>
      </c>
      <c r="F1466" s="108">
        <v>3650</v>
      </c>
      <c r="G1466" s="108">
        <f t="shared" si="49"/>
        <v>4343.5</v>
      </c>
      <c r="H1466" s="61">
        <f t="shared" si="48"/>
        <v>43435</v>
      </c>
      <c r="I1466" s="107" t="s">
        <v>2309</v>
      </c>
      <c r="J1466" s="107" t="s">
        <v>3429</v>
      </c>
    </row>
    <row r="1467" spans="1:10">
      <c r="A1467" s="107" t="s">
        <v>3387</v>
      </c>
      <c r="B1467" s="107" t="s">
        <v>3424</v>
      </c>
      <c r="C1467" s="107" t="s">
        <v>3464</v>
      </c>
      <c r="D1467" s="107">
        <v>500</v>
      </c>
      <c r="E1467" s="107" t="s">
        <v>2465</v>
      </c>
      <c r="F1467" s="108">
        <v>200</v>
      </c>
      <c r="G1467" s="108">
        <f t="shared" si="49"/>
        <v>238</v>
      </c>
      <c r="H1467" s="61">
        <f t="shared" ref="H1467:H1530" si="50">G1467*D1467</f>
        <v>119000</v>
      </c>
      <c r="I1467" s="107" t="s">
        <v>2309</v>
      </c>
      <c r="J1467" s="107" t="s">
        <v>3429</v>
      </c>
    </row>
    <row r="1468" spans="1:10">
      <c r="A1468" s="107" t="s">
        <v>3387</v>
      </c>
      <c r="B1468" s="107" t="s">
        <v>3424</v>
      </c>
      <c r="C1468" s="107" t="s">
        <v>3465</v>
      </c>
      <c r="D1468" s="107">
        <v>200</v>
      </c>
      <c r="E1468" s="107" t="s">
        <v>2465</v>
      </c>
      <c r="F1468" s="108">
        <v>200</v>
      </c>
      <c r="G1468" s="108">
        <f t="shared" si="49"/>
        <v>238</v>
      </c>
      <c r="H1468" s="61">
        <f t="shared" si="50"/>
        <v>47600</v>
      </c>
      <c r="I1468" s="107" t="s">
        <v>2309</v>
      </c>
      <c r="J1468" s="107" t="s">
        <v>3429</v>
      </c>
    </row>
    <row r="1469" spans="1:10">
      <c r="A1469" s="107" t="s">
        <v>3387</v>
      </c>
      <c r="B1469" s="107" t="s">
        <v>3439</v>
      </c>
      <c r="C1469" s="107" t="s">
        <v>3466</v>
      </c>
      <c r="D1469" s="107">
        <v>10</v>
      </c>
      <c r="E1469" s="107" t="s">
        <v>3467</v>
      </c>
      <c r="F1469" s="108">
        <v>830</v>
      </c>
      <c r="G1469" s="108">
        <f t="shared" si="49"/>
        <v>987.69999999999993</v>
      </c>
      <c r="H1469" s="61">
        <f t="shared" si="50"/>
        <v>9877</v>
      </c>
      <c r="I1469" s="107" t="s">
        <v>2309</v>
      </c>
      <c r="J1469" s="107" t="s">
        <v>3468</v>
      </c>
    </row>
    <row r="1470" spans="1:10">
      <c r="A1470" s="107" t="s">
        <v>3387</v>
      </c>
      <c r="B1470" s="107" t="s">
        <v>3439</v>
      </c>
      <c r="C1470" s="107" t="s">
        <v>3469</v>
      </c>
      <c r="D1470" s="107">
        <v>10</v>
      </c>
      <c r="E1470" s="107" t="s">
        <v>2465</v>
      </c>
      <c r="F1470" s="108">
        <v>179</v>
      </c>
      <c r="G1470" s="108">
        <f t="shared" si="49"/>
        <v>213.01</v>
      </c>
      <c r="H1470" s="61">
        <f t="shared" si="50"/>
        <v>2130.1</v>
      </c>
      <c r="I1470" s="107" t="s">
        <v>2309</v>
      </c>
      <c r="J1470" s="107" t="s">
        <v>3468</v>
      </c>
    </row>
    <row r="1471" spans="1:10">
      <c r="A1471" s="107" t="s">
        <v>3387</v>
      </c>
      <c r="B1471" s="107" t="s">
        <v>3439</v>
      </c>
      <c r="C1471" s="107" t="s">
        <v>3220</v>
      </c>
      <c r="D1471" s="107">
        <v>10</v>
      </c>
      <c r="E1471" s="107" t="s">
        <v>3218</v>
      </c>
      <c r="F1471" s="108">
        <v>390</v>
      </c>
      <c r="G1471" s="108">
        <f t="shared" si="49"/>
        <v>464.09999999999997</v>
      </c>
      <c r="H1471" s="61">
        <f t="shared" si="50"/>
        <v>4641</v>
      </c>
      <c r="I1471" s="107" t="s">
        <v>2309</v>
      </c>
      <c r="J1471" s="107" t="s">
        <v>3468</v>
      </c>
    </row>
    <row r="1472" spans="1:10">
      <c r="A1472" s="107" t="s">
        <v>3387</v>
      </c>
      <c r="B1472" s="107" t="s">
        <v>3439</v>
      </c>
      <c r="C1472" s="107" t="s">
        <v>2420</v>
      </c>
      <c r="D1472" s="107">
        <v>20</v>
      </c>
      <c r="E1472" s="107" t="s">
        <v>3218</v>
      </c>
      <c r="F1472" s="108">
        <v>390</v>
      </c>
      <c r="G1472" s="108">
        <f t="shared" si="49"/>
        <v>464.09999999999997</v>
      </c>
      <c r="H1472" s="61">
        <f t="shared" si="50"/>
        <v>9282</v>
      </c>
      <c r="I1472" s="107" t="s">
        <v>2309</v>
      </c>
      <c r="J1472" s="107" t="s">
        <v>3468</v>
      </c>
    </row>
    <row r="1473" spans="1:10">
      <c r="A1473" s="107" t="s">
        <v>3387</v>
      </c>
      <c r="B1473" s="107" t="s">
        <v>3439</v>
      </c>
      <c r="C1473" s="107" t="s">
        <v>3219</v>
      </c>
      <c r="D1473" s="107">
        <v>10</v>
      </c>
      <c r="E1473" s="107" t="s">
        <v>3218</v>
      </c>
      <c r="F1473" s="108">
        <v>390</v>
      </c>
      <c r="G1473" s="108">
        <f t="shared" si="49"/>
        <v>464.09999999999997</v>
      </c>
      <c r="H1473" s="61">
        <f t="shared" si="50"/>
        <v>4641</v>
      </c>
      <c r="I1473" s="107" t="s">
        <v>2309</v>
      </c>
      <c r="J1473" s="107" t="s">
        <v>3468</v>
      </c>
    </row>
    <row r="1474" spans="1:10">
      <c r="A1474" s="107" t="s">
        <v>3387</v>
      </c>
      <c r="B1474" s="107" t="s">
        <v>3439</v>
      </c>
      <c r="C1474" s="107" t="s">
        <v>3221</v>
      </c>
      <c r="D1474" s="107">
        <v>10</v>
      </c>
      <c r="E1474" s="107" t="s">
        <v>3218</v>
      </c>
      <c r="F1474" s="108">
        <v>390</v>
      </c>
      <c r="G1474" s="108">
        <f t="shared" si="49"/>
        <v>464.09999999999997</v>
      </c>
      <c r="H1474" s="61">
        <f t="shared" si="50"/>
        <v>4641</v>
      </c>
      <c r="I1474" s="107" t="s">
        <v>2309</v>
      </c>
      <c r="J1474" s="107" t="s">
        <v>3468</v>
      </c>
    </row>
    <row r="1475" spans="1:10">
      <c r="A1475" s="107" t="s">
        <v>3387</v>
      </c>
      <c r="B1475" s="107" t="s">
        <v>3439</v>
      </c>
      <c r="C1475" s="107" t="s">
        <v>3470</v>
      </c>
      <c r="D1475" s="107">
        <v>10</v>
      </c>
      <c r="E1475" s="107" t="s">
        <v>3218</v>
      </c>
      <c r="F1475" s="108">
        <v>390</v>
      </c>
      <c r="G1475" s="108">
        <f t="shared" si="49"/>
        <v>464.09999999999997</v>
      </c>
      <c r="H1475" s="61">
        <f t="shared" si="50"/>
        <v>4641</v>
      </c>
      <c r="I1475" s="107" t="s">
        <v>2309</v>
      </c>
      <c r="J1475" s="107" t="s">
        <v>3468</v>
      </c>
    </row>
    <row r="1476" spans="1:10">
      <c r="A1476" s="107" t="s">
        <v>3387</v>
      </c>
      <c r="B1476" s="107" t="s">
        <v>3439</v>
      </c>
      <c r="C1476" s="107" t="s">
        <v>3471</v>
      </c>
      <c r="D1476" s="107">
        <v>10</v>
      </c>
      <c r="E1476" s="107" t="s">
        <v>3218</v>
      </c>
      <c r="F1476" s="108">
        <v>390</v>
      </c>
      <c r="G1476" s="108">
        <f t="shared" si="49"/>
        <v>464.09999999999997</v>
      </c>
      <c r="H1476" s="61">
        <f t="shared" si="50"/>
        <v>4641</v>
      </c>
      <c r="I1476" s="107" t="s">
        <v>2309</v>
      </c>
      <c r="J1476" s="107" t="s">
        <v>3468</v>
      </c>
    </row>
    <row r="1477" spans="1:10">
      <c r="A1477" s="107" t="s">
        <v>3387</v>
      </c>
      <c r="B1477" s="107" t="s">
        <v>3439</v>
      </c>
      <c r="C1477" s="107" t="s">
        <v>3217</v>
      </c>
      <c r="D1477" s="107">
        <v>10</v>
      </c>
      <c r="E1477" s="107" t="s">
        <v>3218</v>
      </c>
      <c r="F1477" s="108">
        <v>390</v>
      </c>
      <c r="G1477" s="108">
        <f t="shared" si="49"/>
        <v>464.09999999999997</v>
      </c>
      <c r="H1477" s="61">
        <f t="shared" si="50"/>
        <v>4641</v>
      </c>
      <c r="I1477" s="107" t="s">
        <v>2309</v>
      </c>
      <c r="J1477" s="107" t="s">
        <v>3468</v>
      </c>
    </row>
    <row r="1478" spans="1:10">
      <c r="A1478" s="107" t="s">
        <v>3387</v>
      </c>
      <c r="B1478" s="107" t="s">
        <v>3439</v>
      </c>
      <c r="C1478" s="107" t="s">
        <v>3472</v>
      </c>
      <c r="D1478" s="107">
        <v>5</v>
      </c>
      <c r="E1478" s="107" t="s">
        <v>3473</v>
      </c>
      <c r="F1478" s="108">
        <v>1850</v>
      </c>
      <c r="G1478" s="108">
        <f t="shared" si="49"/>
        <v>2201.5</v>
      </c>
      <c r="H1478" s="61">
        <f t="shared" si="50"/>
        <v>11007.5</v>
      </c>
      <c r="I1478" s="107" t="s">
        <v>2309</v>
      </c>
      <c r="J1478" s="107" t="s">
        <v>3468</v>
      </c>
    </row>
    <row r="1479" spans="1:10">
      <c r="A1479" s="107" t="s">
        <v>3387</v>
      </c>
      <c r="B1479" s="107" t="s">
        <v>3439</v>
      </c>
      <c r="C1479" s="107" t="s">
        <v>3474</v>
      </c>
      <c r="D1479" s="107">
        <v>5</v>
      </c>
      <c r="E1479" s="107" t="s">
        <v>3473</v>
      </c>
      <c r="F1479" s="108">
        <v>1790</v>
      </c>
      <c r="G1479" s="108">
        <f t="shared" si="49"/>
        <v>2130.1</v>
      </c>
      <c r="H1479" s="61">
        <f t="shared" si="50"/>
        <v>10650.5</v>
      </c>
      <c r="I1479" s="107" t="s">
        <v>2309</v>
      </c>
      <c r="J1479" s="107" t="s">
        <v>3468</v>
      </c>
    </row>
    <row r="1480" spans="1:10">
      <c r="A1480" s="107" t="s">
        <v>3387</v>
      </c>
      <c r="B1480" s="107" t="s">
        <v>3439</v>
      </c>
      <c r="C1480" s="107" t="s">
        <v>3475</v>
      </c>
      <c r="D1480" s="107">
        <v>5</v>
      </c>
      <c r="E1480" s="107" t="s">
        <v>2465</v>
      </c>
      <c r="F1480" s="108">
        <v>300</v>
      </c>
      <c r="G1480" s="108">
        <f t="shared" si="49"/>
        <v>357</v>
      </c>
      <c r="H1480" s="61">
        <f t="shared" si="50"/>
        <v>1785</v>
      </c>
      <c r="I1480" s="107" t="s">
        <v>2309</v>
      </c>
      <c r="J1480" s="107" t="s">
        <v>3468</v>
      </c>
    </row>
    <row r="1481" spans="1:10">
      <c r="A1481" s="107" t="s">
        <v>3387</v>
      </c>
      <c r="B1481" s="107" t="s">
        <v>3439</v>
      </c>
      <c r="C1481" s="107" t="s">
        <v>3476</v>
      </c>
      <c r="D1481" s="107">
        <v>5</v>
      </c>
      <c r="E1481" s="107" t="s">
        <v>2465</v>
      </c>
      <c r="F1481" s="108">
        <v>990</v>
      </c>
      <c r="G1481" s="108">
        <f t="shared" si="49"/>
        <v>1178.0999999999999</v>
      </c>
      <c r="H1481" s="61">
        <f t="shared" si="50"/>
        <v>5890.5</v>
      </c>
      <c r="I1481" s="107" t="s">
        <v>2309</v>
      </c>
      <c r="J1481" s="107" t="s">
        <v>3468</v>
      </c>
    </row>
    <row r="1482" spans="1:10">
      <c r="A1482" s="107" t="s">
        <v>3387</v>
      </c>
      <c r="B1482" s="107" t="s">
        <v>3388</v>
      </c>
      <c r="C1482" s="107" t="s">
        <v>3477</v>
      </c>
      <c r="D1482" s="107">
        <v>30</v>
      </c>
      <c r="E1482" s="107" t="s">
        <v>2465</v>
      </c>
      <c r="F1482" s="108">
        <v>5000</v>
      </c>
      <c r="G1482" s="108">
        <f t="shared" si="49"/>
        <v>5950</v>
      </c>
      <c r="H1482" s="61">
        <f t="shared" si="50"/>
        <v>178500</v>
      </c>
      <c r="I1482" s="107" t="s">
        <v>2309</v>
      </c>
      <c r="J1482" s="107" t="s">
        <v>3468</v>
      </c>
    </row>
    <row r="1483" spans="1:10">
      <c r="A1483" s="107" t="s">
        <v>3387</v>
      </c>
      <c r="B1483" s="107" t="s">
        <v>3424</v>
      </c>
      <c r="C1483" s="107" t="s">
        <v>3478</v>
      </c>
      <c r="D1483" s="107">
        <v>10</v>
      </c>
      <c r="E1483" s="107" t="s">
        <v>2465</v>
      </c>
      <c r="F1483" s="108">
        <v>590</v>
      </c>
      <c r="G1483" s="108">
        <f t="shared" si="49"/>
        <v>702.1</v>
      </c>
      <c r="H1483" s="61">
        <f t="shared" si="50"/>
        <v>7021</v>
      </c>
      <c r="I1483" s="107" t="s">
        <v>2309</v>
      </c>
      <c r="J1483" s="107" t="s">
        <v>3429</v>
      </c>
    </row>
    <row r="1484" spans="1:10">
      <c r="A1484" s="107" t="s">
        <v>3387</v>
      </c>
      <c r="B1484" s="107" t="s">
        <v>3424</v>
      </c>
      <c r="C1484" s="107" t="s">
        <v>3479</v>
      </c>
      <c r="D1484" s="107">
        <v>2</v>
      </c>
      <c r="E1484" s="107" t="s">
        <v>3480</v>
      </c>
      <c r="F1484" s="108">
        <v>790</v>
      </c>
      <c r="G1484" s="108">
        <f t="shared" si="49"/>
        <v>940.09999999999991</v>
      </c>
      <c r="H1484" s="61">
        <f t="shared" si="50"/>
        <v>1880.1999999999998</v>
      </c>
      <c r="I1484" s="107" t="s">
        <v>2309</v>
      </c>
      <c r="J1484" s="107" t="s">
        <v>3429</v>
      </c>
    </row>
    <row r="1485" spans="1:10">
      <c r="A1485" s="107" t="s">
        <v>3387</v>
      </c>
      <c r="B1485" s="107" t="s">
        <v>3424</v>
      </c>
      <c r="C1485" s="107" t="s">
        <v>3481</v>
      </c>
      <c r="D1485" s="107">
        <v>10</v>
      </c>
      <c r="E1485" s="107" t="s">
        <v>2465</v>
      </c>
      <c r="F1485" s="108">
        <v>690</v>
      </c>
      <c r="G1485" s="108">
        <f t="shared" si="49"/>
        <v>821.09999999999991</v>
      </c>
      <c r="H1485" s="61">
        <f t="shared" si="50"/>
        <v>8211</v>
      </c>
      <c r="I1485" s="107" t="s">
        <v>2309</v>
      </c>
      <c r="J1485" s="107" t="s">
        <v>3429</v>
      </c>
    </row>
    <row r="1486" spans="1:10">
      <c r="A1486" s="107" t="s">
        <v>3387</v>
      </c>
      <c r="B1486" s="107" t="s">
        <v>3424</v>
      </c>
      <c r="C1486" s="107" t="s">
        <v>2427</v>
      </c>
      <c r="D1486" s="107">
        <v>5</v>
      </c>
      <c r="E1486" s="107" t="s">
        <v>2465</v>
      </c>
      <c r="F1486" s="108">
        <v>990</v>
      </c>
      <c r="G1486" s="108">
        <f t="shared" si="49"/>
        <v>1178.0999999999999</v>
      </c>
      <c r="H1486" s="61">
        <f t="shared" si="50"/>
        <v>5890.5</v>
      </c>
      <c r="I1486" s="107" t="s">
        <v>2309</v>
      </c>
      <c r="J1486" s="107" t="s">
        <v>3429</v>
      </c>
    </row>
    <row r="1487" spans="1:10">
      <c r="A1487" s="107" t="s">
        <v>3387</v>
      </c>
      <c r="B1487" s="107" t="s">
        <v>3424</v>
      </c>
      <c r="C1487" s="107" t="s">
        <v>3482</v>
      </c>
      <c r="D1487" s="107">
        <v>4</v>
      </c>
      <c r="E1487" s="107" t="s">
        <v>2465</v>
      </c>
      <c r="F1487" s="108">
        <v>690</v>
      </c>
      <c r="G1487" s="108">
        <f t="shared" si="49"/>
        <v>821.09999999999991</v>
      </c>
      <c r="H1487" s="61">
        <f t="shared" si="50"/>
        <v>3284.3999999999996</v>
      </c>
      <c r="I1487" s="107" t="s">
        <v>2309</v>
      </c>
      <c r="J1487" s="107" t="s">
        <v>3429</v>
      </c>
    </row>
    <row r="1488" spans="1:10">
      <c r="A1488" s="107" t="s">
        <v>3387</v>
      </c>
      <c r="B1488" s="107" t="s">
        <v>3424</v>
      </c>
      <c r="C1488" s="107" t="s">
        <v>2428</v>
      </c>
      <c r="D1488" s="107">
        <v>2</v>
      </c>
      <c r="E1488" s="107" t="s">
        <v>2465</v>
      </c>
      <c r="F1488" s="108">
        <v>250</v>
      </c>
      <c r="G1488" s="108">
        <f t="shared" si="49"/>
        <v>297.5</v>
      </c>
      <c r="H1488" s="61">
        <f t="shared" si="50"/>
        <v>595</v>
      </c>
      <c r="I1488" s="107" t="s">
        <v>2309</v>
      </c>
      <c r="J1488" s="107" t="s">
        <v>3429</v>
      </c>
    </row>
    <row r="1489" spans="1:10">
      <c r="A1489" s="107" t="s">
        <v>3387</v>
      </c>
      <c r="B1489" s="107" t="s">
        <v>3422</v>
      </c>
      <c r="C1489" s="107" t="s">
        <v>3483</v>
      </c>
      <c r="D1489" s="107">
        <v>3</v>
      </c>
      <c r="E1489" s="107" t="s">
        <v>3480</v>
      </c>
      <c r="F1489" s="108">
        <v>9500</v>
      </c>
      <c r="G1489" s="108">
        <f t="shared" si="49"/>
        <v>11305</v>
      </c>
      <c r="H1489" s="61">
        <f t="shared" si="50"/>
        <v>33915</v>
      </c>
      <c r="I1489" s="107" t="s">
        <v>2309</v>
      </c>
      <c r="J1489" s="107" t="s">
        <v>3484</v>
      </c>
    </row>
    <row r="1490" spans="1:10">
      <c r="A1490" s="107" t="s">
        <v>3387</v>
      </c>
      <c r="B1490" s="107" t="s">
        <v>3422</v>
      </c>
      <c r="C1490" s="107" t="s">
        <v>3485</v>
      </c>
      <c r="D1490" s="107">
        <v>3</v>
      </c>
      <c r="E1490" s="107" t="s">
        <v>3480</v>
      </c>
      <c r="F1490" s="108">
        <v>7500</v>
      </c>
      <c r="G1490" s="108">
        <f t="shared" si="49"/>
        <v>8925</v>
      </c>
      <c r="H1490" s="61">
        <f t="shared" si="50"/>
        <v>26775</v>
      </c>
      <c r="I1490" s="107" t="s">
        <v>2309</v>
      </c>
      <c r="J1490" s="107" t="s">
        <v>3484</v>
      </c>
    </row>
    <row r="1491" spans="1:10">
      <c r="A1491" s="107" t="s">
        <v>3387</v>
      </c>
      <c r="B1491" s="107" t="s">
        <v>3439</v>
      </c>
      <c r="C1491" s="107" t="s">
        <v>3486</v>
      </c>
      <c r="D1491" s="107">
        <v>20</v>
      </c>
      <c r="E1491" s="107" t="s">
        <v>3409</v>
      </c>
      <c r="F1491" s="108">
        <v>500</v>
      </c>
      <c r="G1491" s="108">
        <f t="shared" si="49"/>
        <v>595</v>
      </c>
      <c r="H1491" s="61">
        <f t="shared" si="50"/>
        <v>11900</v>
      </c>
      <c r="I1491" s="107" t="s">
        <v>2309</v>
      </c>
      <c r="J1491" s="107" t="s">
        <v>3429</v>
      </c>
    </row>
    <row r="1492" spans="1:10">
      <c r="A1492" s="107" t="s">
        <v>3387</v>
      </c>
      <c r="B1492" s="107" t="s">
        <v>3436</v>
      </c>
      <c r="C1492" s="107" t="s">
        <v>2437</v>
      </c>
      <c r="D1492" s="107">
        <v>1</v>
      </c>
      <c r="E1492" s="107" t="s">
        <v>3467</v>
      </c>
      <c r="F1492" s="108">
        <v>1000</v>
      </c>
      <c r="G1492" s="108">
        <f t="shared" si="49"/>
        <v>1190</v>
      </c>
      <c r="H1492" s="61">
        <f t="shared" si="50"/>
        <v>1190</v>
      </c>
      <c r="I1492" s="107" t="s">
        <v>2309</v>
      </c>
      <c r="J1492" s="107" t="s">
        <v>3429</v>
      </c>
    </row>
    <row r="1493" spans="1:10">
      <c r="A1493" s="107" t="s">
        <v>3387</v>
      </c>
      <c r="B1493" s="107" t="s">
        <v>3436</v>
      </c>
      <c r="C1493" s="107" t="s">
        <v>3487</v>
      </c>
      <c r="D1493" s="107">
        <v>1</v>
      </c>
      <c r="E1493" s="107" t="s">
        <v>3467</v>
      </c>
      <c r="F1493" s="108">
        <v>1000</v>
      </c>
      <c r="G1493" s="108">
        <f t="shared" si="49"/>
        <v>1190</v>
      </c>
      <c r="H1493" s="61">
        <f t="shared" si="50"/>
        <v>1190</v>
      </c>
      <c r="I1493" s="107" t="s">
        <v>2309</v>
      </c>
      <c r="J1493" s="107" t="s">
        <v>3429</v>
      </c>
    </row>
    <row r="1494" spans="1:10">
      <c r="A1494" s="107" t="s">
        <v>3387</v>
      </c>
      <c r="B1494" s="107" t="s">
        <v>3436</v>
      </c>
      <c r="C1494" s="107" t="s">
        <v>2438</v>
      </c>
      <c r="D1494" s="107">
        <v>1</v>
      </c>
      <c r="E1494" s="107" t="s">
        <v>3467</v>
      </c>
      <c r="F1494" s="108">
        <v>1000</v>
      </c>
      <c r="G1494" s="108">
        <f t="shared" si="49"/>
        <v>1190</v>
      </c>
      <c r="H1494" s="61">
        <f t="shared" si="50"/>
        <v>1190</v>
      </c>
      <c r="I1494" s="107" t="s">
        <v>2309</v>
      </c>
      <c r="J1494" s="107" t="s">
        <v>3429</v>
      </c>
    </row>
    <row r="1495" spans="1:10">
      <c r="A1495" s="107" t="s">
        <v>3387</v>
      </c>
      <c r="B1495" s="107" t="s">
        <v>3436</v>
      </c>
      <c r="C1495" s="107" t="s">
        <v>3488</v>
      </c>
      <c r="D1495" s="107">
        <v>1</v>
      </c>
      <c r="E1495" s="107" t="s">
        <v>3467</v>
      </c>
      <c r="F1495" s="108">
        <v>1000</v>
      </c>
      <c r="G1495" s="108">
        <f t="shared" si="49"/>
        <v>1190</v>
      </c>
      <c r="H1495" s="61">
        <f t="shared" si="50"/>
        <v>1190</v>
      </c>
      <c r="I1495" s="107" t="s">
        <v>2309</v>
      </c>
      <c r="J1495" s="107" t="s">
        <v>3429</v>
      </c>
    </row>
    <row r="1496" spans="1:10">
      <c r="A1496" s="107" t="s">
        <v>3387</v>
      </c>
      <c r="B1496" s="107" t="s">
        <v>3436</v>
      </c>
      <c r="C1496" s="107" t="s">
        <v>3489</v>
      </c>
      <c r="D1496" s="107">
        <v>2</v>
      </c>
      <c r="E1496" s="107" t="s">
        <v>3480</v>
      </c>
      <c r="F1496" s="108">
        <v>6000</v>
      </c>
      <c r="G1496" s="108">
        <f t="shared" si="49"/>
        <v>7140</v>
      </c>
      <c r="H1496" s="61">
        <f t="shared" si="50"/>
        <v>14280</v>
      </c>
      <c r="I1496" s="107" t="s">
        <v>2309</v>
      </c>
      <c r="J1496" s="107" t="s">
        <v>3429</v>
      </c>
    </row>
    <row r="1497" spans="1:10">
      <c r="A1497" s="107" t="s">
        <v>3387</v>
      </c>
      <c r="B1497" s="107" t="s">
        <v>3436</v>
      </c>
      <c r="C1497" s="107" t="s">
        <v>3490</v>
      </c>
      <c r="D1497" s="107">
        <v>2</v>
      </c>
      <c r="E1497" s="107" t="s">
        <v>3480</v>
      </c>
      <c r="F1497" s="108">
        <v>7000</v>
      </c>
      <c r="G1497" s="108">
        <f t="shared" si="49"/>
        <v>8330</v>
      </c>
      <c r="H1497" s="61">
        <f t="shared" si="50"/>
        <v>16660</v>
      </c>
      <c r="I1497" s="107" t="s">
        <v>2309</v>
      </c>
      <c r="J1497" s="107" t="s">
        <v>3429</v>
      </c>
    </row>
    <row r="1498" spans="1:10">
      <c r="A1498" s="107" t="s">
        <v>3387</v>
      </c>
      <c r="B1498" s="107" t="s">
        <v>3388</v>
      </c>
      <c r="C1498" s="107" t="s">
        <v>3491</v>
      </c>
      <c r="D1498" s="107">
        <v>10</v>
      </c>
      <c r="E1498" s="107" t="s">
        <v>2465</v>
      </c>
      <c r="F1498" s="108">
        <v>1700</v>
      </c>
      <c r="G1498" s="108">
        <f t="shared" si="49"/>
        <v>2023</v>
      </c>
      <c r="H1498" s="61">
        <f t="shared" si="50"/>
        <v>20230</v>
      </c>
      <c r="I1498" s="107" t="s">
        <v>2309</v>
      </c>
      <c r="J1498" s="107" t="s">
        <v>3429</v>
      </c>
    </row>
    <row r="1499" spans="1:10">
      <c r="A1499" s="107" t="s">
        <v>3387</v>
      </c>
      <c r="B1499" s="107" t="s">
        <v>3424</v>
      </c>
      <c r="C1499" s="107" t="s">
        <v>3492</v>
      </c>
      <c r="D1499" s="107">
        <v>4</v>
      </c>
      <c r="E1499" s="107" t="s">
        <v>3460</v>
      </c>
      <c r="F1499" s="108">
        <v>1190</v>
      </c>
      <c r="G1499" s="108">
        <f t="shared" si="49"/>
        <v>1416.1</v>
      </c>
      <c r="H1499" s="61">
        <f t="shared" si="50"/>
        <v>5664.4</v>
      </c>
      <c r="I1499" s="107" t="s">
        <v>2309</v>
      </c>
      <c r="J1499" s="107" t="s">
        <v>3429</v>
      </c>
    </row>
    <row r="1500" spans="1:10">
      <c r="A1500" s="107" t="s">
        <v>3387</v>
      </c>
      <c r="B1500" s="107" t="s">
        <v>3424</v>
      </c>
      <c r="C1500" s="107" t="s">
        <v>3493</v>
      </c>
      <c r="D1500" s="107">
        <v>20</v>
      </c>
      <c r="E1500" s="107" t="s">
        <v>2465</v>
      </c>
      <c r="F1500" s="108">
        <v>1240</v>
      </c>
      <c r="G1500" s="108">
        <f t="shared" si="49"/>
        <v>1475.6</v>
      </c>
      <c r="H1500" s="61">
        <f t="shared" si="50"/>
        <v>29512</v>
      </c>
      <c r="I1500" s="107" t="s">
        <v>2309</v>
      </c>
      <c r="J1500" s="107" t="s">
        <v>3429</v>
      </c>
    </row>
    <row r="1501" spans="1:10">
      <c r="A1501" s="107" t="s">
        <v>3387</v>
      </c>
      <c r="B1501" s="107" t="s">
        <v>3424</v>
      </c>
      <c r="C1501" s="107" t="s">
        <v>3494</v>
      </c>
      <c r="D1501" s="107">
        <v>5</v>
      </c>
      <c r="E1501" s="107" t="s">
        <v>2465</v>
      </c>
      <c r="F1501" s="108">
        <v>630</v>
      </c>
      <c r="G1501" s="108">
        <f t="shared" si="49"/>
        <v>749.69999999999993</v>
      </c>
      <c r="H1501" s="61">
        <f t="shared" si="50"/>
        <v>3748.4999999999995</v>
      </c>
      <c r="I1501" s="107" t="s">
        <v>2309</v>
      </c>
      <c r="J1501" s="107" t="s">
        <v>3429</v>
      </c>
    </row>
    <row r="1502" spans="1:10">
      <c r="A1502" s="107" t="s">
        <v>3387</v>
      </c>
      <c r="B1502" s="107" t="s">
        <v>3424</v>
      </c>
      <c r="C1502" s="107" t="s">
        <v>3495</v>
      </c>
      <c r="D1502" s="107">
        <v>3</v>
      </c>
      <c r="E1502" s="107" t="s">
        <v>3496</v>
      </c>
      <c r="F1502" s="108">
        <v>4800</v>
      </c>
      <c r="G1502" s="108">
        <f t="shared" si="49"/>
        <v>5712</v>
      </c>
      <c r="H1502" s="61">
        <f t="shared" si="50"/>
        <v>17136</v>
      </c>
      <c r="I1502" s="107" t="s">
        <v>2309</v>
      </c>
      <c r="J1502" s="107" t="s">
        <v>3429</v>
      </c>
    </row>
    <row r="1503" spans="1:10">
      <c r="A1503" s="107" t="s">
        <v>3387</v>
      </c>
      <c r="B1503" s="107" t="s">
        <v>3388</v>
      </c>
      <c r="C1503" s="107" t="s">
        <v>3497</v>
      </c>
      <c r="D1503" s="107">
        <v>45</v>
      </c>
      <c r="E1503" s="107" t="s">
        <v>2465</v>
      </c>
      <c r="F1503" s="108">
        <v>1000</v>
      </c>
      <c r="G1503" s="108">
        <f t="shared" si="49"/>
        <v>1190</v>
      </c>
      <c r="H1503" s="61">
        <f t="shared" si="50"/>
        <v>53550</v>
      </c>
      <c r="I1503" s="107" t="s">
        <v>2309</v>
      </c>
      <c r="J1503" s="107" t="s">
        <v>3498</v>
      </c>
    </row>
    <row r="1504" spans="1:10">
      <c r="A1504" s="107" t="s">
        <v>3387</v>
      </c>
      <c r="B1504" s="107" t="s">
        <v>3388</v>
      </c>
      <c r="C1504" s="107" t="s">
        <v>3497</v>
      </c>
      <c r="D1504" s="107">
        <v>47</v>
      </c>
      <c r="E1504" s="107" t="s">
        <v>2465</v>
      </c>
      <c r="F1504" s="108">
        <v>1000</v>
      </c>
      <c r="G1504" s="108">
        <f t="shared" si="49"/>
        <v>1190</v>
      </c>
      <c r="H1504" s="61">
        <f t="shared" si="50"/>
        <v>55930</v>
      </c>
      <c r="I1504" s="107" t="s">
        <v>2328</v>
      </c>
      <c r="J1504" s="107" t="s">
        <v>3498</v>
      </c>
    </row>
    <row r="1505" spans="1:10">
      <c r="A1505" s="107" t="s">
        <v>3387</v>
      </c>
      <c r="B1505" s="107" t="s">
        <v>3439</v>
      </c>
      <c r="C1505" s="107" t="s">
        <v>3499</v>
      </c>
      <c r="D1505" s="107">
        <v>8</v>
      </c>
      <c r="E1505" s="107" t="s">
        <v>3473</v>
      </c>
      <c r="F1505" s="108">
        <v>1750</v>
      </c>
      <c r="G1505" s="108">
        <f t="shared" si="49"/>
        <v>2082.5</v>
      </c>
      <c r="H1505" s="61">
        <f t="shared" si="50"/>
        <v>16660</v>
      </c>
      <c r="I1505" s="107" t="s">
        <v>2328</v>
      </c>
      <c r="J1505" s="107" t="s">
        <v>3500</v>
      </c>
    </row>
    <row r="1506" spans="1:10">
      <c r="A1506" s="107" t="s">
        <v>3387</v>
      </c>
      <c r="B1506" s="107" t="s">
        <v>3439</v>
      </c>
      <c r="C1506" s="107" t="s">
        <v>3501</v>
      </c>
      <c r="D1506" s="107">
        <v>10</v>
      </c>
      <c r="E1506" s="107" t="s">
        <v>2465</v>
      </c>
      <c r="F1506" s="108">
        <v>10000</v>
      </c>
      <c r="G1506" s="108">
        <f t="shared" si="49"/>
        <v>11900</v>
      </c>
      <c r="H1506" s="61">
        <f t="shared" si="50"/>
        <v>119000</v>
      </c>
      <c r="I1506" s="107" t="s">
        <v>2328</v>
      </c>
      <c r="J1506" s="107" t="s">
        <v>3500</v>
      </c>
    </row>
    <row r="1507" spans="1:10">
      <c r="A1507" s="107" t="s">
        <v>3387</v>
      </c>
      <c r="B1507" s="107" t="s">
        <v>3439</v>
      </c>
      <c r="C1507" s="107" t="s">
        <v>3502</v>
      </c>
      <c r="D1507" s="107">
        <v>4</v>
      </c>
      <c r="E1507" s="107" t="s">
        <v>2465</v>
      </c>
      <c r="F1507" s="108">
        <v>34000</v>
      </c>
      <c r="G1507" s="108">
        <f t="shared" si="49"/>
        <v>40460</v>
      </c>
      <c r="H1507" s="61">
        <f t="shared" si="50"/>
        <v>161840</v>
      </c>
      <c r="I1507" s="107" t="s">
        <v>2328</v>
      </c>
      <c r="J1507" s="107" t="s">
        <v>3503</v>
      </c>
    </row>
    <row r="1508" spans="1:10">
      <c r="A1508" s="107" t="s">
        <v>3387</v>
      </c>
      <c r="B1508" s="107" t="s">
        <v>3439</v>
      </c>
      <c r="C1508" s="107" t="s">
        <v>3504</v>
      </c>
      <c r="D1508" s="107">
        <v>5</v>
      </c>
      <c r="E1508" s="107" t="s">
        <v>3473</v>
      </c>
      <c r="F1508" s="108">
        <v>1390</v>
      </c>
      <c r="G1508" s="108">
        <f t="shared" si="49"/>
        <v>1654.1</v>
      </c>
      <c r="H1508" s="61">
        <f t="shared" si="50"/>
        <v>8270.5</v>
      </c>
      <c r="I1508" s="107" t="s">
        <v>2328</v>
      </c>
      <c r="J1508" s="107" t="s">
        <v>3500</v>
      </c>
    </row>
    <row r="1509" spans="1:10">
      <c r="A1509" s="107" t="s">
        <v>3387</v>
      </c>
      <c r="B1509" s="107" t="s">
        <v>3388</v>
      </c>
      <c r="C1509" s="107" t="s">
        <v>3497</v>
      </c>
      <c r="D1509" s="107">
        <v>47</v>
      </c>
      <c r="E1509" s="107" t="s">
        <v>2465</v>
      </c>
      <c r="F1509" s="108">
        <v>1000</v>
      </c>
      <c r="G1509" s="108">
        <f t="shared" ref="G1509:G1547" si="51">F1509*1.19</f>
        <v>1190</v>
      </c>
      <c r="H1509" s="61">
        <f t="shared" si="50"/>
        <v>55930</v>
      </c>
      <c r="I1509" s="107" t="s">
        <v>245</v>
      </c>
      <c r="J1509" s="107" t="s">
        <v>3498</v>
      </c>
    </row>
    <row r="1510" spans="1:10">
      <c r="A1510" s="107" t="s">
        <v>3387</v>
      </c>
      <c r="B1510" s="107" t="s">
        <v>3388</v>
      </c>
      <c r="C1510" s="107" t="s">
        <v>3497</v>
      </c>
      <c r="D1510" s="107">
        <v>47</v>
      </c>
      <c r="E1510" s="107" t="s">
        <v>2465</v>
      </c>
      <c r="F1510" s="108">
        <v>1000</v>
      </c>
      <c r="G1510" s="108">
        <f t="shared" si="51"/>
        <v>1190</v>
      </c>
      <c r="H1510" s="61">
        <f t="shared" si="50"/>
        <v>55930</v>
      </c>
      <c r="I1510" s="107" t="s">
        <v>2402</v>
      </c>
      <c r="J1510" s="107" t="s">
        <v>3498</v>
      </c>
    </row>
    <row r="1511" spans="1:10">
      <c r="A1511" s="107" t="s">
        <v>3387</v>
      </c>
      <c r="B1511" s="107" t="s">
        <v>3388</v>
      </c>
      <c r="C1511" s="107" t="s">
        <v>3497</v>
      </c>
      <c r="D1511" s="107">
        <v>47</v>
      </c>
      <c r="E1511" s="107" t="s">
        <v>2465</v>
      </c>
      <c r="F1511" s="108">
        <v>1000</v>
      </c>
      <c r="G1511" s="108">
        <f t="shared" si="51"/>
        <v>1190</v>
      </c>
      <c r="H1511" s="61">
        <f t="shared" si="50"/>
        <v>55930</v>
      </c>
      <c r="I1511" s="107" t="s">
        <v>2404</v>
      </c>
      <c r="J1511" s="107" t="s">
        <v>3498</v>
      </c>
    </row>
    <row r="1512" spans="1:10">
      <c r="A1512" s="107" t="s">
        <v>3387</v>
      </c>
      <c r="B1512" s="107" t="s">
        <v>3424</v>
      </c>
      <c r="C1512" s="107" t="s">
        <v>3505</v>
      </c>
      <c r="D1512" s="107">
        <v>4</v>
      </c>
      <c r="E1512" s="107" t="s">
        <v>2465</v>
      </c>
      <c r="F1512" s="108">
        <v>9500</v>
      </c>
      <c r="G1512" s="108">
        <f t="shared" si="51"/>
        <v>11305</v>
      </c>
      <c r="H1512" s="61">
        <f t="shared" si="50"/>
        <v>45220</v>
      </c>
      <c r="I1512" s="107" t="s">
        <v>2404</v>
      </c>
      <c r="J1512" s="107" t="s">
        <v>3506</v>
      </c>
    </row>
    <row r="1513" spans="1:10">
      <c r="A1513" s="107" t="s">
        <v>3387</v>
      </c>
      <c r="B1513" s="107" t="s">
        <v>3388</v>
      </c>
      <c r="C1513" s="107" t="s">
        <v>3497</v>
      </c>
      <c r="D1513" s="107">
        <v>47</v>
      </c>
      <c r="E1513" s="107" t="s">
        <v>2465</v>
      </c>
      <c r="F1513" s="108">
        <v>1000</v>
      </c>
      <c r="G1513" s="108">
        <f t="shared" si="51"/>
        <v>1190</v>
      </c>
      <c r="H1513" s="61">
        <f t="shared" si="50"/>
        <v>55930</v>
      </c>
      <c r="I1513" s="107" t="s">
        <v>2348</v>
      </c>
      <c r="J1513" s="107" t="s">
        <v>3498</v>
      </c>
    </row>
    <row r="1514" spans="1:10">
      <c r="A1514" s="107" t="s">
        <v>3387</v>
      </c>
      <c r="B1514" s="107" t="s">
        <v>3398</v>
      </c>
      <c r="C1514" s="107" t="s">
        <v>3410</v>
      </c>
      <c r="D1514" s="107">
        <v>3</v>
      </c>
      <c r="E1514" s="107" t="s">
        <v>3409</v>
      </c>
      <c r="F1514" s="108">
        <v>5790</v>
      </c>
      <c r="G1514" s="108">
        <f t="shared" si="51"/>
        <v>6890.0999999999995</v>
      </c>
      <c r="H1514" s="61">
        <f t="shared" si="50"/>
        <v>20670.3</v>
      </c>
      <c r="I1514" s="107" t="s">
        <v>2348</v>
      </c>
      <c r="J1514" s="107" t="s">
        <v>3507</v>
      </c>
    </row>
    <row r="1515" spans="1:10">
      <c r="A1515" s="107" t="s">
        <v>3387</v>
      </c>
      <c r="B1515" s="107" t="s">
        <v>3398</v>
      </c>
      <c r="C1515" s="107" t="s">
        <v>3411</v>
      </c>
      <c r="D1515" s="107">
        <v>2</v>
      </c>
      <c r="E1515" s="107" t="s">
        <v>3409</v>
      </c>
      <c r="F1515" s="108">
        <v>5790</v>
      </c>
      <c r="G1515" s="108">
        <f t="shared" si="51"/>
        <v>6890.0999999999995</v>
      </c>
      <c r="H1515" s="61">
        <f t="shared" si="50"/>
        <v>13780.199999999999</v>
      </c>
      <c r="I1515" s="107" t="s">
        <v>2348</v>
      </c>
      <c r="J1515" s="107" t="s">
        <v>3507</v>
      </c>
    </row>
    <row r="1516" spans="1:10">
      <c r="A1516" s="107" t="s">
        <v>3387</v>
      </c>
      <c r="B1516" s="107" t="s">
        <v>3398</v>
      </c>
      <c r="C1516" s="107" t="s">
        <v>3412</v>
      </c>
      <c r="D1516" s="107">
        <v>2</v>
      </c>
      <c r="E1516" s="107" t="s">
        <v>3409</v>
      </c>
      <c r="F1516" s="108">
        <v>5790</v>
      </c>
      <c r="G1516" s="108">
        <f t="shared" si="51"/>
        <v>6890.0999999999995</v>
      </c>
      <c r="H1516" s="61">
        <f t="shared" si="50"/>
        <v>13780.199999999999</v>
      </c>
      <c r="I1516" s="107" t="s">
        <v>2348</v>
      </c>
      <c r="J1516" s="107" t="s">
        <v>3507</v>
      </c>
    </row>
    <row r="1517" spans="1:10">
      <c r="A1517" s="107" t="s">
        <v>3387</v>
      </c>
      <c r="B1517" s="107" t="s">
        <v>3398</v>
      </c>
      <c r="C1517" s="107" t="s">
        <v>3508</v>
      </c>
      <c r="D1517" s="107">
        <v>2</v>
      </c>
      <c r="E1517" s="107" t="s">
        <v>3409</v>
      </c>
      <c r="F1517" s="108">
        <v>5790</v>
      </c>
      <c r="G1517" s="108">
        <f t="shared" si="51"/>
        <v>6890.0999999999995</v>
      </c>
      <c r="H1517" s="61">
        <f t="shared" si="50"/>
        <v>13780.199999999999</v>
      </c>
      <c r="I1517" s="107" t="s">
        <v>2348</v>
      </c>
      <c r="J1517" s="107" t="s">
        <v>3507</v>
      </c>
    </row>
    <row r="1518" spans="1:10">
      <c r="A1518" s="107" t="s">
        <v>3387</v>
      </c>
      <c r="B1518" s="107" t="s">
        <v>3398</v>
      </c>
      <c r="C1518" s="107" t="s">
        <v>3414</v>
      </c>
      <c r="D1518" s="107">
        <v>14</v>
      </c>
      <c r="E1518" s="107" t="s">
        <v>2465</v>
      </c>
      <c r="F1518" s="108">
        <v>571</v>
      </c>
      <c r="G1518" s="108">
        <f t="shared" si="51"/>
        <v>679.49</v>
      </c>
      <c r="H1518" s="61">
        <f t="shared" si="50"/>
        <v>9512.86</v>
      </c>
      <c r="I1518" s="107" t="s">
        <v>2348</v>
      </c>
      <c r="J1518" s="107" t="s">
        <v>3507</v>
      </c>
    </row>
    <row r="1519" spans="1:10">
      <c r="A1519" s="107" t="s">
        <v>3387</v>
      </c>
      <c r="B1519" s="107" t="s">
        <v>3388</v>
      </c>
      <c r="C1519" s="107" t="s">
        <v>3497</v>
      </c>
      <c r="D1519" s="107">
        <v>47</v>
      </c>
      <c r="E1519" s="107" t="s">
        <v>2465</v>
      </c>
      <c r="F1519" s="108">
        <v>1000</v>
      </c>
      <c r="G1519" s="108">
        <f t="shared" si="51"/>
        <v>1190</v>
      </c>
      <c r="H1519" s="61">
        <f t="shared" si="50"/>
        <v>55930</v>
      </c>
      <c r="I1519" s="107" t="s">
        <v>2368</v>
      </c>
      <c r="J1519" s="107" t="s">
        <v>3498</v>
      </c>
    </row>
    <row r="1520" spans="1:10">
      <c r="A1520" s="107" t="s">
        <v>3387</v>
      </c>
      <c r="B1520" s="107" t="s">
        <v>3388</v>
      </c>
      <c r="C1520" s="107" t="s">
        <v>3497</v>
      </c>
      <c r="D1520" s="107">
        <v>95</v>
      </c>
      <c r="E1520" s="107" t="s">
        <v>2465</v>
      </c>
      <c r="F1520" s="108">
        <v>1000</v>
      </c>
      <c r="G1520" s="108">
        <f t="shared" si="51"/>
        <v>1190</v>
      </c>
      <c r="H1520" s="61">
        <f t="shared" si="50"/>
        <v>113050</v>
      </c>
      <c r="I1520" s="107" t="s">
        <v>2368</v>
      </c>
      <c r="J1520" s="107" t="s">
        <v>3509</v>
      </c>
    </row>
    <row r="1521" spans="1:10">
      <c r="A1521" s="107" t="s">
        <v>3387</v>
      </c>
      <c r="B1521" s="107" t="s">
        <v>3424</v>
      </c>
      <c r="C1521" s="107" t="s">
        <v>3510</v>
      </c>
      <c r="D1521" s="107">
        <v>4</v>
      </c>
      <c r="E1521" s="107" t="s">
        <v>2465</v>
      </c>
      <c r="F1521" s="108">
        <v>2000</v>
      </c>
      <c r="G1521" s="108">
        <f t="shared" si="51"/>
        <v>2380</v>
      </c>
      <c r="H1521" s="61">
        <f t="shared" si="50"/>
        <v>9520</v>
      </c>
      <c r="I1521" s="107" t="s">
        <v>2368</v>
      </c>
      <c r="J1521" s="107" t="s">
        <v>3507</v>
      </c>
    </row>
    <row r="1522" spans="1:10">
      <c r="A1522" s="107" t="s">
        <v>3387</v>
      </c>
      <c r="B1522" s="107" t="s">
        <v>3424</v>
      </c>
      <c r="C1522" s="107" t="s">
        <v>3511</v>
      </c>
      <c r="D1522" s="107">
        <v>1</v>
      </c>
      <c r="E1522" s="107" t="s">
        <v>2465</v>
      </c>
      <c r="F1522" s="108">
        <v>4990</v>
      </c>
      <c r="G1522" s="108">
        <f t="shared" si="51"/>
        <v>5938.0999999999995</v>
      </c>
      <c r="H1522" s="61">
        <f t="shared" si="50"/>
        <v>5938.0999999999995</v>
      </c>
      <c r="I1522" s="107" t="s">
        <v>2368</v>
      </c>
      <c r="J1522" s="107" t="s">
        <v>3507</v>
      </c>
    </row>
    <row r="1523" spans="1:10">
      <c r="A1523" s="107" t="s">
        <v>3387</v>
      </c>
      <c r="B1523" s="107" t="s">
        <v>3424</v>
      </c>
      <c r="C1523" s="107" t="s">
        <v>3512</v>
      </c>
      <c r="D1523" s="107">
        <v>1</v>
      </c>
      <c r="E1523" s="107" t="s">
        <v>2415</v>
      </c>
      <c r="F1523" s="108">
        <v>3990</v>
      </c>
      <c r="G1523" s="108">
        <f t="shared" si="51"/>
        <v>4748.0999999999995</v>
      </c>
      <c r="H1523" s="61">
        <f t="shared" si="50"/>
        <v>4748.0999999999995</v>
      </c>
      <c r="I1523" s="107" t="s">
        <v>2368</v>
      </c>
      <c r="J1523" s="107" t="s">
        <v>3507</v>
      </c>
    </row>
    <row r="1524" spans="1:10">
      <c r="A1524" s="107" t="s">
        <v>3387</v>
      </c>
      <c r="B1524" s="107" t="s">
        <v>3398</v>
      </c>
      <c r="C1524" s="107" t="s">
        <v>3513</v>
      </c>
      <c r="D1524" s="107">
        <v>3</v>
      </c>
      <c r="E1524" s="107" t="s">
        <v>3409</v>
      </c>
      <c r="F1524" s="108">
        <v>5790</v>
      </c>
      <c r="G1524" s="108">
        <f t="shared" si="51"/>
        <v>6890.0999999999995</v>
      </c>
      <c r="H1524" s="61">
        <f t="shared" si="50"/>
        <v>20670.3</v>
      </c>
      <c r="I1524" s="107" t="s">
        <v>2368</v>
      </c>
      <c r="J1524" s="107" t="s">
        <v>3507</v>
      </c>
    </row>
    <row r="1525" spans="1:10">
      <c r="A1525" s="107" t="s">
        <v>3387</v>
      </c>
      <c r="B1525" s="107" t="s">
        <v>3388</v>
      </c>
      <c r="C1525" s="107" t="s">
        <v>3514</v>
      </c>
      <c r="D1525" s="107">
        <v>96</v>
      </c>
      <c r="E1525" s="107" t="s">
        <v>2465</v>
      </c>
      <c r="F1525" s="108">
        <v>1500</v>
      </c>
      <c r="G1525" s="108">
        <f t="shared" si="51"/>
        <v>1785</v>
      </c>
      <c r="H1525" s="61">
        <f t="shared" si="50"/>
        <v>171360</v>
      </c>
      <c r="I1525" s="107" t="s">
        <v>2368</v>
      </c>
      <c r="J1525" s="107" t="s">
        <v>3515</v>
      </c>
    </row>
    <row r="1526" spans="1:10">
      <c r="A1526" s="107" t="s">
        <v>3387</v>
      </c>
      <c r="B1526" s="107" t="s">
        <v>3388</v>
      </c>
      <c r="C1526" s="107" t="s">
        <v>3516</v>
      </c>
      <c r="D1526" s="107">
        <v>96</v>
      </c>
      <c r="E1526" s="107" t="s">
        <v>2465</v>
      </c>
      <c r="F1526" s="108">
        <v>2000</v>
      </c>
      <c r="G1526" s="108">
        <f t="shared" si="51"/>
        <v>2380</v>
      </c>
      <c r="H1526" s="61">
        <f t="shared" si="50"/>
        <v>228480</v>
      </c>
      <c r="I1526" s="107" t="s">
        <v>2368</v>
      </c>
      <c r="J1526" s="107" t="s">
        <v>3517</v>
      </c>
    </row>
    <row r="1527" spans="1:10">
      <c r="A1527" s="107" t="s">
        <v>3387</v>
      </c>
      <c r="B1527" s="107" t="s">
        <v>3398</v>
      </c>
      <c r="C1527" s="107" t="s">
        <v>3518</v>
      </c>
      <c r="D1527" s="107">
        <v>2</v>
      </c>
      <c r="E1527" s="107" t="s">
        <v>2465</v>
      </c>
      <c r="F1527" s="108">
        <v>3000</v>
      </c>
      <c r="G1527" s="108">
        <f t="shared" si="51"/>
        <v>3570</v>
      </c>
      <c r="H1527" s="61">
        <f t="shared" si="50"/>
        <v>7140</v>
      </c>
      <c r="I1527" s="107" t="s">
        <v>2368</v>
      </c>
      <c r="J1527" s="107" t="s">
        <v>3506</v>
      </c>
    </row>
    <row r="1528" spans="1:10">
      <c r="A1528" s="107" t="s">
        <v>3387</v>
      </c>
      <c r="B1528" s="107" t="s">
        <v>3398</v>
      </c>
      <c r="C1528" s="107" t="s">
        <v>3519</v>
      </c>
      <c r="D1528" s="107">
        <v>2</v>
      </c>
      <c r="E1528" s="107" t="s">
        <v>2465</v>
      </c>
      <c r="F1528" s="108">
        <v>1750</v>
      </c>
      <c r="G1528" s="108">
        <f t="shared" si="51"/>
        <v>2082.5</v>
      </c>
      <c r="H1528" s="61">
        <f t="shared" si="50"/>
        <v>4165</v>
      </c>
      <c r="I1528" s="107" t="s">
        <v>2368</v>
      </c>
      <c r="J1528" s="107" t="s">
        <v>3506</v>
      </c>
    </row>
    <row r="1529" spans="1:10">
      <c r="A1529" s="107" t="s">
        <v>3387</v>
      </c>
      <c r="B1529" s="107" t="s">
        <v>3398</v>
      </c>
      <c r="C1529" s="107" t="s">
        <v>3520</v>
      </c>
      <c r="D1529" s="107">
        <v>1</v>
      </c>
      <c r="E1529" s="107" t="s">
        <v>2465</v>
      </c>
      <c r="F1529" s="108">
        <v>1500</v>
      </c>
      <c r="G1529" s="108">
        <f t="shared" si="51"/>
        <v>1785</v>
      </c>
      <c r="H1529" s="61">
        <f t="shared" si="50"/>
        <v>1785</v>
      </c>
      <c r="I1529" s="107" t="s">
        <v>2368</v>
      </c>
      <c r="J1529" s="107" t="s">
        <v>3506</v>
      </c>
    </row>
    <row r="1530" spans="1:10">
      <c r="A1530" s="107" t="s">
        <v>3387</v>
      </c>
      <c r="B1530" s="107" t="s">
        <v>3398</v>
      </c>
      <c r="C1530" s="107" t="s">
        <v>3521</v>
      </c>
      <c r="D1530" s="107">
        <v>5</v>
      </c>
      <c r="E1530" s="107" t="s">
        <v>2465</v>
      </c>
      <c r="F1530" s="108">
        <v>500</v>
      </c>
      <c r="G1530" s="108">
        <f t="shared" si="51"/>
        <v>595</v>
      </c>
      <c r="H1530" s="61">
        <f t="shared" si="50"/>
        <v>2975</v>
      </c>
      <c r="I1530" s="107" t="s">
        <v>2368</v>
      </c>
      <c r="J1530" s="107" t="s">
        <v>3506</v>
      </c>
    </row>
    <row r="1531" spans="1:10">
      <c r="A1531" s="107" t="s">
        <v>3387</v>
      </c>
      <c r="B1531" s="107" t="s">
        <v>3398</v>
      </c>
      <c r="C1531" s="107" t="s">
        <v>3522</v>
      </c>
      <c r="D1531" s="107">
        <v>4</v>
      </c>
      <c r="E1531" s="107" t="s">
        <v>2216</v>
      </c>
      <c r="F1531" s="108">
        <v>4000</v>
      </c>
      <c r="G1531" s="108">
        <f t="shared" si="51"/>
        <v>4760</v>
      </c>
      <c r="H1531" s="61">
        <f t="shared" ref="H1531:H1594" si="52">G1531*D1531</f>
        <v>19040</v>
      </c>
      <c r="I1531" s="107" t="s">
        <v>2368</v>
      </c>
      <c r="J1531" s="107" t="s">
        <v>3506</v>
      </c>
    </row>
    <row r="1532" spans="1:10">
      <c r="A1532" s="107" t="s">
        <v>3387</v>
      </c>
      <c r="B1532" s="107" t="s">
        <v>3398</v>
      </c>
      <c r="C1532" s="107" t="s">
        <v>3523</v>
      </c>
      <c r="D1532" s="107">
        <v>4</v>
      </c>
      <c r="E1532" s="107" t="s">
        <v>2216</v>
      </c>
      <c r="F1532" s="108">
        <v>4000</v>
      </c>
      <c r="G1532" s="108">
        <f t="shared" si="51"/>
        <v>4760</v>
      </c>
      <c r="H1532" s="61">
        <f t="shared" si="52"/>
        <v>19040</v>
      </c>
      <c r="I1532" s="107" t="s">
        <v>2368</v>
      </c>
      <c r="J1532" s="107" t="s">
        <v>3506</v>
      </c>
    </row>
    <row r="1533" spans="1:10">
      <c r="A1533" s="107" t="s">
        <v>3387</v>
      </c>
      <c r="B1533" s="107" t="s">
        <v>3398</v>
      </c>
      <c r="C1533" s="107" t="s">
        <v>3524</v>
      </c>
      <c r="D1533" s="107">
        <v>4</v>
      </c>
      <c r="E1533" s="107" t="s">
        <v>2216</v>
      </c>
      <c r="F1533" s="108">
        <v>4000</v>
      </c>
      <c r="G1533" s="108">
        <f t="shared" si="51"/>
        <v>4760</v>
      </c>
      <c r="H1533" s="61">
        <f t="shared" si="52"/>
        <v>19040</v>
      </c>
      <c r="I1533" s="107" t="s">
        <v>2368</v>
      </c>
      <c r="J1533" s="107" t="s">
        <v>3506</v>
      </c>
    </row>
    <row r="1534" spans="1:10">
      <c r="A1534" s="107" t="s">
        <v>3387</v>
      </c>
      <c r="B1534" s="107" t="s">
        <v>3398</v>
      </c>
      <c r="C1534" s="107" t="s">
        <v>3525</v>
      </c>
      <c r="D1534" s="107">
        <v>4</v>
      </c>
      <c r="E1534" s="107" t="s">
        <v>2216</v>
      </c>
      <c r="F1534" s="108">
        <v>4000</v>
      </c>
      <c r="G1534" s="108">
        <f t="shared" si="51"/>
        <v>4760</v>
      </c>
      <c r="H1534" s="61">
        <f t="shared" si="52"/>
        <v>19040</v>
      </c>
      <c r="I1534" s="107" t="s">
        <v>2368</v>
      </c>
      <c r="J1534" s="107" t="s">
        <v>3506</v>
      </c>
    </row>
    <row r="1535" spans="1:10">
      <c r="A1535" s="107" t="s">
        <v>3387</v>
      </c>
      <c r="B1535" s="107" t="s">
        <v>3398</v>
      </c>
      <c r="C1535" s="107" t="s">
        <v>3526</v>
      </c>
      <c r="D1535" s="107">
        <v>20</v>
      </c>
      <c r="E1535" s="107" t="s">
        <v>2465</v>
      </c>
      <c r="F1535" s="108">
        <v>700</v>
      </c>
      <c r="G1535" s="108">
        <f t="shared" si="51"/>
        <v>833</v>
      </c>
      <c r="H1535" s="61">
        <f t="shared" si="52"/>
        <v>16660</v>
      </c>
      <c r="I1535" s="107" t="s">
        <v>2368</v>
      </c>
      <c r="J1535" s="107" t="s">
        <v>3506</v>
      </c>
    </row>
    <row r="1536" spans="1:10">
      <c r="A1536" s="107" t="s">
        <v>3387</v>
      </c>
      <c r="B1536" s="107" t="s">
        <v>3398</v>
      </c>
      <c r="C1536" s="107" t="s">
        <v>3527</v>
      </c>
      <c r="D1536" s="107">
        <v>10</v>
      </c>
      <c r="E1536" s="107" t="s">
        <v>2216</v>
      </c>
      <c r="F1536" s="108">
        <v>25000</v>
      </c>
      <c r="G1536" s="108">
        <f t="shared" si="51"/>
        <v>29750</v>
      </c>
      <c r="H1536" s="61">
        <f t="shared" si="52"/>
        <v>297500</v>
      </c>
      <c r="I1536" s="107" t="s">
        <v>2368</v>
      </c>
      <c r="J1536" s="107" t="s">
        <v>3506</v>
      </c>
    </row>
    <row r="1537" spans="1:10">
      <c r="A1537" s="107" t="s">
        <v>3387</v>
      </c>
      <c r="B1537" s="107" t="s">
        <v>3388</v>
      </c>
      <c r="C1537" s="107" t="s">
        <v>3528</v>
      </c>
      <c r="D1537" s="107">
        <v>12</v>
      </c>
      <c r="E1537" s="107" t="s">
        <v>2465</v>
      </c>
      <c r="F1537" s="108">
        <v>2000</v>
      </c>
      <c r="G1537" s="108">
        <f t="shared" si="51"/>
        <v>2380</v>
      </c>
      <c r="H1537" s="61">
        <f t="shared" si="52"/>
        <v>28560</v>
      </c>
      <c r="I1537" s="107" t="s">
        <v>2368</v>
      </c>
      <c r="J1537" s="107" t="s">
        <v>3529</v>
      </c>
    </row>
    <row r="1538" spans="1:10">
      <c r="A1538" s="107" t="s">
        <v>3387</v>
      </c>
      <c r="B1538" s="107" t="s">
        <v>3388</v>
      </c>
      <c r="C1538" s="107" t="s">
        <v>3530</v>
      </c>
      <c r="D1538" s="107">
        <v>43</v>
      </c>
      <c r="E1538" s="107" t="s">
        <v>2465</v>
      </c>
      <c r="F1538" s="108">
        <v>4500</v>
      </c>
      <c r="G1538" s="108">
        <f t="shared" si="51"/>
        <v>5355</v>
      </c>
      <c r="H1538" s="61">
        <f t="shared" si="52"/>
        <v>230265</v>
      </c>
      <c r="I1538" s="107" t="s">
        <v>2368</v>
      </c>
      <c r="J1538" s="107" t="s">
        <v>3531</v>
      </c>
    </row>
    <row r="1539" spans="1:10">
      <c r="A1539" s="107" t="s">
        <v>3387</v>
      </c>
      <c r="B1539" s="107" t="s">
        <v>3388</v>
      </c>
      <c r="C1539" s="107" t="s">
        <v>3528</v>
      </c>
      <c r="D1539" s="107">
        <v>90</v>
      </c>
      <c r="E1539" s="107" t="s">
        <v>2465</v>
      </c>
      <c r="F1539" s="108">
        <v>2000</v>
      </c>
      <c r="G1539" s="108">
        <f t="shared" si="51"/>
        <v>2380</v>
      </c>
      <c r="H1539" s="61">
        <f t="shared" si="52"/>
        <v>214200</v>
      </c>
      <c r="I1539" s="107" t="s">
        <v>2368</v>
      </c>
      <c r="J1539" s="107" t="s">
        <v>3531</v>
      </c>
    </row>
    <row r="1540" spans="1:10">
      <c r="A1540" s="107" t="s">
        <v>3387</v>
      </c>
      <c r="B1540" s="107" t="s">
        <v>3388</v>
      </c>
      <c r="C1540" s="107" t="s">
        <v>3532</v>
      </c>
      <c r="D1540" s="107">
        <v>2</v>
      </c>
      <c r="E1540" s="107" t="s">
        <v>3533</v>
      </c>
      <c r="F1540" s="108">
        <v>14990</v>
      </c>
      <c r="G1540" s="108">
        <f t="shared" si="51"/>
        <v>17838.099999999999</v>
      </c>
      <c r="H1540" s="61">
        <f t="shared" si="52"/>
        <v>35676.199999999997</v>
      </c>
      <c r="I1540" s="107" t="s">
        <v>2368</v>
      </c>
      <c r="J1540" s="107" t="s">
        <v>3534</v>
      </c>
    </row>
    <row r="1541" spans="1:10">
      <c r="A1541" s="107" t="s">
        <v>3387</v>
      </c>
      <c r="B1541" s="107" t="s">
        <v>3388</v>
      </c>
      <c r="C1541" s="107" t="s">
        <v>3535</v>
      </c>
      <c r="D1541" s="107">
        <v>23</v>
      </c>
      <c r="E1541" s="107" t="s">
        <v>3536</v>
      </c>
      <c r="F1541" s="108">
        <v>19990</v>
      </c>
      <c r="G1541" s="108">
        <f t="shared" si="51"/>
        <v>23788.1</v>
      </c>
      <c r="H1541" s="61">
        <f t="shared" si="52"/>
        <v>547126.29999999993</v>
      </c>
      <c r="I1541" s="107" t="s">
        <v>2368</v>
      </c>
      <c r="J1541" s="107" t="s">
        <v>3531</v>
      </c>
    </row>
    <row r="1542" spans="1:10">
      <c r="A1542" s="107" t="s">
        <v>3387</v>
      </c>
      <c r="B1542" s="107" t="s">
        <v>3388</v>
      </c>
      <c r="C1542" s="107" t="s">
        <v>3477</v>
      </c>
      <c r="D1542" s="107">
        <v>36</v>
      </c>
      <c r="E1542" s="107" t="s">
        <v>2465</v>
      </c>
      <c r="F1542" s="108">
        <v>5000</v>
      </c>
      <c r="G1542" s="108">
        <f t="shared" si="51"/>
        <v>5950</v>
      </c>
      <c r="H1542" s="61">
        <f t="shared" si="52"/>
        <v>214200</v>
      </c>
      <c r="I1542" s="107" t="s">
        <v>2368</v>
      </c>
      <c r="J1542" s="107" t="s">
        <v>3537</v>
      </c>
    </row>
    <row r="1543" spans="1:10">
      <c r="A1543" s="107" t="s">
        <v>3387</v>
      </c>
      <c r="B1543" s="107" t="s">
        <v>3439</v>
      </c>
      <c r="C1543" s="107" t="s">
        <v>3538</v>
      </c>
      <c r="D1543" s="107">
        <v>96</v>
      </c>
      <c r="E1543" s="107" t="s">
        <v>2465</v>
      </c>
      <c r="F1543" s="108">
        <v>1900</v>
      </c>
      <c r="G1543" s="108">
        <f t="shared" si="51"/>
        <v>2261</v>
      </c>
      <c r="H1543" s="61">
        <f t="shared" si="52"/>
        <v>217056</v>
      </c>
      <c r="I1543" s="107" t="s">
        <v>2368</v>
      </c>
      <c r="J1543" s="107" t="s">
        <v>3539</v>
      </c>
    </row>
    <row r="1544" spans="1:10">
      <c r="A1544" s="107" t="s">
        <v>3387</v>
      </c>
      <c r="B1544" s="107" t="s">
        <v>3439</v>
      </c>
      <c r="C1544" s="107" t="s">
        <v>3540</v>
      </c>
      <c r="D1544" s="107">
        <v>97</v>
      </c>
      <c r="E1544" s="107" t="s">
        <v>2465</v>
      </c>
      <c r="F1544" s="108">
        <v>1500</v>
      </c>
      <c r="G1544" s="108">
        <f t="shared" si="51"/>
        <v>1785</v>
      </c>
      <c r="H1544" s="61">
        <f t="shared" si="52"/>
        <v>173145</v>
      </c>
      <c r="I1544" s="107" t="s">
        <v>2368</v>
      </c>
      <c r="J1544" s="107" t="s">
        <v>3539</v>
      </c>
    </row>
    <row r="1545" spans="1:10">
      <c r="A1545" s="107" t="s">
        <v>3387</v>
      </c>
      <c r="B1545" s="107" t="s">
        <v>3439</v>
      </c>
      <c r="C1545" s="107" t="s">
        <v>3541</v>
      </c>
      <c r="D1545" s="107">
        <v>97</v>
      </c>
      <c r="E1545" s="107" t="s">
        <v>2465</v>
      </c>
      <c r="F1545" s="108">
        <v>2000</v>
      </c>
      <c r="G1545" s="108">
        <f t="shared" si="51"/>
        <v>2380</v>
      </c>
      <c r="H1545" s="61">
        <f t="shared" si="52"/>
        <v>230860</v>
      </c>
      <c r="I1545" s="107" t="s">
        <v>2368</v>
      </c>
      <c r="J1545" s="107" t="s">
        <v>3539</v>
      </c>
    </row>
    <row r="1546" spans="1:10">
      <c r="A1546" s="107" t="s">
        <v>3387</v>
      </c>
      <c r="B1546" s="107" t="s">
        <v>3388</v>
      </c>
      <c r="C1546" s="107" t="s">
        <v>3497</v>
      </c>
      <c r="D1546" s="107">
        <v>45</v>
      </c>
      <c r="E1546" s="107" t="s">
        <v>2465</v>
      </c>
      <c r="F1546" s="108">
        <v>1000</v>
      </c>
      <c r="G1546" s="108">
        <f t="shared" si="51"/>
        <v>1190</v>
      </c>
      <c r="H1546" s="61">
        <f t="shared" si="52"/>
        <v>53550</v>
      </c>
      <c r="I1546" s="107" t="s">
        <v>2370</v>
      </c>
      <c r="J1546" s="107" t="s">
        <v>3542</v>
      </c>
    </row>
    <row r="1547" spans="1:10">
      <c r="A1547" s="107" t="s">
        <v>3387</v>
      </c>
      <c r="B1547" s="107" t="s">
        <v>3398</v>
      </c>
      <c r="C1547" s="107" t="s">
        <v>3543</v>
      </c>
      <c r="D1547" s="107">
        <v>4</v>
      </c>
      <c r="E1547" s="107" t="s">
        <v>2465</v>
      </c>
      <c r="F1547" s="108">
        <v>5000</v>
      </c>
      <c r="G1547" s="108">
        <f t="shared" si="51"/>
        <v>5950</v>
      </c>
      <c r="H1547" s="61">
        <f t="shared" si="52"/>
        <v>23800</v>
      </c>
      <c r="I1547" s="107" t="s">
        <v>2325</v>
      </c>
      <c r="J1547" s="107" t="s">
        <v>3531</v>
      </c>
    </row>
    <row r="1548" spans="1:10">
      <c r="A1548" s="107" t="s">
        <v>3387</v>
      </c>
      <c r="B1548" s="107" t="s">
        <v>3398</v>
      </c>
      <c r="C1548" s="107" t="s">
        <v>3543</v>
      </c>
      <c r="D1548" s="107">
        <v>4</v>
      </c>
      <c r="E1548" s="107" t="s">
        <v>2465</v>
      </c>
      <c r="F1548" s="108">
        <v>5000</v>
      </c>
      <c r="G1548" s="108">
        <f>F1548*1.19</f>
        <v>5950</v>
      </c>
      <c r="H1548" s="61">
        <f t="shared" si="52"/>
        <v>23800</v>
      </c>
      <c r="I1548" s="107" t="s">
        <v>2375</v>
      </c>
      <c r="J1548" s="107" t="s">
        <v>3534</v>
      </c>
    </row>
    <row r="1549" spans="1:10">
      <c r="A1549" s="110" t="s">
        <v>3387</v>
      </c>
      <c r="B1549" s="107" t="s">
        <v>3388</v>
      </c>
      <c r="C1549" s="107" t="s">
        <v>3544</v>
      </c>
      <c r="D1549" s="107">
        <v>135</v>
      </c>
      <c r="E1549" s="107" t="s">
        <v>2465</v>
      </c>
      <c r="F1549" s="108">
        <v>3000</v>
      </c>
      <c r="G1549" s="108">
        <f>F1549*1.19</f>
        <v>3570</v>
      </c>
      <c r="H1549" s="61">
        <f t="shared" si="52"/>
        <v>481950</v>
      </c>
      <c r="I1549" s="107" t="s">
        <v>2309</v>
      </c>
      <c r="J1549" s="107" t="s">
        <v>3545</v>
      </c>
    </row>
    <row r="1550" spans="1:10">
      <c r="A1550" s="66" t="s">
        <v>3546</v>
      </c>
      <c r="B1550" s="66" t="s">
        <v>3388</v>
      </c>
      <c r="C1550" s="78" t="s">
        <v>3547</v>
      </c>
      <c r="D1550" s="59">
        <v>20</v>
      </c>
      <c r="E1550" s="59" t="s">
        <v>222</v>
      </c>
      <c r="F1550" s="59">
        <v>20000</v>
      </c>
      <c r="G1550" s="59">
        <f t="shared" ref="G1550:G1663" si="53">F1550*1.19</f>
        <v>23800</v>
      </c>
      <c r="H1550" s="61">
        <f t="shared" si="52"/>
        <v>476000</v>
      </c>
      <c r="I1550" s="78" t="s">
        <v>332</v>
      </c>
      <c r="J1550" s="67" t="s">
        <v>3548</v>
      </c>
    </row>
    <row r="1551" spans="1:10" ht="27.6">
      <c r="A1551" s="66" t="s">
        <v>3546</v>
      </c>
      <c r="B1551" s="65" t="s">
        <v>3549</v>
      </c>
      <c r="C1551" s="111" t="s">
        <v>3550</v>
      </c>
      <c r="D1551" s="59">
        <v>6</v>
      </c>
      <c r="E1551" s="60" t="s">
        <v>2216</v>
      </c>
      <c r="F1551" s="63">
        <v>600</v>
      </c>
      <c r="G1551" s="59">
        <f t="shared" si="53"/>
        <v>714</v>
      </c>
      <c r="H1551" s="61">
        <f t="shared" si="52"/>
        <v>4284</v>
      </c>
      <c r="I1551" s="63" t="s">
        <v>332</v>
      </c>
      <c r="J1551" s="69" t="s">
        <v>3551</v>
      </c>
    </row>
    <row r="1552" spans="1:10" ht="27.6">
      <c r="A1552" s="66" t="s">
        <v>3546</v>
      </c>
      <c r="B1552" s="65" t="s">
        <v>3549</v>
      </c>
      <c r="C1552" s="111" t="s">
        <v>3552</v>
      </c>
      <c r="D1552" s="59">
        <v>6</v>
      </c>
      <c r="E1552" s="60" t="s">
        <v>2216</v>
      </c>
      <c r="F1552" s="63">
        <v>600</v>
      </c>
      <c r="G1552" s="59">
        <f t="shared" si="53"/>
        <v>714</v>
      </c>
      <c r="H1552" s="61">
        <f t="shared" si="52"/>
        <v>4284</v>
      </c>
      <c r="I1552" s="63" t="s">
        <v>332</v>
      </c>
      <c r="J1552" s="69" t="s">
        <v>3551</v>
      </c>
    </row>
    <row r="1553" spans="1:10" ht="27.6">
      <c r="A1553" s="66" t="s">
        <v>3546</v>
      </c>
      <c r="B1553" s="65" t="s">
        <v>3549</v>
      </c>
      <c r="C1553" s="111" t="s">
        <v>3553</v>
      </c>
      <c r="D1553" s="59">
        <v>6</v>
      </c>
      <c r="E1553" s="60" t="s">
        <v>2216</v>
      </c>
      <c r="F1553" s="63">
        <v>600</v>
      </c>
      <c r="G1553" s="59">
        <f t="shared" si="53"/>
        <v>714</v>
      </c>
      <c r="H1553" s="61">
        <f t="shared" si="52"/>
        <v>4284</v>
      </c>
      <c r="I1553" s="63" t="s">
        <v>332</v>
      </c>
      <c r="J1553" s="69" t="s">
        <v>3551</v>
      </c>
    </row>
    <row r="1554" spans="1:10" ht="27.6">
      <c r="A1554" s="66" t="s">
        <v>3546</v>
      </c>
      <c r="B1554" s="65" t="s">
        <v>3549</v>
      </c>
      <c r="C1554" s="111" t="s">
        <v>3554</v>
      </c>
      <c r="D1554" s="59">
        <v>6</v>
      </c>
      <c r="E1554" s="60" t="s">
        <v>2216</v>
      </c>
      <c r="F1554" s="63">
        <v>600</v>
      </c>
      <c r="G1554" s="59">
        <f t="shared" si="53"/>
        <v>714</v>
      </c>
      <c r="H1554" s="61">
        <f t="shared" si="52"/>
        <v>4284</v>
      </c>
      <c r="I1554" s="63" t="s">
        <v>332</v>
      </c>
      <c r="J1554" s="69" t="s">
        <v>3551</v>
      </c>
    </row>
    <row r="1555" spans="1:10" ht="27.6">
      <c r="A1555" s="66" t="s">
        <v>3546</v>
      </c>
      <c r="B1555" s="65" t="s">
        <v>3549</v>
      </c>
      <c r="C1555" s="57" t="s">
        <v>3555</v>
      </c>
      <c r="D1555" s="63">
        <v>15</v>
      </c>
      <c r="E1555" s="60" t="s">
        <v>2155</v>
      </c>
      <c r="F1555" s="63">
        <v>680</v>
      </c>
      <c r="G1555" s="59">
        <f t="shared" si="53"/>
        <v>809.19999999999993</v>
      </c>
      <c r="H1555" s="61">
        <f t="shared" si="52"/>
        <v>12137.999999999998</v>
      </c>
      <c r="I1555" s="63" t="s">
        <v>332</v>
      </c>
      <c r="J1555" s="69" t="s">
        <v>3551</v>
      </c>
    </row>
    <row r="1556" spans="1:10" ht="27.6">
      <c r="A1556" s="66" t="s">
        <v>3546</v>
      </c>
      <c r="B1556" s="65" t="s">
        <v>3549</v>
      </c>
      <c r="C1556" s="67" t="s">
        <v>3556</v>
      </c>
      <c r="D1556" s="59">
        <v>10</v>
      </c>
      <c r="E1556" s="60" t="s">
        <v>2155</v>
      </c>
      <c r="F1556" s="63">
        <v>2950</v>
      </c>
      <c r="G1556" s="59">
        <f t="shared" si="53"/>
        <v>3510.5</v>
      </c>
      <c r="H1556" s="61">
        <f t="shared" si="52"/>
        <v>35105</v>
      </c>
      <c r="I1556" s="63" t="s">
        <v>332</v>
      </c>
      <c r="J1556" s="69" t="s">
        <v>3551</v>
      </c>
    </row>
    <row r="1557" spans="1:10" ht="27.6">
      <c r="A1557" s="66" t="s">
        <v>3546</v>
      </c>
      <c r="B1557" s="65" t="s">
        <v>3549</v>
      </c>
      <c r="C1557" s="67" t="s">
        <v>3557</v>
      </c>
      <c r="D1557" s="59">
        <v>10</v>
      </c>
      <c r="E1557" s="60" t="s">
        <v>3467</v>
      </c>
      <c r="F1557" s="63">
        <v>750</v>
      </c>
      <c r="G1557" s="59">
        <f t="shared" si="53"/>
        <v>892.5</v>
      </c>
      <c r="H1557" s="61">
        <f t="shared" si="52"/>
        <v>8925</v>
      </c>
      <c r="I1557" s="63" t="s">
        <v>332</v>
      </c>
      <c r="J1557" s="69" t="s">
        <v>3551</v>
      </c>
    </row>
    <row r="1558" spans="1:10" ht="27.6">
      <c r="A1558" s="66" t="s">
        <v>3546</v>
      </c>
      <c r="B1558" s="65" t="s">
        <v>3549</v>
      </c>
      <c r="C1558" s="67" t="s">
        <v>3558</v>
      </c>
      <c r="D1558" s="59">
        <v>10</v>
      </c>
      <c r="E1558" s="60" t="s">
        <v>3467</v>
      </c>
      <c r="F1558" s="63">
        <v>1390</v>
      </c>
      <c r="G1558" s="59">
        <f t="shared" si="53"/>
        <v>1654.1</v>
      </c>
      <c r="H1558" s="61">
        <f t="shared" si="52"/>
        <v>16541</v>
      </c>
      <c r="I1558" s="63" t="s">
        <v>332</v>
      </c>
      <c r="J1558" s="69" t="s">
        <v>3551</v>
      </c>
    </row>
    <row r="1559" spans="1:10" ht="27.6">
      <c r="A1559" s="66" t="s">
        <v>3546</v>
      </c>
      <c r="B1559" s="65" t="s">
        <v>3549</v>
      </c>
      <c r="C1559" s="67" t="s">
        <v>3559</v>
      </c>
      <c r="D1559" s="59">
        <v>15</v>
      </c>
      <c r="E1559" s="60" t="s">
        <v>2155</v>
      </c>
      <c r="F1559" s="63">
        <v>290</v>
      </c>
      <c r="G1559" s="59">
        <f t="shared" si="53"/>
        <v>345.09999999999997</v>
      </c>
      <c r="H1559" s="61">
        <f t="shared" si="52"/>
        <v>5176.4999999999991</v>
      </c>
      <c r="I1559" s="63" t="s">
        <v>332</v>
      </c>
      <c r="J1559" s="69" t="s">
        <v>3551</v>
      </c>
    </row>
    <row r="1560" spans="1:10" ht="27.6">
      <c r="A1560" s="66" t="s">
        <v>3546</v>
      </c>
      <c r="B1560" s="65" t="s">
        <v>3549</v>
      </c>
      <c r="C1560" s="67" t="s">
        <v>1227</v>
      </c>
      <c r="D1560" s="59">
        <v>30</v>
      </c>
      <c r="E1560" s="60" t="s">
        <v>2270</v>
      </c>
      <c r="F1560" s="63">
        <v>350</v>
      </c>
      <c r="G1560" s="59">
        <f t="shared" si="53"/>
        <v>416.5</v>
      </c>
      <c r="H1560" s="61">
        <f t="shared" si="52"/>
        <v>12495</v>
      </c>
      <c r="I1560" s="63" t="s">
        <v>332</v>
      </c>
      <c r="J1560" s="69" t="s">
        <v>3551</v>
      </c>
    </row>
    <row r="1561" spans="1:10" ht="27.6">
      <c r="A1561" s="66" t="s">
        <v>3546</v>
      </c>
      <c r="B1561" s="65" t="s">
        <v>3549</v>
      </c>
      <c r="C1561" s="67" t="s">
        <v>3560</v>
      </c>
      <c r="D1561" s="59">
        <v>20</v>
      </c>
      <c r="E1561" s="60" t="s">
        <v>2270</v>
      </c>
      <c r="F1561" s="63">
        <v>350</v>
      </c>
      <c r="G1561" s="59">
        <f t="shared" si="53"/>
        <v>416.5</v>
      </c>
      <c r="H1561" s="61">
        <f t="shared" si="52"/>
        <v>8330</v>
      </c>
      <c r="I1561" s="63" t="s">
        <v>332</v>
      </c>
      <c r="J1561" s="69" t="s">
        <v>3551</v>
      </c>
    </row>
    <row r="1562" spans="1:10" ht="27.6">
      <c r="A1562" s="66" t="s">
        <v>3546</v>
      </c>
      <c r="B1562" s="65" t="s">
        <v>3549</v>
      </c>
      <c r="C1562" s="67" t="s">
        <v>3561</v>
      </c>
      <c r="D1562" s="59">
        <v>20</v>
      </c>
      <c r="E1562" s="60" t="s">
        <v>2270</v>
      </c>
      <c r="F1562" s="63">
        <v>350</v>
      </c>
      <c r="G1562" s="59">
        <f t="shared" si="53"/>
        <v>416.5</v>
      </c>
      <c r="H1562" s="61">
        <f t="shared" si="52"/>
        <v>8330</v>
      </c>
      <c r="I1562" s="63" t="s">
        <v>332</v>
      </c>
      <c r="J1562" s="69" t="s">
        <v>3551</v>
      </c>
    </row>
    <row r="1563" spans="1:10" ht="27.6">
      <c r="A1563" s="66" t="s">
        <v>3546</v>
      </c>
      <c r="B1563" s="65" t="s">
        <v>3549</v>
      </c>
      <c r="C1563" s="67" t="s">
        <v>3562</v>
      </c>
      <c r="D1563" s="59">
        <v>20</v>
      </c>
      <c r="E1563" s="60" t="s">
        <v>2270</v>
      </c>
      <c r="F1563" s="63">
        <v>350</v>
      </c>
      <c r="G1563" s="59">
        <f t="shared" si="53"/>
        <v>416.5</v>
      </c>
      <c r="H1563" s="61">
        <f t="shared" si="52"/>
        <v>8330</v>
      </c>
      <c r="I1563" s="63" t="s">
        <v>332</v>
      </c>
      <c r="J1563" s="69" t="s">
        <v>3551</v>
      </c>
    </row>
    <row r="1564" spans="1:10" ht="27.6">
      <c r="A1564" s="66" t="s">
        <v>3546</v>
      </c>
      <c r="B1564" s="65" t="s">
        <v>3549</v>
      </c>
      <c r="C1564" s="67" t="s">
        <v>3563</v>
      </c>
      <c r="D1564" s="59">
        <v>20</v>
      </c>
      <c r="E1564" s="60" t="s">
        <v>2270</v>
      </c>
      <c r="F1564" s="63">
        <v>350</v>
      </c>
      <c r="G1564" s="59">
        <f t="shared" si="53"/>
        <v>416.5</v>
      </c>
      <c r="H1564" s="61">
        <f t="shared" si="52"/>
        <v>8330</v>
      </c>
      <c r="I1564" s="63" t="s">
        <v>332</v>
      </c>
      <c r="J1564" s="69" t="s">
        <v>3551</v>
      </c>
    </row>
    <row r="1565" spans="1:10" ht="27.6">
      <c r="A1565" s="66" t="s">
        <v>3546</v>
      </c>
      <c r="B1565" s="65" t="s">
        <v>3549</v>
      </c>
      <c r="C1565" s="67" t="s">
        <v>3564</v>
      </c>
      <c r="D1565" s="59">
        <v>20</v>
      </c>
      <c r="E1565" s="60" t="s">
        <v>2270</v>
      </c>
      <c r="F1565" s="63">
        <v>350</v>
      </c>
      <c r="G1565" s="59">
        <f t="shared" si="53"/>
        <v>416.5</v>
      </c>
      <c r="H1565" s="61">
        <f t="shared" si="52"/>
        <v>8330</v>
      </c>
      <c r="I1565" s="63" t="s">
        <v>332</v>
      </c>
      <c r="J1565" s="69" t="s">
        <v>3551</v>
      </c>
    </row>
    <row r="1566" spans="1:10" ht="27.6">
      <c r="A1566" s="66" t="s">
        <v>3546</v>
      </c>
      <c r="B1566" s="65" t="s">
        <v>3549</v>
      </c>
      <c r="C1566" s="67" t="s">
        <v>3565</v>
      </c>
      <c r="D1566" s="59">
        <v>10</v>
      </c>
      <c r="E1566" s="60" t="s">
        <v>2155</v>
      </c>
      <c r="F1566" s="63">
        <v>350</v>
      </c>
      <c r="G1566" s="59">
        <f t="shared" si="53"/>
        <v>416.5</v>
      </c>
      <c r="H1566" s="61">
        <f t="shared" si="52"/>
        <v>4165</v>
      </c>
      <c r="I1566" s="63" t="s">
        <v>332</v>
      </c>
      <c r="J1566" s="69" t="s">
        <v>3551</v>
      </c>
    </row>
    <row r="1567" spans="1:10" ht="27.6">
      <c r="A1567" s="66" t="s">
        <v>3546</v>
      </c>
      <c r="B1567" s="65" t="s">
        <v>3549</v>
      </c>
      <c r="C1567" s="67" t="s">
        <v>3566</v>
      </c>
      <c r="D1567" s="59">
        <v>5</v>
      </c>
      <c r="E1567" s="60" t="s">
        <v>2155</v>
      </c>
      <c r="F1567" s="63">
        <v>650</v>
      </c>
      <c r="G1567" s="59">
        <f t="shared" si="53"/>
        <v>773.5</v>
      </c>
      <c r="H1567" s="61">
        <f t="shared" si="52"/>
        <v>3867.5</v>
      </c>
      <c r="I1567" s="63" t="s">
        <v>332</v>
      </c>
      <c r="J1567" s="69" t="s">
        <v>3551</v>
      </c>
    </row>
    <row r="1568" spans="1:10" ht="27.6">
      <c r="A1568" s="66" t="s">
        <v>3546</v>
      </c>
      <c r="B1568" s="65" t="s">
        <v>3549</v>
      </c>
      <c r="C1568" s="67" t="s">
        <v>3567</v>
      </c>
      <c r="D1568" s="59">
        <v>10</v>
      </c>
      <c r="E1568" s="60" t="s">
        <v>2155</v>
      </c>
      <c r="F1568" s="63">
        <v>1050</v>
      </c>
      <c r="G1568" s="59">
        <f t="shared" si="53"/>
        <v>1249.5</v>
      </c>
      <c r="H1568" s="61">
        <f t="shared" si="52"/>
        <v>12495</v>
      </c>
      <c r="I1568" s="63" t="s">
        <v>332</v>
      </c>
      <c r="J1568" s="69" t="s">
        <v>3551</v>
      </c>
    </row>
    <row r="1569" spans="1:10" ht="27.6">
      <c r="A1569" s="66" t="s">
        <v>3546</v>
      </c>
      <c r="B1569" s="65" t="s">
        <v>3549</v>
      </c>
      <c r="C1569" s="67" t="s">
        <v>3568</v>
      </c>
      <c r="D1569" s="59">
        <v>10</v>
      </c>
      <c r="E1569" s="60" t="s">
        <v>2294</v>
      </c>
      <c r="F1569" s="63">
        <v>500</v>
      </c>
      <c r="G1569" s="59">
        <f t="shared" si="53"/>
        <v>595</v>
      </c>
      <c r="H1569" s="61">
        <f t="shared" si="52"/>
        <v>5950</v>
      </c>
      <c r="I1569" s="63" t="s">
        <v>332</v>
      </c>
      <c r="J1569" s="69" t="s">
        <v>3551</v>
      </c>
    </row>
    <row r="1570" spans="1:10" ht="27.6">
      <c r="A1570" s="66" t="s">
        <v>3546</v>
      </c>
      <c r="B1570" s="65" t="s">
        <v>3549</v>
      </c>
      <c r="C1570" s="67" t="s">
        <v>3569</v>
      </c>
      <c r="D1570" s="59">
        <v>20</v>
      </c>
      <c r="E1570" s="60" t="s">
        <v>2155</v>
      </c>
      <c r="F1570" s="63">
        <v>800</v>
      </c>
      <c r="G1570" s="59">
        <f t="shared" si="53"/>
        <v>952</v>
      </c>
      <c r="H1570" s="61">
        <f t="shared" si="52"/>
        <v>19040</v>
      </c>
      <c r="I1570" s="63" t="s">
        <v>332</v>
      </c>
      <c r="J1570" s="69" t="s">
        <v>3551</v>
      </c>
    </row>
    <row r="1571" spans="1:10" ht="27.6">
      <c r="A1571" s="66" t="s">
        <v>3546</v>
      </c>
      <c r="B1571" s="65" t="s">
        <v>3549</v>
      </c>
      <c r="C1571" s="67" t="s">
        <v>3570</v>
      </c>
      <c r="D1571" s="59">
        <v>10</v>
      </c>
      <c r="E1571" s="60" t="s">
        <v>2155</v>
      </c>
      <c r="F1571" s="63">
        <v>2000</v>
      </c>
      <c r="G1571" s="59">
        <f t="shared" si="53"/>
        <v>2380</v>
      </c>
      <c r="H1571" s="61">
        <f t="shared" si="52"/>
        <v>23800</v>
      </c>
      <c r="I1571" s="63" t="s">
        <v>332</v>
      </c>
      <c r="J1571" s="69" t="s">
        <v>3551</v>
      </c>
    </row>
    <row r="1572" spans="1:10" ht="27.6">
      <c r="A1572" s="66" t="s">
        <v>3546</v>
      </c>
      <c r="B1572" s="65" t="s">
        <v>3549</v>
      </c>
      <c r="C1572" s="67" t="s">
        <v>1257</v>
      </c>
      <c r="D1572" s="59">
        <v>3</v>
      </c>
      <c r="E1572" s="60" t="s">
        <v>2155</v>
      </c>
      <c r="F1572" s="63">
        <v>1050</v>
      </c>
      <c r="G1572" s="59">
        <f t="shared" si="53"/>
        <v>1249.5</v>
      </c>
      <c r="H1572" s="61">
        <f t="shared" si="52"/>
        <v>3748.5</v>
      </c>
      <c r="I1572" s="63" t="s">
        <v>332</v>
      </c>
      <c r="J1572" s="69" t="s">
        <v>3551</v>
      </c>
    </row>
    <row r="1573" spans="1:10" ht="27.6">
      <c r="A1573" s="66" t="s">
        <v>3546</v>
      </c>
      <c r="B1573" s="65" t="s">
        <v>3549</v>
      </c>
      <c r="C1573" s="67" t="s">
        <v>3571</v>
      </c>
      <c r="D1573" s="59">
        <v>2</v>
      </c>
      <c r="E1573" s="60" t="s">
        <v>2155</v>
      </c>
      <c r="F1573" s="63">
        <v>200</v>
      </c>
      <c r="G1573" s="59">
        <f t="shared" si="53"/>
        <v>238</v>
      </c>
      <c r="H1573" s="61">
        <f t="shared" si="52"/>
        <v>476</v>
      </c>
      <c r="I1573" s="63" t="s">
        <v>332</v>
      </c>
      <c r="J1573" s="69" t="s">
        <v>3551</v>
      </c>
    </row>
    <row r="1574" spans="1:10" ht="27.6">
      <c r="A1574" s="66" t="s">
        <v>3546</v>
      </c>
      <c r="B1574" s="65" t="s">
        <v>3549</v>
      </c>
      <c r="C1574" s="67" t="s">
        <v>3572</v>
      </c>
      <c r="D1574" s="59">
        <v>1</v>
      </c>
      <c r="E1574" s="60" t="s">
        <v>3467</v>
      </c>
      <c r="F1574" s="63">
        <v>780</v>
      </c>
      <c r="G1574" s="59">
        <f t="shared" si="53"/>
        <v>928.19999999999993</v>
      </c>
      <c r="H1574" s="61">
        <f t="shared" si="52"/>
        <v>928.19999999999993</v>
      </c>
      <c r="I1574" s="63" t="s">
        <v>332</v>
      </c>
      <c r="J1574" s="69" t="s">
        <v>3551</v>
      </c>
    </row>
    <row r="1575" spans="1:10" ht="27.6">
      <c r="A1575" s="66" t="s">
        <v>3546</v>
      </c>
      <c r="B1575" s="65" t="s">
        <v>3549</v>
      </c>
      <c r="C1575" s="67" t="s">
        <v>3573</v>
      </c>
      <c r="D1575" s="59">
        <v>1</v>
      </c>
      <c r="E1575" s="60" t="s">
        <v>3467</v>
      </c>
      <c r="F1575" s="63">
        <v>780</v>
      </c>
      <c r="G1575" s="59">
        <f t="shared" si="53"/>
        <v>928.19999999999993</v>
      </c>
      <c r="H1575" s="61">
        <f t="shared" si="52"/>
        <v>928.19999999999993</v>
      </c>
      <c r="I1575" s="63" t="s">
        <v>332</v>
      </c>
      <c r="J1575" s="69" t="s">
        <v>3551</v>
      </c>
    </row>
    <row r="1576" spans="1:10" ht="27.6">
      <c r="A1576" s="66" t="s">
        <v>3546</v>
      </c>
      <c r="B1576" s="65" t="s">
        <v>3549</v>
      </c>
      <c r="C1576" s="67" t="s">
        <v>3574</v>
      </c>
      <c r="D1576" s="59">
        <v>1</v>
      </c>
      <c r="E1576" s="60" t="s">
        <v>3467</v>
      </c>
      <c r="F1576" s="63">
        <v>990</v>
      </c>
      <c r="G1576" s="59">
        <f t="shared" si="53"/>
        <v>1178.0999999999999</v>
      </c>
      <c r="H1576" s="61">
        <f t="shared" si="52"/>
        <v>1178.0999999999999</v>
      </c>
      <c r="I1576" s="63" t="s">
        <v>332</v>
      </c>
      <c r="J1576" s="69" t="s">
        <v>3551</v>
      </c>
    </row>
    <row r="1577" spans="1:10" ht="27.6">
      <c r="A1577" s="66" t="s">
        <v>3546</v>
      </c>
      <c r="B1577" s="65" t="s">
        <v>3549</v>
      </c>
      <c r="C1577" s="62" t="s">
        <v>3575</v>
      </c>
      <c r="D1577" s="59">
        <v>1</v>
      </c>
      <c r="E1577" s="60" t="s">
        <v>3467</v>
      </c>
      <c r="F1577" s="63">
        <v>990</v>
      </c>
      <c r="G1577" s="59">
        <f t="shared" si="53"/>
        <v>1178.0999999999999</v>
      </c>
      <c r="H1577" s="61">
        <f t="shared" si="52"/>
        <v>1178.0999999999999</v>
      </c>
      <c r="I1577" s="63" t="s">
        <v>332</v>
      </c>
      <c r="J1577" s="69" t="s">
        <v>3551</v>
      </c>
    </row>
    <row r="1578" spans="1:10" ht="27.6">
      <c r="A1578" s="66" t="s">
        <v>3546</v>
      </c>
      <c r="B1578" s="65" t="s">
        <v>3549</v>
      </c>
      <c r="C1578" s="67" t="s">
        <v>3576</v>
      </c>
      <c r="D1578" s="59">
        <v>1</v>
      </c>
      <c r="E1578" s="60" t="s">
        <v>2294</v>
      </c>
      <c r="F1578" s="63">
        <v>10450</v>
      </c>
      <c r="G1578" s="59">
        <f t="shared" si="53"/>
        <v>12435.5</v>
      </c>
      <c r="H1578" s="61">
        <f t="shared" si="52"/>
        <v>12435.5</v>
      </c>
      <c r="I1578" s="63" t="s">
        <v>332</v>
      </c>
      <c r="J1578" s="69" t="s">
        <v>3551</v>
      </c>
    </row>
    <row r="1579" spans="1:10" ht="27.6">
      <c r="A1579" s="66" t="s">
        <v>3546</v>
      </c>
      <c r="B1579" s="65" t="s">
        <v>3549</v>
      </c>
      <c r="C1579" s="67" t="s">
        <v>3577</v>
      </c>
      <c r="D1579" s="59">
        <v>1</v>
      </c>
      <c r="E1579" s="60" t="s">
        <v>2294</v>
      </c>
      <c r="F1579" s="63">
        <v>10500</v>
      </c>
      <c r="G1579" s="59">
        <f t="shared" si="53"/>
        <v>12495</v>
      </c>
      <c r="H1579" s="61">
        <f t="shared" si="52"/>
        <v>12495</v>
      </c>
      <c r="I1579" s="63" t="s">
        <v>332</v>
      </c>
      <c r="J1579" s="69" t="s">
        <v>3551</v>
      </c>
    </row>
    <row r="1580" spans="1:10" ht="27.6">
      <c r="A1580" s="66" t="s">
        <v>3546</v>
      </c>
      <c r="B1580" s="65" t="s">
        <v>3549</v>
      </c>
      <c r="C1580" s="67" t="s">
        <v>3578</v>
      </c>
      <c r="D1580" s="59">
        <v>3</v>
      </c>
      <c r="E1580" s="60" t="s">
        <v>2155</v>
      </c>
      <c r="F1580" s="63">
        <v>350</v>
      </c>
      <c r="G1580" s="59">
        <f t="shared" si="53"/>
        <v>416.5</v>
      </c>
      <c r="H1580" s="61">
        <f t="shared" si="52"/>
        <v>1249.5</v>
      </c>
      <c r="I1580" s="63" t="s">
        <v>332</v>
      </c>
      <c r="J1580" s="69" t="s">
        <v>3551</v>
      </c>
    </row>
    <row r="1581" spans="1:10" ht="27.6">
      <c r="A1581" s="66" t="s">
        <v>3546</v>
      </c>
      <c r="B1581" s="65" t="s">
        <v>3549</v>
      </c>
      <c r="C1581" s="67" t="s">
        <v>3579</v>
      </c>
      <c r="D1581" s="59">
        <v>4</v>
      </c>
      <c r="E1581" s="60" t="s">
        <v>2451</v>
      </c>
      <c r="F1581" s="63">
        <v>690</v>
      </c>
      <c r="G1581" s="59">
        <f t="shared" si="53"/>
        <v>821.09999999999991</v>
      </c>
      <c r="H1581" s="61">
        <f t="shared" si="52"/>
        <v>3284.3999999999996</v>
      </c>
      <c r="I1581" s="63" t="s">
        <v>332</v>
      </c>
      <c r="J1581" s="69" t="s">
        <v>3551</v>
      </c>
    </row>
    <row r="1582" spans="1:10" ht="27.6">
      <c r="A1582" s="66" t="s">
        <v>3546</v>
      </c>
      <c r="B1582" s="65" t="s">
        <v>3549</v>
      </c>
      <c r="C1582" s="67" t="s">
        <v>3580</v>
      </c>
      <c r="D1582" s="59">
        <v>30</v>
      </c>
      <c r="E1582" s="60" t="s">
        <v>2155</v>
      </c>
      <c r="F1582" s="63">
        <v>1690</v>
      </c>
      <c r="G1582" s="59">
        <f t="shared" si="53"/>
        <v>2011.1</v>
      </c>
      <c r="H1582" s="61">
        <f t="shared" si="52"/>
        <v>60333</v>
      </c>
      <c r="I1582" s="63" t="s">
        <v>332</v>
      </c>
      <c r="J1582" s="69" t="s">
        <v>3551</v>
      </c>
    </row>
    <row r="1583" spans="1:10" ht="27.6">
      <c r="A1583" s="66" t="s">
        <v>3546</v>
      </c>
      <c r="B1583" s="65" t="s">
        <v>3549</v>
      </c>
      <c r="C1583" s="67" t="s">
        <v>3581</v>
      </c>
      <c r="D1583" s="59">
        <v>20</v>
      </c>
      <c r="E1583" s="60" t="s">
        <v>2155</v>
      </c>
      <c r="F1583" s="63">
        <v>2890</v>
      </c>
      <c r="G1583" s="59">
        <f t="shared" si="53"/>
        <v>3439.1</v>
      </c>
      <c r="H1583" s="61">
        <f t="shared" si="52"/>
        <v>68782</v>
      </c>
      <c r="I1583" s="63" t="s">
        <v>332</v>
      </c>
      <c r="J1583" s="69" t="s">
        <v>3551</v>
      </c>
    </row>
    <row r="1584" spans="1:10" ht="27.6">
      <c r="A1584" s="66" t="s">
        <v>3546</v>
      </c>
      <c r="B1584" s="65" t="s">
        <v>3549</v>
      </c>
      <c r="C1584" s="67" t="s">
        <v>3582</v>
      </c>
      <c r="D1584" s="59">
        <v>2</v>
      </c>
      <c r="E1584" s="60" t="s">
        <v>2155</v>
      </c>
      <c r="F1584" s="63">
        <v>1290</v>
      </c>
      <c r="G1584" s="59">
        <f t="shared" si="53"/>
        <v>1535.1</v>
      </c>
      <c r="H1584" s="61">
        <f t="shared" si="52"/>
        <v>3070.2</v>
      </c>
      <c r="I1584" s="63" t="s">
        <v>332</v>
      </c>
      <c r="J1584" s="69" t="s">
        <v>3551</v>
      </c>
    </row>
    <row r="1585" spans="1:10" ht="27.6">
      <c r="A1585" s="66" t="s">
        <v>3546</v>
      </c>
      <c r="B1585" s="65" t="s">
        <v>3549</v>
      </c>
      <c r="C1585" s="67" t="s">
        <v>3583</v>
      </c>
      <c r="D1585" s="59">
        <v>6</v>
      </c>
      <c r="E1585" s="60" t="s">
        <v>2155</v>
      </c>
      <c r="F1585" s="63">
        <v>1190</v>
      </c>
      <c r="G1585" s="59">
        <f t="shared" si="53"/>
        <v>1416.1</v>
      </c>
      <c r="H1585" s="61">
        <f t="shared" si="52"/>
        <v>8496.5999999999985</v>
      </c>
      <c r="I1585" s="63" t="s">
        <v>332</v>
      </c>
      <c r="J1585" s="69" t="s">
        <v>3551</v>
      </c>
    </row>
    <row r="1586" spans="1:10" ht="27.6">
      <c r="A1586" s="66" t="s">
        <v>3546</v>
      </c>
      <c r="B1586" s="65" t="s">
        <v>3549</v>
      </c>
      <c r="C1586" s="67" t="s">
        <v>3423</v>
      </c>
      <c r="D1586" s="59">
        <v>5</v>
      </c>
      <c r="E1586" s="60" t="s">
        <v>2155</v>
      </c>
      <c r="F1586" s="59">
        <v>2690</v>
      </c>
      <c r="G1586" s="59">
        <f t="shared" si="53"/>
        <v>3201.1</v>
      </c>
      <c r="H1586" s="61">
        <f t="shared" si="52"/>
        <v>16005.5</v>
      </c>
      <c r="I1586" s="63" t="s">
        <v>332</v>
      </c>
      <c r="J1586" s="69" t="s">
        <v>3551</v>
      </c>
    </row>
    <row r="1587" spans="1:10" ht="27.6">
      <c r="A1587" s="66" t="s">
        <v>3546</v>
      </c>
      <c r="B1587" s="65" t="s">
        <v>3549</v>
      </c>
      <c r="C1587" s="67" t="s">
        <v>3584</v>
      </c>
      <c r="D1587" s="59">
        <v>1</v>
      </c>
      <c r="E1587" s="60" t="s">
        <v>2155</v>
      </c>
      <c r="F1587" s="59">
        <v>5200</v>
      </c>
      <c r="G1587" s="59">
        <f t="shared" si="53"/>
        <v>6188</v>
      </c>
      <c r="H1587" s="61">
        <f t="shared" si="52"/>
        <v>6188</v>
      </c>
      <c r="I1587" s="63" t="s">
        <v>332</v>
      </c>
      <c r="J1587" s="69" t="s">
        <v>3551</v>
      </c>
    </row>
    <row r="1588" spans="1:10" ht="27.6">
      <c r="A1588" s="66" t="s">
        <v>3546</v>
      </c>
      <c r="B1588" s="65" t="s">
        <v>3549</v>
      </c>
      <c r="C1588" s="67" t="s">
        <v>3585</v>
      </c>
      <c r="D1588" s="59">
        <v>1</v>
      </c>
      <c r="E1588" s="60" t="s">
        <v>2626</v>
      </c>
      <c r="F1588" s="59">
        <v>5600</v>
      </c>
      <c r="G1588" s="59">
        <f t="shared" si="53"/>
        <v>6664</v>
      </c>
      <c r="H1588" s="61">
        <f t="shared" si="52"/>
        <v>6664</v>
      </c>
      <c r="I1588" s="63" t="s">
        <v>332</v>
      </c>
      <c r="J1588" s="69" t="s">
        <v>3551</v>
      </c>
    </row>
    <row r="1589" spans="1:10" ht="27.6">
      <c r="A1589" s="66" t="s">
        <v>3546</v>
      </c>
      <c r="B1589" s="65" t="s">
        <v>3549</v>
      </c>
      <c r="C1589" s="67" t="s">
        <v>3586</v>
      </c>
      <c r="D1589" s="59">
        <v>1</v>
      </c>
      <c r="E1589" s="60" t="s">
        <v>2626</v>
      </c>
      <c r="F1589" s="59">
        <v>5600</v>
      </c>
      <c r="G1589" s="59">
        <f t="shared" si="53"/>
        <v>6664</v>
      </c>
      <c r="H1589" s="61">
        <f t="shared" si="52"/>
        <v>6664</v>
      </c>
      <c r="I1589" s="63" t="s">
        <v>332</v>
      </c>
      <c r="J1589" s="69" t="s">
        <v>3551</v>
      </c>
    </row>
    <row r="1590" spans="1:10" ht="27.6">
      <c r="A1590" s="66" t="s">
        <v>3546</v>
      </c>
      <c r="B1590" s="65" t="s">
        <v>3549</v>
      </c>
      <c r="C1590" s="67" t="s">
        <v>3587</v>
      </c>
      <c r="D1590" s="59">
        <v>1</v>
      </c>
      <c r="E1590" s="60" t="s">
        <v>2626</v>
      </c>
      <c r="F1590" s="59">
        <v>5600</v>
      </c>
      <c r="G1590" s="59">
        <f t="shared" si="53"/>
        <v>6664</v>
      </c>
      <c r="H1590" s="61">
        <f t="shared" si="52"/>
        <v>6664</v>
      </c>
      <c r="I1590" s="63" t="s">
        <v>332</v>
      </c>
      <c r="J1590" s="69" t="s">
        <v>3551</v>
      </c>
    </row>
    <row r="1591" spans="1:10" ht="27.6">
      <c r="A1591" s="66" t="s">
        <v>3546</v>
      </c>
      <c r="B1591" s="65" t="s">
        <v>3549</v>
      </c>
      <c r="C1591" s="67" t="s">
        <v>3588</v>
      </c>
      <c r="D1591" s="59">
        <v>3</v>
      </c>
      <c r="E1591" s="60" t="s">
        <v>2294</v>
      </c>
      <c r="F1591" s="59">
        <v>4300</v>
      </c>
      <c r="G1591" s="59">
        <f t="shared" si="53"/>
        <v>5117</v>
      </c>
      <c r="H1591" s="61">
        <f t="shared" si="52"/>
        <v>15351</v>
      </c>
      <c r="I1591" s="63" t="s">
        <v>332</v>
      </c>
      <c r="J1591" s="69" t="s">
        <v>3551</v>
      </c>
    </row>
    <row r="1592" spans="1:10" ht="27.6">
      <c r="A1592" s="66" t="s">
        <v>3546</v>
      </c>
      <c r="B1592" s="65" t="s">
        <v>3549</v>
      </c>
      <c r="C1592" s="67" t="s">
        <v>3589</v>
      </c>
      <c r="D1592" s="59">
        <v>3</v>
      </c>
      <c r="E1592" s="60" t="s">
        <v>2626</v>
      </c>
      <c r="F1592" s="63">
        <v>5500</v>
      </c>
      <c r="G1592" s="59">
        <f t="shared" si="53"/>
        <v>6545</v>
      </c>
      <c r="H1592" s="61">
        <f t="shared" si="52"/>
        <v>19635</v>
      </c>
      <c r="I1592" s="63" t="s">
        <v>332</v>
      </c>
      <c r="J1592" s="69" t="s">
        <v>3551</v>
      </c>
    </row>
    <row r="1593" spans="1:10" ht="27.6">
      <c r="A1593" s="66" t="s">
        <v>3546</v>
      </c>
      <c r="B1593" s="65" t="s">
        <v>3549</v>
      </c>
      <c r="C1593" s="67" t="s">
        <v>3590</v>
      </c>
      <c r="D1593" s="59">
        <v>5</v>
      </c>
      <c r="E1593" s="60" t="s">
        <v>2155</v>
      </c>
      <c r="F1593" s="63">
        <v>3650</v>
      </c>
      <c r="G1593" s="59">
        <f t="shared" si="53"/>
        <v>4343.5</v>
      </c>
      <c r="H1593" s="61">
        <f t="shared" si="52"/>
        <v>21717.5</v>
      </c>
      <c r="I1593" s="63" t="s">
        <v>332</v>
      </c>
      <c r="J1593" s="69" t="s">
        <v>3551</v>
      </c>
    </row>
    <row r="1594" spans="1:10" ht="27.6">
      <c r="A1594" s="66" t="s">
        <v>3546</v>
      </c>
      <c r="B1594" s="65" t="s">
        <v>3549</v>
      </c>
      <c r="C1594" s="55" t="s">
        <v>3591</v>
      </c>
      <c r="D1594" s="63">
        <v>2</v>
      </c>
      <c r="E1594" s="60" t="s">
        <v>2155</v>
      </c>
      <c r="F1594" s="63">
        <v>800</v>
      </c>
      <c r="G1594" s="59">
        <f t="shared" si="53"/>
        <v>952</v>
      </c>
      <c r="H1594" s="61">
        <f t="shared" si="52"/>
        <v>1904</v>
      </c>
      <c r="I1594" s="63" t="s">
        <v>332</v>
      </c>
      <c r="J1594" s="69" t="s">
        <v>3551</v>
      </c>
    </row>
    <row r="1595" spans="1:10" ht="27.6">
      <c r="A1595" s="66" t="s">
        <v>3546</v>
      </c>
      <c r="B1595" s="65" t="s">
        <v>3549</v>
      </c>
      <c r="C1595" s="55" t="s">
        <v>3592</v>
      </c>
      <c r="D1595" s="63">
        <v>10</v>
      </c>
      <c r="E1595" s="60" t="s">
        <v>2155</v>
      </c>
      <c r="F1595" s="63">
        <v>800</v>
      </c>
      <c r="G1595" s="59">
        <f t="shared" si="53"/>
        <v>952</v>
      </c>
      <c r="H1595" s="61">
        <f t="shared" ref="H1595:H1659" si="54">G1595*D1595</f>
        <v>9520</v>
      </c>
      <c r="I1595" s="63" t="s">
        <v>332</v>
      </c>
      <c r="J1595" s="69" t="s">
        <v>3551</v>
      </c>
    </row>
    <row r="1596" spans="1:10" ht="27.6">
      <c r="A1596" s="66" t="s">
        <v>3546</v>
      </c>
      <c r="B1596" s="65" t="s">
        <v>3549</v>
      </c>
      <c r="C1596" s="55" t="s">
        <v>3593</v>
      </c>
      <c r="D1596" s="63">
        <v>15</v>
      </c>
      <c r="E1596" s="90" t="s">
        <v>2938</v>
      </c>
      <c r="F1596" s="63">
        <v>2047</v>
      </c>
      <c r="G1596" s="59">
        <f t="shared" si="53"/>
        <v>2435.9299999999998</v>
      </c>
      <c r="H1596" s="61">
        <f t="shared" si="54"/>
        <v>36538.949999999997</v>
      </c>
      <c r="I1596" s="63" t="s">
        <v>332</v>
      </c>
      <c r="J1596" s="69" t="s">
        <v>3551</v>
      </c>
    </row>
    <row r="1597" spans="1:10" ht="27.6">
      <c r="A1597" s="66" t="s">
        <v>3546</v>
      </c>
      <c r="B1597" s="65" t="s">
        <v>3549</v>
      </c>
      <c r="C1597" s="55" t="s">
        <v>3594</v>
      </c>
      <c r="D1597" s="63">
        <v>5</v>
      </c>
      <c r="E1597" s="90" t="s">
        <v>2938</v>
      </c>
      <c r="F1597" s="63">
        <v>1200</v>
      </c>
      <c r="G1597" s="59">
        <f t="shared" si="53"/>
        <v>1428</v>
      </c>
      <c r="H1597" s="61">
        <f t="shared" si="54"/>
        <v>7140</v>
      </c>
      <c r="I1597" s="63" t="s">
        <v>332</v>
      </c>
      <c r="J1597" s="69" t="s">
        <v>3551</v>
      </c>
    </row>
    <row r="1598" spans="1:10" ht="27.6">
      <c r="A1598" s="66" t="s">
        <v>3546</v>
      </c>
      <c r="B1598" s="65" t="s">
        <v>3549</v>
      </c>
      <c r="C1598" s="55" t="s">
        <v>3595</v>
      </c>
      <c r="D1598" s="63">
        <v>1</v>
      </c>
      <c r="E1598" s="90" t="s">
        <v>2296</v>
      </c>
      <c r="F1598" s="63">
        <v>900</v>
      </c>
      <c r="G1598" s="59">
        <f t="shared" si="53"/>
        <v>1071</v>
      </c>
      <c r="H1598" s="61">
        <f t="shared" si="54"/>
        <v>1071</v>
      </c>
      <c r="I1598" s="63" t="s">
        <v>332</v>
      </c>
      <c r="J1598" s="69" t="s">
        <v>3551</v>
      </c>
    </row>
    <row r="1599" spans="1:10" ht="27.6">
      <c r="A1599" s="66" t="s">
        <v>3546</v>
      </c>
      <c r="B1599" s="65" t="s">
        <v>3549</v>
      </c>
      <c r="C1599" s="55" t="s">
        <v>3596</v>
      </c>
      <c r="D1599" s="63">
        <v>1</v>
      </c>
      <c r="E1599" s="90" t="s">
        <v>2216</v>
      </c>
      <c r="F1599" s="63">
        <v>8900</v>
      </c>
      <c r="G1599" s="59">
        <f t="shared" si="53"/>
        <v>10591</v>
      </c>
      <c r="H1599" s="61">
        <f t="shared" si="54"/>
        <v>10591</v>
      </c>
      <c r="I1599" s="63" t="s">
        <v>332</v>
      </c>
      <c r="J1599" s="69" t="s">
        <v>3551</v>
      </c>
    </row>
    <row r="1600" spans="1:10" ht="27.6">
      <c r="A1600" s="66" t="s">
        <v>3546</v>
      </c>
      <c r="B1600" s="65" t="s">
        <v>3549</v>
      </c>
      <c r="C1600" s="55" t="s">
        <v>3597</v>
      </c>
      <c r="D1600" s="63">
        <v>20</v>
      </c>
      <c r="E1600" s="60" t="s">
        <v>2155</v>
      </c>
      <c r="F1600" s="63">
        <v>600</v>
      </c>
      <c r="G1600" s="59">
        <f t="shared" si="53"/>
        <v>714</v>
      </c>
      <c r="H1600" s="61">
        <f t="shared" si="54"/>
        <v>14280</v>
      </c>
      <c r="I1600" s="63" t="s">
        <v>332</v>
      </c>
      <c r="J1600" s="69" t="s">
        <v>3551</v>
      </c>
    </row>
    <row r="1601" spans="1:10" ht="27.6">
      <c r="A1601" s="66" t="s">
        <v>3546</v>
      </c>
      <c r="B1601" s="65" t="s">
        <v>3549</v>
      </c>
      <c r="C1601" s="55" t="s">
        <v>3598</v>
      </c>
      <c r="D1601" s="63">
        <v>10</v>
      </c>
      <c r="E1601" s="60" t="s">
        <v>2155</v>
      </c>
      <c r="F1601" s="63">
        <v>200</v>
      </c>
      <c r="G1601" s="59">
        <f t="shared" si="53"/>
        <v>238</v>
      </c>
      <c r="H1601" s="61">
        <f t="shared" si="54"/>
        <v>2380</v>
      </c>
      <c r="I1601" s="63" t="s">
        <v>332</v>
      </c>
      <c r="J1601" s="69" t="s">
        <v>3551</v>
      </c>
    </row>
    <row r="1602" spans="1:10" ht="27.6">
      <c r="A1602" s="66" t="s">
        <v>3546</v>
      </c>
      <c r="B1602" s="65" t="s">
        <v>3549</v>
      </c>
      <c r="C1602" s="55" t="s">
        <v>2246</v>
      </c>
      <c r="D1602" s="63">
        <v>1</v>
      </c>
      <c r="E1602" s="60" t="s">
        <v>2155</v>
      </c>
      <c r="F1602" s="63">
        <v>1800</v>
      </c>
      <c r="G1602" s="59">
        <f t="shared" si="53"/>
        <v>2142</v>
      </c>
      <c r="H1602" s="61">
        <f t="shared" si="54"/>
        <v>2142</v>
      </c>
      <c r="I1602" s="63" t="s">
        <v>332</v>
      </c>
      <c r="J1602" s="69" t="s">
        <v>3551</v>
      </c>
    </row>
    <row r="1603" spans="1:10" ht="27.6">
      <c r="A1603" s="66" t="s">
        <v>3546</v>
      </c>
      <c r="B1603" s="65" t="s">
        <v>3549</v>
      </c>
      <c r="C1603" s="55" t="s">
        <v>3599</v>
      </c>
      <c r="D1603" s="63">
        <v>2</v>
      </c>
      <c r="E1603" s="90" t="s">
        <v>2938</v>
      </c>
      <c r="F1603" s="63">
        <v>5904</v>
      </c>
      <c r="G1603" s="59">
        <f t="shared" si="53"/>
        <v>7025.7599999999993</v>
      </c>
      <c r="H1603" s="61">
        <f t="shared" si="54"/>
        <v>14051.519999999999</v>
      </c>
      <c r="I1603" s="63" t="s">
        <v>332</v>
      </c>
      <c r="J1603" s="69" t="s">
        <v>3551</v>
      </c>
    </row>
    <row r="1604" spans="1:10" ht="27.6">
      <c r="A1604" s="66" t="s">
        <v>3546</v>
      </c>
      <c r="B1604" s="65" t="s">
        <v>3549</v>
      </c>
      <c r="C1604" s="55" t="s">
        <v>3600</v>
      </c>
      <c r="D1604" s="63">
        <v>2</v>
      </c>
      <c r="E1604" s="90" t="s">
        <v>2938</v>
      </c>
      <c r="F1604" s="63">
        <v>5904</v>
      </c>
      <c r="G1604" s="59">
        <f t="shared" si="53"/>
        <v>7025.7599999999993</v>
      </c>
      <c r="H1604" s="61">
        <f t="shared" si="54"/>
        <v>14051.519999999999</v>
      </c>
      <c r="I1604" s="63" t="s">
        <v>332</v>
      </c>
      <c r="J1604" s="69" t="s">
        <v>3551</v>
      </c>
    </row>
    <row r="1605" spans="1:10" ht="27.6">
      <c r="A1605" s="66" t="s">
        <v>3546</v>
      </c>
      <c r="B1605" s="65" t="s">
        <v>3549</v>
      </c>
      <c r="C1605" s="55" t="s">
        <v>3601</v>
      </c>
      <c r="D1605" s="63">
        <v>2</v>
      </c>
      <c r="E1605" s="90" t="s">
        <v>2938</v>
      </c>
      <c r="F1605" s="63">
        <v>5904</v>
      </c>
      <c r="G1605" s="59">
        <f t="shared" si="53"/>
        <v>7025.7599999999993</v>
      </c>
      <c r="H1605" s="61">
        <f t="shared" si="54"/>
        <v>14051.519999999999</v>
      </c>
      <c r="I1605" s="63" t="s">
        <v>332</v>
      </c>
      <c r="J1605" s="69" t="s">
        <v>3551</v>
      </c>
    </row>
    <row r="1606" spans="1:10" ht="27.6">
      <c r="A1606" s="66" t="s">
        <v>3546</v>
      </c>
      <c r="B1606" s="65" t="s">
        <v>3549</v>
      </c>
      <c r="C1606" s="55" t="s">
        <v>3602</v>
      </c>
      <c r="D1606" s="63">
        <v>5</v>
      </c>
      <c r="E1606" s="90" t="s">
        <v>2938</v>
      </c>
      <c r="F1606" s="63">
        <v>8900</v>
      </c>
      <c r="G1606" s="59">
        <f t="shared" si="53"/>
        <v>10591</v>
      </c>
      <c r="H1606" s="61">
        <f t="shared" si="54"/>
        <v>52955</v>
      </c>
      <c r="I1606" s="63" t="s">
        <v>332</v>
      </c>
      <c r="J1606" s="69" t="s">
        <v>3551</v>
      </c>
    </row>
    <row r="1607" spans="1:10" ht="27.6">
      <c r="A1607" s="66" t="s">
        <v>3546</v>
      </c>
      <c r="B1607" s="65" t="s">
        <v>3549</v>
      </c>
      <c r="C1607" s="55" t="s">
        <v>3603</v>
      </c>
      <c r="D1607" s="63">
        <v>50</v>
      </c>
      <c r="E1607" s="60" t="s">
        <v>2155</v>
      </c>
      <c r="F1607" s="63">
        <v>73</v>
      </c>
      <c r="G1607" s="59">
        <f t="shared" si="53"/>
        <v>86.86999999999999</v>
      </c>
      <c r="H1607" s="61">
        <f t="shared" si="54"/>
        <v>4343.4999999999991</v>
      </c>
      <c r="I1607" s="63" t="s">
        <v>332</v>
      </c>
      <c r="J1607" s="69" t="s">
        <v>3551</v>
      </c>
    </row>
    <row r="1608" spans="1:10" ht="27.6">
      <c r="A1608" s="66" t="s">
        <v>3546</v>
      </c>
      <c r="B1608" s="65" t="s">
        <v>3549</v>
      </c>
      <c r="C1608" s="55" t="s">
        <v>3604</v>
      </c>
      <c r="D1608" s="63">
        <v>2</v>
      </c>
      <c r="E1608" s="60" t="s">
        <v>2155</v>
      </c>
      <c r="F1608" s="63">
        <v>1525</v>
      </c>
      <c r="G1608" s="59">
        <f t="shared" si="53"/>
        <v>1814.75</v>
      </c>
      <c r="H1608" s="61">
        <f t="shared" si="54"/>
        <v>3629.5</v>
      </c>
      <c r="I1608" s="63" t="s">
        <v>332</v>
      </c>
      <c r="J1608" s="69" t="s">
        <v>3551</v>
      </c>
    </row>
    <row r="1609" spans="1:10" ht="27.6">
      <c r="A1609" s="66" t="s">
        <v>3546</v>
      </c>
      <c r="B1609" s="65" t="s">
        <v>3549</v>
      </c>
      <c r="C1609" s="55" t="s">
        <v>3605</v>
      </c>
      <c r="D1609" s="63">
        <v>10</v>
      </c>
      <c r="E1609" s="90" t="s">
        <v>3606</v>
      </c>
      <c r="F1609" s="63">
        <v>954</v>
      </c>
      <c r="G1609" s="59">
        <f t="shared" si="53"/>
        <v>1135.26</v>
      </c>
      <c r="H1609" s="61">
        <f t="shared" si="54"/>
        <v>11352.6</v>
      </c>
      <c r="I1609" s="63" t="s">
        <v>332</v>
      </c>
      <c r="J1609" s="69" t="s">
        <v>3551</v>
      </c>
    </row>
    <row r="1610" spans="1:10" ht="27.6">
      <c r="A1610" s="66" t="s">
        <v>3546</v>
      </c>
      <c r="B1610" s="65" t="s">
        <v>3549</v>
      </c>
      <c r="C1610" s="55" t="s">
        <v>3607</v>
      </c>
      <c r="D1610" s="63">
        <v>5</v>
      </c>
      <c r="E1610" s="90" t="s">
        <v>2415</v>
      </c>
      <c r="F1610" s="63">
        <v>265</v>
      </c>
      <c r="G1610" s="59">
        <f t="shared" si="53"/>
        <v>315.34999999999997</v>
      </c>
      <c r="H1610" s="61">
        <f t="shared" si="54"/>
        <v>1576.7499999999998</v>
      </c>
      <c r="I1610" s="63" t="s">
        <v>332</v>
      </c>
      <c r="J1610" s="69" t="s">
        <v>3551</v>
      </c>
    </row>
    <row r="1611" spans="1:10" ht="27.6">
      <c r="A1611" s="66" t="s">
        <v>3546</v>
      </c>
      <c r="B1611" s="65" t="s">
        <v>3549</v>
      </c>
      <c r="C1611" s="55" t="s">
        <v>3608</v>
      </c>
      <c r="D1611" s="63">
        <v>2</v>
      </c>
      <c r="E1611" s="90" t="s">
        <v>3609</v>
      </c>
      <c r="F1611" s="63">
        <v>1667</v>
      </c>
      <c r="G1611" s="59">
        <f t="shared" si="53"/>
        <v>1983.73</v>
      </c>
      <c r="H1611" s="61">
        <f t="shared" si="54"/>
        <v>3967.46</v>
      </c>
      <c r="I1611" s="63" t="s">
        <v>332</v>
      </c>
      <c r="J1611" s="69" t="s">
        <v>3551</v>
      </c>
    </row>
    <row r="1612" spans="1:10" ht="27.6">
      <c r="A1612" s="66" t="s">
        <v>3546</v>
      </c>
      <c r="B1612" s="65" t="s">
        <v>3549</v>
      </c>
      <c r="C1612" s="55" t="s">
        <v>3610</v>
      </c>
      <c r="D1612" s="63">
        <v>5</v>
      </c>
      <c r="E1612" s="90" t="s">
        <v>2296</v>
      </c>
      <c r="F1612" s="63">
        <v>9460</v>
      </c>
      <c r="G1612" s="59">
        <f t="shared" si="53"/>
        <v>11257.4</v>
      </c>
      <c r="H1612" s="61">
        <f t="shared" si="54"/>
        <v>56287</v>
      </c>
      <c r="I1612" s="63" t="s">
        <v>332</v>
      </c>
      <c r="J1612" s="69" t="s">
        <v>3551</v>
      </c>
    </row>
    <row r="1613" spans="1:10" ht="27.6">
      <c r="A1613" s="66" t="s">
        <v>3546</v>
      </c>
      <c r="B1613" s="65" t="s">
        <v>3549</v>
      </c>
      <c r="C1613" s="55" t="s">
        <v>3611</v>
      </c>
      <c r="D1613" s="63">
        <v>2</v>
      </c>
      <c r="E1613" s="90" t="s">
        <v>3612</v>
      </c>
      <c r="F1613" s="63">
        <v>538</v>
      </c>
      <c r="G1613" s="59">
        <f t="shared" si="53"/>
        <v>640.22</v>
      </c>
      <c r="H1613" s="61">
        <f t="shared" si="54"/>
        <v>1280.44</v>
      </c>
      <c r="I1613" s="63" t="s">
        <v>332</v>
      </c>
      <c r="J1613" s="69" t="s">
        <v>3551</v>
      </c>
    </row>
    <row r="1614" spans="1:10" ht="27.6">
      <c r="A1614" s="66" t="s">
        <v>3546</v>
      </c>
      <c r="B1614" s="65" t="s">
        <v>3549</v>
      </c>
      <c r="C1614" s="55" t="s">
        <v>3613</v>
      </c>
      <c r="D1614" s="63">
        <v>50</v>
      </c>
      <c r="E1614" s="60" t="s">
        <v>2155</v>
      </c>
      <c r="F1614" s="63">
        <v>200</v>
      </c>
      <c r="G1614" s="59">
        <f t="shared" si="53"/>
        <v>238</v>
      </c>
      <c r="H1614" s="61">
        <f t="shared" si="54"/>
        <v>11900</v>
      </c>
      <c r="I1614" s="63" t="s">
        <v>332</v>
      </c>
      <c r="J1614" s="69" t="s">
        <v>3551</v>
      </c>
    </row>
    <row r="1615" spans="1:10" ht="82.8">
      <c r="A1615" s="66" t="s">
        <v>3546</v>
      </c>
      <c r="B1615" s="66" t="s">
        <v>3388</v>
      </c>
      <c r="C1615" s="55" t="s">
        <v>3614</v>
      </c>
      <c r="D1615" s="63">
        <v>320</v>
      </c>
      <c r="E1615" s="60" t="s">
        <v>2155</v>
      </c>
      <c r="F1615" s="63">
        <v>1000</v>
      </c>
      <c r="G1615" s="59">
        <f t="shared" si="53"/>
        <v>1190</v>
      </c>
      <c r="H1615" s="61">
        <f t="shared" si="54"/>
        <v>380800</v>
      </c>
      <c r="I1615" s="63" t="s">
        <v>220</v>
      </c>
      <c r="J1615" s="69" t="s">
        <v>3615</v>
      </c>
    </row>
    <row r="1616" spans="1:10" ht="82.8">
      <c r="A1616" s="66" t="s">
        <v>3546</v>
      </c>
      <c r="B1616" s="66" t="s">
        <v>3388</v>
      </c>
      <c r="C1616" s="55" t="s">
        <v>3616</v>
      </c>
      <c r="D1616" s="63">
        <v>320</v>
      </c>
      <c r="E1616" s="60" t="s">
        <v>2155</v>
      </c>
      <c r="F1616" s="63">
        <v>200</v>
      </c>
      <c r="G1616" s="59">
        <f t="shared" si="53"/>
        <v>238</v>
      </c>
      <c r="H1616" s="61">
        <f t="shared" si="54"/>
        <v>76160</v>
      </c>
      <c r="I1616" s="63" t="s">
        <v>220</v>
      </c>
      <c r="J1616" s="69" t="s">
        <v>3615</v>
      </c>
    </row>
    <row r="1617" spans="1:10" ht="82.8">
      <c r="A1617" s="66" t="s">
        <v>3546</v>
      </c>
      <c r="B1617" s="66" t="s">
        <v>3388</v>
      </c>
      <c r="C1617" s="55" t="s">
        <v>3614</v>
      </c>
      <c r="D1617" s="63">
        <v>320</v>
      </c>
      <c r="E1617" s="60" t="s">
        <v>2155</v>
      </c>
      <c r="F1617" s="63">
        <v>1000</v>
      </c>
      <c r="G1617" s="59">
        <f t="shared" si="53"/>
        <v>1190</v>
      </c>
      <c r="H1617" s="61">
        <f t="shared" si="54"/>
        <v>380800</v>
      </c>
      <c r="I1617" s="63" t="s">
        <v>242</v>
      </c>
      <c r="J1617" s="69" t="s">
        <v>3615</v>
      </c>
    </row>
    <row r="1618" spans="1:10" ht="82.8">
      <c r="A1618" s="66" t="s">
        <v>3546</v>
      </c>
      <c r="B1618" s="66" t="s">
        <v>3388</v>
      </c>
      <c r="C1618" s="55" t="s">
        <v>3616</v>
      </c>
      <c r="D1618" s="63">
        <v>320</v>
      </c>
      <c r="E1618" s="60" t="s">
        <v>2155</v>
      </c>
      <c r="F1618" s="63">
        <v>200</v>
      </c>
      <c r="G1618" s="59">
        <f t="shared" si="53"/>
        <v>238</v>
      </c>
      <c r="H1618" s="61">
        <f t="shared" si="54"/>
        <v>76160</v>
      </c>
      <c r="I1618" s="63" t="s">
        <v>242</v>
      </c>
      <c r="J1618" s="69" t="s">
        <v>3615</v>
      </c>
    </row>
    <row r="1619" spans="1:10" ht="82.8">
      <c r="A1619" s="66" t="s">
        <v>3546</v>
      </c>
      <c r="B1619" s="66" t="s">
        <v>3388</v>
      </c>
      <c r="C1619" s="55" t="s">
        <v>3614</v>
      </c>
      <c r="D1619" s="63">
        <v>320</v>
      </c>
      <c r="E1619" s="60" t="s">
        <v>2155</v>
      </c>
      <c r="F1619" s="63">
        <v>1000</v>
      </c>
      <c r="G1619" s="59">
        <f t="shared" si="53"/>
        <v>1190</v>
      </c>
      <c r="H1619" s="61">
        <f t="shared" si="54"/>
        <v>380800</v>
      </c>
      <c r="I1619" s="63" t="s">
        <v>245</v>
      </c>
      <c r="J1619" s="69" t="s">
        <v>3615</v>
      </c>
    </row>
    <row r="1620" spans="1:10" ht="82.8">
      <c r="A1620" s="66" t="s">
        <v>3546</v>
      </c>
      <c r="B1620" s="66" t="s">
        <v>3388</v>
      </c>
      <c r="C1620" s="55" t="s">
        <v>3617</v>
      </c>
      <c r="D1620" s="63">
        <v>320</v>
      </c>
      <c r="E1620" s="60" t="s">
        <v>2155</v>
      </c>
      <c r="F1620" s="63">
        <v>200</v>
      </c>
      <c r="G1620" s="59">
        <f t="shared" si="53"/>
        <v>238</v>
      </c>
      <c r="H1620" s="61">
        <f t="shared" si="54"/>
        <v>76160</v>
      </c>
      <c r="I1620" s="63" t="s">
        <v>245</v>
      </c>
      <c r="J1620" s="69" t="s">
        <v>3615</v>
      </c>
    </row>
    <row r="1621" spans="1:10">
      <c r="A1621" s="66" t="s">
        <v>3546</v>
      </c>
      <c r="B1621" s="66" t="s">
        <v>3388</v>
      </c>
      <c r="C1621" s="67" t="s">
        <v>3618</v>
      </c>
      <c r="D1621" s="59">
        <v>60</v>
      </c>
      <c r="E1621" s="60" t="s">
        <v>2155</v>
      </c>
      <c r="F1621" s="59">
        <v>5000</v>
      </c>
      <c r="G1621" s="59">
        <f t="shared" si="53"/>
        <v>5950</v>
      </c>
      <c r="H1621" s="61">
        <f t="shared" si="54"/>
        <v>357000</v>
      </c>
      <c r="I1621" s="59" t="s">
        <v>245</v>
      </c>
      <c r="J1621" s="78" t="s">
        <v>3619</v>
      </c>
    </row>
    <row r="1622" spans="1:10" ht="82.8">
      <c r="A1622" s="66" t="s">
        <v>3546</v>
      </c>
      <c r="B1622" s="66" t="s">
        <v>3388</v>
      </c>
      <c r="C1622" s="55" t="s">
        <v>3614</v>
      </c>
      <c r="D1622" s="63">
        <v>320</v>
      </c>
      <c r="E1622" s="60" t="s">
        <v>2155</v>
      </c>
      <c r="F1622" s="63">
        <v>1000</v>
      </c>
      <c r="G1622" s="59">
        <f t="shared" si="53"/>
        <v>1190</v>
      </c>
      <c r="H1622" s="61">
        <f t="shared" si="54"/>
        <v>380800</v>
      </c>
      <c r="I1622" s="63" t="s">
        <v>252</v>
      </c>
      <c r="J1622" s="69" t="s">
        <v>3615</v>
      </c>
    </row>
    <row r="1623" spans="1:10" ht="82.8">
      <c r="A1623" s="66" t="s">
        <v>3546</v>
      </c>
      <c r="B1623" s="66" t="s">
        <v>3388</v>
      </c>
      <c r="C1623" s="55" t="s">
        <v>3616</v>
      </c>
      <c r="D1623" s="63">
        <v>320</v>
      </c>
      <c r="E1623" s="60" t="s">
        <v>2155</v>
      </c>
      <c r="F1623" s="63">
        <v>200</v>
      </c>
      <c r="G1623" s="59">
        <f t="shared" si="53"/>
        <v>238</v>
      </c>
      <c r="H1623" s="61">
        <f t="shared" si="54"/>
        <v>76160</v>
      </c>
      <c r="I1623" s="63" t="s">
        <v>252</v>
      </c>
      <c r="J1623" s="69" t="s">
        <v>3615</v>
      </c>
    </row>
    <row r="1624" spans="1:10" ht="69">
      <c r="A1624" s="66" t="s">
        <v>3546</v>
      </c>
      <c r="B1624" s="66" t="s">
        <v>3388</v>
      </c>
      <c r="C1624" s="55" t="s">
        <v>3620</v>
      </c>
      <c r="D1624" s="63">
        <v>95</v>
      </c>
      <c r="E1624" s="60" t="s">
        <v>2155</v>
      </c>
      <c r="F1624" s="63">
        <v>1250</v>
      </c>
      <c r="G1624" s="59">
        <f t="shared" si="53"/>
        <v>1487.5</v>
      </c>
      <c r="H1624" s="61">
        <f t="shared" si="54"/>
        <v>141312.5</v>
      </c>
      <c r="I1624" s="63" t="s">
        <v>3621</v>
      </c>
      <c r="J1624" s="69" t="s">
        <v>3622</v>
      </c>
    </row>
    <row r="1625" spans="1:10" ht="69">
      <c r="A1625" s="66" t="s">
        <v>3546</v>
      </c>
      <c r="B1625" s="66" t="s">
        <v>3388</v>
      </c>
      <c r="C1625" s="55" t="s">
        <v>3623</v>
      </c>
      <c r="D1625" s="63">
        <v>2</v>
      </c>
      <c r="E1625" s="60" t="s">
        <v>2155</v>
      </c>
      <c r="F1625" s="63">
        <v>250000</v>
      </c>
      <c r="G1625" s="59">
        <f t="shared" si="53"/>
        <v>297500</v>
      </c>
      <c r="H1625" s="61">
        <f t="shared" si="54"/>
        <v>595000</v>
      </c>
      <c r="I1625" s="63" t="s">
        <v>3621</v>
      </c>
      <c r="J1625" s="69" t="s">
        <v>3624</v>
      </c>
    </row>
    <row r="1626" spans="1:10" ht="82.8">
      <c r="A1626" s="66" t="s">
        <v>3546</v>
      </c>
      <c r="B1626" s="66" t="s">
        <v>3388</v>
      </c>
      <c r="C1626" s="55" t="s">
        <v>3614</v>
      </c>
      <c r="D1626" s="63">
        <v>320</v>
      </c>
      <c r="E1626" s="60" t="s">
        <v>2155</v>
      </c>
      <c r="F1626" s="63">
        <v>1000</v>
      </c>
      <c r="G1626" s="59">
        <f t="shared" si="53"/>
        <v>1190</v>
      </c>
      <c r="H1626" s="61">
        <f t="shared" si="54"/>
        <v>380800</v>
      </c>
      <c r="I1626" s="63" t="s">
        <v>3621</v>
      </c>
      <c r="J1626" s="69" t="s">
        <v>3615</v>
      </c>
    </row>
    <row r="1627" spans="1:10" ht="82.8">
      <c r="A1627" s="66" t="s">
        <v>3546</v>
      </c>
      <c r="B1627" s="66" t="s">
        <v>3388</v>
      </c>
      <c r="C1627" s="55" t="s">
        <v>3617</v>
      </c>
      <c r="D1627" s="63">
        <v>320</v>
      </c>
      <c r="E1627" s="60" t="s">
        <v>2155</v>
      </c>
      <c r="F1627" s="63">
        <v>200</v>
      </c>
      <c r="G1627" s="59">
        <f t="shared" si="53"/>
        <v>238</v>
      </c>
      <c r="H1627" s="61">
        <f t="shared" si="54"/>
        <v>76160</v>
      </c>
      <c r="I1627" s="63" t="s">
        <v>3621</v>
      </c>
      <c r="J1627" s="69" t="s">
        <v>3615</v>
      </c>
    </row>
    <row r="1628" spans="1:10" ht="69">
      <c r="A1628" s="66" t="s">
        <v>3546</v>
      </c>
      <c r="B1628" s="66" t="s">
        <v>3398</v>
      </c>
      <c r="C1628" s="55" t="s">
        <v>3625</v>
      </c>
      <c r="D1628" s="63">
        <v>20</v>
      </c>
      <c r="E1628" s="60" t="s">
        <v>2155</v>
      </c>
      <c r="F1628" s="63">
        <v>160</v>
      </c>
      <c r="G1628" s="59">
        <f t="shared" si="53"/>
        <v>190.39999999999998</v>
      </c>
      <c r="H1628" s="61">
        <f t="shared" si="54"/>
        <v>3807.9999999999995</v>
      </c>
      <c r="I1628" s="59" t="s">
        <v>2368</v>
      </c>
      <c r="J1628" s="69" t="s">
        <v>3626</v>
      </c>
    </row>
    <row r="1629" spans="1:10" ht="69">
      <c r="A1629" s="66" t="s">
        <v>3546</v>
      </c>
      <c r="B1629" s="66" t="s">
        <v>3398</v>
      </c>
      <c r="C1629" s="55" t="s">
        <v>3627</v>
      </c>
      <c r="D1629" s="63">
        <v>20</v>
      </c>
      <c r="E1629" s="60" t="s">
        <v>2155</v>
      </c>
      <c r="F1629" s="63">
        <v>160</v>
      </c>
      <c r="G1629" s="59">
        <f t="shared" si="53"/>
        <v>190.39999999999998</v>
      </c>
      <c r="H1629" s="61">
        <f t="shared" si="54"/>
        <v>3807.9999999999995</v>
      </c>
      <c r="I1629" s="59" t="s">
        <v>2368</v>
      </c>
      <c r="J1629" s="69" t="s">
        <v>3626</v>
      </c>
    </row>
    <row r="1630" spans="1:10" ht="69">
      <c r="A1630" s="66" t="s">
        <v>3546</v>
      </c>
      <c r="B1630" s="66" t="s">
        <v>3398</v>
      </c>
      <c r="C1630" s="55" t="s">
        <v>3628</v>
      </c>
      <c r="D1630" s="63">
        <v>20</v>
      </c>
      <c r="E1630" s="60" t="s">
        <v>2155</v>
      </c>
      <c r="F1630" s="63">
        <v>160</v>
      </c>
      <c r="G1630" s="59">
        <f t="shared" si="53"/>
        <v>190.39999999999998</v>
      </c>
      <c r="H1630" s="61">
        <f t="shared" si="54"/>
        <v>3807.9999999999995</v>
      </c>
      <c r="I1630" s="59" t="s">
        <v>2368</v>
      </c>
      <c r="J1630" s="69" t="s">
        <v>3626</v>
      </c>
    </row>
    <row r="1631" spans="1:10" ht="69">
      <c r="A1631" s="66" t="s">
        <v>3546</v>
      </c>
      <c r="B1631" s="66" t="s">
        <v>3398</v>
      </c>
      <c r="C1631" s="55" t="s">
        <v>3629</v>
      </c>
      <c r="D1631" s="63">
        <v>20</v>
      </c>
      <c r="E1631" s="60" t="s">
        <v>2155</v>
      </c>
      <c r="F1631" s="63">
        <v>160</v>
      </c>
      <c r="G1631" s="59">
        <f t="shared" si="53"/>
        <v>190.39999999999998</v>
      </c>
      <c r="H1631" s="61">
        <f t="shared" si="54"/>
        <v>3807.9999999999995</v>
      </c>
      <c r="I1631" s="59" t="s">
        <v>2368</v>
      </c>
      <c r="J1631" s="69" t="s">
        <v>3626</v>
      </c>
    </row>
    <row r="1632" spans="1:10" ht="69">
      <c r="A1632" s="66" t="s">
        <v>3546</v>
      </c>
      <c r="B1632" s="66" t="s">
        <v>3398</v>
      </c>
      <c r="C1632" s="55" t="s">
        <v>3630</v>
      </c>
      <c r="D1632" s="63">
        <v>20</v>
      </c>
      <c r="E1632" s="60" t="s">
        <v>2155</v>
      </c>
      <c r="F1632" s="63">
        <v>160</v>
      </c>
      <c r="G1632" s="59">
        <f t="shared" si="53"/>
        <v>190.39999999999998</v>
      </c>
      <c r="H1632" s="61">
        <f t="shared" si="54"/>
        <v>3807.9999999999995</v>
      </c>
      <c r="I1632" s="59" t="s">
        <v>2368</v>
      </c>
      <c r="J1632" s="69" t="s">
        <v>3626</v>
      </c>
    </row>
    <row r="1633" spans="1:10" ht="69">
      <c r="A1633" s="66" t="s">
        <v>3546</v>
      </c>
      <c r="B1633" s="66" t="s">
        <v>3398</v>
      </c>
      <c r="C1633" s="55" t="s">
        <v>3631</v>
      </c>
      <c r="D1633" s="63">
        <v>20</v>
      </c>
      <c r="E1633" s="60" t="s">
        <v>2155</v>
      </c>
      <c r="F1633" s="63">
        <v>746</v>
      </c>
      <c r="G1633" s="59">
        <f t="shared" si="53"/>
        <v>887.74</v>
      </c>
      <c r="H1633" s="61">
        <f t="shared" si="54"/>
        <v>17754.8</v>
      </c>
      <c r="I1633" s="59" t="s">
        <v>2368</v>
      </c>
      <c r="J1633" s="69" t="s">
        <v>3626</v>
      </c>
    </row>
    <row r="1634" spans="1:10" ht="69">
      <c r="A1634" s="66" t="s">
        <v>3546</v>
      </c>
      <c r="B1634" s="66" t="s">
        <v>3398</v>
      </c>
      <c r="C1634" s="55" t="s">
        <v>3632</v>
      </c>
      <c r="D1634" s="63">
        <v>20</v>
      </c>
      <c r="E1634" s="60" t="s">
        <v>2155</v>
      </c>
      <c r="F1634" s="63">
        <v>746</v>
      </c>
      <c r="G1634" s="59">
        <f t="shared" si="53"/>
        <v>887.74</v>
      </c>
      <c r="H1634" s="61">
        <f t="shared" si="54"/>
        <v>17754.8</v>
      </c>
      <c r="I1634" s="59" t="s">
        <v>2368</v>
      </c>
      <c r="J1634" s="69" t="s">
        <v>3626</v>
      </c>
    </row>
    <row r="1635" spans="1:10" ht="69">
      <c r="A1635" s="66" t="s">
        <v>3546</v>
      </c>
      <c r="B1635" s="66" t="s">
        <v>3398</v>
      </c>
      <c r="C1635" s="55" t="s">
        <v>2421</v>
      </c>
      <c r="D1635" s="63">
        <v>20</v>
      </c>
      <c r="E1635" s="60" t="s">
        <v>2155</v>
      </c>
      <c r="F1635" s="63">
        <v>728</v>
      </c>
      <c r="G1635" s="59">
        <f t="shared" si="53"/>
        <v>866.31999999999994</v>
      </c>
      <c r="H1635" s="61">
        <f t="shared" si="54"/>
        <v>17326.399999999998</v>
      </c>
      <c r="I1635" s="59" t="s">
        <v>2368</v>
      </c>
      <c r="J1635" s="69" t="s">
        <v>3626</v>
      </c>
    </row>
    <row r="1636" spans="1:10" ht="69">
      <c r="A1636" s="66" t="s">
        <v>3546</v>
      </c>
      <c r="B1636" s="66" t="s">
        <v>3398</v>
      </c>
      <c r="C1636" s="55" t="s">
        <v>2503</v>
      </c>
      <c r="D1636" s="63">
        <v>20</v>
      </c>
      <c r="E1636" s="60" t="s">
        <v>2155</v>
      </c>
      <c r="F1636" s="63">
        <v>440</v>
      </c>
      <c r="G1636" s="59">
        <f t="shared" si="53"/>
        <v>523.6</v>
      </c>
      <c r="H1636" s="61">
        <f t="shared" si="54"/>
        <v>10472</v>
      </c>
      <c r="I1636" s="59" t="s">
        <v>2368</v>
      </c>
      <c r="J1636" s="69" t="s">
        <v>3626</v>
      </c>
    </row>
    <row r="1637" spans="1:10" ht="69">
      <c r="A1637" s="66" t="s">
        <v>3546</v>
      </c>
      <c r="B1637" s="66" t="s">
        <v>3388</v>
      </c>
      <c r="C1637" s="55" t="s">
        <v>3633</v>
      </c>
      <c r="D1637" s="63">
        <v>20</v>
      </c>
      <c r="E1637" s="60" t="s">
        <v>2155</v>
      </c>
      <c r="F1637" s="63">
        <v>10000</v>
      </c>
      <c r="G1637" s="59">
        <f t="shared" si="53"/>
        <v>11900</v>
      </c>
      <c r="H1637" s="61">
        <f t="shared" si="54"/>
        <v>238000</v>
      </c>
      <c r="I1637" s="59" t="s">
        <v>2368</v>
      </c>
      <c r="J1637" s="69" t="s">
        <v>3626</v>
      </c>
    </row>
    <row r="1638" spans="1:10" ht="69">
      <c r="A1638" s="66" t="s">
        <v>3546</v>
      </c>
      <c r="B1638" s="66" t="s">
        <v>3388</v>
      </c>
      <c r="C1638" s="55" t="s">
        <v>3634</v>
      </c>
      <c r="D1638" s="63">
        <v>20</v>
      </c>
      <c r="E1638" s="60" t="s">
        <v>2155</v>
      </c>
      <c r="F1638" s="63">
        <v>7000</v>
      </c>
      <c r="G1638" s="59">
        <f t="shared" si="53"/>
        <v>8330</v>
      </c>
      <c r="H1638" s="61">
        <f t="shared" si="54"/>
        <v>166600</v>
      </c>
      <c r="I1638" s="59" t="s">
        <v>2368</v>
      </c>
      <c r="J1638" s="69" t="s">
        <v>3626</v>
      </c>
    </row>
    <row r="1639" spans="1:10" ht="69">
      <c r="A1639" s="66" t="s">
        <v>3546</v>
      </c>
      <c r="B1639" s="66" t="s">
        <v>3388</v>
      </c>
      <c r="C1639" s="55" t="s">
        <v>3635</v>
      </c>
      <c r="D1639" s="63">
        <v>20</v>
      </c>
      <c r="E1639" s="60" t="s">
        <v>2155</v>
      </c>
      <c r="F1639" s="63">
        <v>5000</v>
      </c>
      <c r="G1639" s="59">
        <f t="shared" si="53"/>
        <v>5950</v>
      </c>
      <c r="H1639" s="61">
        <f t="shared" si="54"/>
        <v>119000</v>
      </c>
      <c r="I1639" s="59" t="s">
        <v>2368</v>
      </c>
      <c r="J1639" s="69" t="s">
        <v>3626</v>
      </c>
    </row>
    <row r="1640" spans="1:10" ht="82.8">
      <c r="A1640" s="66" t="s">
        <v>3546</v>
      </c>
      <c r="B1640" s="66" t="s">
        <v>3388</v>
      </c>
      <c r="C1640" s="55" t="s">
        <v>3614</v>
      </c>
      <c r="D1640" s="63">
        <v>180</v>
      </c>
      <c r="E1640" s="60" t="s">
        <v>2155</v>
      </c>
      <c r="F1640" s="63">
        <v>1000</v>
      </c>
      <c r="G1640" s="59">
        <f t="shared" si="53"/>
        <v>1190</v>
      </c>
      <c r="H1640" s="61">
        <f t="shared" si="54"/>
        <v>214200</v>
      </c>
      <c r="I1640" s="59" t="s">
        <v>2368</v>
      </c>
      <c r="J1640" s="69" t="s">
        <v>3615</v>
      </c>
    </row>
    <row r="1641" spans="1:10" ht="82.8">
      <c r="A1641" s="66" t="s">
        <v>3546</v>
      </c>
      <c r="B1641" s="66" t="s">
        <v>3388</v>
      </c>
      <c r="C1641" s="55" t="s">
        <v>3617</v>
      </c>
      <c r="D1641" s="63">
        <v>180</v>
      </c>
      <c r="E1641" s="60" t="s">
        <v>2155</v>
      </c>
      <c r="F1641" s="63">
        <v>200</v>
      </c>
      <c r="G1641" s="59">
        <f t="shared" si="53"/>
        <v>238</v>
      </c>
      <c r="H1641" s="61">
        <f t="shared" si="54"/>
        <v>42840</v>
      </c>
      <c r="I1641" s="59" t="s">
        <v>2368</v>
      </c>
      <c r="J1641" s="69" t="s">
        <v>3615</v>
      </c>
    </row>
    <row r="1642" spans="1:10" ht="82.8">
      <c r="A1642" s="66" t="s">
        <v>3546</v>
      </c>
      <c r="B1642" s="66" t="s">
        <v>3388</v>
      </c>
      <c r="C1642" s="55" t="s">
        <v>3617</v>
      </c>
      <c r="D1642" s="63">
        <v>120</v>
      </c>
      <c r="E1642" s="60" t="s">
        <v>2155</v>
      </c>
      <c r="F1642" s="63">
        <v>400</v>
      </c>
      <c r="G1642" s="59">
        <f t="shared" si="53"/>
        <v>476</v>
      </c>
      <c r="H1642" s="61">
        <f t="shared" si="54"/>
        <v>57120</v>
      </c>
      <c r="I1642" s="59" t="s">
        <v>2368</v>
      </c>
      <c r="J1642" s="69" t="s">
        <v>3636</v>
      </c>
    </row>
    <row r="1643" spans="1:10" ht="82.8">
      <c r="A1643" s="66" t="s">
        <v>3546</v>
      </c>
      <c r="B1643" s="66" t="s">
        <v>3388</v>
      </c>
      <c r="C1643" s="55" t="s">
        <v>3614</v>
      </c>
      <c r="D1643" s="63">
        <v>120</v>
      </c>
      <c r="E1643" s="60" t="s">
        <v>2155</v>
      </c>
      <c r="F1643" s="63">
        <v>400</v>
      </c>
      <c r="G1643" s="59">
        <f t="shared" si="53"/>
        <v>476</v>
      </c>
      <c r="H1643" s="61">
        <f t="shared" si="54"/>
        <v>57120</v>
      </c>
      <c r="I1643" s="59" t="s">
        <v>2368</v>
      </c>
      <c r="J1643" s="69" t="s">
        <v>3636</v>
      </c>
    </row>
    <row r="1644" spans="1:10" ht="82.8">
      <c r="A1644" s="66" t="s">
        <v>3546</v>
      </c>
      <c r="B1644" s="66" t="s">
        <v>3388</v>
      </c>
      <c r="C1644" s="55" t="s">
        <v>3637</v>
      </c>
      <c r="D1644" s="63">
        <v>4</v>
      </c>
      <c r="E1644" s="60" t="s">
        <v>2155</v>
      </c>
      <c r="F1644" s="63">
        <v>30000</v>
      </c>
      <c r="G1644" s="59">
        <f t="shared" si="53"/>
        <v>35700</v>
      </c>
      <c r="H1644" s="61">
        <f t="shared" si="54"/>
        <v>142800</v>
      </c>
      <c r="I1644" s="59" t="s">
        <v>2368</v>
      </c>
      <c r="J1644" s="69" t="s">
        <v>3636</v>
      </c>
    </row>
    <row r="1645" spans="1:10">
      <c r="A1645" s="66" t="s">
        <v>3546</v>
      </c>
      <c r="B1645" s="66" t="s">
        <v>3549</v>
      </c>
      <c r="C1645" s="67" t="s">
        <v>3638</v>
      </c>
      <c r="D1645" s="59">
        <v>3</v>
      </c>
      <c r="E1645" s="60" t="s">
        <v>2155</v>
      </c>
      <c r="F1645" s="59">
        <v>1500</v>
      </c>
      <c r="G1645" s="59">
        <f t="shared" si="53"/>
        <v>1785</v>
      </c>
      <c r="H1645" s="61">
        <f t="shared" si="54"/>
        <v>5355</v>
      </c>
      <c r="I1645" s="59" t="s">
        <v>379</v>
      </c>
      <c r="J1645" s="78" t="s">
        <v>3551</v>
      </c>
    </row>
    <row r="1646" spans="1:10">
      <c r="A1646" s="66" t="s">
        <v>3546</v>
      </c>
      <c r="B1646" s="66" t="s">
        <v>3549</v>
      </c>
      <c r="C1646" s="67" t="s">
        <v>3639</v>
      </c>
      <c r="D1646" s="59">
        <v>10</v>
      </c>
      <c r="E1646" s="60" t="s">
        <v>2155</v>
      </c>
      <c r="F1646" s="59">
        <v>600</v>
      </c>
      <c r="G1646" s="59">
        <f t="shared" si="53"/>
        <v>714</v>
      </c>
      <c r="H1646" s="61">
        <f t="shared" si="54"/>
        <v>7140</v>
      </c>
      <c r="I1646" s="59" t="s">
        <v>379</v>
      </c>
      <c r="J1646" s="78" t="s">
        <v>3551</v>
      </c>
    </row>
    <row r="1647" spans="1:10">
      <c r="A1647" s="66" t="s">
        <v>3546</v>
      </c>
      <c r="B1647" s="66" t="s">
        <v>3549</v>
      </c>
      <c r="C1647" s="67" t="s">
        <v>3640</v>
      </c>
      <c r="D1647" s="59">
        <v>15</v>
      </c>
      <c r="E1647" s="60" t="s">
        <v>2155</v>
      </c>
      <c r="F1647" s="59">
        <v>400</v>
      </c>
      <c r="G1647" s="59">
        <f t="shared" si="53"/>
        <v>476</v>
      </c>
      <c r="H1647" s="61">
        <f t="shared" si="54"/>
        <v>7140</v>
      </c>
      <c r="I1647" s="59" t="s">
        <v>379</v>
      </c>
      <c r="J1647" s="78" t="s">
        <v>3551</v>
      </c>
    </row>
    <row r="1648" spans="1:10">
      <c r="A1648" s="66" t="s">
        <v>3546</v>
      </c>
      <c r="B1648" s="66" t="s">
        <v>3549</v>
      </c>
      <c r="C1648" s="67" t="s">
        <v>3641</v>
      </c>
      <c r="D1648" s="59">
        <v>3</v>
      </c>
      <c r="E1648" s="60" t="s">
        <v>2278</v>
      </c>
      <c r="F1648" s="59">
        <v>6000</v>
      </c>
      <c r="G1648" s="59">
        <f t="shared" si="53"/>
        <v>7140</v>
      </c>
      <c r="H1648" s="61">
        <f t="shared" si="54"/>
        <v>21420</v>
      </c>
      <c r="I1648" s="59" t="s">
        <v>379</v>
      </c>
      <c r="J1648" s="78" t="s">
        <v>3551</v>
      </c>
    </row>
    <row r="1649" spans="1:10">
      <c r="A1649" s="66" t="s">
        <v>3546</v>
      </c>
      <c r="B1649" s="66" t="s">
        <v>3549</v>
      </c>
      <c r="C1649" s="55" t="s">
        <v>3642</v>
      </c>
      <c r="D1649" s="59">
        <v>100</v>
      </c>
      <c r="E1649" s="60" t="s">
        <v>3117</v>
      </c>
      <c r="F1649" s="59">
        <v>480</v>
      </c>
      <c r="G1649" s="59">
        <f t="shared" si="53"/>
        <v>571.19999999999993</v>
      </c>
      <c r="H1649" s="61">
        <f t="shared" si="54"/>
        <v>57119.999999999993</v>
      </c>
      <c r="I1649" s="59" t="s">
        <v>2325</v>
      </c>
      <c r="J1649" s="78" t="s">
        <v>1574</v>
      </c>
    </row>
    <row r="1650" spans="1:10" ht="27.6">
      <c r="A1650" s="66" t="s">
        <v>3546</v>
      </c>
      <c r="B1650" s="66" t="s">
        <v>3549</v>
      </c>
      <c r="C1650" s="55" t="s">
        <v>3643</v>
      </c>
      <c r="D1650" s="59">
        <v>30</v>
      </c>
      <c r="E1650" s="60" t="s">
        <v>2270</v>
      </c>
      <c r="F1650" s="59">
        <v>400</v>
      </c>
      <c r="G1650" s="59">
        <f t="shared" si="53"/>
        <v>476</v>
      </c>
      <c r="H1650" s="61">
        <f t="shared" si="54"/>
        <v>14280</v>
      </c>
      <c r="I1650" s="59" t="s">
        <v>2325</v>
      </c>
      <c r="J1650" s="78" t="s">
        <v>1574</v>
      </c>
    </row>
    <row r="1651" spans="1:10">
      <c r="A1651" s="66" t="s">
        <v>3546</v>
      </c>
      <c r="B1651" s="66" t="s">
        <v>3549</v>
      </c>
      <c r="C1651" s="67" t="s">
        <v>3618</v>
      </c>
      <c r="D1651" s="59">
        <v>60</v>
      </c>
      <c r="E1651" s="60" t="s">
        <v>2155</v>
      </c>
      <c r="F1651" s="59">
        <v>5000</v>
      </c>
      <c r="G1651" s="59">
        <f t="shared" si="53"/>
        <v>5950</v>
      </c>
      <c r="H1651" s="61">
        <f t="shared" si="54"/>
        <v>357000</v>
      </c>
      <c r="I1651" s="59" t="s">
        <v>2325</v>
      </c>
      <c r="J1651" s="78" t="s">
        <v>3644</v>
      </c>
    </row>
    <row r="1652" spans="1:10">
      <c r="A1652" s="66" t="s">
        <v>3546</v>
      </c>
      <c r="B1652" s="66" t="s">
        <v>3549</v>
      </c>
      <c r="C1652" s="67" t="s">
        <v>3645</v>
      </c>
      <c r="D1652" s="59">
        <v>2</v>
      </c>
      <c r="E1652" s="60" t="s">
        <v>2294</v>
      </c>
      <c r="F1652" s="59">
        <v>6000</v>
      </c>
      <c r="G1652" s="59">
        <f t="shared" si="53"/>
        <v>7140</v>
      </c>
      <c r="H1652" s="61">
        <f t="shared" si="54"/>
        <v>14280</v>
      </c>
      <c r="I1652" s="59" t="s">
        <v>2325</v>
      </c>
      <c r="J1652" s="78" t="s">
        <v>3644</v>
      </c>
    </row>
    <row r="1653" spans="1:10">
      <c r="A1653" s="66" t="s">
        <v>3546</v>
      </c>
      <c r="B1653" s="66" t="s">
        <v>3549</v>
      </c>
      <c r="C1653" s="67" t="s">
        <v>3646</v>
      </c>
      <c r="D1653" s="59">
        <v>15</v>
      </c>
      <c r="E1653" s="60" t="s">
        <v>2155</v>
      </c>
      <c r="F1653" s="59">
        <v>1200</v>
      </c>
      <c r="G1653" s="59">
        <f t="shared" si="53"/>
        <v>1428</v>
      </c>
      <c r="H1653" s="61">
        <f t="shared" si="54"/>
        <v>21420</v>
      </c>
      <c r="I1653" s="59" t="s">
        <v>2325</v>
      </c>
      <c r="J1653" s="78" t="s">
        <v>1574</v>
      </c>
    </row>
    <row r="1654" spans="1:10">
      <c r="A1654" s="66" t="s">
        <v>3546</v>
      </c>
      <c r="B1654" s="66" t="s">
        <v>3549</v>
      </c>
      <c r="C1654" s="67" t="s">
        <v>3647</v>
      </c>
      <c r="D1654" s="59">
        <v>270</v>
      </c>
      <c r="E1654" s="60" t="s">
        <v>2155</v>
      </c>
      <c r="F1654" s="59">
        <v>200</v>
      </c>
      <c r="G1654" s="59">
        <f t="shared" si="53"/>
        <v>238</v>
      </c>
      <c r="H1654" s="61">
        <f t="shared" si="54"/>
        <v>64260</v>
      </c>
      <c r="I1654" s="59" t="s">
        <v>2325</v>
      </c>
      <c r="J1654" s="78" t="s">
        <v>1574</v>
      </c>
    </row>
    <row r="1655" spans="1:10">
      <c r="A1655" s="66" t="s">
        <v>3546</v>
      </c>
      <c r="B1655" s="66" t="s">
        <v>3549</v>
      </c>
      <c r="C1655" s="67" t="s">
        <v>3648</v>
      </c>
      <c r="D1655" s="59">
        <v>18</v>
      </c>
      <c r="E1655" s="60" t="s">
        <v>2155</v>
      </c>
      <c r="F1655" s="59">
        <v>1500</v>
      </c>
      <c r="G1655" s="59">
        <f t="shared" si="53"/>
        <v>1785</v>
      </c>
      <c r="H1655" s="61">
        <f t="shared" si="54"/>
        <v>32130</v>
      </c>
      <c r="I1655" s="59" t="s">
        <v>2325</v>
      </c>
      <c r="J1655" s="78" t="s">
        <v>1574</v>
      </c>
    </row>
    <row r="1656" spans="1:10">
      <c r="A1656" s="66" t="s">
        <v>3546</v>
      </c>
      <c r="B1656" s="66" t="s">
        <v>3549</v>
      </c>
      <c r="C1656" s="67" t="s">
        <v>3649</v>
      </c>
      <c r="D1656" s="59">
        <v>7</v>
      </c>
      <c r="E1656" s="60" t="s">
        <v>2155</v>
      </c>
      <c r="F1656" s="59">
        <v>1000</v>
      </c>
      <c r="G1656" s="59">
        <f t="shared" si="53"/>
        <v>1190</v>
      </c>
      <c r="H1656" s="61">
        <f t="shared" si="54"/>
        <v>8330</v>
      </c>
      <c r="I1656" s="59" t="s">
        <v>2325</v>
      </c>
      <c r="J1656" s="78" t="s">
        <v>1574</v>
      </c>
    </row>
    <row r="1657" spans="1:10">
      <c r="A1657" s="66" t="s">
        <v>3546</v>
      </c>
      <c r="B1657" s="66" t="s">
        <v>3549</v>
      </c>
      <c r="C1657" s="67" t="s">
        <v>3650</v>
      </c>
      <c r="D1657" s="59">
        <v>50</v>
      </c>
      <c r="E1657" s="60" t="s">
        <v>3260</v>
      </c>
      <c r="F1657" s="59">
        <v>250</v>
      </c>
      <c r="G1657" s="59">
        <f t="shared" si="53"/>
        <v>297.5</v>
      </c>
      <c r="H1657" s="61">
        <f t="shared" si="54"/>
        <v>14875</v>
      </c>
      <c r="I1657" s="59" t="s">
        <v>2325</v>
      </c>
      <c r="J1657" s="78" t="s">
        <v>1574</v>
      </c>
    </row>
    <row r="1658" spans="1:10">
      <c r="A1658" s="66" t="s">
        <v>3546</v>
      </c>
      <c r="B1658" s="66" t="s">
        <v>3549</v>
      </c>
      <c r="C1658" s="67" t="s">
        <v>3651</v>
      </c>
      <c r="D1658" s="59">
        <v>40</v>
      </c>
      <c r="E1658" s="60" t="s">
        <v>2155</v>
      </c>
      <c r="F1658" s="59">
        <v>600</v>
      </c>
      <c r="G1658" s="59">
        <f t="shared" si="53"/>
        <v>714</v>
      </c>
      <c r="H1658" s="61">
        <f t="shared" si="54"/>
        <v>28560</v>
      </c>
      <c r="I1658" s="59" t="s">
        <v>2325</v>
      </c>
      <c r="J1658" s="78" t="s">
        <v>1574</v>
      </c>
    </row>
    <row r="1659" spans="1:10">
      <c r="A1659" s="66" t="s">
        <v>3546</v>
      </c>
      <c r="B1659" s="66" t="s">
        <v>3549</v>
      </c>
      <c r="C1659" s="67" t="s">
        <v>3652</v>
      </c>
      <c r="D1659" s="59">
        <v>15</v>
      </c>
      <c r="E1659" s="60" t="s">
        <v>2155</v>
      </c>
      <c r="F1659" s="59">
        <v>150</v>
      </c>
      <c r="G1659" s="59">
        <f t="shared" si="53"/>
        <v>178.5</v>
      </c>
      <c r="H1659" s="61">
        <f t="shared" si="54"/>
        <v>2677.5</v>
      </c>
      <c r="I1659" s="59" t="s">
        <v>2325</v>
      </c>
      <c r="J1659" s="78" t="s">
        <v>1574</v>
      </c>
    </row>
    <row r="1660" spans="1:10">
      <c r="A1660" s="66" t="s">
        <v>3546</v>
      </c>
      <c r="B1660" s="66" t="s">
        <v>3388</v>
      </c>
      <c r="C1660" s="67" t="s">
        <v>3653</v>
      </c>
      <c r="D1660" s="59">
        <v>30</v>
      </c>
      <c r="E1660" s="60" t="s">
        <v>2155</v>
      </c>
      <c r="F1660" s="59">
        <v>1800</v>
      </c>
      <c r="G1660" s="59">
        <f t="shared" si="53"/>
        <v>2142</v>
      </c>
      <c r="H1660" s="61">
        <f t="shared" ref="H1660:H1725" si="55">G1660*D1660</f>
        <v>64260</v>
      </c>
      <c r="I1660" s="59" t="s">
        <v>2325</v>
      </c>
      <c r="J1660" s="78" t="s">
        <v>1574</v>
      </c>
    </row>
    <row r="1661" spans="1:10">
      <c r="A1661" s="66" t="s">
        <v>3546</v>
      </c>
      <c r="B1661" s="66" t="s">
        <v>3549</v>
      </c>
      <c r="C1661" s="67" t="s">
        <v>3654</v>
      </c>
      <c r="D1661" s="59">
        <v>2</v>
      </c>
      <c r="E1661" s="60" t="s">
        <v>3140</v>
      </c>
      <c r="F1661" s="59">
        <v>250</v>
      </c>
      <c r="G1661" s="59">
        <f t="shared" si="53"/>
        <v>297.5</v>
      </c>
      <c r="H1661" s="61">
        <f t="shared" si="55"/>
        <v>595</v>
      </c>
      <c r="I1661" s="59" t="s">
        <v>2325</v>
      </c>
      <c r="J1661" s="78" t="s">
        <v>1574</v>
      </c>
    </row>
    <row r="1662" spans="1:10">
      <c r="A1662" s="66" t="s">
        <v>3546</v>
      </c>
      <c r="B1662" s="66" t="s">
        <v>3398</v>
      </c>
      <c r="C1662" s="67" t="s">
        <v>3655</v>
      </c>
      <c r="D1662" s="59">
        <v>6</v>
      </c>
      <c r="E1662" s="60" t="s">
        <v>2155</v>
      </c>
      <c r="F1662" s="59">
        <v>6000</v>
      </c>
      <c r="G1662" s="59">
        <f t="shared" si="53"/>
        <v>7140</v>
      </c>
      <c r="H1662" s="61">
        <f t="shared" si="55"/>
        <v>42840</v>
      </c>
      <c r="I1662" s="59" t="s">
        <v>2325</v>
      </c>
      <c r="J1662" s="78" t="s">
        <v>1574</v>
      </c>
    </row>
    <row r="1663" spans="1:10">
      <c r="A1663" s="112" t="s">
        <v>3546</v>
      </c>
      <c r="B1663" s="112" t="s">
        <v>3388</v>
      </c>
      <c r="C1663" s="113" t="s">
        <v>3656</v>
      </c>
      <c r="D1663" s="114">
        <v>1</v>
      </c>
      <c r="E1663" s="115" t="s">
        <v>2155</v>
      </c>
      <c r="F1663" s="114">
        <v>22000</v>
      </c>
      <c r="G1663" s="114">
        <f t="shared" si="53"/>
        <v>26180</v>
      </c>
      <c r="H1663" s="116">
        <f t="shared" si="55"/>
        <v>26180</v>
      </c>
      <c r="I1663" s="114" t="s">
        <v>380</v>
      </c>
      <c r="J1663" s="117" t="s">
        <v>1574</v>
      </c>
    </row>
    <row r="1664" spans="1:10">
      <c r="A1664" s="118" t="s">
        <v>3546</v>
      </c>
      <c r="B1664" s="66" t="s">
        <v>3657</v>
      </c>
      <c r="C1664" s="67" t="s">
        <v>3658</v>
      </c>
      <c r="D1664" s="59">
        <v>20</v>
      </c>
      <c r="E1664" s="60" t="s">
        <v>2155</v>
      </c>
      <c r="F1664" s="59">
        <v>8403</v>
      </c>
      <c r="G1664" s="59">
        <f>F1664*1.19</f>
        <v>9999.57</v>
      </c>
      <c r="H1664" s="119">
        <f t="shared" si="55"/>
        <v>199991.4</v>
      </c>
      <c r="I1664" s="59"/>
      <c r="J1664" s="78"/>
    </row>
    <row r="1665" spans="1:10">
      <c r="A1665" s="118" t="s">
        <v>3546</v>
      </c>
      <c r="B1665" s="66" t="s">
        <v>3657</v>
      </c>
      <c r="C1665" s="67" t="s">
        <v>3659</v>
      </c>
      <c r="D1665" s="59">
        <v>35</v>
      </c>
      <c r="E1665" s="60" t="s">
        <v>2155</v>
      </c>
      <c r="F1665" s="59">
        <v>10924</v>
      </c>
      <c r="G1665" s="59">
        <f>F1665*1.19</f>
        <v>12999.56</v>
      </c>
      <c r="H1665" s="119">
        <f t="shared" si="55"/>
        <v>454984.6</v>
      </c>
      <c r="I1665" s="59"/>
      <c r="J1665" s="78"/>
    </row>
    <row r="1666" spans="1:10">
      <c r="A1666" s="120" t="s">
        <v>3660</v>
      </c>
      <c r="B1666" s="120" t="s">
        <v>3661</v>
      </c>
      <c r="C1666" s="120" t="s">
        <v>3662</v>
      </c>
      <c r="D1666" s="121">
        <v>35</v>
      </c>
      <c r="E1666" s="121" t="s">
        <v>2465</v>
      </c>
      <c r="F1666" s="121">
        <f>+G1666/1.19</f>
        <v>462184.87394957984</v>
      </c>
      <c r="G1666" s="121">
        <v>550000</v>
      </c>
      <c r="H1666" s="121">
        <f t="shared" si="55"/>
        <v>19250000</v>
      </c>
      <c r="I1666" s="122" t="s">
        <v>2309</v>
      </c>
      <c r="J1666" s="123" t="s">
        <v>3663</v>
      </c>
    </row>
    <row r="1667" spans="1:10">
      <c r="A1667" s="124" t="s">
        <v>3660</v>
      </c>
      <c r="B1667" s="124" t="s">
        <v>3664</v>
      </c>
      <c r="C1667" s="124" t="s">
        <v>3665</v>
      </c>
      <c r="D1667" s="61">
        <v>38</v>
      </c>
      <c r="E1667" s="61" t="s">
        <v>2465</v>
      </c>
      <c r="F1667" s="61">
        <f t="shared" ref="F1667:F1679" si="56">G1667/1.19</f>
        <v>3697.4789915966389</v>
      </c>
      <c r="G1667" s="61">
        <v>4400</v>
      </c>
      <c r="H1667" s="61">
        <f t="shared" si="55"/>
        <v>167200</v>
      </c>
      <c r="I1667" s="125" t="s">
        <v>2309</v>
      </c>
      <c r="J1667" s="126" t="s">
        <v>3666</v>
      </c>
    </row>
    <row r="1668" spans="1:10">
      <c r="A1668" s="124" t="s">
        <v>3660</v>
      </c>
      <c r="B1668" s="124" t="s">
        <v>3664</v>
      </c>
      <c r="C1668" s="124" t="s">
        <v>3667</v>
      </c>
      <c r="D1668" s="61">
        <v>5</v>
      </c>
      <c r="E1668" s="61" t="s">
        <v>2465</v>
      </c>
      <c r="F1668" s="61">
        <f t="shared" si="56"/>
        <v>92436.97478991597</v>
      </c>
      <c r="G1668" s="61">
        <v>110000</v>
      </c>
      <c r="H1668" s="61">
        <f t="shared" si="55"/>
        <v>550000</v>
      </c>
      <c r="I1668" s="125" t="s">
        <v>2309</v>
      </c>
      <c r="J1668" s="126" t="s">
        <v>3666</v>
      </c>
    </row>
    <row r="1669" spans="1:10">
      <c r="A1669" s="124" t="s">
        <v>3660</v>
      </c>
      <c r="B1669" s="124" t="s">
        <v>3664</v>
      </c>
      <c r="C1669" s="124" t="s">
        <v>3668</v>
      </c>
      <c r="D1669" s="61">
        <v>40</v>
      </c>
      <c r="E1669" s="61" t="s">
        <v>2465</v>
      </c>
      <c r="F1669" s="61">
        <f t="shared" si="56"/>
        <v>1377.3109243697479</v>
      </c>
      <c r="G1669" s="61">
        <v>1639</v>
      </c>
      <c r="H1669" s="61">
        <f t="shared" si="55"/>
        <v>65560</v>
      </c>
      <c r="I1669" s="125" t="s">
        <v>2309</v>
      </c>
      <c r="J1669" s="126" t="s">
        <v>3666</v>
      </c>
    </row>
    <row r="1670" spans="1:10">
      <c r="A1670" s="124" t="s">
        <v>3660</v>
      </c>
      <c r="B1670" s="124" t="s">
        <v>3664</v>
      </c>
      <c r="C1670" s="124" t="s">
        <v>3669</v>
      </c>
      <c r="D1670" s="61">
        <v>210</v>
      </c>
      <c r="E1670" s="61" t="s">
        <v>2465</v>
      </c>
      <c r="F1670" s="61">
        <f t="shared" si="56"/>
        <v>4621.8487394957983</v>
      </c>
      <c r="G1670" s="61">
        <v>5500</v>
      </c>
      <c r="H1670" s="61">
        <f t="shared" si="55"/>
        <v>1155000</v>
      </c>
      <c r="I1670" s="125" t="s">
        <v>2309</v>
      </c>
      <c r="J1670" s="126" t="s">
        <v>3666</v>
      </c>
    </row>
    <row r="1671" spans="1:10">
      <c r="A1671" s="124" t="s">
        <v>3660</v>
      </c>
      <c r="B1671" s="124" t="s">
        <v>3664</v>
      </c>
      <c r="C1671" s="124" t="s">
        <v>3670</v>
      </c>
      <c r="D1671" s="61">
        <v>355</v>
      </c>
      <c r="E1671" s="61" t="s">
        <v>2465</v>
      </c>
      <c r="F1671" s="61">
        <f t="shared" si="56"/>
        <v>7394.9579831932779</v>
      </c>
      <c r="G1671" s="61">
        <v>8800</v>
      </c>
      <c r="H1671" s="61">
        <f t="shared" si="55"/>
        <v>3124000</v>
      </c>
      <c r="I1671" s="125" t="s">
        <v>2309</v>
      </c>
      <c r="J1671" s="126" t="s">
        <v>3666</v>
      </c>
    </row>
    <row r="1672" spans="1:10">
      <c r="A1672" s="124" t="s">
        <v>3660</v>
      </c>
      <c r="B1672" s="124" t="s">
        <v>3664</v>
      </c>
      <c r="C1672" s="124" t="s">
        <v>3671</v>
      </c>
      <c r="D1672" s="61">
        <v>3</v>
      </c>
      <c r="E1672" s="61" t="s">
        <v>2465</v>
      </c>
      <c r="F1672" s="61">
        <f t="shared" si="56"/>
        <v>263352.9411764706</v>
      </c>
      <c r="G1672" s="61">
        <v>313390</v>
      </c>
      <c r="H1672" s="61">
        <f t="shared" si="55"/>
        <v>940170</v>
      </c>
      <c r="I1672" s="125" t="s">
        <v>2309</v>
      </c>
      <c r="J1672" s="126" t="s">
        <v>3666</v>
      </c>
    </row>
    <row r="1673" spans="1:10">
      <c r="A1673" s="124" t="s">
        <v>3660</v>
      </c>
      <c r="B1673" s="124" t="s">
        <v>3664</v>
      </c>
      <c r="C1673" s="124" t="s">
        <v>3672</v>
      </c>
      <c r="D1673" s="61">
        <v>1</v>
      </c>
      <c r="E1673" s="61" t="s">
        <v>2465</v>
      </c>
      <c r="F1673" s="61">
        <f t="shared" si="56"/>
        <v>554621.84873949585</v>
      </c>
      <c r="G1673" s="61">
        <v>660000</v>
      </c>
      <c r="H1673" s="61">
        <f t="shared" si="55"/>
        <v>660000</v>
      </c>
      <c r="I1673" s="125" t="s">
        <v>2309</v>
      </c>
      <c r="J1673" s="126" t="s">
        <v>3666</v>
      </c>
    </row>
    <row r="1674" spans="1:10">
      <c r="A1674" s="124" t="s">
        <v>3660</v>
      </c>
      <c r="B1674" s="124" t="s">
        <v>3664</v>
      </c>
      <c r="C1674" s="124" t="s">
        <v>3673</v>
      </c>
      <c r="D1674" s="61">
        <v>10</v>
      </c>
      <c r="E1674" s="61" t="s">
        <v>2465</v>
      </c>
      <c r="F1674" s="61">
        <f t="shared" si="56"/>
        <v>295705.8823529412</v>
      </c>
      <c r="G1674" s="61">
        <v>351890</v>
      </c>
      <c r="H1674" s="61">
        <f t="shared" si="55"/>
        <v>3518900</v>
      </c>
      <c r="I1674" s="125" t="s">
        <v>2309</v>
      </c>
      <c r="J1674" s="126" t="s">
        <v>3666</v>
      </c>
    </row>
    <row r="1675" spans="1:10">
      <c r="A1675" s="124" t="s">
        <v>3660</v>
      </c>
      <c r="B1675" s="124" t="s">
        <v>3664</v>
      </c>
      <c r="C1675" s="124" t="s">
        <v>3674</v>
      </c>
      <c r="D1675" s="61">
        <v>33</v>
      </c>
      <c r="E1675" s="61" t="s">
        <v>2465</v>
      </c>
      <c r="F1675" s="61">
        <f t="shared" si="56"/>
        <v>78478.991596638662</v>
      </c>
      <c r="G1675" s="61">
        <v>93390</v>
      </c>
      <c r="H1675" s="61">
        <f t="shared" si="55"/>
        <v>3081870</v>
      </c>
      <c r="I1675" s="125" t="s">
        <v>2309</v>
      </c>
      <c r="J1675" s="126" t="s">
        <v>3666</v>
      </c>
    </row>
    <row r="1676" spans="1:10">
      <c r="A1676" s="124" t="s">
        <v>3660</v>
      </c>
      <c r="B1676" s="124" t="s">
        <v>3664</v>
      </c>
      <c r="C1676" s="124" t="s">
        <v>3675</v>
      </c>
      <c r="D1676" s="61">
        <v>5</v>
      </c>
      <c r="E1676" s="61" t="s">
        <v>2465</v>
      </c>
      <c r="F1676" s="61">
        <f t="shared" si="56"/>
        <v>48899.159663865546</v>
      </c>
      <c r="G1676" s="61">
        <v>58190</v>
      </c>
      <c r="H1676" s="61">
        <f t="shared" si="55"/>
        <v>290950</v>
      </c>
      <c r="I1676" s="125" t="s">
        <v>2309</v>
      </c>
      <c r="J1676" s="126" t="s">
        <v>3666</v>
      </c>
    </row>
    <row r="1677" spans="1:10">
      <c r="A1677" s="124" t="s">
        <v>3660</v>
      </c>
      <c r="B1677" s="124" t="s">
        <v>3664</v>
      </c>
      <c r="C1677" s="124" t="s">
        <v>3676</v>
      </c>
      <c r="D1677" s="61">
        <v>40</v>
      </c>
      <c r="E1677" s="61" t="s">
        <v>2465</v>
      </c>
      <c r="F1677" s="61">
        <f t="shared" si="56"/>
        <v>1173.9495798319329</v>
      </c>
      <c r="G1677" s="61">
        <v>1397</v>
      </c>
      <c r="H1677" s="61">
        <f t="shared" si="55"/>
        <v>55880</v>
      </c>
      <c r="I1677" s="125" t="s">
        <v>2309</v>
      </c>
      <c r="J1677" s="126" t="s">
        <v>3666</v>
      </c>
    </row>
    <row r="1678" spans="1:10">
      <c r="A1678" s="124" t="s">
        <v>3660</v>
      </c>
      <c r="B1678" s="124" t="s">
        <v>3664</v>
      </c>
      <c r="C1678" s="124" t="s">
        <v>3677</v>
      </c>
      <c r="D1678" s="61">
        <v>3</v>
      </c>
      <c r="E1678" s="61" t="s">
        <v>2465</v>
      </c>
      <c r="F1678" s="61">
        <f t="shared" si="56"/>
        <v>26806.722689075632</v>
      </c>
      <c r="G1678" s="61">
        <v>31900</v>
      </c>
      <c r="H1678" s="61">
        <f t="shared" si="55"/>
        <v>95700</v>
      </c>
      <c r="I1678" s="125" t="s">
        <v>2309</v>
      </c>
      <c r="J1678" s="126" t="s">
        <v>3666</v>
      </c>
    </row>
    <row r="1679" spans="1:10">
      <c r="A1679" s="124" t="s">
        <v>3660</v>
      </c>
      <c r="B1679" s="124" t="s">
        <v>3664</v>
      </c>
      <c r="C1679" s="124" t="s">
        <v>3678</v>
      </c>
      <c r="D1679" s="61">
        <v>3</v>
      </c>
      <c r="E1679" s="61" t="s">
        <v>2465</v>
      </c>
      <c r="F1679" s="61">
        <f t="shared" si="56"/>
        <v>6248.7394957983197</v>
      </c>
      <c r="G1679" s="61">
        <v>7436</v>
      </c>
      <c r="H1679" s="61">
        <f t="shared" si="55"/>
        <v>22308</v>
      </c>
      <c r="I1679" s="125" t="s">
        <v>2309</v>
      </c>
      <c r="J1679" s="126" t="s">
        <v>3666</v>
      </c>
    </row>
    <row r="1680" spans="1:10">
      <c r="A1680" s="126" t="s">
        <v>3660</v>
      </c>
      <c r="B1680" s="124" t="s">
        <v>3664</v>
      </c>
      <c r="C1680" s="126" t="s">
        <v>3679</v>
      </c>
      <c r="D1680" s="61">
        <v>5</v>
      </c>
      <c r="E1680" s="61" t="s">
        <v>2465</v>
      </c>
      <c r="F1680" s="61">
        <f t="shared" ref="F1680:F1682" si="57">+G1680/1.19</f>
        <v>71344.537815126052</v>
      </c>
      <c r="G1680" s="61">
        <v>84900</v>
      </c>
      <c r="H1680" s="61">
        <f t="shared" si="55"/>
        <v>424500</v>
      </c>
      <c r="I1680" s="125" t="s">
        <v>2309</v>
      </c>
      <c r="J1680" s="126" t="s">
        <v>3680</v>
      </c>
    </row>
    <row r="1681" spans="1:10">
      <c r="A1681" s="126" t="s">
        <v>3660</v>
      </c>
      <c r="B1681" s="124" t="s">
        <v>3664</v>
      </c>
      <c r="C1681" s="126" t="s">
        <v>3681</v>
      </c>
      <c r="D1681" s="61">
        <v>3</v>
      </c>
      <c r="E1681" s="61" t="s">
        <v>2465</v>
      </c>
      <c r="F1681" s="61">
        <f t="shared" si="57"/>
        <v>44453.781512605041</v>
      </c>
      <c r="G1681" s="61">
        <v>52900</v>
      </c>
      <c r="H1681" s="61">
        <f t="shared" si="55"/>
        <v>158700</v>
      </c>
      <c r="I1681" s="125" t="s">
        <v>2309</v>
      </c>
      <c r="J1681" s="126" t="s">
        <v>3682</v>
      </c>
    </row>
    <row r="1682" spans="1:10">
      <c r="A1682" s="126" t="s">
        <v>3660</v>
      </c>
      <c r="B1682" s="124" t="s">
        <v>3664</v>
      </c>
      <c r="C1682" s="126" t="s">
        <v>3683</v>
      </c>
      <c r="D1682" s="61">
        <v>1</v>
      </c>
      <c r="E1682" s="61" t="s">
        <v>2465</v>
      </c>
      <c r="F1682" s="61">
        <f t="shared" si="57"/>
        <v>239411.76470588235</v>
      </c>
      <c r="G1682" s="61">
        <v>284900</v>
      </c>
      <c r="H1682" s="61">
        <f t="shared" si="55"/>
        <v>284900</v>
      </c>
      <c r="I1682" s="125" t="s">
        <v>2309</v>
      </c>
      <c r="J1682" s="126" t="s">
        <v>3684</v>
      </c>
    </row>
    <row r="1683" spans="1:10">
      <c r="A1683" s="126" t="s">
        <v>3660</v>
      </c>
      <c r="B1683" s="126" t="s">
        <v>3685</v>
      </c>
      <c r="C1683" s="126" t="s">
        <v>3686</v>
      </c>
      <c r="D1683" s="125">
        <v>1</v>
      </c>
      <c r="E1683" s="125" t="s">
        <v>2465</v>
      </c>
      <c r="F1683" s="61">
        <f t="shared" ref="F1683:F1709" si="58">G1683/1.19</f>
        <v>823529.4117647059</v>
      </c>
      <c r="G1683" s="61">
        <v>980000</v>
      </c>
      <c r="H1683" s="61">
        <f t="shared" si="55"/>
        <v>980000</v>
      </c>
      <c r="I1683" s="125" t="s">
        <v>2309</v>
      </c>
      <c r="J1683" s="126" t="s">
        <v>3687</v>
      </c>
    </row>
    <row r="1684" spans="1:10">
      <c r="A1684" s="126" t="s">
        <v>3660</v>
      </c>
      <c r="B1684" s="126" t="s">
        <v>3664</v>
      </c>
      <c r="C1684" s="126" t="s">
        <v>3688</v>
      </c>
      <c r="D1684" s="125">
        <v>1</v>
      </c>
      <c r="E1684" s="125" t="s">
        <v>2465</v>
      </c>
      <c r="F1684" s="61">
        <f t="shared" si="58"/>
        <v>462184.87394957984</v>
      </c>
      <c r="G1684" s="61">
        <v>550000</v>
      </c>
      <c r="H1684" s="61">
        <f t="shared" si="55"/>
        <v>550000</v>
      </c>
      <c r="I1684" s="125" t="s">
        <v>2309</v>
      </c>
      <c r="J1684" s="127" t="s">
        <v>3689</v>
      </c>
    </row>
    <row r="1685" spans="1:10">
      <c r="A1685" s="126" t="s">
        <v>3660</v>
      </c>
      <c r="B1685" s="126" t="s">
        <v>3664</v>
      </c>
      <c r="C1685" s="126" t="s">
        <v>3690</v>
      </c>
      <c r="D1685" s="125">
        <v>1</v>
      </c>
      <c r="E1685" s="125" t="s">
        <v>2465</v>
      </c>
      <c r="F1685" s="61">
        <f t="shared" si="58"/>
        <v>823529.4117647059</v>
      </c>
      <c r="G1685" s="61">
        <v>980000</v>
      </c>
      <c r="H1685" s="61">
        <f t="shared" si="55"/>
        <v>980000</v>
      </c>
      <c r="I1685" s="125" t="s">
        <v>2309</v>
      </c>
      <c r="J1685" s="127" t="s">
        <v>3689</v>
      </c>
    </row>
    <row r="1686" spans="1:10">
      <c r="A1686" s="126" t="s">
        <v>3660</v>
      </c>
      <c r="B1686" s="126" t="s">
        <v>3664</v>
      </c>
      <c r="C1686" s="126" t="s">
        <v>3691</v>
      </c>
      <c r="D1686" s="125">
        <v>1</v>
      </c>
      <c r="E1686" s="125" t="s">
        <v>2465</v>
      </c>
      <c r="F1686" s="61">
        <f t="shared" si="58"/>
        <v>823529.4117647059</v>
      </c>
      <c r="G1686" s="61">
        <v>980000</v>
      </c>
      <c r="H1686" s="61">
        <f t="shared" si="55"/>
        <v>980000</v>
      </c>
      <c r="I1686" s="125" t="s">
        <v>2309</v>
      </c>
      <c r="J1686" s="127" t="s">
        <v>3689</v>
      </c>
    </row>
    <row r="1687" spans="1:10">
      <c r="A1687" s="126" t="s">
        <v>3660</v>
      </c>
      <c r="B1687" s="126" t="s">
        <v>3692</v>
      </c>
      <c r="C1687" s="126" t="s">
        <v>3693</v>
      </c>
      <c r="D1687" s="125">
        <v>1</v>
      </c>
      <c r="E1687" s="125" t="s">
        <v>2465</v>
      </c>
      <c r="F1687" s="61">
        <f t="shared" si="58"/>
        <v>823529.4117647059</v>
      </c>
      <c r="G1687" s="61">
        <v>980000</v>
      </c>
      <c r="H1687" s="61">
        <f t="shared" si="55"/>
        <v>980000</v>
      </c>
      <c r="I1687" s="125" t="s">
        <v>2309</v>
      </c>
      <c r="J1687" s="126" t="s">
        <v>3693</v>
      </c>
    </row>
    <row r="1688" spans="1:10">
      <c r="A1688" s="126" t="s">
        <v>3660</v>
      </c>
      <c r="B1688" s="126" t="s">
        <v>3692</v>
      </c>
      <c r="C1688" s="126" t="s">
        <v>3693</v>
      </c>
      <c r="D1688" s="125">
        <v>1</v>
      </c>
      <c r="E1688" s="125" t="s">
        <v>2465</v>
      </c>
      <c r="F1688" s="61">
        <f t="shared" si="58"/>
        <v>823529.4117647059</v>
      </c>
      <c r="G1688" s="61">
        <v>980000</v>
      </c>
      <c r="H1688" s="61">
        <f t="shared" si="55"/>
        <v>980000</v>
      </c>
      <c r="I1688" s="125" t="s">
        <v>2309</v>
      </c>
      <c r="J1688" s="126" t="s">
        <v>3693</v>
      </c>
    </row>
    <row r="1689" spans="1:10">
      <c r="A1689" s="126" t="s">
        <v>3660</v>
      </c>
      <c r="B1689" s="126" t="s">
        <v>3664</v>
      </c>
      <c r="C1689" s="126" t="s">
        <v>3694</v>
      </c>
      <c r="D1689" s="125">
        <v>1</v>
      </c>
      <c r="E1689" s="125" t="s">
        <v>2465</v>
      </c>
      <c r="F1689" s="61">
        <f t="shared" si="58"/>
        <v>4201680.6722689075</v>
      </c>
      <c r="G1689" s="61">
        <v>5000000</v>
      </c>
      <c r="H1689" s="61">
        <f t="shared" si="55"/>
        <v>5000000</v>
      </c>
      <c r="I1689" s="125" t="s">
        <v>2309</v>
      </c>
      <c r="J1689" s="127" t="s">
        <v>3694</v>
      </c>
    </row>
    <row r="1690" spans="1:10">
      <c r="A1690" s="126" t="s">
        <v>3660</v>
      </c>
      <c r="B1690" s="126" t="s">
        <v>3664</v>
      </c>
      <c r="C1690" s="126" t="s">
        <v>3695</v>
      </c>
      <c r="D1690" s="125">
        <v>1</v>
      </c>
      <c r="E1690" s="125" t="s">
        <v>2465</v>
      </c>
      <c r="F1690" s="61">
        <f t="shared" si="58"/>
        <v>415877.31092436978</v>
      </c>
      <c r="G1690" s="61">
        <v>494894</v>
      </c>
      <c r="H1690" s="61">
        <f t="shared" si="55"/>
        <v>494894</v>
      </c>
      <c r="I1690" s="125" t="s">
        <v>2309</v>
      </c>
      <c r="J1690" s="126" t="s">
        <v>3696</v>
      </c>
    </row>
    <row r="1691" spans="1:10">
      <c r="A1691" s="126" t="s">
        <v>3660</v>
      </c>
      <c r="B1691" s="126" t="s">
        <v>3664</v>
      </c>
      <c r="C1691" s="126" t="s">
        <v>3697</v>
      </c>
      <c r="D1691" s="125">
        <v>3</v>
      </c>
      <c r="E1691" s="125" t="s">
        <v>2465</v>
      </c>
      <c r="F1691" s="61">
        <f t="shared" si="58"/>
        <v>673219.32773109246</v>
      </c>
      <c r="G1691" s="61">
        <v>801131</v>
      </c>
      <c r="H1691" s="61">
        <f t="shared" si="55"/>
        <v>2403393</v>
      </c>
      <c r="I1691" s="125" t="s">
        <v>2309</v>
      </c>
      <c r="J1691" s="126" t="s">
        <v>3696</v>
      </c>
    </row>
    <row r="1692" spans="1:10">
      <c r="A1692" s="126" t="s">
        <v>3660</v>
      </c>
      <c r="B1692" s="126" t="s">
        <v>3664</v>
      </c>
      <c r="C1692" s="126" t="s">
        <v>3698</v>
      </c>
      <c r="D1692" s="125">
        <v>10</v>
      </c>
      <c r="E1692" s="125" t="s">
        <v>2465</v>
      </c>
      <c r="F1692" s="61">
        <f t="shared" si="58"/>
        <v>84033.613445378156</v>
      </c>
      <c r="G1692" s="61">
        <v>100000</v>
      </c>
      <c r="H1692" s="61">
        <f t="shared" si="55"/>
        <v>1000000</v>
      </c>
      <c r="I1692" s="125" t="s">
        <v>2309</v>
      </c>
      <c r="J1692" s="126" t="s">
        <v>3696</v>
      </c>
    </row>
    <row r="1693" spans="1:10">
      <c r="A1693" s="126" t="s">
        <v>3660</v>
      </c>
      <c r="B1693" s="126" t="s">
        <v>3664</v>
      </c>
      <c r="C1693" s="126" t="s">
        <v>3699</v>
      </c>
      <c r="D1693" s="125">
        <v>1</v>
      </c>
      <c r="E1693" s="125" t="s">
        <v>2465</v>
      </c>
      <c r="F1693" s="61">
        <f t="shared" si="58"/>
        <v>71428.571428571435</v>
      </c>
      <c r="G1693" s="61">
        <v>85000</v>
      </c>
      <c r="H1693" s="61">
        <f t="shared" si="55"/>
        <v>85000</v>
      </c>
      <c r="I1693" s="125" t="s">
        <v>2309</v>
      </c>
      <c r="J1693" s="126" t="s">
        <v>3696</v>
      </c>
    </row>
    <row r="1694" spans="1:10">
      <c r="A1694" s="126" t="s">
        <v>3660</v>
      </c>
      <c r="B1694" s="126" t="s">
        <v>3661</v>
      </c>
      <c r="C1694" s="126" t="s">
        <v>3700</v>
      </c>
      <c r="D1694" s="125">
        <v>2</v>
      </c>
      <c r="E1694" s="125" t="s">
        <v>2465</v>
      </c>
      <c r="F1694" s="61">
        <f t="shared" si="58"/>
        <v>415877.31092436978</v>
      </c>
      <c r="G1694" s="61">
        <v>494894</v>
      </c>
      <c r="H1694" s="61">
        <f t="shared" si="55"/>
        <v>989788</v>
      </c>
      <c r="I1694" s="125" t="s">
        <v>2309</v>
      </c>
      <c r="J1694" s="126" t="s">
        <v>3701</v>
      </c>
    </row>
    <row r="1695" spans="1:10">
      <c r="A1695" s="126" t="s">
        <v>3660</v>
      </c>
      <c r="B1695" s="126" t="s">
        <v>3702</v>
      </c>
      <c r="C1695" s="126" t="s">
        <v>3703</v>
      </c>
      <c r="D1695" s="125">
        <v>1</v>
      </c>
      <c r="E1695" s="125" t="s">
        <v>2465</v>
      </c>
      <c r="F1695" s="61">
        <f t="shared" si="58"/>
        <v>673219.32773109246</v>
      </c>
      <c r="G1695" s="61">
        <v>801131</v>
      </c>
      <c r="H1695" s="61">
        <f t="shared" si="55"/>
        <v>801131</v>
      </c>
      <c r="I1695" s="125" t="s">
        <v>2309</v>
      </c>
      <c r="J1695" s="126" t="s">
        <v>3704</v>
      </c>
    </row>
    <row r="1696" spans="1:10">
      <c r="A1696" s="126" t="s">
        <v>3660</v>
      </c>
      <c r="B1696" s="126" t="s">
        <v>3664</v>
      </c>
      <c r="C1696" s="126" t="s">
        <v>3705</v>
      </c>
      <c r="D1696" s="125">
        <v>5</v>
      </c>
      <c r="E1696" s="125" t="s">
        <v>2465</v>
      </c>
      <c r="F1696" s="61">
        <f t="shared" si="58"/>
        <v>553073.94957983191</v>
      </c>
      <c r="G1696" s="61">
        <v>658158</v>
      </c>
      <c r="H1696" s="61">
        <f t="shared" si="55"/>
        <v>3290790</v>
      </c>
      <c r="I1696" s="125" t="s">
        <v>2309</v>
      </c>
      <c r="J1696" s="128" t="s">
        <v>3706</v>
      </c>
    </row>
    <row r="1697" spans="1:10">
      <c r="A1697" s="126" t="s">
        <v>3660</v>
      </c>
      <c r="B1697" s="126" t="s">
        <v>3702</v>
      </c>
      <c r="C1697" s="126" t="s">
        <v>3707</v>
      </c>
      <c r="D1697" s="125">
        <v>2</v>
      </c>
      <c r="E1697" s="125" t="s">
        <v>2465</v>
      </c>
      <c r="F1697" s="61">
        <f t="shared" si="58"/>
        <v>29411.764705882353</v>
      </c>
      <c r="G1697" s="61">
        <v>35000</v>
      </c>
      <c r="H1697" s="61">
        <f t="shared" si="55"/>
        <v>70000</v>
      </c>
      <c r="I1697" s="125" t="s">
        <v>2309</v>
      </c>
      <c r="J1697" s="126" t="s">
        <v>3708</v>
      </c>
    </row>
    <row r="1698" spans="1:10">
      <c r="A1698" s="126" t="s">
        <v>3660</v>
      </c>
      <c r="B1698" s="126" t="s">
        <v>3702</v>
      </c>
      <c r="C1698" s="126" t="s">
        <v>3709</v>
      </c>
      <c r="D1698" s="125">
        <v>2</v>
      </c>
      <c r="E1698" s="125" t="s">
        <v>2465</v>
      </c>
      <c r="F1698" s="61">
        <f t="shared" si="58"/>
        <v>11764.705882352942</v>
      </c>
      <c r="G1698" s="61">
        <v>14000</v>
      </c>
      <c r="H1698" s="61">
        <f t="shared" si="55"/>
        <v>28000</v>
      </c>
      <c r="I1698" s="125" t="s">
        <v>2309</v>
      </c>
      <c r="J1698" s="126" t="s">
        <v>3710</v>
      </c>
    </row>
    <row r="1699" spans="1:10">
      <c r="A1699" s="126" t="s">
        <v>3660</v>
      </c>
      <c r="B1699" s="126" t="s">
        <v>3664</v>
      </c>
      <c r="C1699" s="126" t="s">
        <v>3711</v>
      </c>
      <c r="D1699" s="125">
        <v>2</v>
      </c>
      <c r="E1699" s="125" t="s">
        <v>2465</v>
      </c>
      <c r="F1699" s="61">
        <f t="shared" si="58"/>
        <v>54621.848739495799</v>
      </c>
      <c r="G1699" s="61">
        <v>65000</v>
      </c>
      <c r="H1699" s="61">
        <f t="shared" si="55"/>
        <v>130000</v>
      </c>
      <c r="I1699" s="125" t="s">
        <v>2309</v>
      </c>
      <c r="J1699" s="126" t="s">
        <v>3712</v>
      </c>
    </row>
    <row r="1700" spans="1:10">
      <c r="A1700" s="126" t="s">
        <v>3660</v>
      </c>
      <c r="B1700" s="126" t="s">
        <v>3702</v>
      </c>
      <c r="C1700" s="126" t="s">
        <v>3713</v>
      </c>
      <c r="D1700" s="125">
        <v>1</v>
      </c>
      <c r="E1700" s="125" t="s">
        <v>2465</v>
      </c>
      <c r="F1700" s="61">
        <f t="shared" si="58"/>
        <v>58823.529411764706</v>
      </c>
      <c r="G1700" s="61">
        <v>70000</v>
      </c>
      <c r="H1700" s="61">
        <f t="shared" si="55"/>
        <v>70000</v>
      </c>
      <c r="I1700" s="125" t="s">
        <v>2309</v>
      </c>
      <c r="J1700" s="126" t="s">
        <v>3714</v>
      </c>
    </row>
    <row r="1701" spans="1:10">
      <c r="A1701" s="126" t="s">
        <v>3660</v>
      </c>
      <c r="B1701" s="126" t="s">
        <v>3702</v>
      </c>
      <c r="C1701" s="126" t="s">
        <v>3715</v>
      </c>
      <c r="D1701" s="125">
        <v>2</v>
      </c>
      <c r="E1701" s="125" t="s">
        <v>2465</v>
      </c>
      <c r="F1701" s="61">
        <f t="shared" si="58"/>
        <v>16806.722689075632</v>
      </c>
      <c r="G1701" s="61">
        <v>20000</v>
      </c>
      <c r="H1701" s="61">
        <f t="shared" si="55"/>
        <v>40000</v>
      </c>
      <c r="I1701" s="125" t="s">
        <v>2309</v>
      </c>
      <c r="J1701" s="126" t="s">
        <v>3716</v>
      </c>
    </row>
    <row r="1702" spans="1:10">
      <c r="A1702" s="126" t="s">
        <v>3660</v>
      </c>
      <c r="B1702" s="126" t="s">
        <v>3702</v>
      </c>
      <c r="C1702" s="126" t="s">
        <v>3717</v>
      </c>
      <c r="D1702" s="125">
        <v>2</v>
      </c>
      <c r="E1702" s="125" t="s">
        <v>2465</v>
      </c>
      <c r="F1702" s="61">
        <f t="shared" si="58"/>
        <v>8403.361344537816</v>
      </c>
      <c r="G1702" s="61">
        <v>10000</v>
      </c>
      <c r="H1702" s="61">
        <f t="shared" si="55"/>
        <v>20000</v>
      </c>
      <c r="I1702" s="125" t="s">
        <v>2309</v>
      </c>
      <c r="J1702" s="126" t="s">
        <v>3718</v>
      </c>
    </row>
    <row r="1703" spans="1:10">
      <c r="A1703" s="126" t="s">
        <v>3660</v>
      </c>
      <c r="B1703" s="126" t="s">
        <v>3702</v>
      </c>
      <c r="C1703" s="126" t="s">
        <v>3676</v>
      </c>
      <c r="D1703" s="125">
        <v>30</v>
      </c>
      <c r="E1703" s="125" t="s">
        <v>2465</v>
      </c>
      <c r="F1703" s="61">
        <f t="shared" si="58"/>
        <v>1680.6722689075632</v>
      </c>
      <c r="G1703" s="61">
        <v>2000</v>
      </c>
      <c r="H1703" s="61">
        <f t="shared" si="55"/>
        <v>60000</v>
      </c>
      <c r="I1703" s="125" t="s">
        <v>2309</v>
      </c>
      <c r="J1703" s="126" t="s">
        <v>3719</v>
      </c>
    </row>
    <row r="1704" spans="1:10">
      <c r="A1704" s="126" t="s">
        <v>3660</v>
      </c>
      <c r="B1704" s="126" t="s">
        <v>3702</v>
      </c>
      <c r="C1704" s="126" t="s">
        <v>3720</v>
      </c>
      <c r="D1704" s="125">
        <v>10</v>
      </c>
      <c r="E1704" s="125" t="s">
        <v>2465</v>
      </c>
      <c r="F1704" s="61">
        <f t="shared" si="58"/>
        <v>2521.0084033613448</v>
      </c>
      <c r="G1704" s="61">
        <v>3000</v>
      </c>
      <c r="H1704" s="61">
        <f t="shared" si="55"/>
        <v>30000</v>
      </c>
      <c r="I1704" s="125" t="s">
        <v>2309</v>
      </c>
      <c r="J1704" s="126" t="s">
        <v>3721</v>
      </c>
    </row>
    <row r="1705" spans="1:10">
      <c r="A1705" s="126" t="s">
        <v>3660</v>
      </c>
      <c r="B1705" s="126" t="s">
        <v>3702</v>
      </c>
      <c r="C1705" s="126" t="s">
        <v>3722</v>
      </c>
      <c r="D1705" s="125">
        <v>2</v>
      </c>
      <c r="E1705" s="125" t="s">
        <v>2465</v>
      </c>
      <c r="F1705" s="61">
        <f t="shared" si="58"/>
        <v>84033.613445378156</v>
      </c>
      <c r="G1705" s="61">
        <v>100000</v>
      </c>
      <c r="H1705" s="61">
        <f t="shared" si="55"/>
        <v>200000</v>
      </c>
      <c r="I1705" s="125" t="s">
        <v>2309</v>
      </c>
      <c r="J1705" s="126" t="s">
        <v>3723</v>
      </c>
    </row>
    <row r="1706" spans="1:10">
      <c r="A1706" s="126" t="s">
        <v>3660</v>
      </c>
      <c r="B1706" s="126" t="s">
        <v>3702</v>
      </c>
      <c r="C1706" s="126" t="s">
        <v>3724</v>
      </c>
      <c r="D1706" s="125">
        <v>1</v>
      </c>
      <c r="E1706" s="125" t="s">
        <v>2465</v>
      </c>
      <c r="F1706" s="61">
        <f t="shared" si="58"/>
        <v>151260.50420168068</v>
      </c>
      <c r="G1706" s="61">
        <v>180000</v>
      </c>
      <c r="H1706" s="61">
        <f t="shared" si="55"/>
        <v>180000</v>
      </c>
      <c r="I1706" s="125" t="s">
        <v>2309</v>
      </c>
      <c r="J1706" s="126" t="s">
        <v>3723</v>
      </c>
    </row>
    <row r="1707" spans="1:10">
      <c r="A1707" s="126" t="s">
        <v>3660</v>
      </c>
      <c r="B1707" s="126" t="s">
        <v>3702</v>
      </c>
      <c r="C1707" s="126" t="s">
        <v>3725</v>
      </c>
      <c r="D1707" s="125">
        <v>1</v>
      </c>
      <c r="E1707" s="125" t="s">
        <v>2465</v>
      </c>
      <c r="F1707" s="61">
        <f t="shared" si="58"/>
        <v>201680.67226890757</v>
      </c>
      <c r="G1707" s="61">
        <v>240000</v>
      </c>
      <c r="H1707" s="61">
        <f t="shared" si="55"/>
        <v>240000</v>
      </c>
      <c r="I1707" s="125" t="s">
        <v>2309</v>
      </c>
      <c r="J1707" s="126" t="s">
        <v>3726</v>
      </c>
    </row>
    <row r="1708" spans="1:10">
      <c r="A1708" s="126" t="s">
        <v>3660</v>
      </c>
      <c r="B1708" s="126" t="s">
        <v>3727</v>
      </c>
      <c r="C1708" s="126" t="s">
        <v>3728</v>
      </c>
      <c r="D1708" s="125">
        <v>50</v>
      </c>
      <c r="E1708" s="125" t="s">
        <v>2465</v>
      </c>
      <c r="F1708" s="61">
        <f t="shared" si="58"/>
        <v>4621.8487394957983</v>
      </c>
      <c r="G1708" s="61">
        <v>5500</v>
      </c>
      <c r="H1708" s="61">
        <f t="shared" si="55"/>
        <v>275000</v>
      </c>
      <c r="I1708" s="125" t="s">
        <v>2309</v>
      </c>
      <c r="J1708" s="126" t="s">
        <v>3729</v>
      </c>
    </row>
    <row r="1709" spans="1:10">
      <c r="A1709" s="126" t="s">
        <v>3660</v>
      </c>
      <c r="B1709" s="126" t="s">
        <v>3727</v>
      </c>
      <c r="C1709" s="126" t="s">
        <v>3730</v>
      </c>
      <c r="D1709" s="125">
        <v>20</v>
      </c>
      <c r="E1709" s="125" t="s">
        <v>2465</v>
      </c>
      <c r="F1709" s="61">
        <f t="shared" si="58"/>
        <v>10084.033613445379</v>
      </c>
      <c r="G1709" s="61">
        <v>12000</v>
      </c>
      <c r="H1709" s="61">
        <f t="shared" si="55"/>
        <v>240000</v>
      </c>
      <c r="I1709" s="125" t="s">
        <v>2309</v>
      </c>
      <c r="J1709" s="126" t="s">
        <v>3729</v>
      </c>
    </row>
    <row r="1710" spans="1:10">
      <c r="A1710" s="126" t="s">
        <v>3660</v>
      </c>
      <c r="B1710" s="126" t="s">
        <v>3727</v>
      </c>
      <c r="C1710" s="126" t="s">
        <v>3731</v>
      </c>
      <c r="D1710" s="125">
        <v>10</v>
      </c>
      <c r="E1710" s="125" t="s">
        <v>2465</v>
      </c>
      <c r="F1710" s="61">
        <v>7990</v>
      </c>
      <c r="G1710" s="61">
        <f>F1710*1.19</f>
        <v>9508.1</v>
      </c>
      <c r="H1710" s="61">
        <f t="shared" si="55"/>
        <v>95081</v>
      </c>
      <c r="I1710" s="125" t="s">
        <v>2309</v>
      </c>
      <c r="J1710" s="126" t="s">
        <v>3729</v>
      </c>
    </row>
    <row r="1711" spans="1:10">
      <c r="A1711" s="126" t="s">
        <v>3660</v>
      </c>
      <c r="B1711" s="126" t="s">
        <v>3702</v>
      </c>
      <c r="C1711" s="126" t="s">
        <v>3732</v>
      </c>
      <c r="D1711" s="125">
        <v>1</v>
      </c>
      <c r="E1711" s="125" t="s">
        <v>2539</v>
      </c>
      <c r="F1711" s="61">
        <f>G1711/1.19</f>
        <v>109243.6974789916</v>
      </c>
      <c r="G1711" s="61">
        <v>130000</v>
      </c>
      <c r="H1711" s="61">
        <f t="shared" si="55"/>
        <v>130000</v>
      </c>
      <c r="I1711" s="125" t="s">
        <v>2309</v>
      </c>
      <c r="J1711" s="126" t="s">
        <v>3733</v>
      </c>
    </row>
    <row r="1712" spans="1:10">
      <c r="A1712" s="126" t="s">
        <v>3660</v>
      </c>
      <c r="B1712" s="126" t="s">
        <v>3664</v>
      </c>
      <c r="C1712" s="126" t="s">
        <v>3734</v>
      </c>
      <c r="D1712" s="125">
        <v>1</v>
      </c>
      <c r="E1712" s="125" t="s">
        <v>2465</v>
      </c>
      <c r="F1712" s="61">
        <v>7990</v>
      </c>
      <c r="G1712" s="61">
        <f>F1712*1.19</f>
        <v>9508.1</v>
      </c>
      <c r="H1712" s="61">
        <f t="shared" si="55"/>
        <v>9508.1</v>
      </c>
      <c r="I1712" s="125" t="s">
        <v>2309</v>
      </c>
      <c r="J1712" s="126" t="s">
        <v>3735</v>
      </c>
    </row>
    <row r="1713" spans="1:10">
      <c r="A1713" s="126" t="s">
        <v>3660</v>
      </c>
      <c r="B1713" s="126" t="s">
        <v>3664</v>
      </c>
      <c r="C1713" s="126" t="s">
        <v>3736</v>
      </c>
      <c r="D1713" s="125">
        <v>1</v>
      </c>
      <c r="E1713" s="125" t="s">
        <v>2465</v>
      </c>
      <c r="F1713" s="61">
        <f t="shared" ref="F1713:F1719" si="59">G1713/1.19</f>
        <v>546218.48739495804</v>
      </c>
      <c r="G1713" s="61">
        <v>650000</v>
      </c>
      <c r="H1713" s="61">
        <f t="shared" si="55"/>
        <v>650000</v>
      </c>
      <c r="I1713" s="125" t="s">
        <v>2309</v>
      </c>
      <c r="J1713" s="126" t="s">
        <v>3737</v>
      </c>
    </row>
    <row r="1714" spans="1:10">
      <c r="A1714" s="126" t="s">
        <v>3660</v>
      </c>
      <c r="B1714" s="126" t="s">
        <v>3664</v>
      </c>
      <c r="C1714" s="126" t="s">
        <v>3738</v>
      </c>
      <c r="D1714" s="125">
        <v>1</v>
      </c>
      <c r="E1714" s="125" t="s">
        <v>2465</v>
      </c>
      <c r="F1714" s="61">
        <f t="shared" si="59"/>
        <v>19504.201680672271</v>
      </c>
      <c r="G1714" s="61">
        <v>23210</v>
      </c>
      <c r="H1714" s="61">
        <f t="shared" si="55"/>
        <v>23210</v>
      </c>
      <c r="I1714" s="125" t="s">
        <v>2309</v>
      </c>
      <c r="J1714" s="126" t="s">
        <v>3739</v>
      </c>
    </row>
    <row r="1715" spans="1:10">
      <c r="A1715" s="126" t="s">
        <v>3660</v>
      </c>
      <c r="B1715" s="126" t="s">
        <v>3664</v>
      </c>
      <c r="C1715" s="126" t="s">
        <v>3740</v>
      </c>
      <c r="D1715" s="125">
        <v>1</v>
      </c>
      <c r="E1715" s="125" t="s">
        <v>2465</v>
      </c>
      <c r="F1715" s="61">
        <f t="shared" si="59"/>
        <v>319327.731092437</v>
      </c>
      <c r="G1715" s="61">
        <v>380000</v>
      </c>
      <c r="H1715" s="61">
        <f t="shared" si="55"/>
        <v>380000</v>
      </c>
      <c r="I1715" s="125" t="s">
        <v>2309</v>
      </c>
      <c r="J1715" s="126" t="s">
        <v>3741</v>
      </c>
    </row>
    <row r="1716" spans="1:10">
      <c r="A1716" s="126" t="s">
        <v>3660</v>
      </c>
      <c r="B1716" s="126" t="s">
        <v>3742</v>
      </c>
      <c r="C1716" s="126" t="s">
        <v>3743</v>
      </c>
      <c r="D1716" s="125">
        <v>1</v>
      </c>
      <c r="E1716" s="125" t="s">
        <v>2465</v>
      </c>
      <c r="F1716" s="61">
        <f t="shared" si="59"/>
        <v>40000</v>
      </c>
      <c r="G1716" s="61">
        <f>40000*1.19</f>
        <v>47600</v>
      </c>
      <c r="H1716" s="61">
        <f t="shared" si="55"/>
        <v>47600</v>
      </c>
      <c r="I1716" s="125" t="s">
        <v>2370</v>
      </c>
      <c r="J1716" s="126" t="s">
        <v>3744</v>
      </c>
    </row>
    <row r="1717" spans="1:10">
      <c r="A1717" s="126" t="s">
        <v>3660</v>
      </c>
      <c r="B1717" s="126" t="s">
        <v>3742</v>
      </c>
      <c r="C1717" s="126" t="s">
        <v>3745</v>
      </c>
      <c r="D1717" s="125">
        <v>1</v>
      </c>
      <c r="E1717" s="125" t="s">
        <v>2465</v>
      </c>
      <c r="F1717" s="61">
        <f t="shared" si="59"/>
        <v>18487.394957983193</v>
      </c>
      <c r="G1717" s="61">
        <v>22000</v>
      </c>
      <c r="H1717" s="61">
        <f t="shared" si="55"/>
        <v>22000</v>
      </c>
      <c r="I1717" s="125" t="s">
        <v>2325</v>
      </c>
      <c r="J1717" s="126" t="s">
        <v>3746</v>
      </c>
    </row>
    <row r="1718" spans="1:10">
      <c r="A1718" s="126" t="s">
        <v>3660</v>
      </c>
      <c r="B1718" s="126" t="s">
        <v>3664</v>
      </c>
      <c r="C1718" s="126" t="s">
        <v>3747</v>
      </c>
      <c r="D1718" s="125">
        <v>18</v>
      </c>
      <c r="E1718" s="125" t="s">
        <v>2465</v>
      </c>
      <c r="F1718" s="61">
        <f t="shared" si="59"/>
        <v>22260.504201680673</v>
      </c>
      <c r="G1718" s="61">
        <v>26490</v>
      </c>
      <c r="H1718" s="61">
        <f t="shared" si="55"/>
        <v>476820</v>
      </c>
      <c r="I1718" s="125" t="s">
        <v>2309</v>
      </c>
      <c r="J1718" s="126" t="s">
        <v>3748</v>
      </c>
    </row>
    <row r="1719" spans="1:10">
      <c r="A1719" s="126" t="s">
        <v>3660</v>
      </c>
      <c r="B1719" s="126" t="s">
        <v>3664</v>
      </c>
      <c r="C1719" s="126" t="s">
        <v>3749</v>
      </c>
      <c r="D1719" s="125">
        <v>7</v>
      </c>
      <c r="E1719" s="125" t="s">
        <v>2465</v>
      </c>
      <c r="F1719" s="61">
        <f t="shared" si="59"/>
        <v>20966.386554621851</v>
      </c>
      <c r="G1719" s="61">
        <v>24950</v>
      </c>
      <c r="H1719" s="61">
        <f t="shared" si="55"/>
        <v>174650</v>
      </c>
      <c r="I1719" s="125" t="s">
        <v>2309</v>
      </c>
      <c r="J1719" s="126" t="s">
        <v>3750</v>
      </c>
    </row>
    <row r="1720" spans="1:10">
      <c r="A1720" s="126" t="s">
        <v>3660</v>
      </c>
      <c r="B1720" s="126" t="s">
        <v>3751</v>
      </c>
      <c r="C1720" s="126" t="s">
        <v>3752</v>
      </c>
      <c r="D1720" s="125">
        <v>7</v>
      </c>
      <c r="E1720" s="125" t="s">
        <v>3753</v>
      </c>
      <c r="F1720" s="61">
        <v>4741</v>
      </c>
      <c r="G1720" s="61">
        <f t="shared" ref="G1720:G1721" si="60">F1720*1.19</f>
        <v>5641.79</v>
      </c>
      <c r="H1720" s="61">
        <f t="shared" si="55"/>
        <v>39492.53</v>
      </c>
      <c r="I1720" s="125" t="s">
        <v>2309</v>
      </c>
      <c r="J1720" s="126" t="s">
        <v>3754</v>
      </c>
    </row>
    <row r="1721" spans="1:10">
      <c r="A1721" s="126" t="s">
        <v>3660</v>
      </c>
      <c r="B1721" s="126" t="s">
        <v>3702</v>
      </c>
      <c r="C1721" s="126" t="s">
        <v>3755</v>
      </c>
      <c r="D1721" s="125">
        <v>2</v>
      </c>
      <c r="E1721" s="125" t="s">
        <v>3753</v>
      </c>
      <c r="F1721" s="61">
        <v>8990</v>
      </c>
      <c r="G1721" s="61">
        <f t="shared" si="60"/>
        <v>10698.1</v>
      </c>
      <c r="H1721" s="61">
        <f t="shared" si="55"/>
        <v>21396.2</v>
      </c>
      <c r="I1721" s="125" t="s">
        <v>2309</v>
      </c>
      <c r="J1721" s="126" t="s">
        <v>3754</v>
      </c>
    </row>
    <row r="1722" spans="1:10">
      <c r="A1722" s="126" t="s">
        <v>3660</v>
      </c>
      <c r="B1722" s="126" t="s">
        <v>3702</v>
      </c>
      <c r="C1722" s="126" t="s">
        <v>3756</v>
      </c>
      <c r="D1722" s="125">
        <v>6</v>
      </c>
      <c r="E1722" s="125" t="s">
        <v>2465</v>
      </c>
      <c r="F1722" s="61">
        <v>8990</v>
      </c>
      <c r="G1722" s="61">
        <v>6000</v>
      </c>
      <c r="H1722" s="61">
        <f t="shared" si="55"/>
        <v>36000</v>
      </c>
      <c r="I1722" s="125" t="s">
        <v>2309</v>
      </c>
      <c r="J1722" s="126" t="s">
        <v>3757</v>
      </c>
    </row>
    <row r="1723" spans="1:10">
      <c r="A1723" s="126" t="s">
        <v>3660</v>
      </c>
      <c r="B1723" s="126" t="s">
        <v>3702</v>
      </c>
      <c r="C1723" s="129" t="s">
        <v>3758</v>
      </c>
      <c r="D1723" s="125">
        <v>1</v>
      </c>
      <c r="E1723" s="125" t="s">
        <v>2465</v>
      </c>
      <c r="F1723" s="61">
        <f t="shared" ref="F1723:F1766" si="61">G1723/1.19</f>
        <v>378151.26050420169</v>
      </c>
      <c r="G1723" s="130">
        <v>450000</v>
      </c>
      <c r="H1723" s="61">
        <f t="shared" si="55"/>
        <v>450000</v>
      </c>
      <c r="I1723" s="129" t="s">
        <v>2328</v>
      </c>
      <c r="J1723" s="129" t="s">
        <v>3759</v>
      </c>
    </row>
    <row r="1724" spans="1:10">
      <c r="A1724" s="126" t="s">
        <v>3660</v>
      </c>
      <c r="B1724" s="126" t="s">
        <v>3702</v>
      </c>
      <c r="C1724" s="126" t="s">
        <v>3760</v>
      </c>
      <c r="D1724" s="125">
        <v>1</v>
      </c>
      <c r="E1724" s="125" t="s">
        <v>2465</v>
      </c>
      <c r="F1724" s="61">
        <f t="shared" si="61"/>
        <v>403361.34453781514</v>
      </c>
      <c r="G1724" s="61">
        <v>480000</v>
      </c>
      <c r="H1724" s="61">
        <f t="shared" si="55"/>
        <v>480000</v>
      </c>
      <c r="I1724" s="125" t="s">
        <v>2309</v>
      </c>
      <c r="J1724" s="126" t="s">
        <v>3761</v>
      </c>
    </row>
    <row r="1725" spans="1:10">
      <c r="A1725" s="126" t="s">
        <v>3660</v>
      </c>
      <c r="B1725" s="126" t="s">
        <v>3702</v>
      </c>
      <c r="C1725" s="126" t="s">
        <v>3762</v>
      </c>
      <c r="D1725" s="125">
        <v>1</v>
      </c>
      <c r="E1725" s="125" t="s">
        <v>2465</v>
      </c>
      <c r="F1725" s="61">
        <f t="shared" si="61"/>
        <v>672268.90756302525</v>
      </c>
      <c r="G1725" s="61">
        <v>800000</v>
      </c>
      <c r="H1725" s="61">
        <f t="shared" si="55"/>
        <v>800000</v>
      </c>
      <c r="I1725" s="125" t="s">
        <v>2309</v>
      </c>
      <c r="J1725" s="126" t="s">
        <v>3763</v>
      </c>
    </row>
    <row r="1726" spans="1:10">
      <c r="A1726" s="126" t="s">
        <v>3660</v>
      </c>
      <c r="B1726" s="126" t="s">
        <v>3702</v>
      </c>
      <c r="C1726" s="126" t="s">
        <v>3764</v>
      </c>
      <c r="D1726" s="125">
        <v>2</v>
      </c>
      <c r="E1726" s="125" t="s">
        <v>2465</v>
      </c>
      <c r="F1726" s="61">
        <f t="shared" si="61"/>
        <v>243697.47899159664</v>
      </c>
      <c r="G1726" s="61">
        <v>290000</v>
      </c>
      <c r="H1726" s="61">
        <f t="shared" ref="H1726:H1789" si="62">G1726*D1726</f>
        <v>580000</v>
      </c>
      <c r="I1726" s="125" t="s">
        <v>2309</v>
      </c>
      <c r="J1726" s="126" t="s">
        <v>3765</v>
      </c>
    </row>
    <row r="1727" spans="1:10">
      <c r="A1727" s="126" t="s">
        <v>3660</v>
      </c>
      <c r="B1727" s="126" t="s">
        <v>3702</v>
      </c>
      <c r="C1727" s="126" t="s">
        <v>3766</v>
      </c>
      <c r="D1727" s="131">
        <v>9</v>
      </c>
      <c r="E1727" s="125" t="s">
        <v>2465</v>
      </c>
      <c r="F1727" s="61">
        <f t="shared" si="61"/>
        <v>1008.4033613445379</v>
      </c>
      <c r="G1727" s="61">
        <v>1200</v>
      </c>
      <c r="H1727" s="61">
        <f t="shared" si="62"/>
        <v>10800</v>
      </c>
      <c r="I1727" s="125" t="s">
        <v>2309</v>
      </c>
      <c r="J1727" s="126" t="s">
        <v>3767</v>
      </c>
    </row>
    <row r="1728" spans="1:10">
      <c r="A1728" s="126" t="s">
        <v>3660</v>
      </c>
      <c r="B1728" s="126" t="s">
        <v>3702</v>
      </c>
      <c r="C1728" s="126" t="s">
        <v>3768</v>
      </c>
      <c r="D1728" s="131">
        <v>30</v>
      </c>
      <c r="E1728" s="125" t="s">
        <v>2465</v>
      </c>
      <c r="F1728" s="61">
        <f t="shared" si="61"/>
        <v>252.10084033613447</v>
      </c>
      <c r="G1728" s="61">
        <v>300</v>
      </c>
      <c r="H1728" s="61">
        <f t="shared" si="62"/>
        <v>9000</v>
      </c>
      <c r="I1728" s="125" t="s">
        <v>2309</v>
      </c>
      <c r="J1728" s="126" t="s">
        <v>3767</v>
      </c>
    </row>
    <row r="1729" spans="1:10">
      <c r="A1729" s="126" t="s">
        <v>3660</v>
      </c>
      <c r="B1729" s="126" t="s">
        <v>3702</v>
      </c>
      <c r="C1729" s="126" t="s">
        <v>3769</v>
      </c>
      <c r="D1729" s="131">
        <v>20</v>
      </c>
      <c r="E1729" s="125" t="s">
        <v>2465</v>
      </c>
      <c r="F1729" s="61">
        <f t="shared" si="61"/>
        <v>840.3361344537816</v>
      </c>
      <c r="G1729" s="61">
        <v>1000</v>
      </c>
      <c r="H1729" s="61">
        <f t="shared" si="62"/>
        <v>20000</v>
      </c>
      <c r="I1729" s="125" t="s">
        <v>2309</v>
      </c>
      <c r="J1729" s="126" t="s">
        <v>3767</v>
      </c>
    </row>
    <row r="1730" spans="1:10">
      <c r="A1730" s="126" t="s">
        <v>3660</v>
      </c>
      <c r="B1730" s="126" t="s">
        <v>3702</v>
      </c>
      <c r="C1730" s="126" t="s">
        <v>3770</v>
      </c>
      <c r="D1730" s="131">
        <v>20</v>
      </c>
      <c r="E1730" s="125" t="s">
        <v>2465</v>
      </c>
      <c r="F1730" s="61">
        <f t="shared" si="61"/>
        <v>840.3361344537816</v>
      </c>
      <c r="G1730" s="61">
        <v>1000</v>
      </c>
      <c r="H1730" s="61">
        <f t="shared" si="62"/>
        <v>20000</v>
      </c>
      <c r="I1730" s="125" t="s">
        <v>2309</v>
      </c>
      <c r="J1730" s="126" t="s">
        <v>3767</v>
      </c>
    </row>
    <row r="1731" spans="1:10">
      <c r="A1731" s="126" t="s">
        <v>3660</v>
      </c>
      <c r="B1731" s="126" t="s">
        <v>3702</v>
      </c>
      <c r="C1731" s="126" t="s">
        <v>3771</v>
      </c>
      <c r="D1731" s="131">
        <v>20</v>
      </c>
      <c r="E1731" s="125" t="s">
        <v>2465</v>
      </c>
      <c r="F1731" s="61">
        <f t="shared" si="61"/>
        <v>840.3361344537816</v>
      </c>
      <c r="G1731" s="61">
        <v>1000</v>
      </c>
      <c r="H1731" s="61">
        <f t="shared" si="62"/>
        <v>20000</v>
      </c>
      <c r="I1731" s="125" t="s">
        <v>2309</v>
      </c>
      <c r="J1731" s="126" t="s">
        <v>3767</v>
      </c>
    </row>
    <row r="1732" spans="1:10">
      <c r="A1732" s="126" t="s">
        <v>3660</v>
      </c>
      <c r="B1732" s="126" t="s">
        <v>3702</v>
      </c>
      <c r="C1732" s="126" t="s">
        <v>3772</v>
      </c>
      <c r="D1732" s="131">
        <v>5</v>
      </c>
      <c r="E1732" s="125" t="s">
        <v>2465</v>
      </c>
      <c r="F1732" s="61">
        <f t="shared" si="61"/>
        <v>1260.5042016806724</v>
      </c>
      <c r="G1732" s="61">
        <v>1500</v>
      </c>
      <c r="H1732" s="61">
        <f t="shared" si="62"/>
        <v>7500</v>
      </c>
      <c r="I1732" s="125" t="s">
        <v>2309</v>
      </c>
      <c r="J1732" s="126" t="s">
        <v>3767</v>
      </c>
    </row>
    <row r="1733" spans="1:10">
      <c r="A1733" s="126" t="s">
        <v>3660</v>
      </c>
      <c r="B1733" s="126" t="s">
        <v>3702</v>
      </c>
      <c r="C1733" s="126" t="s">
        <v>2928</v>
      </c>
      <c r="D1733" s="131">
        <v>1</v>
      </c>
      <c r="E1733" s="125" t="s">
        <v>2465</v>
      </c>
      <c r="F1733" s="61">
        <f t="shared" si="61"/>
        <v>2521.0084033613448</v>
      </c>
      <c r="G1733" s="61">
        <v>3000</v>
      </c>
      <c r="H1733" s="61">
        <f t="shared" si="62"/>
        <v>3000</v>
      </c>
      <c r="I1733" s="125" t="s">
        <v>2309</v>
      </c>
      <c r="J1733" s="126" t="s">
        <v>3767</v>
      </c>
    </row>
    <row r="1734" spans="1:10">
      <c r="A1734" s="126" t="s">
        <v>3660</v>
      </c>
      <c r="B1734" s="126" t="s">
        <v>3702</v>
      </c>
      <c r="C1734" s="126" t="s">
        <v>3773</v>
      </c>
      <c r="D1734" s="131">
        <v>3</v>
      </c>
      <c r="E1734" s="125" t="s">
        <v>2465</v>
      </c>
      <c r="F1734" s="61">
        <f t="shared" si="61"/>
        <v>2941.1764705882356</v>
      </c>
      <c r="G1734" s="61">
        <v>3500</v>
      </c>
      <c r="H1734" s="61">
        <f t="shared" si="62"/>
        <v>10500</v>
      </c>
      <c r="I1734" s="125" t="s">
        <v>2309</v>
      </c>
      <c r="J1734" s="126" t="s">
        <v>3767</v>
      </c>
    </row>
    <row r="1735" spans="1:10">
      <c r="A1735" s="126" t="s">
        <v>3660</v>
      </c>
      <c r="B1735" s="126" t="s">
        <v>3702</v>
      </c>
      <c r="C1735" s="126" t="s">
        <v>3774</v>
      </c>
      <c r="D1735" s="131">
        <v>3</v>
      </c>
      <c r="E1735" s="125" t="s">
        <v>2465</v>
      </c>
      <c r="F1735" s="61">
        <f t="shared" si="61"/>
        <v>2941.1764705882356</v>
      </c>
      <c r="G1735" s="61">
        <v>3500</v>
      </c>
      <c r="H1735" s="61">
        <f t="shared" si="62"/>
        <v>10500</v>
      </c>
      <c r="I1735" s="125" t="s">
        <v>2309</v>
      </c>
      <c r="J1735" s="126" t="s">
        <v>3767</v>
      </c>
    </row>
    <row r="1736" spans="1:10">
      <c r="A1736" s="126" t="s">
        <v>3660</v>
      </c>
      <c r="B1736" s="126" t="s">
        <v>3702</v>
      </c>
      <c r="C1736" s="126" t="s">
        <v>3775</v>
      </c>
      <c r="D1736" s="131">
        <v>3</v>
      </c>
      <c r="E1736" s="125" t="s">
        <v>2465</v>
      </c>
      <c r="F1736" s="61">
        <f t="shared" si="61"/>
        <v>2521.0084033613448</v>
      </c>
      <c r="G1736" s="61">
        <v>3000</v>
      </c>
      <c r="H1736" s="61">
        <f t="shared" si="62"/>
        <v>9000</v>
      </c>
      <c r="I1736" s="125" t="s">
        <v>2309</v>
      </c>
      <c r="J1736" s="126" t="s">
        <v>3767</v>
      </c>
    </row>
    <row r="1737" spans="1:10">
      <c r="A1737" s="126" t="s">
        <v>3660</v>
      </c>
      <c r="B1737" s="126" t="s">
        <v>3702</v>
      </c>
      <c r="C1737" s="126" t="s">
        <v>3776</v>
      </c>
      <c r="D1737" s="131">
        <v>1</v>
      </c>
      <c r="E1737" s="125" t="s">
        <v>2465</v>
      </c>
      <c r="F1737" s="61">
        <f t="shared" si="61"/>
        <v>3361.3445378151264</v>
      </c>
      <c r="G1737" s="61">
        <v>4000</v>
      </c>
      <c r="H1737" s="61">
        <f t="shared" si="62"/>
        <v>4000</v>
      </c>
      <c r="I1737" s="125" t="s">
        <v>2309</v>
      </c>
      <c r="J1737" s="126" t="s">
        <v>3767</v>
      </c>
    </row>
    <row r="1738" spans="1:10">
      <c r="A1738" s="126" t="s">
        <v>3660</v>
      </c>
      <c r="B1738" s="126" t="s">
        <v>3702</v>
      </c>
      <c r="C1738" s="126" t="s">
        <v>3777</v>
      </c>
      <c r="D1738" s="131">
        <v>15</v>
      </c>
      <c r="E1738" s="125" t="s">
        <v>2465</v>
      </c>
      <c r="F1738" s="61">
        <f t="shared" si="61"/>
        <v>756.30252100840335</v>
      </c>
      <c r="G1738" s="61">
        <v>900</v>
      </c>
      <c r="H1738" s="61">
        <f t="shared" si="62"/>
        <v>13500</v>
      </c>
      <c r="I1738" s="125" t="s">
        <v>2309</v>
      </c>
      <c r="J1738" s="126" t="s">
        <v>3767</v>
      </c>
    </row>
    <row r="1739" spans="1:10">
      <c r="A1739" s="126" t="s">
        <v>3660</v>
      </c>
      <c r="B1739" s="126" t="s">
        <v>3702</v>
      </c>
      <c r="C1739" s="126" t="s">
        <v>3778</v>
      </c>
      <c r="D1739" s="131">
        <v>10</v>
      </c>
      <c r="E1739" s="125" t="s">
        <v>2465</v>
      </c>
      <c r="F1739" s="61">
        <f t="shared" si="61"/>
        <v>2941.1764705882356</v>
      </c>
      <c r="G1739" s="61">
        <v>3500</v>
      </c>
      <c r="H1739" s="61">
        <f t="shared" si="62"/>
        <v>35000</v>
      </c>
      <c r="I1739" s="125" t="s">
        <v>2309</v>
      </c>
      <c r="J1739" s="126" t="s">
        <v>3767</v>
      </c>
    </row>
    <row r="1740" spans="1:10">
      <c r="A1740" s="126" t="s">
        <v>3660</v>
      </c>
      <c r="B1740" s="126" t="s">
        <v>3702</v>
      </c>
      <c r="C1740" s="126" t="s">
        <v>3779</v>
      </c>
      <c r="D1740" s="131">
        <v>6</v>
      </c>
      <c r="E1740" s="125" t="s">
        <v>2465</v>
      </c>
      <c r="F1740" s="61">
        <f t="shared" si="61"/>
        <v>2941.1764705882356</v>
      </c>
      <c r="G1740" s="61">
        <v>3500</v>
      </c>
      <c r="H1740" s="61">
        <f t="shared" si="62"/>
        <v>21000</v>
      </c>
      <c r="I1740" s="125" t="s">
        <v>2309</v>
      </c>
      <c r="J1740" s="126" t="s">
        <v>3767</v>
      </c>
    </row>
    <row r="1741" spans="1:10">
      <c r="A1741" s="126" t="s">
        <v>3660</v>
      </c>
      <c r="B1741" s="126" t="s">
        <v>3702</v>
      </c>
      <c r="C1741" s="126" t="s">
        <v>3780</v>
      </c>
      <c r="D1741" s="131">
        <v>22</v>
      </c>
      <c r="E1741" s="125" t="s">
        <v>2465</v>
      </c>
      <c r="F1741" s="61">
        <f t="shared" si="61"/>
        <v>588.23529411764707</v>
      </c>
      <c r="G1741" s="61">
        <v>700</v>
      </c>
      <c r="H1741" s="61">
        <f t="shared" si="62"/>
        <v>15400</v>
      </c>
      <c r="I1741" s="125" t="s">
        <v>2309</v>
      </c>
      <c r="J1741" s="126" t="s">
        <v>3767</v>
      </c>
    </row>
    <row r="1742" spans="1:10">
      <c r="A1742" s="126" t="s">
        <v>3660</v>
      </c>
      <c r="B1742" s="126" t="s">
        <v>3702</v>
      </c>
      <c r="C1742" s="126" t="s">
        <v>429</v>
      </c>
      <c r="D1742" s="131">
        <v>22</v>
      </c>
      <c r="E1742" s="125" t="s">
        <v>2465</v>
      </c>
      <c r="F1742" s="61">
        <f t="shared" si="61"/>
        <v>1512.6050420168067</v>
      </c>
      <c r="G1742" s="61">
        <v>1800</v>
      </c>
      <c r="H1742" s="61">
        <f t="shared" si="62"/>
        <v>39600</v>
      </c>
      <c r="I1742" s="125" t="s">
        <v>2309</v>
      </c>
      <c r="J1742" s="126" t="s">
        <v>3767</v>
      </c>
    </row>
    <row r="1743" spans="1:10">
      <c r="A1743" s="126" t="s">
        <v>3660</v>
      </c>
      <c r="B1743" s="126" t="s">
        <v>3702</v>
      </c>
      <c r="C1743" s="126" t="s">
        <v>3781</v>
      </c>
      <c r="D1743" s="131">
        <v>4</v>
      </c>
      <c r="E1743" s="125" t="s">
        <v>2465</v>
      </c>
      <c r="F1743" s="61">
        <f t="shared" si="61"/>
        <v>1512.6050420168067</v>
      </c>
      <c r="G1743" s="61">
        <v>1800</v>
      </c>
      <c r="H1743" s="61">
        <f t="shared" si="62"/>
        <v>7200</v>
      </c>
      <c r="I1743" s="125" t="s">
        <v>2309</v>
      </c>
      <c r="J1743" s="126" t="s">
        <v>3767</v>
      </c>
    </row>
    <row r="1744" spans="1:10">
      <c r="A1744" s="126" t="s">
        <v>3660</v>
      </c>
      <c r="B1744" s="126" t="s">
        <v>3702</v>
      </c>
      <c r="C1744" s="126" t="s">
        <v>3782</v>
      </c>
      <c r="D1744" s="131">
        <v>45</v>
      </c>
      <c r="E1744" s="125" t="s">
        <v>2465</v>
      </c>
      <c r="F1744" s="61">
        <f t="shared" si="61"/>
        <v>840.3361344537816</v>
      </c>
      <c r="G1744" s="61">
        <v>1000</v>
      </c>
      <c r="H1744" s="61">
        <f t="shared" si="62"/>
        <v>45000</v>
      </c>
      <c r="I1744" s="125" t="s">
        <v>2309</v>
      </c>
      <c r="J1744" s="126" t="s">
        <v>3767</v>
      </c>
    </row>
    <row r="1745" spans="1:10">
      <c r="A1745" s="126" t="s">
        <v>3660</v>
      </c>
      <c r="B1745" s="126" t="s">
        <v>3702</v>
      </c>
      <c r="C1745" s="126" t="s">
        <v>3783</v>
      </c>
      <c r="D1745" s="131">
        <v>15</v>
      </c>
      <c r="E1745" s="125" t="s">
        <v>2465</v>
      </c>
      <c r="F1745" s="61">
        <f t="shared" si="61"/>
        <v>840.3361344537816</v>
      </c>
      <c r="G1745" s="61">
        <v>1000</v>
      </c>
      <c r="H1745" s="61">
        <f t="shared" si="62"/>
        <v>15000</v>
      </c>
      <c r="I1745" s="125" t="s">
        <v>2309</v>
      </c>
      <c r="J1745" s="126" t="s">
        <v>3767</v>
      </c>
    </row>
    <row r="1746" spans="1:10">
      <c r="A1746" s="126" t="s">
        <v>3660</v>
      </c>
      <c r="B1746" s="126" t="s">
        <v>3702</v>
      </c>
      <c r="C1746" s="126" t="s">
        <v>3784</v>
      </c>
      <c r="D1746" s="131">
        <v>2</v>
      </c>
      <c r="E1746" s="125" t="s">
        <v>2465</v>
      </c>
      <c r="F1746" s="61">
        <f t="shared" si="61"/>
        <v>2521.0084033613448</v>
      </c>
      <c r="G1746" s="61">
        <v>3000</v>
      </c>
      <c r="H1746" s="61">
        <f t="shared" si="62"/>
        <v>6000</v>
      </c>
      <c r="I1746" s="125" t="s">
        <v>2309</v>
      </c>
      <c r="J1746" s="126" t="s">
        <v>3767</v>
      </c>
    </row>
    <row r="1747" spans="1:10">
      <c r="A1747" s="126" t="s">
        <v>3660</v>
      </c>
      <c r="B1747" s="126" t="s">
        <v>3702</v>
      </c>
      <c r="C1747" s="126" t="s">
        <v>3785</v>
      </c>
      <c r="D1747" s="131">
        <v>7</v>
      </c>
      <c r="E1747" s="125" t="s">
        <v>2465</v>
      </c>
      <c r="F1747" s="61">
        <f t="shared" si="61"/>
        <v>2941.1764705882356</v>
      </c>
      <c r="G1747" s="61">
        <v>3500</v>
      </c>
      <c r="H1747" s="61">
        <f t="shared" si="62"/>
        <v>24500</v>
      </c>
      <c r="I1747" s="125" t="s">
        <v>2309</v>
      </c>
      <c r="J1747" s="126" t="s">
        <v>3767</v>
      </c>
    </row>
    <row r="1748" spans="1:10">
      <c r="A1748" s="126" t="s">
        <v>3660</v>
      </c>
      <c r="B1748" s="126" t="s">
        <v>3702</v>
      </c>
      <c r="C1748" s="126" t="s">
        <v>3786</v>
      </c>
      <c r="D1748" s="131">
        <v>2</v>
      </c>
      <c r="E1748" s="125" t="s">
        <v>2465</v>
      </c>
      <c r="F1748" s="61">
        <f t="shared" si="61"/>
        <v>1008.4033613445379</v>
      </c>
      <c r="G1748" s="61">
        <v>1200</v>
      </c>
      <c r="H1748" s="61">
        <f t="shared" si="62"/>
        <v>2400</v>
      </c>
      <c r="I1748" s="125" t="s">
        <v>2309</v>
      </c>
      <c r="J1748" s="126" t="s">
        <v>3767</v>
      </c>
    </row>
    <row r="1749" spans="1:10">
      <c r="A1749" s="126" t="s">
        <v>3660</v>
      </c>
      <c r="B1749" s="126" t="s">
        <v>3702</v>
      </c>
      <c r="C1749" s="126" t="s">
        <v>3787</v>
      </c>
      <c r="D1749" s="131">
        <v>8</v>
      </c>
      <c r="E1749" s="125" t="s">
        <v>2465</v>
      </c>
      <c r="F1749" s="61">
        <f t="shared" si="61"/>
        <v>3361.3445378151264</v>
      </c>
      <c r="G1749" s="61">
        <v>4000</v>
      </c>
      <c r="H1749" s="61">
        <f t="shared" si="62"/>
        <v>32000</v>
      </c>
      <c r="I1749" s="125" t="s">
        <v>2309</v>
      </c>
      <c r="J1749" s="126" t="s">
        <v>3767</v>
      </c>
    </row>
    <row r="1750" spans="1:10">
      <c r="A1750" s="126" t="s">
        <v>3660</v>
      </c>
      <c r="B1750" s="126" t="s">
        <v>3702</v>
      </c>
      <c r="C1750" s="126" t="s">
        <v>3788</v>
      </c>
      <c r="D1750" s="131">
        <v>10</v>
      </c>
      <c r="E1750" s="125" t="s">
        <v>2465</v>
      </c>
      <c r="F1750" s="61">
        <f t="shared" si="61"/>
        <v>3361.3445378151264</v>
      </c>
      <c r="G1750" s="61">
        <v>4000</v>
      </c>
      <c r="H1750" s="61">
        <f t="shared" si="62"/>
        <v>40000</v>
      </c>
      <c r="I1750" s="125" t="s">
        <v>2309</v>
      </c>
      <c r="J1750" s="126" t="s">
        <v>3767</v>
      </c>
    </row>
    <row r="1751" spans="1:10">
      <c r="A1751" s="126" t="s">
        <v>3660</v>
      </c>
      <c r="B1751" s="126" t="s">
        <v>3702</v>
      </c>
      <c r="C1751" s="126" t="s">
        <v>3789</v>
      </c>
      <c r="D1751" s="132">
        <v>2</v>
      </c>
      <c r="E1751" s="125" t="s">
        <v>2465</v>
      </c>
      <c r="F1751" s="61">
        <f t="shared" si="61"/>
        <v>2521.0084033613448</v>
      </c>
      <c r="G1751" s="61">
        <v>3000</v>
      </c>
      <c r="H1751" s="61">
        <f t="shared" si="62"/>
        <v>6000</v>
      </c>
      <c r="I1751" s="125" t="s">
        <v>2309</v>
      </c>
      <c r="J1751" s="126" t="s">
        <v>3767</v>
      </c>
    </row>
    <row r="1752" spans="1:10">
      <c r="A1752" s="126" t="s">
        <v>3660</v>
      </c>
      <c r="B1752" s="126" t="s">
        <v>3702</v>
      </c>
      <c r="C1752" s="126" t="s">
        <v>3790</v>
      </c>
      <c r="D1752" s="132">
        <v>3</v>
      </c>
      <c r="E1752" s="125" t="s">
        <v>2465</v>
      </c>
      <c r="F1752" s="61">
        <f t="shared" si="61"/>
        <v>12605.042016806723</v>
      </c>
      <c r="G1752" s="61">
        <v>15000</v>
      </c>
      <c r="H1752" s="61">
        <f t="shared" si="62"/>
        <v>45000</v>
      </c>
      <c r="I1752" s="125" t="s">
        <v>2309</v>
      </c>
      <c r="J1752" s="126" t="s">
        <v>3767</v>
      </c>
    </row>
    <row r="1753" spans="1:10">
      <c r="A1753" s="126" t="s">
        <v>3660</v>
      </c>
      <c r="B1753" s="126" t="s">
        <v>3702</v>
      </c>
      <c r="C1753" s="126" t="s">
        <v>3791</v>
      </c>
      <c r="D1753" s="132">
        <v>1</v>
      </c>
      <c r="E1753" s="125" t="s">
        <v>2465</v>
      </c>
      <c r="F1753" s="61">
        <f t="shared" si="61"/>
        <v>12605.042016806723</v>
      </c>
      <c r="G1753" s="61">
        <v>15000</v>
      </c>
      <c r="H1753" s="61">
        <f t="shared" si="62"/>
        <v>15000</v>
      </c>
      <c r="I1753" s="125" t="s">
        <v>2309</v>
      </c>
      <c r="J1753" s="126" t="s">
        <v>3767</v>
      </c>
    </row>
    <row r="1754" spans="1:10">
      <c r="A1754" s="126" t="s">
        <v>3660</v>
      </c>
      <c r="B1754" s="126" t="s">
        <v>3702</v>
      </c>
      <c r="C1754" s="129" t="s">
        <v>3792</v>
      </c>
      <c r="D1754" s="133">
        <v>2</v>
      </c>
      <c r="E1754" s="125" t="s">
        <v>2465</v>
      </c>
      <c r="F1754" s="61">
        <f t="shared" si="61"/>
        <v>42016.806722689078</v>
      </c>
      <c r="G1754" s="61">
        <v>50000</v>
      </c>
      <c r="H1754" s="61">
        <f t="shared" si="62"/>
        <v>100000</v>
      </c>
      <c r="I1754" s="125" t="s">
        <v>2309</v>
      </c>
      <c r="J1754" s="126" t="s">
        <v>3793</v>
      </c>
    </row>
    <row r="1755" spans="1:10">
      <c r="A1755" s="126" t="s">
        <v>3660</v>
      </c>
      <c r="B1755" s="126" t="s">
        <v>3702</v>
      </c>
      <c r="C1755" s="129" t="s">
        <v>3794</v>
      </c>
      <c r="D1755" s="133">
        <v>2</v>
      </c>
      <c r="E1755" s="125" t="s">
        <v>2465</v>
      </c>
      <c r="F1755" s="61">
        <f t="shared" si="61"/>
        <v>67226.890756302528</v>
      </c>
      <c r="G1755" s="61">
        <v>80000</v>
      </c>
      <c r="H1755" s="61">
        <f t="shared" si="62"/>
        <v>160000</v>
      </c>
      <c r="I1755" s="125" t="s">
        <v>2309</v>
      </c>
      <c r="J1755" s="126" t="s">
        <v>3793</v>
      </c>
    </row>
    <row r="1756" spans="1:10">
      <c r="A1756" s="126" t="s">
        <v>3660</v>
      </c>
      <c r="B1756" s="126" t="s">
        <v>3702</v>
      </c>
      <c r="C1756" s="129" t="s">
        <v>3795</v>
      </c>
      <c r="D1756" s="133">
        <v>2</v>
      </c>
      <c r="E1756" s="125" t="s">
        <v>2465</v>
      </c>
      <c r="F1756" s="61">
        <f t="shared" si="61"/>
        <v>42016.806722689078</v>
      </c>
      <c r="G1756" s="61">
        <v>50000</v>
      </c>
      <c r="H1756" s="61">
        <f t="shared" si="62"/>
        <v>100000</v>
      </c>
      <c r="I1756" s="125" t="s">
        <v>2309</v>
      </c>
      <c r="J1756" s="126" t="s">
        <v>3793</v>
      </c>
    </row>
    <row r="1757" spans="1:10">
      <c r="A1757" s="126" t="s">
        <v>3660</v>
      </c>
      <c r="B1757" s="126" t="s">
        <v>3702</v>
      </c>
      <c r="C1757" s="129" t="s">
        <v>3796</v>
      </c>
      <c r="D1757" s="133">
        <v>2</v>
      </c>
      <c r="E1757" s="125" t="s">
        <v>2465</v>
      </c>
      <c r="F1757" s="61">
        <f t="shared" si="61"/>
        <v>26890.756302521011</v>
      </c>
      <c r="G1757" s="61">
        <v>32000</v>
      </c>
      <c r="H1757" s="61">
        <f t="shared" si="62"/>
        <v>64000</v>
      </c>
      <c r="I1757" s="125" t="s">
        <v>2309</v>
      </c>
      <c r="J1757" s="126" t="s">
        <v>3793</v>
      </c>
    </row>
    <row r="1758" spans="1:10">
      <c r="A1758" s="126" t="s">
        <v>3660</v>
      </c>
      <c r="B1758" s="126" t="s">
        <v>3702</v>
      </c>
      <c r="C1758" s="129" t="s">
        <v>3797</v>
      </c>
      <c r="D1758" s="133">
        <v>2</v>
      </c>
      <c r="E1758" s="125" t="s">
        <v>2465</v>
      </c>
      <c r="F1758" s="61">
        <f t="shared" si="61"/>
        <v>33613.445378151264</v>
      </c>
      <c r="G1758" s="61">
        <v>40000</v>
      </c>
      <c r="H1758" s="61">
        <f t="shared" si="62"/>
        <v>80000</v>
      </c>
      <c r="I1758" s="125" t="s">
        <v>2309</v>
      </c>
      <c r="J1758" s="126" t="s">
        <v>3793</v>
      </c>
    </row>
    <row r="1759" spans="1:10">
      <c r="A1759" s="126" t="s">
        <v>3660</v>
      </c>
      <c r="B1759" s="126" t="s">
        <v>3702</v>
      </c>
      <c r="C1759" s="129" t="s">
        <v>3798</v>
      </c>
      <c r="D1759" s="133">
        <v>5</v>
      </c>
      <c r="E1759" s="125" t="s">
        <v>2465</v>
      </c>
      <c r="F1759" s="61">
        <f t="shared" si="61"/>
        <v>21008.403361344539</v>
      </c>
      <c r="G1759" s="61">
        <v>25000</v>
      </c>
      <c r="H1759" s="61">
        <f t="shared" si="62"/>
        <v>125000</v>
      </c>
      <c r="I1759" s="125" t="s">
        <v>2309</v>
      </c>
      <c r="J1759" s="126" t="s">
        <v>3793</v>
      </c>
    </row>
    <row r="1760" spans="1:10">
      <c r="A1760" s="126" t="s">
        <v>3660</v>
      </c>
      <c r="B1760" s="126" t="s">
        <v>3702</v>
      </c>
      <c r="C1760" s="129" t="s">
        <v>3799</v>
      </c>
      <c r="D1760" s="133">
        <v>5</v>
      </c>
      <c r="E1760" s="125" t="s">
        <v>2465</v>
      </c>
      <c r="F1760" s="61">
        <f t="shared" si="61"/>
        <v>29411.764705882353</v>
      </c>
      <c r="G1760" s="61">
        <v>35000</v>
      </c>
      <c r="H1760" s="61">
        <f t="shared" si="62"/>
        <v>175000</v>
      </c>
      <c r="I1760" s="125" t="s">
        <v>2309</v>
      </c>
      <c r="J1760" s="126" t="s">
        <v>3793</v>
      </c>
    </row>
    <row r="1761" spans="1:10">
      <c r="A1761" s="126" t="s">
        <v>3660</v>
      </c>
      <c r="B1761" s="126" t="s">
        <v>3702</v>
      </c>
      <c r="C1761" s="129" t="s">
        <v>3800</v>
      </c>
      <c r="D1761" s="133">
        <v>2</v>
      </c>
      <c r="E1761" s="125" t="s">
        <v>2465</v>
      </c>
      <c r="F1761" s="61">
        <f t="shared" si="61"/>
        <v>12605.042016806723</v>
      </c>
      <c r="G1761" s="61">
        <v>15000</v>
      </c>
      <c r="H1761" s="61">
        <f t="shared" si="62"/>
        <v>30000</v>
      </c>
      <c r="I1761" s="125" t="s">
        <v>2309</v>
      </c>
      <c r="J1761" s="126" t="s">
        <v>3793</v>
      </c>
    </row>
    <row r="1762" spans="1:10">
      <c r="A1762" s="126" t="s">
        <v>3660</v>
      </c>
      <c r="B1762" s="126" t="s">
        <v>3702</v>
      </c>
      <c r="C1762" s="129" t="s">
        <v>3801</v>
      </c>
      <c r="D1762" s="133">
        <v>3</v>
      </c>
      <c r="E1762" s="125" t="s">
        <v>2465</v>
      </c>
      <c r="F1762" s="61">
        <f t="shared" si="61"/>
        <v>52100.840336134454</v>
      </c>
      <c r="G1762" s="61">
        <v>62000</v>
      </c>
      <c r="H1762" s="61">
        <f t="shared" si="62"/>
        <v>186000</v>
      </c>
      <c r="I1762" s="125" t="s">
        <v>2309</v>
      </c>
      <c r="J1762" s="126" t="s">
        <v>3793</v>
      </c>
    </row>
    <row r="1763" spans="1:10">
      <c r="A1763" s="126" t="s">
        <v>3660</v>
      </c>
      <c r="B1763" s="126" t="s">
        <v>3702</v>
      </c>
      <c r="C1763" s="129" t="s">
        <v>3802</v>
      </c>
      <c r="D1763" s="133">
        <v>0</v>
      </c>
      <c r="E1763" s="125" t="s">
        <v>2465</v>
      </c>
      <c r="F1763" s="61">
        <f t="shared" si="61"/>
        <v>2100.840336134454</v>
      </c>
      <c r="G1763" s="61">
        <v>2500</v>
      </c>
      <c r="H1763" s="61">
        <f t="shared" si="62"/>
        <v>0</v>
      </c>
      <c r="I1763" s="125" t="s">
        <v>2309</v>
      </c>
      <c r="J1763" s="126" t="s">
        <v>3793</v>
      </c>
    </row>
    <row r="1764" spans="1:10">
      <c r="A1764" s="126" t="s">
        <v>3660</v>
      </c>
      <c r="B1764" s="126" t="s">
        <v>3702</v>
      </c>
      <c r="C1764" s="126" t="s">
        <v>3803</v>
      </c>
      <c r="D1764" s="132">
        <v>5</v>
      </c>
      <c r="E1764" s="125" t="s">
        <v>2465</v>
      </c>
      <c r="F1764" s="61">
        <f t="shared" si="61"/>
        <v>29411.764705882353</v>
      </c>
      <c r="G1764" s="61">
        <v>35000</v>
      </c>
      <c r="H1764" s="61">
        <f t="shared" si="62"/>
        <v>175000</v>
      </c>
      <c r="I1764" s="125" t="s">
        <v>2309</v>
      </c>
      <c r="J1764" s="126" t="s">
        <v>3804</v>
      </c>
    </row>
    <row r="1765" spans="1:10">
      <c r="A1765" s="126" t="s">
        <v>3660</v>
      </c>
      <c r="B1765" s="126" t="s">
        <v>3702</v>
      </c>
      <c r="C1765" s="126" t="s">
        <v>3805</v>
      </c>
      <c r="D1765" s="132">
        <v>5</v>
      </c>
      <c r="E1765" s="125" t="s">
        <v>2465</v>
      </c>
      <c r="F1765" s="61">
        <f t="shared" si="61"/>
        <v>37815.126050420171</v>
      </c>
      <c r="G1765" s="61">
        <v>45000</v>
      </c>
      <c r="H1765" s="61">
        <f t="shared" si="62"/>
        <v>225000</v>
      </c>
      <c r="I1765" s="125" t="s">
        <v>2309</v>
      </c>
      <c r="J1765" s="126" t="s">
        <v>3804</v>
      </c>
    </row>
    <row r="1766" spans="1:10">
      <c r="A1766" s="126" t="s">
        <v>3660</v>
      </c>
      <c r="B1766" s="126" t="s">
        <v>3664</v>
      </c>
      <c r="C1766" s="126" t="s">
        <v>3806</v>
      </c>
      <c r="D1766" s="125">
        <v>1</v>
      </c>
      <c r="E1766" s="125" t="s">
        <v>2465</v>
      </c>
      <c r="F1766" s="61">
        <f t="shared" si="61"/>
        <v>504201.68067226891</v>
      </c>
      <c r="G1766" s="61">
        <v>600000</v>
      </c>
      <c r="H1766" s="61">
        <f t="shared" si="62"/>
        <v>600000</v>
      </c>
      <c r="I1766" s="125" t="s">
        <v>2309</v>
      </c>
      <c r="J1766" s="126" t="s">
        <v>3807</v>
      </c>
    </row>
    <row r="1767" spans="1:10">
      <c r="A1767" s="36" t="s">
        <v>3808</v>
      </c>
      <c r="B1767" s="37" t="s">
        <v>3809</v>
      </c>
      <c r="C1767" s="38" t="s">
        <v>3810</v>
      </c>
      <c r="D1767" s="39">
        <v>2</v>
      </c>
      <c r="E1767" s="40" t="s">
        <v>3811</v>
      </c>
      <c r="F1767" s="54">
        <v>84025</v>
      </c>
      <c r="G1767" s="39">
        <f t="shared" ref="G1767:G1830" si="63">F1767*1.19</f>
        <v>99989.75</v>
      </c>
      <c r="H1767" s="39">
        <f t="shared" si="62"/>
        <v>199979.5</v>
      </c>
      <c r="I1767" s="39" t="s">
        <v>220</v>
      </c>
      <c r="J1767" s="41" t="s">
        <v>3812</v>
      </c>
    </row>
    <row r="1768" spans="1:10">
      <c r="A1768" s="36" t="s">
        <v>3808</v>
      </c>
      <c r="B1768" s="37" t="s">
        <v>3809</v>
      </c>
      <c r="C1768" s="38" t="s">
        <v>3813</v>
      </c>
      <c r="D1768" s="39">
        <v>3</v>
      </c>
      <c r="E1768" s="40" t="s">
        <v>3811</v>
      </c>
      <c r="F1768" s="54">
        <v>84025</v>
      </c>
      <c r="G1768" s="39">
        <f t="shared" si="63"/>
        <v>99989.75</v>
      </c>
      <c r="H1768" s="39">
        <f t="shared" si="62"/>
        <v>299969.25</v>
      </c>
      <c r="I1768" s="39" t="e">
        <f>#REF!</f>
        <v>#REF!</v>
      </c>
      <c r="J1768" s="41" t="s">
        <v>3812</v>
      </c>
    </row>
    <row r="1769" spans="1:10" ht="55.2">
      <c r="A1769" s="36" t="s">
        <v>3808</v>
      </c>
      <c r="B1769" s="37" t="s">
        <v>3809</v>
      </c>
      <c r="C1769" s="38" t="s">
        <v>3814</v>
      </c>
      <c r="D1769" s="39">
        <v>3</v>
      </c>
      <c r="E1769" s="42" t="s">
        <v>3811</v>
      </c>
      <c r="F1769" s="54">
        <v>84025</v>
      </c>
      <c r="G1769" s="39">
        <f t="shared" si="63"/>
        <v>99989.75</v>
      </c>
      <c r="H1769" s="39">
        <f t="shared" si="62"/>
        <v>299969.25</v>
      </c>
      <c r="I1769" s="39" t="e">
        <f>#REF!</f>
        <v>#REF!</v>
      </c>
      <c r="J1769" s="41" t="s">
        <v>3812</v>
      </c>
    </row>
    <row r="1770" spans="1:10" ht="55.2">
      <c r="A1770" s="36" t="s">
        <v>3808</v>
      </c>
      <c r="B1770" s="37" t="s">
        <v>3809</v>
      </c>
      <c r="C1770" s="38" t="s">
        <v>3815</v>
      </c>
      <c r="D1770" s="39">
        <v>5</v>
      </c>
      <c r="E1770" s="42" t="s">
        <v>3811</v>
      </c>
      <c r="F1770" s="54">
        <v>84025</v>
      </c>
      <c r="G1770" s="39">
        <f t="shared" si="63"/>
        <v>99989.75</v>
      </c>
      <c r="H1770" s="39">
        <f t="shared" si="62"/>
        <v>499948.75</v>
      </c>
      <c r="I1770" s="39" t="e">
        <f>#REF!</f>
        <v>#REF!</v>
      </c>
      <c r="J1770" s="41" t="s">
        <v>3812</v>
      </c>
    </row>
    <row r="1771" spans="1:10" ht="55.2">
      <c r="A1771" s="36" t="s">
        <v>3808</v>
      </c>
      <c r="B1771" s="37" t="s">
        <v>3809</v>
      </c>
      <c r="C1771" s="38" t="s">
        <v>3816</v>
      </c>
      <c r="D1771" s="39">
        <v>5</v>
      </c>
      <c r="E1771" s="42" t="s">
        <v>3811</v>
      </c>
      <c r="F1771" s="54">
        <v>84025</v>
      </c>
      <c r="G1771" s="39">
        <f t="shared" si="63"/>
        <v>99989.75</v>
      </c>
      <c r="H1771" s="39">
        <f t="shared" si="62"/>
        <v>499948.75</v>
      </c>
      <c r="I1771" s="39" t="e">
        <f>#REF!</f>
        <v>#REF!</v>
      </c>
      <c r="J1771" s="41" t="s">
        <v>3812</v>
      </c>
    </row>
    <row r="1772" spans="1:10" ht="55.2">
      <c r="A1772" s="36" t="s">
        <v>3808</v>
      </c>
      <c r="B1772" s="37" t="s">
        <v>3809</v>
      </c>
      <c r="C1772" s="38" t="s">
        <v>3817</v>
      </c>
      <c r="D1772" s="39">
        <v>5</v>
      </c>
      <c r="E1772" s="42" t="s">
        <v>3811</v>
      </c>
      <c r="F1772" s="54">
        <v>84025</v>
      </c>
      <c r="G1772" s="39">
        <f t="shared" si="63"/>
        <v>99989.75</v>
      </c>
      <c r="H1772" s="39">
        <f t="shared" si="62"/>
        <v>499948.75</v>
      </c>
      <c r="I1772" s="39" t="e">
        <f>#REF!</f>
        <v>#REF!</v>
      </c>
      <c r="J1772" s="41" t="s">
        <v>3812</v>
      </c>
    </row>
    <row r="1773" spans="1:10" ht="55.2">
      <c r="A1773" s="36" t="s">
        <v>3808</v>
      </c>
      <c r="B1773" s="37" t="s">
        <v>3809</v>
      </c>
      <c r="C1773" s="38" t="s">
        <v>3818</v>
      </c>
      <c r="D1773" s="39">
        <v>3</v>
      </c>
      <c r="E1773" s="42" t="s">
        <v>3811</v>
      </c>
      <c r="F1773" s="54">
        <v>84025</v>
      </c>
      <c r="G1773" s="39">
        <f t="shared" si="63"/>
        <v>99989.75</v>
      </c>
      <c r="H1773" s="39">
        <f t="shared" si="62"/>
        <v>299969.25</v>
      </c>
      <c r="I1773" s="39" t="e">
        <f>#REF!</f>
        <v>#REF!</v>
      </c>
      <c r="J1773" s="41" t="s">
        <v>3812</v>
      </c>
    </row>
    <row r="1774" spans="1:10" ht="55.2">
      <c r="A1774" s="36" t="s">
        <v>3808</v>
      </c>
      <c r="B1774" s="37" t="s">
        <v>3809</v>
      </c>
      <c r="C1774" s="38" t="s">
        <v>3819</v>
      </c>
      <c r="D1774" s="39">
        <v>4</v>
      </c>
      <c r="E1774" s="42" t="s">
        <v>3811</v>
      </c>
      <c r="F1774" s="54">
        <v>84025</v>
      </c>
      <c r="G1774" s="39">
        <f t="shared" si="63"/>
        <v>99989.75</v>
      </c>
      <c r="H1774" s="39">
        <f t="shared" si="62"/>
        <v>399959</v>
      </c>
      <c r="I1774" s="39" t="e">
        <f>#REF!</f>
        <v>#REF!</v>
      </c>
      <c r="J1774" s="41" t="s">
        <v>3812</v>
      </c>
    </row>
    <row r="1775" spans="1:10" ht="55.2">
      <c r="A1775" s="36" t="s">
        <v>3808</v>
      </c>
      <c r="B1775" s="37" t="s">
        <v>3809</v>
      </c>
      <c r="C1775" s="38" t="s">
        <v>3820</v>
      </c>
      <c r="D1775" s="39">
        <v>5</v>
      </c>
      <c r="E1775" s="42" t="s">
        <v>3811</v>
      </c>
      <c r="F1775" s="54">
        <v>84025</v>
      </c>
      <c r="G1775" s="39">
        <f t="shared" si="63"/>
        <v>99989.75</v>
      </c>
      <c r="H1775" s="39">
        <f t="shared" si="62"/>
        <v>499948.75</v>
      </c>
      <c r="I1775" s="39" t="e">
        <f>#REF!</f>
        <v>#REF!</v>
      </c>
      <c r="J1775" s="41" t="s">
        <v>3812</v>
      </c>
    </row>
    <row r="1776" spans="1:10" ht="55.2">
      <c r="A1776" s="36" t="s">
        <v>3808</v>
      </c>
      <c r="B1776" s="37" t="s">
        <v>3809</v>
      </c>
      <c r="C1776" s="38" t="s">
        <v>3821</v>
      </c>
      <c r="D1776" s="39">
        <v>3</v>
      </c>
      <c r="E1776" s="42" t="s">
        <v>3811</v>
      </c>
      <c r="F1776" s="54">
        <v>84025</v>
      </c>
      <c r="G1776" s="39">
        <f t="shared" si="63"/>
        <v>99989.75</v>
      </c>
      <c r="H1776" s="39">
        <f t="shared" si="62"/>
        <v>299969.25</v>
      </c>
      <c r="I1776" s="39" t="e">
        <f>#REF!</f>
        <v>#REF!</v>
      </c>
      <c r="J1776" s="41" t="s">
        <v>3812</v>
      </c>
    </row>
    <row r="1777" spans="1:10">
      <c r="A1777" s="36" t="s">
        <v>3808</v>
      </c>
      <c r="B1777" s="37" t="s">
        <v>3809</v>
      </c>
      <c r="C1777" s="38" t="s">
        <v>3822</v>
      </c>
      <c r="D1777" s="39">
        <v>15</v>
      </c>
      <c r="E1777" s="42" t="s">
        <v>2155</v>
      </c>
      <c r="F1777" s="39">
        <v>2990</v>
      </c>
      <c r="G1777" s="39">
        <f t="shared" si="63"/>
        <v>3558.1</v>
      </c>
      <c r="H1777" s="39">
        <f t="shared" si="62"/>
        <v>53371.5</v>
      </c>
      <c r="I1777" s="39" t="s">
        <v>220</v>
      </c>
      <c r="J1777" s="41" t="s">
        <v>3823</v>
      </c>
    </row>
    <row r="1778" spans="1:10" ht="27.6">
      <c r="A1778" s="36" t="s">
        <v>3808</v>
      </c>
      <c r="B1778" s="37" t="s">
        <v>3809</v>
      </c>
      <c r="C1778" s="38" t="s">
        <v>3824</v>
      </c>
      <c r="D1778" s="39">
        <v>2</v>
      </c>
      <c r="E1778" s="42" t="s">
        <v>3825</v>
      </c>
      <c r="F1778" s="39">
        <v>27272</v>
      </c>
      <c r="G1778" s="39">
        <f t="shared" si="63"/>
        <v>32453.68</v>
      </c>
      <c r="H1778" s="39">
        <f t="shared" si="62"/>
        <v>64907.360000000001</v>
      </c>
      <c r="I1778" s="39" t="s">
        <v>220</v>
      </c>
      <c r="J1778" s="41" t="s">
        <v>3812</v>
      </c>
    </row>
    <row r="1779" spans="1:10" ht="27.6">
      <c r="A1779" s="36" t="s">
        <v>3692</v>
      </c>
      <c r="B1779" s="37" t="s">
        <v>3809</v>
      </c>
      <c r="C1779" s="38" t="s">
        <v>3826</v>
      </c>
      <c r="D1779" s="39">
        <v>1</v>
      </c>
      <c r="E1779" s="42" t="s">
        <v>3827</v>
      </c>
      <c r="F1779" s="39">
        <v>119000</v>
      </c>
      <c r="G1779" s="39">
        <f t="shared" si="63"/>
        <v>141610</v>
      </c>
      <c r="H1779" s="39">
        <f t="shared" si="62"/>
        <v>141610</v>
      </c>
      <c r="I1779" s="39" t="s">
        <v>220</v>
      </c>
      <c r="J1779" s="41" t="s">
        <v>3812</v>
      </c>
    </row>
    <row r="1780" spans="1:10" ht="27.6">
      <c r="A1780" s="36" t="s">
        <v>3808</v>
      </c>
      <c r="B1780" s="37" t="s">
        <v>3809</v>
      </c>
      <c r="C1780" s="38" t="s">
        <v>3828</v>
      </c>
      <c r="D1780" s="39">
        <v>2</v>
      </c>
      <c r="E1780" s="42" t="s">
        <v>3829</v>
      </c>
      <c r="F1780" s="39">
        <v>30079</v>
      </c>
      <c r="G1780" s="39">
        <f t="shared" si="63"/>
        <v>35794.009999999995</v>
      </c>
      <c r="H1780" s="39">
        <f t="shared" si="62"/>
        <v>71588.01999999999</v>
      </c>
      <c r="I1780" s="39" t="s">
        <v>220</v>
      </c>
      <c r="J1780" s="41" t="s">
        <v>3812</v>
      </c>
    </row>
    <row r="1781" spans="1:10">
      <c r="A1781" s="36" t="s">
        <v>3808</v>
      </c>
      <c r="B1781" s="37" t="s">
        <v>3830</v>
      </c>
      <c r="C1781" s="38" t="s">
        <v>3831</v>
      </c>
      <c r="D1781" s="39">
        <v>3</v>
      </c>
      <c r="E1781" s="42" t="s">
        <v>2155</v>
      </c>
      <c r="F1781" s="39">
        <v>185000</v>
      </c>
      <c r="G1781" s="39">
        <f t="shared" si="63"/>
        <v>220150</v>
      </c>
      <c r="H1781" s="39">
        <f t="shared" si="62"/>
        <v>660450</v>
      </c>
      <c r="I1781" s="39" t="s">
        <v>2485</v>
      </c>
      <c r="J1781" s="41" t="s">
        <v>3812</v>
      </c>
    </row>
    <row r="1782" spans="1:10">
      <c r="A1782" s="36" t="s">
        <v>3808</v>
      </c>
      <c r="B1782" s="37" t="s">
        <v>3809</v>
      </c>
      <c r="C1782" s="38" t="s">
        <v>3832</v>
      </c>
      <c r="D1782" s="43">
        <v>1</v>
      </c>
      <c r="E1782" s="44" t="s">
        <v>222</v>
      </c>
      <c r="F1782" s="43">
        <v>179900</v>
      </c>
      <c r="G1782" s="39">
        <f t="shared" si="63"/>
        <v>214081</v>
      </c>
      <c r="H1782" s="39">
        <f t="shared" si="62"/>
        <v>214081</v>
      </c>
      <c r="I1782" s="43" t="s">
        <v>220</v>
      </c>
      <c r="J1782" s="45" t="s">
        <v>3833</v>
      </c>
    </row>
    <row r="1783" spans="1:10">
      <c r="A1783" s="46" t="s">
        <v>3808</v>
      </c>
      <c r="B1783" s="47" t="s">
        <v>3809</v>
      </c>
      <c r="C1783" s="48" t="s">
        <v>3834</v>
      </c>
      <c r="D1783" s="43">
        <v>2</v>
      </c>
      <c r="E1783" s="44" t="s">
        <v>2155</v>
      </c>
      <c r="F1783" s="43">
        <v>159990</v>
      </c>
      <c r="G1783" s="39">
        <f t="shared" si="63"/>
        <v>190388.1</v>
      </c>
      <c r="H1783" s="39">
        <f t="shared" si="62"/>
        <v>380776.2</v>
      </c>
      <c r="I1783" s="43" t="e">
        <f>#REF!</f>
        <v>#REF!</v>
      </c>
      <c r="J1783" s="45" t="e">
        <f>#REF!</f>
        <v>#REF!</v>
      </c>
    </row>
    <row r="1784" spans="1:10">
      <c r="A1784" s="46" t="s">
        <v>3808</v>
      </c>
      <c r="B1784" s="47" t="s">
        <v>3835</v>
      </c>
      <c r="C1784" s="48" t="s">
        <v>3594</v>
      </c>
      <c r="D1784" s="49">
        <v>3</v>
      </c>
      <c r="E1784" s="44" t="s">
        <v>2938</v>
      </c>
      <c r="F1784" s="43">
        <v>1200</v>
      </c>
      <c r="G1784" s="39">
        <f t="shared" si="63"/>
        <v>1428</v>
      </c>
      <c r="H1784" s="39">
        <f t="shared" si="62"/>
        <v>4284</v>
      </c>
      <c r="I1784" s="43" t="e">
        <f>#REF!</f>
        <v>#REF!</v>
      </c>
      <c r="J1784" s="45" t="s">
        <v>3836</v>
      </c>
    </row>
    <row r="1785" spans="1:10">
      <c r="A1785" s="46" t="s">
        <v>1071</v>
      </c>
      <c r="B1785" s="47" t="s">
        <v>3835</v>
      </c>
      <c r="C1785" s="50" t="s">
        <v>3837</v>
      </c>
      <c r="D1785" s="49">
        <v>1</v>
      </c>
      <c r="E1785" s="44" t="s">
        <v>2155</v>
      </c>
      <c r="F1785" s="43">
        <v>21000</v>
      </c>
      <c r="G1785" s="39">
        <f t="shared" si="63"/>
        <v>24990</v>
      </c>
      <c r="H1785" s="39">
        <f t="shared" si="62"/>
        <v>24990</v>
      </c>
      <c r="I1785" s="43" t="s">
        <v>220</v>
      </c>
      <c r="J1785" s="45" t="s">
        <v>3838</v>
      </c>
    </row>
    <row r="1786" spans="1:10">
      <c r="A1786" s="46" t="s">
        <v>1071</v>
      </c>
      <c r="B1786" s="47" t="s">
        <v>3835</v>
      </c>
      <c r="C1786" s="50" t="s">
        <v>3839</v>
      </c>
      <c r="D1786" s="49">
        <v>13</v>
      </c>
      <c r="E1786" s="44" t="s">
        <v>2155</v>
      </c>
      <c r="F1786" s="43">
        <v>16900</v>
      </c>
      <c r="G1786" s="39">
        <f t="shared" si="63"/>
        <v>20111</v>
      </c>
      <c r="H1786" s="39">
        <f t="shared" si="62"/>
        <v>261443</v>
      </c>
      <c r="I1786" s="43" t="s">
        <v>220</v>
      </c>
      <c r="J1786" s="45" t="s">
        <v>3840</v>
      </c>
    </row>
    <row r="1787" spans="1:10">
      <c r="A1787" s="46" t="s">
        <v>3808</v>
      </c>
      <c r="B1787" s="47" t="s">
        <v>3835</v>
      </c>
      <c r="C1787" s="48" t="s">
        <v>3841</v>
      </c>
      <c r="D1787" s="49">
        <v>2</v>
      </c>
      <c r="E1787" s="44" t="s">
        <v>2938</v>
      </c>
      <c r="F1787" s="43">
        <v>2100</v>
      </c>
      <c r="G1787" s="39">
        <f t="shared" si="63"/>
        <v>2499</v>
      </c>
      <c r="H1787" s="39">
        <f t="shared" si="62"/>
        <v>4998</v>
      </c>
      <c r="I1787" s="43" t="e">
        <f>#REF!</f>
        <v>#REF!</v>
      </c>
      <c r="J1787" s="45" t="s">
        <v>3836</v>
      </c>
    </row>
    <row r="1788" spans="1:10">
      <c r="A1788" s="46" t="s">
        <v>3808</v>
      </c>
      <c r="B1788" s="47" t="s">
        <v>3835</v>
      </c>
      <c r="C1788" s="48" t="s">
        <v>3842</v>
      </c>
      <c r="D1788" s="49">
        <v>10</v>
      </c>
      <c r="E1788" s="44" t="s">
        <v>2938</v>
      </c>
      <c r="F1788" s="43">
        <v>1165</v>
      </c>
      <c r="G1788" s="39">
        <f t="shared" si="63"/>
        <v>1386.35</v>
      </c>
      <c r="H1788" s="39">
        <f t="shared" si="62"/>
        <v>13863.5</v>
      </c>
      <c r="I1788" s="43" t="e">
        <f>#REF!</f>
        <v>#REF!</v>
      </c>
      <c r="J1788" s="45" t="s">
        <v>3836</v>
      </c>
    </row>
    <row r="1789" spans="1:10">
      <c r="A1789" s="46" t="s">
        <v>3808</v>
      </c>
      <c r="B1789" s="47" t="s">
        <v>3835</v>
      </c>
      <c r="C1789" s="48" t="s">
        <v>3843</v>
      </c>
      <c r="D1789" s="49">
        <v>3</v>
      </c>
      <c r="E1789" s="44" t="s">
        <v>2938</v>
      </c>
      <c r="F1789" s="43">
        <v>1053</v>
      </c>
      <c r="G1789" s="39">
        <f t="shared" si="63"/>
        <v>1253.07</v>
      </c>
      <c r="H1789" s="39">
        <f t="shared" si="62"/>
        <v>3759.21</v>
      </c>
      <c r="I1789" s="43" t="e">
        <f>#REF!</f>
        <v>#REF!</v>
      </c>
      <c r="J1789" s="45" t="s">
        <v>3836</v>
      </c>
    </row>
    <row r="1790" spans="1:10">
      <c r="A1790" s="46" t="s">
        <v>3808</v>
      </c>
      <c r="B1790" s="47" t="s">
        <v>3835</v>
      </c>
      <c r="C1790" s="48" t="s">
        <v>3844</v>
      </c>
      <c r="D1790" s="49">
        <v>7</v>
      </c>
      <c r="E1790" s="44" t="s">
        <v>2938</v>
      </c>
      <c r="F1790" s="43">
        <v>812</v>
      </c>
      <c r="G1790" s="39">
        <f t="shared" si="63"/>
        <v>966.28</v>
      </c>
      <c r="H1790" s="39">
        <f t="shared" ref="H1790:H1853" si="64">G1790*D1790</f>
        <v>6763.96</v>
      </c>
      <c r="I1790" s="43" t="e">
        <f>#REF!</f>
        <v>#REF!</v>
      </c>
      <c r="J1790" s="45" t="s">
        <v>3836</v>
      </c>
    </row>
    <row r="1791" spans="1:10">
      <c r="A1791" s="46" t="s">
        <v>3808</v>
      </c>
      <c r="B1791" s="47" t="s">
        <v>3835</v>
      </c>
      <c r="C1791" s="48" t="s">
        <v>3845</v>
      </c>
      <c r="D1791" s="49">
        <v>2</v>
      </c>
      <c r="E1791" s="44" t="s">
        <v>2938</v>
      </c>
      <c r="F1791" s="43">
        <v>5904</v>
      </c>
      <c r="G1791" s="39">
        <f t="shared" si="63"/>
        <v>7025.7599999999993</v>
      </c>
      <c r="H1791" s="39">
        <f t="shared" si="64"/>
        <v>14051.519999999999</v>
      </c>
      <c r="I1791" s="43" t="e">
        <f>#REF!</f>
        <v>#REF!</v>
      </c>
      <c r="J1791" s="45" t="s">
        <v>3836</v>
      </c>
    </row>
    <row r="1792" spans="1:10">
      <c r="A1792" s="46" t="s">
        <v>3808</v>
      </c>
      <c r="B1792" s="47" t="s">
        <v>3835</v>
      </c>
      <c r="C1792" s="48" t="s">
        <v>3846</v>
      </c>
      <c r="D1792" s="49">
        <v>2</v>
      </c>
      <c r="E1792" s="44" t="s">
        <v>2938</v>
      </c>
      <c r="F1792" s="43">
        <v>5904</v>
      </c>
      <c r="G1792" s="39">
        <f t="shared" si="63"/>
        <v>7025.7599999999993</v>
      </c>
      <c r="H1792" s="39">
        <f t="shared" si="64"/>
        <v>14051.519999999999</v>
      </c>
      <c r="I1792" s="43" t="e">
        <f>#REF!</f>
        <v>#REF!</v>
      </c>
      <c r="J1792" s="45" t="s">
        <v>3836</v>
      </c>
    </row>
    <row r="1793" spans="1:10">
      <c r="A1793" s="46" t="s">
        <v>3808</v>
      </c>
      <c r="B1793" s="47" t="s">
        <v>3835</v>
      </c>
      <c r="C1793" s="48" t="s">
        <v>3847</v>
      </c>
      <c r="D1793" s="49">
        <v>6</v>
      </c>
      <c r="E1793" s="44" t="s">
        <v>2938</v>
      </c>
      <c r="F1793" s="43">
        <v>3590</v>
      </c>
      <c r="G1793" s="39">
        <f t="shared" si="63"/>
        <v>4272.0999999999995</v>
      </c>
      <c r="H1793" s="39">
        <f t="shared" si="64"/>
        <v>25632.6</v>
      </c>
      <c r="I1793" s="43" t="e">
        <f>#REF!</f>
        <v>#REF!</v>
      </c>
      <c r="J1793" s="45" t="s">
        <v>3836</v>
      </c>
    </row>
    <row r="1794" spans="1:10">
      <c r="A1794" s="46" t="s">
        <v>1071</v>
      </c>
      <c r="B1794" s="47" t="s">
        <v>3809</v>
      </c>
      <c r="C1794" s="48" t="s">
        <v>3848</v>
      </c>
      <c r="D1794" s="49">
        <v>1</v>
      </c>
      <c r="E1794" s="44" t="s">
        <v>3849</v>
      </c>
      <c r="F1794" s="43">
        <v>7990</v>
      </c>
      <c r="G1794" s="39">
        <f t="shared" si="63"/>
        <v>9508.1</v>
      </c>
      <c r="H1794" s="39">
        <f t="shared" si="64"/>
        <v>9508.1</v>
      </c>
      <c r="I1794" s="43" t="s">
        <v>220</v>
      </c>
      <c r="J1794" s="45" t="s">
        <v>3850</v>
      </c>
    </row>
    <row r="1795" spans="1:10">
      <c r="A1795" s="46" t="s">
        <v>1071</v>
      </c>
      <c r="B1795" s="47" t="s">
        <v>3809</v>
      </c>
      <c r="C1795" s="48" t="s">
        <v>3851</v>
      </c>
      <c r="D1795" s="49">
        <v>1</v>
      </c>
      <c r="E1795" s="44" t="s">
        <v>3849</v>
      </c>
      <c r="F1795" s="43">
        <v>7990</v>
      </c>
      <c r="G1795" s="39">
        <f t="shared" si="63"/>
        <v>9508.1</v>
      </c>
      <c r="H1795" s="39">
        <f t="shared" si="64"/>
        <v>9508.1</v>
      </c>
      <c r="I1795" s="43" t="s">
        <v>220</v>
      </c>
      <c r="J1795" s="45" t="s">
        <v>3850</v>
      </c>
    </row>
    <row r="1796" spans="1:10">
      <c r="A1796" s="46" t="s">
        <v>3808</v>
      </c>
      <c r="B1796" s="47" t="s">
        <v>3835</v>
      </c>
      <c r="C1796" s="48" t="s">
        <v>3602</v>
      </c>
      <c r="D1796" s="49">
        <v>10</v>
      </c>
      <c r="E1796" s="44" t="s">
        <v>2938</v>
      </c>
      <c r="F1796" s="43">
        <v>8900</v>
      </c>
      <c r="G1796" s="39">
        <f t="shared" si="63"/>
        <v>10591</v>
      </c>
      <c r="H1796" s="39">
        <f t="shared" si="64"/>
        <v>105910</v>
      </c>
      <c r="I1796" s="43" t="e">
        <f>#REF!</f>
        <v>#REF!</v>
      </c>
      <c r="J1796" s="45" t="s">
        <v>3852</v>
      </c>
    </row>
    <row r="1797" spans="1:10">
      <c r="A1797" s="46" t="s">
        <v>3808</v>
      </c>
      <c r="B1797" s="47" t="s">
        <v>3835</v>
      </c>
      <c r="C1797" s="48" t="s">
        <v>3853</v>
      </c>
      <c r="D1797" s="49">
        <v>15</v>
      </c>
      <c r="E1797" s="44" t="s">
        <v>2938</v>
      </c>
      <c r="F1797" s="43">
        <v>514</v>
      </c>
      <c r="G1797" s="39">
        <f t="shared" si="63"/>
        <v>611.66</v>
      </c>
      <c r="H1797" s="39">
        <f t="shared" si="64"/>
        <v>9174.9</v>
      </c>
      <c r="I1797" s="43" t="e">
        <f>#REF!</f>
        <v>#REF!</v>
      </c>
      <c r="J1797" s="45" t="s">
        <v>3852</v>
      </c>
    </row>
    <row r="1798" spans="1:10">
      <c r="A1798" s="46" t="s">
        <v>3808</v>
      </c>
      <c r="B1798" s="47" t="s">
        <v>3835</v>
      </c>
      <c r="C1798" s="48" t="s">
        <v>3854</v>
      </c>
      <c r="D1798" s="49">
        <v>10</v>
      </c>
      <c r="E1798" s="44" t="s">
        <v>2451</v>
      </c>
      <c r="F1798" s="43">
        <v>2990</v>
      </c>
      <c r="G1798" s="39">
        <f t="shared" si="63"/>
        <v>3558.1</v>
      </c>
      <c r="H1798" s="39">
        <f t="shared" si="64"/>
        <v>35581</v>
      </c>
      <c r="I1798" s="43" t="e">
        <f>#REF!</f>
        <v>#REF!</v>
      </c>
      <c r="J1798" s="45" t="s">
        <v>3852</v>
      </c>
    </row>
    <row r="1799" spans="1:10">
      <c r="A1799" s="46" t="s">
        <v>3808</v>
      </c>
      <c r="B1799" s="47" t="s">
        <v>3835</v>
      </c>
      <c r="C1799" s="48" t="s">
        <v>3855</v>
      </c>
      <c r="D1799" s="49">
        <v>23</v>
      </c>
      <c r="E1799" s="44" t="s">
        <v>2155</v>
      </c>
      <c r="F1799" s="43">
        <v>954</v>
      </c>
      <c r="G1799" s="39">
        <f t="shared" si="63"/>
        <v>1135.26</v>
      </c>
      <c r="H1799" s="39">
        <f t="shared" si="64"/>
        <v>26110.98</v>
      </c>
      <c r="I1799" s="43" t="e">
        <f>#REF!</f>
        <v>#REF!</v>
      </c>
      <c r="J1799" s="45" t="s">
        <v>3852</v>
      </c>
    </row>
    <row r="1800" spans="1:10">
      <c r="A1800" s="46" t="s">
        <v>3808</v>
      </c>
      <c r="B1800" s="47" t="s">
        <v>3835</v>
      </c>
      <c r="C1800" s="48" t="s">
        <v>3856</v>
      </c>
      <c r="D1800" s="49">
        <v>10</v>
      </c>
      <c r="E1800" s="44" t="s">
        <v>2155</v>
      </c>
      <c r="F1800" s="43">
        <v>1035</v>
      </c>
      <c r="G1800" s="39">
        <f t="shared" si="63"/>
        <v>1231.6499999999999</v>
      </c>
      <c r="H1800" s="39">
        <f t="shared" si="64"/>
        <v>12316.499999999998</v>
      </c>
      <c r="I1800" s="43" t="e">
        <f>#REF!</f>
        <v>#REF!</v>
      </c>
      <c r="J1800" s="45" t="s">
        <v>3852</v>
      </c>
    </row>
    <row r="1801" spans="1:10">
      <c r="A1801" s="46" t="s">
        <v>3808</v>
      </c>
      <c r="B1801" s="47" t="s">
        <v>3835</v>
      </c>
      <c r="C1801" s="48" t="s">
        <v>3857</v>
      </c>
      <c r="D1801" s="49">
        <v>15</v>
      </c>
      <c r="E1801" s="44" t="s">
        <v>2155</v>
      </c>
      <c r="F1801" s="43">
        <v>525</v>
      </c>
      <c r="G1801" s="39">
        <f t="shared" si="63"/>
        <v>624.75</v>
      </c>
      <c r="H1801" s="39">
        <f t="shared" si="64"/>
        <v>9371.25</v>
      </c>
      <c r="I1801" s="43" t="e">
        <f>#REF!</f>
        <v>#REF!</v>
      </c>
      <c r="J1801" s="45" t="s">
        <v>3852</v>
      </c>
    </row>
    <row r="1802" spans="1:10">
      <c r="A1802" s="46" t="s">
        <v>3808</v>
      </c>
      <c r="B1802" s="47" t="s">
        <v>3835</v>
      </c>
      <c r="C1802" s="48" t="s">
        <v>3858</v>
      </c>
      <c r="D1802" s="49">
        <v>15</v>
      </c>
      <c r="E1802" s="44" t="s">
        <v>2155</v>
      </c>
      <c r="F1802" s="43">
        <v>525</v>
      </c>
      <c r="G1802" s="39">
        <f t="shared" si="63"/>
        <v>624.75</v>
      </c>
      <c r="H1802" s="39">
        <f t="shared" si="64"/>
        <v>9371.25</v>
      </c>
      <c r="I1802" s="43" t="e">
        <f>#REF!</f>
        <v>#REF!</v>
      </c>
      <c r="J1802" s="45" t="s">
        <v>3852</v>
      </c>
    </row>
    <row r="1803" spans="1:10">
      <c r="A1803" s="46" t="s">
        <v>3808</v>
      </c>
      <c r="B1803" s="47" t="s">
        <v>3835</v>
      </c>
      <c r="C1803" s="48" t="s">
        <v>3859</v>
      </c>
      <c r="D1803" s="49">
        <v>15</v>
      </c>
      <c r="E1803" s="44" t="s">
        <v>2155</v>
      </c>
      <c r="F1803" s="43">
        <v>525</v>
      </c>
      <c r="G1803" s="39">
        <f t="shared" si="63"/>
        <v>624.75</v>
      </c>
      <c r="H1803" s="39">
        <f t="shared" si="64"/>
        <v>9371.25</v>
      </c>
      <c r="I1803" s="43" t="e">
        <f>#REF!</f>
        <v>#REF!</v>
      </c>
      <c r="J1803" s="45" t="s">
        <v>3852</v>
      </c>
    </row>
    <row r="1804" spans="1:10">
      <c r="A1804" s="46" t="s">
        <v>3808</v>
      </c>
      <c r="B1804" s="47" t="s">
        <v>3835</v>
      </c>
      <c r="C1804" s="48" t="s">
        <v>3860</v>
      </c>
      <c r="D1804" s="49">
        <v>10</v>
      </c>
      <c r="E1804" s="44" t="s">
        <v>2253</v>
      </c>
      <c r="F1804" s="43">
        <v>1290</v>
      </c>
      <c r="G1804" s="39">
        <f t="shared" si="63"/>
        <v>1535.1</v>
      </c>
      <c r="H1804" s="39">
        <f t="shared" si="64"/>
        <v>15351</v>
      </c>
      <c r="I1804" s="43" t="e">
        <f>#REF!</f>
        <v>#REF!</v>
      </c>
      <c r="J1804" s="45" t="s">
        <v>3852</v>
      </c>
    </row>
    <row r="1805" spans="1:10">
      <c r="A1805" s="46" t="s">
        <v>3808</v>
      </c>
      <c r="B1805" s="47" t="s">
        <v>3835</v>
      </c>
      <c r="C1805" s="48" t="s">
        <v>3861</v>
      </c>
      <c r="D1805" s="49">
        <v>20</v>
      </c>
      <c r="E1805" s="44" t="s">
        <v>2155</v>
      </c>
      <c r="F1805" s="43">
        <v>280</v>
      </c>
      <c r="G1805" s="39">
        <f t="shared" si="63"/>
        <v>333.2</v>
      </c>
      <c r="H1805" s="39">
        <f t="shared" si="64"/>
        <v>6664</v>
      </c>
      <c r="I1805" s="43" t="e">
        <f>#REF!</f>
        <v>#REF!</v>
      </c>
      <c r="J1805" s="45" t="s">
        <v>3852</v>
      </c>
    </row>
    <row r="1806" spans="1:10">
      <c r="A1806" s="46" t="s">
        <v>3808</v>
      </c>
      <c r="B1806" s="47" t="s">
        <v>3835</v>
      </c>
      <c r="C1806" s="48" t="s">
        <v>3862</v>
      </c>
      <c r="D1806" s="49">
        <v>10</v>
      </c>
      <c r="E1806" s="44" t="s">
        <v>2155</v>
      </c>
      <c r="F1806" s="43">
        <v>920</v>
      </c>
      <c r="G1806" s="39">
        <f t="shared" si="63"/>
        <v>1094.8</v>
      </c>
      <c r="H1806" s="39">
        <f t="shared" si="64"/>
        <v>10948</v>
      </c>
      <c r="I1806" s="43" t="e">
        <f>#REF!</f>
        <v>#REF!</v>
      </c>
      <c r="J1806" s="45" t="s">
        <v>3852</v>
      </c>
    </row>
    <row r="1807" spans="1:10">
      <c r="A1807" s="46" t="s">
        <v>3808</v>
      </c>
      <c r="B1807" s="47" t="s">
        <v>3835</v>
      </c>
      <c r="C1807" s="48" t="s">
        <v>3863</v>
      </c>
      <c r="D1807" s="49">
        <v>20</v>
      </c>
      <c r="E1807" s="44" t="s">
        <v>2253</v>
      </c>
      <c r="F1807" s="43">
        <v>538</v>
      </c>
      <c r="G1807" s="39">
        <f t="shared" si="63"/>
        <v>640.22</v>
      </c>
      <c r="H1807" s="39">
        <f t="shared" si="64"/>
        <v>12804.400000000001</v>
      </c>
      <c r="I1807" s="43" t="e">
        <f>#REF!</f>
        <v>#REF!</v>
      </c>
      <c r="J1807" s="45" t="s">
        <v>3852</v>
      </c>
    </row>
    <row r="1808" spans="1:10">
      <c r="A1808" s="46" t="s">
        <v>3808</v>
      </c>
      <c r="B1808" s="47" t="s">
        <v>3835</v>
      </c>
      <c r="C1808" s="48" t="s">
        <v>3864</v>
      </c>
      <c r="D1808" s="49">
        <v>145</v>
      </c>
      <c r="E1808" s="44" t="s">
        <v>2155</v>
      </c>
      <c r="F1808" s="43">
        <v>1100</v>
      </c>
      <c r="G1808" s="39">
        <f t="shared" si="63"/>
        <v>1309</v>
      </c>
      <c r="H1808" s="39">
        <f t="shared" si="64"/>
        <v>189805</v>
      </c>
      <c r="I1808" s="43" t="e">
        <f>#REF!</f>
        <v>#REF!</v>
      </c>
      <c r="J1808" s="45" t="s">
        <v>3852</v>
      </c>
    </row>
    <row r="1809" spans="1:10">
      <c r="A1809" s="46" t="s">
        <v>3808</v>
      </c>
      <c r="B1809" s="47" t="s">
        <v>3835</v>
      </c>
      <c r="C1809" s="48" t="s">
        <v>3865</v>
      </c>
      <c r="D1809" s="49">
        <v>20</v>
      </c>
      <c r="E1809" s="44" t="s">
        <v>2451</v>
      </c>
      <c r="F1809" s="43">
        <v>5990</v>
      </c>
      <c r="G1809" s="39">
        <f t="shared" si="63"/>
        <v>7128.0999999999995</v>
      </c>
      <c r="H1809" s="39">
        <f t="shared" si="64"/>
        <v>142562</v>
      </c>
      <c r="I1809" s="43" t="e">
        <f>#REF!</f>
        <v>#REF!</v>
      </c>
      <c r="J1809" s="45" t="s">
        <v>3866</v>
      </c>
    </row>
    <row r="1810" spans="1:10">
      <c r="A1810" s="46" t="s">
        <v>3808</v>
      </c>
      <c r="B1810" s="47" t="s">
        <v>3835</v>
      </c>
      <c r="C1810" s="48" t="s">
        <v>3867</v>
      </c>
      <c r="D1810" s="49">
        <v>20</v>
      </c>
      <c r="E1810" s="44" t="s">
        <v>2938</v>
      </c>
      <c r="F1810" s="43">
        <v>369</v>
      </c>
      <c r="G1810" s="39">
        <f t="shared" si="63"/>
        <v>439.10999999999996</v>
      </c>
      <c r="H1810" s="39">
        <f t="shared" si="64"/>
        <v>8782.1999999999989</v>
      </c>
      <c r="I1810" s="43" t="e">
        <f>#REF!</f>
        <v>#REF!</v>
      </c>
      <c r="J1810" s="45" t="s">
        <v>3852</v>
      </c>
    </row>
    <row r="1811" spans="1:10">
      <c r="A1811" s="46" t="s">
        <v>3808</v>
      </c>
      <c r="B1811" s="47" t="s">
        <v>3835</v>
      </c>
      <c r="C1811" s="48" t="s">
        <v>3868</v>
      </c>
      <c r="D1811" s="49">
        <v>22</v>
      </c>
      <c r="E1811" s="44" t="s">
        <v>2451</v>
      </c>
      <c r="F1811" s="43">
        <v>8900</v>
      </c>
      <c r="G1811" s="39">
        <f t="shared" si="63"/>
        <v>10591</v>
      </c>
      <c r="H1811" s="39">
        <f t="shared" si="64"/>
        <v>233002</v>
      </c>
      <c r="I1811" s="43" t="e">
        <f>#REF!</f>
        <v>#REF!</v>
      </c>
      <c r="J1811" s="45" t="s">
        <v>3852</v>
      </c>
    </row>
    <row r="1812" spans="1:10">
      <c r="A1812" s="46" t="s">
        <v>3808</v>
      </c>
      <c r="B1812" s="47" t="s">
        <v>3869</v>
      </c>
      <c r="C1812" s="48" t="s">
        <v>3870</v>
      </c>
      <c r="D1812" s="49">
        <v>2</v>
      </c>
      <c r="E1812" s="44" t="s">
        <v>2938</v>
      </c>
      <c r="F1812" s="43">
        <v>3150</v>
      </c>
      <c r="G1812" s="39">
        <f t="shared" si="63"/>
        <v>3748.5</v>
      </c>
      <c r="H1812" s="39">
        <f t="shared" si="64"/>
        <v>7497</v>
      </c>
      <c r="I1812" s="43" t="e">
        <f>#REF!</f>
        <v>#REF!</v>
      </c>
      <c r="J1812" s="45" t="s">
        <v>3871</v>
      </c>
    </row>
    <row r="1813" spans="1:10">
      <c r="A1813" s="46" t="s">
        <v>3808</v>
      </c>
      <c r="B1813" s="47" t="s">
        <v>3869</v>
      </c>
      <c r="C1813" s="48" t="s">
        <v>3872</v>
      </c>
      <c r="D1813" s="49">
        <v>2</v>
      </c>
      <c r="E1813" s="44" t="s">
        <v>3873</v>
      </c>
      <c r="F1813" s="43">
        <v>2000</v>
      </c>
      <c r="G1813" s="39">
        <f t="shared" si="63"/>
        <v>2380</v>
      </c>
      <c r="H1813" s="39">
        <f t="shared" si="64"/>
        <v>4760</v>
      </c>
      <c r="I1813" s="43" t="e">
        <f>#REF!</f>
        <v>#REF!</v>
      </c>
      <c r="J1813" s="45" t="s">
        <v>3871</v>
      </c>
    </row>
    <row r="1814" spans="1:10">
      <c r="A1814" s="46" t="s">
        <v>3808</v>
      </c>
      <c r="B1814" s="47" t="s">
        <v>3869</v>
      </c>
      <c r="C1814" s="48" t="s">
        <v>3874</v>
      </c>
      <c r="D1814" s="49">
        <v>2</v>
      </c>
      <c r="E1814" s="44" t="s">
        <v>3873</v>
      </c>
      <c r="F1814" s="43">
        <v>2500</v>
      </c>
      <c r="G1814" s="39">
        <f t="shared" si="63"/>
        <v>2975</v>
      </c>
      <c r="H1814" s="39">
        <f t="shared" si="64"/>
        <v>5950</v>
      </c>
      <c r="I1814" s="43" t="e">
        <f>#REF!</f>
        <v>#REF!</v>
      </c>
      <c r="J1814" s="45" t="s">
        <v>3871</v>
      </c>
    </row>
    <row r="1815" spans="1:10">
      <c r="A1815" s="46" t="s">
        <v>3808</v>
      </c>
      <c r="B1815" s="47" t="s">
        <v>3869</v>
      </c>
      <c r="C1815" s="48" t="s">
        <v>3875</v>
      </c>
      <c r="D1815" s="49">
        <v>2</v>
      </c>
      <c r="E1815" s="44" t="s">
        <v>2155</v>
      </c>
      <c r="F1815" s="43">
        <v>3000</v>
      </c>
      <c r="G1815" s="39">
        <f t="shared" si="63"/>
        <v>3570</v>
      </c>
      <c r="H1815" s="39">
        <f t="shared" si="64"/>
        <v>7140</v>
      </c>
      <c r="I1815" s="43" t="e">
        <f>#REF!</f>
        <v>#REF!</v>
      </c>
      <c r="J1815" s="45" t="s">
        <v>3871</v>
      </c>
    </row>
    <row r="1816" spans="1:10">
      <c r="A1816" s="46" t="s">
        <v>3808</v>
      </c>
      <c r="B1816" s="47" t="s">
        <v>3869</v>
      </c>
      <c r="C1816" s="48" t="s">
        <v>3876</v>
      </c>
      <c r="D1816" s="49">
        <v>2</v>
      </c>
      <c r="E1816" s="44" t="s">
        <v>2155</v>
      </c>
      <c r="F1816" s="43">
        <v>3000</v>
      </c>
      <c r="G1816" s="39">
        <f t="shared" si="63"/>
        <v>3570</v>
      </c>
      <c r="H1816" s="39">
        <f t="shared" si="64"/>
        <v>7140</v>
      </c>
      <c r="I1816" s="43" t="e">
        <f>#REF!</f>
        <v>#REF!</v>
      </c>
      <c r="J1816" s="45" t="s">
        <v>3871</v>
      </c>
    </row>
    <row r="1817" spans="1:10">
      <c r="A1817" s="46" t="s">
        <v>3808</v>
      </c>
      <c r="B1817" s="47" t="s">
        <v>3869</v>
      </c>
      <c r="C1817" s="48" t="s">
        <v>3877</v>
      </c>
      <c r="D1817" s="49">
        <v>2</v>
      </c>
      <c r="E1817" s="44" t="s">
        <v>2155</v>
      </c>
      <c r="F1817" s="43">
        <v>3000</v>
      </c>
      <c r="G1817" s="39">
        <f t="shared" si="63"/>
        <v>3570</v>
      </c>
      <c r="H1817" s="39">
        <f t="shared" si="64"/>
        <v>7140</v>
      </c>
      <c r="I1817" s="43" t="e">
        <f>#REF!</f>
        <v>#REF!</v>
      </c>
      <c r="J1817" s="45" t="s">
        <v>3871</v>
      </c>
    </row>
    <row r="1818" spans="1:10">
      <c r="A1818" s="46" t="s">
        <v>3808</v>
      </c>
      <c r="B1818" s="47" t="s">
        <v>3835</v>
      </c>
      <c r="C1818" s="48" t="s">
        <v>3878</v>
      </c>
      <c r="D1818" s="49">
        <v>10</v>
      </c>
      <c r="E1818" s="44" t="s">
        <v>2938</v>
      </c>
      <c r="F1818" s="43">
        <v>350</v>
      </c>
      <c r="G1818" s="39">
        <f t="shared" si="63"/>
        <v>416.5</v>
      </c>
      <c r="H1818" s="39">
        <f t="shared" si="64"/>
        <v>4165</v>
      </c>
      <c r="I1818" s="43" t="e">
        <f>#REF!</f>
        <v>#REF!</v>
      </c>
      <c r="J1818" s="45" t="s">
        <v>3852</v>
      </c>
    </row>
    <row r="1819" spans="1:10">
      <c r="A1819" s="46" t="s">
        <v>3808</v>
      </c>
      <c r="B1819" s="47" t="s">
        <v>3835</v>
      </c>
      <c r="C1819" s="48" t="s">
        <v>3879</v>
      </c>
      <c r="D1819" s="49">
        <v>5</v>
      </c>
      <c r="E1819" s="44" t="s">
        <v>2938</v>
      </c>
      <c r="F1819" s="43">
        <v>180</v>
      </c>
      <c r="G1819" s="39">
        <f t="shared" si="63"/>
        <v>214.2</v>
      </c>
      <c r="H1819" s="39">
        <f t="shared" si="64"/>
        <v>1071</v>
      </c>
      <c r="I1819" s="43" t="e">
        <f>#REF!</f>
        <v>#REF!</v>
      </c>
      <c r="J1819" s="45" t="s">
        <v>3852</v>
      </c>
    </row>
    <row r="1820" spans="1:10">
      <c r="A1820" s="46" t="s">
        <v>3808</v>
      </c>
      <c r="B1820" s="47" t="s">
        <v>3880</v>
      </c>
      <c r="C1820" s="48" t="s">
        <v>3881</v>
      </c>
      <c r="D1820" s="49">
        <v>1</v>
      </c>
      <c r="E1820" s="44" t="s">
        <v>2938</v>
      </c>
      <c r="F1820" s="43">
        <v>12990</v>
      </c>
      <c r="G1820" s="39">
        <f t="shared" si="63"/>
        <v>15458.099999999999</v>
      </c>
      <c r="H1820" s="39">
        <f t="shared" si="64"/>
        <v>15458.099999999999</v>
      </c>
      <c r="I1820" s="43" t="s">
        <v>245</v>
      </c>
      <c r="J1820" s="45" t="s">
        <v>3882</v>
      </c>
    </row>
    <row r="1821" spans="1:10">
      <c r="A1821" s="46" t="s">
        <v>3808</v>
      </c>
      <c r="B1821" s="47" t="s">
        <v>3880</v>
      </c>
      <c r="C1821" s="51" t="s">
        <v>3883</v>
      </c>
      <c r="D1821" s="49">
        <v>1</v>
      </c>
      <c r="E1821" s="44" t="s">
        <v>2155</v>
      </c>
      <c r="F1821" s="43">
        <v>17700</v>
      </c>
      <c r="G1821" s="39">
        <f t="shared" si="63"/>
        <v>21063</v>
      </c>
      <c r="H1821" s="39">
        <f t="shared" si="64"/>
        <v>21063</v>
      </c>
      <c r="I1821" s="43" t="e">
        <f>#REF!</f>
        <v>#REF!</v>
      </c>
      <c r="J1821" s="45" t="s">
        <v>3884</v>
      </c>
    </row>
    <row r="1822" spans="1:10" ht="27.6">
      <c r="A1822" s="46" t="s">
        <v>3808</v>
      </c>
      <c r="B1822" s="47" t="s">
        <v>3809</v>
      </c>
      <c r="C1822" s="51" t="s">
        <v>3885</v>
      </c>
      <c r="D1822" s="49">
        <v>10</v>
      </c>
      <c r="E1822" s="44" t="s">
        <v>2155</v>
      </c>
      <c r="F1822" s="43">
        <v>2500</v>
      </c>
      <c r="G1822" s="39">
        <f t="shared" si="63"/>
        <v>2975</v>
      </c>
      <c r="H1822" s="39">
        <f t="shared" si="64"/>
        <v>29750</v>
      </c>
      <c r="I1822" s="43" t="e">
        <f>#REF!</f>
        <v>#REF!</v>
      </c>
      <c r="J1822" s="45" t="s">
        <v>3852</v>
      </c>
    </row>
    <row r="1823" spans="1:10">
      <c r="A1823" s="46" t="s">
        <v>3808</v>
      </c>
      <c r="B1823" s="47" t="s">
        <v>3809</v>
      </c>
      <c r="C1823" s="48" t="s">
        <v>3886</v>
      </c>
      <c r="D1823" s="43">
        <v>2</v>
      </c>
      <c r="E1823" s="44" t="s">
        <v>2155</v>
      </c>
      <c r="F1823" s="43">
        <v>354</v>
      </c>
      <c r="G1823" s="39">
        <f t="shared" si="63"/>
        <v>421.26</v>
      </c>
      <c r="H1823" s="39">
        <f t="shared" si="64"/>
        <v>842.52</v>
      </c>
      <c r="I1823" s="43" t="e">
        <f>#REF!</f>
        <v>#REF!</v>
      </c>
      <c r="J1823" s="45" t="s">
        <v>3852</v>
      </c>
    </row>
    <row r="1824" spans="1:10">
      <c r="A1824" s="46" t="s">
        <v>3808</v>
      </c>
      <c r="B1824" s="47" t="s">
        <v>3809</v>
      </c>
      <c r="C1824" s="48" t="s">
        <v>3887</v>
      </c>
      <c r="D1824" s="43">
        <v>15</v>
      </c>
      <c r="E1824" s="44" t="s">
        <v>2155</v>
      </c>
      <c r="F1824" s="43">
        <v>1600</v>
      </c>
      <c r="G1824" s="39">
        <f t="shared" si="63"/>
        <v>1904</v>
      </c>
      <c r="H1824" s="39">
        <f t="shared" si="64"/>
        <v>28560</v>
      </c>
      <c r="I1824" s="43" t="e">
        <f>#REF!</f>
        <v>#REF!</v>
      </c>
      <c r="J1824" s="45" t="s">
        <v>3852</v>
      </c>
    </row>
    <row r="1825" spans="1:10">
      <c r="A1825" s="46" t="s">
        <v>3808</v>
      </c>
      <c r="B1825" s="47" t="s">
        <v>3888</v>
      </c>
      <c r="C1825" s="48" t="s">
        <v>3889</v>
      </c>
      <c r="D1825" s="43">
        <v>6</v>
      </c>
      <c r="E1825" s="44" t="s">
        <v>2216</v>
      </c>
      <c r="F1825" s="43">
        <v>2490</v>
      </c>
      <c r="G1825" s="39">
        <f t="shared" si="63"/>
        <v>2963.1</v>
      </c>
      <c r="H1825" s="39">
        <f t="shared" si="64"/>
        <v>17778.599999999999</v>
      </c>
      <c r="I1825" s="43" t="e">
        <f>#REF!</f>
        <v>#REF!</v>
      </c>
      <c r="J1825" s="45" t="s">
        <v>3852</v>
      </c>
    </row>
    <row r="1826" spans="1:10">
      <c r="A1826" s="46" t="s">
        <v>3808</v>
      </c>
      <c r="B1826" s="47" t="s">
        <v>3888</v>
      </c>
      <c r="C1826" s="48" t="s">
        <v>3890</v>
      </c>
      <c r="D1826" s="43">
        <v>2</v>
      </c>
      <c r="E1826" s="52" t="s">
        <v>2296</v>
      </c>
      <c r="F1826" s="43">
        <v>2690</v>
      </c>
      <c r="G1826" s="39">
        <f t="shared" si="63"/>
        <v>3201.1</v>
      </c>
      <c r="H1826" s="39">
        <f t="shared" si="64"/>
        <v>6402.2</v>
      </c>
      <c r="I1826" s="43" t="e">
        <f>#REF!</f>
        <v>#REF!</v>
      </c>
      <c r="J1826" s="45" t="s">
        <v>3852</v>
      </c>
    </row>
    <row r="1827" spans="1:10">
      <c r="A1827" s="46" t="s">
        <v>3808</v>
      </c>
      <c r="B1827" s="47" t="s">
        <v>3888</v>
      </c>
      <c r="C1827" s="48" t="s">
        <v>3891</v>
      </c>
      <c r="D1827" s="43">
        <v>6</v>
      </c>
      <c r="E1827" s="44" t="s">
        <v>2155</v>
      </c>
      <c r="F1827" s="43">
        <v>29000</v>
      </c>
      <c r="G1827" s="39">
        <f t="shared" si="63"/>
        <v>34510</v>
      </c>
      <c r="H1827" s="39">
        <f t="shared" si="64"/>
        <v>207060</v>
      </c>
      <c r="I1827" s="43" t="e">
        <f>#REF!</f>
        <v>#REF!</v>
      </c>
      <c r="J1827" s="45" t="s">
        <v>3892</v>
      </c>
    </row>
    <row r="1828" spans="1:10">
      <c r="A1828" s="46" t="s">
        <v>3808</v>
      </c>
      <c r="B1828" s="47" t="s">
        <v>3888</v>
      </c>
      <c r="C1828" s="48" t="s">
        <v>3893</v>
      </c>
      <c r="D1828" s="43">
        <v>1</v>
      </c>
      <c r="E1828" s="44" t="s">
        <v>2155</v>
      </c>
      <c r="F1828" s="43">
        <v>1071000</v>
      </c>
      <c r="G1828" s="39">
        <f t="shared" si="63"/>
        <v>1274490</v>
      </c>
      <c r="H1828" s="39">
        <f t="shared" si="64"/>
        <v>1274490</v>
      </c>
      <c r="I1828" s="43" t="e">
        <f>#REF!</f>
        <v>#REF!</v>
      </c>
      <c r="J1828" s="45" t="e">
        <f>#REF!</f>
        <v>#REF!</v>
      </c>
    </row>
    <row r="1829" spans="1:10">
      <c r="A1829" s="46" t="s">
        <v>3808</v>
      </c>
      <c r="B1829" s="47" t="s">
        <v>3835</v>
      </c>
      <c r="C1829" s="48" t="s">
        <v>3894</v>
      </c>
      <c r="D1829" s="43">
        <v>20</v>
      </c>
      <c r="E1829" s="44" t="s">
        <v>2155</v>
      </c>
      <c r="F1829" s="43">
        <v>1390</v>
      </c>
      <c r="G1829" s="39">
        <f t="shared" si="63"/>
        <v>1654.1</v>
      </c>
      <c r="H1829" s="39">
        <f t="shared" si="64"/>
        <v>33082</v>
      </c>
      <c r="I1829" s="43" t="e">
        <f>#REF!</f>
        <v>#REF!</v>
      </c>
      <c r="J1829" s="45" t="s">
        <v>3895</v>
      </c>
    </row>
    <row r="1830" spans="1:10">
      <c r="A1830" s="46" t="s">
        <v>3808</v>
      </c>
      <c r="B1830" s="47" t="s">
        <v>3835</v>
      </c>
      <c r="C1830" s="48" t="s">
        <v>3896</v>
      </c>
      <c r="D1830" s="43">
        <v>2</v>
      </c>
      <c r="E1830" s="44" t="s">
        <v>2155</v>
      </c>
      <c r="F1830" s="43">
        <v>823</v>
      </c>
      <c r="G1830" s="39">
        <f t="shared" si="63"/>
        <v>979.37</v>
      </c>
      <c r="H1830" s="39">
        <f t="shared" si="64"/>
        <v>1958.74</v>
      </c>
      <c r="I1830" s="43" t="e">
        <f>#REF!</f>
        <v>#REF!</v>
      </c>
      <c r="J1830" s="45" t="s">
        <v>3897</v>
      </c>
    </row>
    <row r="1831" spans="1:10">
      <c r="A1831" s="46" t="s">
        <v>3808</v>
      </c>
      <c r="B1831" s="47" t="s">
        <v>3835</v>
      </c>
      <c r="C1831" s="48" t="s">
        <v>3898</v>
      </c>
      <c r="D1831" s="43">
        <v>20</v>
      </c>
      <c r="E1831" s="44" t="s">
        <v>2155</v>
      </c>
      <c r="F1831" s="43">
        <v>1690</v>
      </c>
      <c r="G1831" s="39">
        <f t="shared" ref="G1831:G1894" si="65">F1831*1.19</f>
        <v>2011.1</v>
      </c>
      <c r="H1831" s="39">
        <f t="shared" si="64"/>
        <v>40222</v>
      </c>
      <c r="I1831" s="43" t="e">
        <f>#REF!</f>
        <v>#REF!</v>
      </c>
      <c r="J1831" s="45" t="s">
        <v>3897</v>
      </c>
    </row>
    <row r="1832" spans="1:10">
      <c r="A1832" s="46" t="s">
        <v>3808</v>
      </c>
      <c r="B1832" s="47" t="s">
        <v>3835</v>
      </c>
      <c r="C1832" s="48" t="s">
        <v>3899</v>
      </c>
      <c r="D1832" s="43">
        <v>10</v>
      </c>
      <c r="E1832" s="43" t="s">
        <v>3198</v>
      </c>
      <c r="F1832" s="43">
        <v>800</v>
      </c>
      <c r="G1832" s="39">
        <f t="shared" si="65"/>
        <v>952</v>
      </c>
      <c r="H1832" s="39">
        <f t="shared" si="64"/>
        <v>9520</v>
      </c>
      <c r="I1832" s="43" t="e">
        <f>#REF!</f>
        <v>#REF!</v>
      </c>
      <c r="J1832" s="45" t="s">
        <v>3900</v>
      </c>
    </row>
    <row r="1833" spans="1:10">
      <c r="A1833" s="46" t="s">
        <v>3808</v>
      </c>
      <c r="B1833" s="47" t="s">
        <v>3835</v>
      </c>
      <c r="C1833" s="48" t="s">
        <v>3901</v>
      </c>
      <c r="D1833" s="43">
        <v>10</v>
      </c>
      <c r="E1833" s="44" t="s">
        <v>2155</v>
      </c>
      <c r="F1833" s="43">
        <v>500</v>
      </c>
      <c r="G1833" s="39">
        <f t="shared" si="65"/>
        <v>595</v>
      </c>
      <c r="H1833" s="39">
        <f t="shared" si="64"/>
        <v>5950</v>
      </c>
      <c r="I1833" s="43" t="e">
        <f>#REF!</f>
        <v>#REF!</v>
      </c>
      <c r="J1833" s="45" t="s">
        <v>3900</v>
      </c>
    </row>
    <row r="1834" spans="1:10" ht="27.6">
      <c r="A1834" s="46" t="s">
        <v>3808</v>
      </c>
      <c r="B1834" s="47" t="s">
        <v>3888</v>
      </c>
      <c r="C1834" s="48" t="s">
        <v>3902</v>
      </c>
      <c r="D1834" s="43">
        <v>2</v>
      </c>
      <c r="E1834" s="52" t="s">
        <v>2784</v>
      </c>
      <c r="F1834" s="43">
        <v>17850</v>
      </c>
      <c r="G1834" s="39">
        <f t="shared" si="65"/>
        <v>21241.5</v>
      </c>
      <c r="H1834" s="39">
        <f t="shared" si="64"/>
        <v>42483</v>
      </c>
      <c r="I1834" s="43" t="e">
        <f>#REF!</f>
        <v>#REF!</v>
      </c>
      <c r="J1834" s="45" t="e">
        <f>#REF!</f>
        <v>#REF!</v>
      </c>
    </row>
    <row r="1835" spans="1:10">
      <c r="A1835" s="46" t="s">
        <v>3808</v>
      </c>
      <c r="B1835" s="47" t="s">
        <v>3809</v>
      </c>
      <c r="C1835" s="48" t="s">
        <v>3903</v>
      </c>
      <c r="D1835" s="43">
        <v>2</v>
      </c>
      <c r="E1835" s="44" t="s">
        <v>2915</v>
      </c>
      <c r="F1835" s="43">
        <v>3600</v>
      </c>
      <c r="G1835" s="39">
        <f t="shared" si="65"/>
        <v>4284</v>
      </c>
      <c r="H1835" s="39">
        <f t="shared" si="64"/>
        <v>8568</v>
      </c>
      <c r="I1835" s="43" t="e">
        <f>#REF!</f>
        <v>#REF!</v>
      </c>
      <c r="J1835" s="45" t="e">
        <f>#REF!</f>
        <v>#REF!</v>
      </c>
    </row>
    <row r="1836" spans="1:10">
      <c r="A1836" s="46" t="s">
        <v>3808</v>
      </c>
      <c r="B1836" s="47" t="s">
        <v>3809</v>
      </c>
      <c r="C1836" s="45" t="s">
        <v>3904</v>
      </c>
      <c r="D1836" s="43">
        <v>2</v>
      </c>
      <c r="E1836" s="44" t="s">
        <v>2155</v>
      </c>
      <c r="F1836" s="43">
        <v>2490</v>
      </c>
      <c r="G1836" s="39">
        <f t="shared" si="65"/>
        <v>2963.1</v>
      </c>
      <c r="H1836" s="39">
        <f t="shared" si="64"/>
        <v>5926.2</v>
      </c>
      <c r="I1836" s="43" t="e">
        <f>#REF!</f>
        <v>#REF!</v>
      </c>
      <c r="J1836" s="45" t="s">
        <v>3900</v>
      </c>
    </row>
    <row r="1837" spans="1:10">
      <c r="A1837" s="46" t="s">
        <v>3808</v>
      </c>
      <c r="B1837" s="47" t="s">
        <v>3809</v>
      </c>
      <c r="C1837" s="45" t="s">
        <v>3905</v>
      </c>
      <c r="D1837" s="43">
        <v>3</v>
      </c>
      <c r="E1837" s="44" t="s">
        <v>3250</v>
      </c>
      <c r="F1837" s="43">
        <v>360</v>
      </c>
      <c r="G1837" s="39">
        <f t="shared" si="65"/>
        <v>428.4</v>
      </c>
      <c r="H1837" s="39">
        <f t="shared" si="64"/>
        <v>1285.1999999999998</v>
      </c>
      <c r="I1837" s="43" t="e">
        <f>#REF!</f>
        <v>#REF!</v>
      </c>
      <c r="J1837" s="45" t="s">
        <v>3900</v>
      </c>
    </row>
    <row r="1838" spans="1:10">
      <c r="A1838" s="46" t="s">
        <v>3808</v>
      </c>
      <c r="B1838" s="47" t="s">
        <v>3809</v>
      </c>
      <c r="C1838" s="45" t="s">
        <v>3906</v>
      </c>
      <c r="D1838" s="43">
        <v>1</v>
      </c>
      <c r="E1838" s="44" t="s">
        <v>2155</v>
      </c>
      <c r="F1838" s="43">
        <v>414000</v>
      </c>
      <c r="G1838" s="39">
        <f t="shared" si="65"/>
        <v>492660</v>
      </c>
      <c r="H1838" s="39">
        <f t="shared" si="64"/>
        <v>492660</v>
      </c>
      <c r="I1838" s="43" t="e">
        <f>#REF!</f>
        <v>#REF!</v>
      </c>
      <c r="J1838" s="45" t="e">
        <f>#REF!</f>
        <v>#REF!</v>
      </c>
    </row>
    <row r="1839" spans="1:10">
      <c r="A1839" s="46" t="s">
        <v>3808</v>
      </c>
      <c r="B1839" s="47" t="s">
        <v>3809</v>
      </c>
      <c r="C1839" s="45" t="s">
        <v>3907</v>
      </c>
      <c r="D1839" s="43">
        <v>12</v>
      </c>
      <c r="E1839" s="44" t="s">
        <v>3908</v>
      </c>
      <c r="F1839" s="43">
        <v>305000</v>
      </c>
      <c r="G1839" s="39">
        <f t="shared" si="65"/>
        <v>362950</v>
      </c>
      <c r="H1839" s="39">
        <f t="shared" si="64"/>
        <v>4355400</v>
      </c>
      <c r="I1839" s="43" t="e">
        <f>#REF!</f>
        <v>#REF!</v>
      </c>
      <c r="J1839" s="45" t="s">
        <v>3909</v>
      </c>
    </row>
    <row r="1840" spans="1:10" ht="27.6">
      <c r="A1840" s="46" t="s">
        <v>1071</v>
      </c>
      <c r="B1840" s="47" t="s">
        <v>3809</v>
      </c>
      <c r="C1840" s="53" t="s">
        <v>3910</v>
      </c>
      <c r="D1840" s="43">
        <v>33</v>
      </c>
      <c r="E1840" s="44" t="s">
        <v>222</v>
      </c>
      <c r="F1840" s="43">
        <v>2900</v>
      </c>
      <c r="G1840" s="39">
        <f t="shared" si="65"/>
        <v>3451</v>
      </c>
      <c r="H1840" s="39">
        <f t="shared" si="64"/>
        <v>113883</v>
      </c>
      <c r="I1840" s="43" t="s">
        <v>3911</v>
      </c>
      <c r="J1840" s="45" t="s">
        <v>3912</v>
      </c>
    </row>
    <row r="1841" spans="1:10">
      <c r="A1841" s="46" t="s">
        <v>3808</v>
      </c>
      <c r="B1841" s="47" t="s">
        <v>3809</v>
      </c>
      <c r="C1841" s="45" t="s">
        <v>3913</v>
      </c>
      <c r="D1841" s="43">
        <v>55</v>
      </c>
      <c r="E1841" s="44" t="s">
        <v>2155</v>
      </c>
      <c r="F1841" s="43">
        <v>13000</v>
      </c>
      <c r="G1841" s="39">
        <f t="shared" si="65"/>
        <v>15470</v>
      </c>
      <c r="H1841" s="39">
        <f t="shared" si="64"/>
        <v>850850</v>
      </c>
      <c r="I1841" s="43" t="e">
        <f>#REF!</f>
        <v>#REF!</v>
      </c>
      <c r="J1841" s="45" t="s">
        <v>3914</v>
      </c>
    </row>
    <row r="1842" spans="1:10">
      <c r="A1842" s="46" t="s">
        <v>3808</v>
      </c>
      <c r="B1842" s="47" t="s">
        <v>3809</v>
      </c>
      <c r="C1842" s="45" t="s">
        <v>3915</v>
      </c>
      <c r="D1842" s="43">
        <v>40</v>
      </c>
      <c r="E1842" s="44" t="s">
        <v>2155</v>
      </c>
      <c r="F1842" s="43">
        <v>33000</v>
      </c>
      <c r="G1842" s="39">
        <f t="shared" si="65"/>
        <v>39270</v>
      </c>
      <c r="H1842" s="39">
        <f t="shared" si="64"/>
        <v>1570800</v>
      </c>
      <c r="I1842" s="43" t="e">
        <f>#REF!</f>
        <v>#REF!</v>
      </c>
      <c r="J1842" s="45" t="s">
        <v>3914</v>
      </c>
    </row>
    <row r="1843" spans="1:10">
      <c r="A1843" s="46" t="s">
        <v>3808</v>
      </c>
      <c r="B1843" s="47" t="s">
        <v>3809</v>
      </c>
      <c r="C1843" s="45" t="s">
        <v>3913</v>
      </c>
      <c r="D1843" s="43">
        <v>100</v>
      </c>
      <c r="E1843" s="44" t="s">
        <v>2155</v>
      </c>
      <c r="F1843" s="43">
        <v>13000</v>
      </c>
      <c r="G1843" s="39">
        <f t="shared" si="65"/>
        <v>15470</v>
      </c>
      <c r="H1843" s="39">
        <f t="shared" si="64"/>
        <v>1547000</v>
      </c>
      <c r="I1843" s="43" t="s">
        <v>379</v>
      </c>
      <c r="J1843" s="45" t="s">
        <v>3914</v>
      </c>
    </row>
    <row r="1844" spans="1:10">
      <c r="A1844" s="46" t="s">
        <v>3808</v>
      </c>
      <c r="B1844" s="47" t="s">
        <v>3809</v>
      </c>
      <c r="C1844" s="45" t="s">
        <v>3915</v>
      </c>
      <c r="D1844" s="43">
        <v>80</v>
      </c>
      <c r="E1844" s="44" t="s">
        <v>2155</v>
      </c>
      <c r="F1844" s="43">
        <v>33000</v>
      </c>
      <c r="G1844" s="39">
        <f t="shared" si="65"/>
        <v>39270</v>
      </c>
      <c r="H1844" s="39">
        <f t="shared" si="64"/>
        <v>3141600</v>
      </c>
      <c r="I1844" s="43" t="s">
        <v>379</v>
      </c>
      <c r="J1844" s="45" t="s">
        <v>3914</v>
      </c>
    </row>
    <row r="1845" spans="1:10">
      <c r="A1845" s="46" t="s">
        <v>3808</v>
      </c>
      <c r="B1845" s="47" t="s">
        <v>3809</v>
      </c>
      <c r="C1845" s="45" t="s">
        <v>3916</v>
      </c>
      <c r="D1845" s="43">
        <v>0</v>
      </c>
      <c r="E1845" s="44" t="s">
        <v>2155</v>
      </c>
      <c r="F1845" s="43">
        <v>35000</v>
      </c>
      <c r="G1845" s="39">
        <f t="shared" si="65"/>
        <v>41650</v>
      </c>
      <c r="H1845" s="39">
        <f t="shared" si="64"/>
        <v>0</v>
      </c>
      <c r="I1845" s="43" t="e">
        <f>#REF!</f>
        <v>#REF!</v>
      </c>
      <c r="J1845" s="45" t="e">
        <f>#REF!</f>
        <v>#REF!</v>
      </c>
    </row>
    <row r="1846" spans="1:10">
      <c r="A1846" s="46" t="s">
        <v>3808</v>
      </c>
      <c r="B1846" s="47" t="s">
        <v>3809</v>
      </c>
      <c r="C1846" s="45" t="s">
        <v>3917</v>
      </c>
      <c r="D1846" s="43">
        <v>16</v>
      </c>
      <c r="E1846" s="44" t="s">
        <v>3918</v>
      </c>
      <c r="F1846" s="43">
        <v>150000</v>
      </c>
      <c r="G1846" s="39">
        <f t="shared" si="65"/>
        <v>178500</v>
      </c>
      <c r="H1846" s="39">
        <f t="shared" si="64"/>
        <v>2856000</v>
      </c>
      <c r="I1846" s="43" t="s">
        <v>252</v>
      </c>
      <c r="J1846" s="45" t="s">
        <v>3919</v>
      </c>
    </row>
    <row r="1847" spans="1:10">
      <c r="A1847" s="46" t="s">
        <v>3808</v>
      </c>
      <c r="B1847" s="47" t="s">
        <v>3809</v>
      </c>
      <c r="C1847" s="45" t="s">
        <v>3920</v>
      </c>
      <c r="D1847" s="43">
        <v>3</v>
      </c>
      <c r="E1847" s="44" t="s">
        <v>3140</v>
      </c>
      <c r="F1847" s="43">
        <v>4800</v>
      </c>
      <c r="G1847" s="39">
        <f t="shared" si="65"/>
        <v>5712</v>
      </c>
      <c r="H1847" s="39">
        <f t="shared" si="64"/>
        <v>17136</v>
      </c>
      <c r="I1847" s="43" t="s">
        <v>253</v>
      </c>
      <c r="J1847" s="45" t="s">
        <v>3921</v>
      </c>
    </row>
    <row r="1848" spans="1:10" ht="27.6">
      <c r="A1848" s="36" t="s">
        <v>3808</v>
      </c>
      <c r="B1848" s="37" t="s">
        <v>3809</v>
      </c>
      <c r="C1848" s="41" t="s">
        <v>3922</v>
      </c>
      <c r="D1848" s="39">
        <v>3</v>
      </c>
      <c r="E1848" s="42" t="s">
        <v>2784</v>
      </c>
      <c r="F1848" s="39">
        <v>2700</v>
      </c>
      <c r="G1848" s="39">
        <f t="shared" si="65"/>
        <v>3213</v>
      </c>
      <c r="H1848" s="39">
        <f t="shared" si="64"/>
        <v>9639</v>
      </c>
      <c r="I1848" s="39" t="s">
        <v>253</v>
      </c>
      <c r="J1848" s="41" t="s">
        <v>3921</v>
      </c>
    </row>
    <row r="1849" spans="1:10">
      <c r="A1849" s="36" t="s">
        <v>3808</v>
      </c>
      <c r="B1849" s="37" t="s">
        <v>3809</v>
      </c>
      <c r="C1849" s="41" t="s">
        <v>3923</v>
      </c>
      <c r="D1849" s="39">
        <v>15</v>
      </c>
      <c r="E1849" s="40" t="s">
        <v>2155</v>
      </c>
      <c r="F1849" s="39">
        <v>6000</v>
      </c>
      <c r="G1849" s="39">
        <f t="shared" si="65"/>
        <v>7140</v>
      </c>
      <c r="H1849" s="39">
        <f t="shared" si="64"/>
        <v>107100</v>
      </c>
      <c r="I1849" s="39" t="s">
        <v>253</v>
      </c>
      <c r="J1849" s="41" t="s">
        <v>3921</v>
      </c>
    </row>
    <row r="1850" spans="1:10">
      <c r="A1850" s="36" t="s">
        <v>3808</v>
      </c>
      <c r="B1850" s="37" t="s">
        <v>3809</v>
      </c>
      <c r="C1850" s="41" t="s">
        <v>3924</v>
      </c>
      <c r="D1850" s="39">
        <v>10</v>
      </c>
      <c r="E1850" s="40" t="s">
        <v>3123</v>
      </c>
      <c r="F1850" s="39">
        <v>2365</v>
      </c>
      <c r="G1850" s="39">
        <f t="shared" si="65"/>
        <v>2814.35</v>
      </c>
      <c r="H1850" s="39">
        <f t="shared" si="64"/>
        <v>28143.5</v>
      </c>
      <c r="I1850" s="39" t="s">
        <v>253</v>
      </c>
      <c r="J1850" s="41" t="s">
        <v>3921</v>
      </c>
    </row>
    <row r="1851" spans="1:10">
      <c r="A1851" s="36" t="s">
        <v>3925</v>
      </c>
      <c r="B1851" s="37" t="s">
        <v>3549</v>
      </c>
      <c r="C1851" s="41" t="s">
        <v>3926</v>
      </c>
      <c r="D1851" s="39">
        <v>4</v>
      </c>
      <c r="E1851" s="40" t="s">
        <v>2155</v>
      </c>
      <c r="F1851" s="39">
        <v>500</v>
      </c>
      <c r="G1851" s="39">
        <f t="shared" si="65"/>
        <v>595</v>
      </c>
      <c r="H1851" s="39">
        <f t="shared" si="64"/>
        <v>2380</v>
      </c>
      <c r="I1851" s="39" t="s">
        <v>2309</v>
      </c>
      <c r="J1851" s="41" t="s">
        <v>3927</v>
      </c>
    </row>
    <row r="1852" spans="1:10">
      <c r="A1852" s="36" t="s">
        <v>3925</v>
      </c>
      <c r="B1852" s="37" t="s">
        <v>3549</v>
      </c>
      <c r="C1852" s="41" t="s">
        <v>3928</v>
      </c>
      <c r="D1852" s="39">
        <v>4</v>
      </c>
      <c r="E1852" s="40" t="s">
        <v>2155</v>
      </c>
      <c r="F1852" s="39">
        <v>500</v>
      </c>
      <c r="G1852" s="39">
        <f t="shared" si="65"/>
        <v>595</v>
      </c>
      <c r="H1852" s="39">
        <f t="shared" si="64"/>
        <v>2380</v>
      </c>
      <c r="I1852" s="39" t="s">
        <v>2309</v>
      </c>
      <c r="J1852" s="41" t="s">
        <v>3927</v>
      </c>
    </row>
    <row r="1853" spans="1:10">
      <c r="A1853" s="36" t="s">
        <v>3925</v>
      </c>
      <c r="B1853" s="37" t="s">
        <v>3549</v>
      </c>
      <c r="C1853" s="41" t="s">
        <v>3078</v>
      </c>
      <c r="D1853" s="39">
        <v>4</v>
      </c>
      <c r="E1853" s="40" t="s">
        <v>2216</v>
      </c>
      <c r="F1853" s="39">
        <v>9800</v>
      </c>
      <c r="G1853" s="39">
        <f t="shared" si="65"/>
        <v>11662</v>
      </c>
      <c r="H1853" s="39">
        <f t="shared" si="64"/>
        <v>46648</v>
      </c>
      <c r="I1853" s="39" t="s">
        <v>2309</v>
      </c>
      <c r="J1853" s="41" t="s">
        <v>3927</v>
      </c>
    </row>
    <row r="1854" spans="1:10">
      <c r="A1854" s="36" t="s">
        <v>3925</v>
      </c>
      <c r="B1854" s="37" t="s">
        <v>3549</v>
      </c>
      <c r="C1854" s="41" t="s">
        <v>3929</v>
      </c>
      <c r="D1854" s="39">
        <v>4</v>
      </c>
      <c r="E1854" s="40" t="s">
        <v>2155</v>
      </c>
      <c r="F1854" s="39">
        <v>800</v>
      </c>
      <c r="G1854" s="39">
        <f t="shared" si="65"/>
        <v>952</v>
      </c>
      <c r="H1854" s="39">
        <f t="shared" ref="H1854:H1917" si="66">G1854*D1854</f>
        <v>3808</v>
      </c>
      <c r="I1854" s="39" t="s">
        <v>2309</v>
      </c>
      <c r="J1854" s="41" t="s">
        <v>3927</v>
      </c>
    </row>
    <row r="1855" spans="1:10">
      <c r="A1855" s="36" t="s">
        <v>3925</v>
      </c>
      <c r="B1855" s="37" t="s">
        <v>3549</v>
      </c>
      <c r="C1855" s="41" t="s">
        <v>3930</v>
      </c>
      <c r="D1855" s="39">
        <v>5</v>
      </c>
      <c r="E1855" s="40" t="s">
        <v>3260</v>
      </c>
      <c r="F1855" s="39">
        <v>2658</v>
      </c>
      <c r="G1855" s="39">
        <f t="shared" si="65"/>
        <v>3163.02</v>
      </c>
      <c r="H1855" s="39">
        <f t="shared" si="66"/>
        <v>15815.1</v>
      </c>
      <c r="I1855" s="39" t="s">
        <v>2309</v>
      </c>
      <c r="J1855" s="41" t="s">
        <v>3927</v>
      </c>
    </row>
    <row r="1856" spans="1:10">
      <c r="A1856" s="36" t="s">
        <v>3925</v>
      </c>
      <c r="B1856" s="37" t="s">
        <v>3549</v>
      </c>
      <c r="C1856" s="41" t="s">
        <v>3931</v>
      </c>
      <c r="D1856" s="39">
        <v>5</v>
      </c>
      <c r="E1856" s="40" t="s">
        <v>2155</v>
      </c>
      <c r="F1856" s="39">
        <v>1000</v>
      </c>
      <c r="G1856" s="39">
        <f t="shared" si="65"/>
        <v>1190</v>
      </c>
      <c r="H1856" s="39">
        <f t="shared" si="66"/>
        <v>5950</v>
      </c>
      <c r="I1856" s="39" t="s">
        <v>2309</v>
      </c>
      <c r="J1856" s="41" t="s">
        <v>3927</v>
      </c>
    </row>
    <row r="1857" spans="1:10">
      <c r="A1857" s="36" t="s">
        <v>3925</v>
      </c>
      <c r="B1857" s="37" t="s">
        <v>3549</v>
      </c>
      <c r="C1857" s="41" t="s">
        <v>3932</v>
      </c>
      <c r="D1857" s="39">
        <v>5</v>
      </c>
      <c r="E1857" s="40" t="s">
        <v>2155</v>
      </c>
      <c r="F1857" s="39">
        <v>7000</v>
      </c>
      <c r="G1857" s="39">
        <f t="shared" si="65"/>
        <v>8330</v>
      </c>
      <c r="H1857" s="39">
        <f t="shared" si="66"/>
        <v>41650</v>
      </c>
      <c r="I1857" s="39" t="s">
        <v>2309</v>
      </c>
      <c r="J1857" s="41" t="s">
        <v>3927</v>
      </c>
    </row>
    <row r="1858" spans="1:10">
      <c r="A1858" s="36" t="s">
        <v>3925</v>
      </c>
      <c r="B1858" s="37" t="s">
        <v>3549</v>
      </c>
      <c r="C1858" s="41" t="s">
        <v>3933</v>
      </c>
      <c r="D1858" s="39">
        <v>1</v>
      </c>
      <c r="E1858" s="40" t="s">
        <v>2155</v>
      </c>
      <c r="F1858" s="39">
        <v>2300</v>
      </c>
      <c r="G1858" s="39">
        <f t="shared" si="65"/>
        <v>2737</v>
      </c>
      <c r="H1858" s="39">
        <f t="shared" si="66"/>
        <v>2737</v>
      </c>
      <c r="I1858" s="39" t="s">
        <v>2309</v>
      </c>
      <c r="J1858" s="41" t="s">
        <v>3927</v>
      </c>
    </row>
    <row r="1859" spans="1:10">
      <c r="A1859" s="36" t="s">
        <v>3925</v>
      </c>
      <c r="B1859" s="37" t="s">
        <v>3549</v>
      </c>
      <c r="C1859" s="41" t="s">
        <v>3934</v>
      </c>
      <c r="D1859" s="39">
        <v>7</v>
      </c>
      <c r="E1859" s="40" t="s">
        <v>2155</v>
      </c>
      <c r="F1859" s="39">
        <v>1790</v>
      </c>
      <c r="G1859" s="39">
        <f t="shared" si="65"/>
        <v>2130.1</v>
      </c>
      <c r="H1859" s="39">
        <f t="shared" si="66"/>
        <v>14910.699999999999</v>
      </c>
      <c r="I1859" s="39" t="s">
        <v>2309</v>
      </c>
      <c r="J1859" s="41" t="s">
        <v>3927</v>
      </c>
    </row>
    <row r="1860" spans="1:10">
      <c r="A1860" s="36" t="s">
        <v>3925</v>
      </c>
      <c r="B1860" s="37" t="s">
        <v>3549</v>
      </c>
      <c r="C1860" s="41" t="s">
        <v>3935</v>
      </c>
      <c r="D1860" s="39">
        <v>3</v>
      </c>
      <c r="E1860" s="40" t="s">
        <v>2155</v>
      </c>
      <c r="F1860" s="39">
        <v>1480</v>
      </c>
      <c r="G1860" s="39">
        <f t="shared" si="65"/>
        <v>1761.1999999999998</v>
      </c>
      <c r="H1860" s="39">
        <f t="shared" si="66"/>
        <v>5283.5999999999995</v>
      </c>
      <c r="I1860" s="39" t="s">
        <v>2309</v>
      </c>
      <c r="J1860" s="41" t="s">
        <v>3927</v>
      </c>
    </row>
    <row r="1861" spans="1:10">
      <c r="A1861" s="36" t="s">
        <v>3925</v>
      </c>
      <c r="B1861" s="37" t="s">
        <v>3549</v>
      </c>
      <c r="C1861" s="41" t="s">
        <v>3936</v>
      </c>
      <c r="D1861" s="39">
        <v>3</v>
      </c>
      <c r="E1861" s="40" t="s">
        <v>2155</v>
      </c>
      <c r="F1861" s="39">
        <v>1360</v>
      </c>
      <c r="G1861" s="39">
        <f t="shared" si="65"/>
        <v>1618.3999999999999</v>
      </c>
      <c r="H1861" s="39">
        <f t="shared" si="66"/>
        <v>4855.2</v>
      </c>
      <c r="I1861" s="39" t="s">
        <v>2309</v>
      </c>
      <c r="J1861" s="41" t="s">
        <v>3927</v>
      </c>
    </row>
    <row r="1862" spans="1:10">
      <c r="A1862" s="36" t="s">
        <v>3925</v>
      </c>
      <c r="B1862" s="37" t="s">
        <v>3549</v>
      </c>
      <c r="C1862" s="41" t="s">
        <v>3937</v>
      </c>
      <c r="D1862" s="39">
        <v>5</v>
      </c>
      <c r="E1862" s="40" t="s">
        <v>2155</v>
      </c>
      <c r="F1862" s="39">
        <v>50000</v>
      </c>
      <c r="G1862" s="39">
        <f t="shared" si="65"/>
        <v>59500</v>
      </c>
      <c r="H1862" s="39">
        <f t="shared" si="66"/>
        <v>297500</v>
      </c>
      <c r="I1862" s="39" t="s">
        <v>2309</v>
      </c>
      <c r="J1862" s="41" t="s">
        <v>3938</v>
      </c>
    </row>
    <row r="1863" spans="1:10">
      <c r="A1863" s="36" t="s">
        <v>3925</v>
      </c>
      <c r="B1863" s="37" t="s">
        <v>3549</v>
      </c>
      <c r="C1863" s="41" t="s">
        <v>3939</v>
      </c>
      <c r="D1863" s="39">
        <v>1</v>
      </c>
      <c r="E1863" s="40" t="s">
        <v>2155</v>
      </c>
      <c r="F1863" s="39">
        <v>2000000</v>
      </c>
      <c r="G1863" s="39">
        <f t="shared" si="65"/>
        <v>2380000</v>
      </c>
      <c r="H1863" s="39">
        <f t="shared" si="66"/>
        <v>2380000</v>
      </c>
      <c r="I1863" s="39" t="s">
        <v>2309</v>
      </c>
      <c r="J1863" s="41" t="s">
        <v>3940</v>
      </c>
    </row>
    <row r="1864" spans="1:10">
      <c r="A1864" s="36" t="s">
        <v>3925</v>
      </c>
      <c r="B1864" s="37" t="s">
        <v>3549</v>
      </c>
      <c r="C1864" s="41" t="s">
        <v>3941</v>
      </c>
      <c r="D1864" s="39">
        <v>3</v>
      </c>
      <c r="E1864" s="40" t="s">
        <v>3260</v>
      </c>
      <c r="F1864" s="39">
        <v>3500</v>
      </c>
      <c r="G1864" s="39">
        <f t="shared" si="65"/>
        <v>4165</v>
      </c>
      <c r="H1864" s="39">
        <f t="shared" si="66"/>
        <v>12495</v>
      </c>
      <c r="I1864" s="39" t="s">
        <v>2309</v>
      </c>
      <c r="J1864" s="41" t="s">
        <v>3942</v>
      </c>
    </row>
    <row r="1865" spans="1:10">
      <c r="A1865" s="36" t="s">
        <v>3925</v>
      </c>
      <c r="B1865" s="37" t="s">
        <v>3549</v>
      </c>
      <c r="C1865" s="41" t="s">
        <v>3943</v>
      </c>
      <c r="D1865" s="39">
        <v>20</v>
      </c>
      <c r="E1865" s="40" t="s">
        <v>3944</v>
      </c>
      <c r="F1865" s="39">
        <v>3900</v>
      </c>
      <c r="G1865" s="39">
        <f t="shared" si="65"/>
        <v>4641</v>
      </c>
      <c r="H1865" s="39">
        <f t="shared" si="66"/>
        <v>92820</v>
      </c>
      <c r="I1865" s="39" t="s">
        <v>2309</v>
      </c>
      <c r="J1865" s="41" t="s">
        <v>3942</v>
      </c>
    </row>
    <row r="1866" spans="1:10">
      <c r="A1866" s="36" t="s">
        <v>3925</v>
      </c>
      <c r="B1866" s="37" t="s">
        <v>3549</v>
      </c>
      <c r="C1866" s="41" t="s">
        <v>3945</v>
      </c>
      <c r="D1866" s="39">
        <v>15</v>
      </c>
      <c r="E1866" s="40" t="s">
        <v>3944</v>
      </c>
      <c r="F1866" s="39">
        <v>3900</v>
      </c>
      <c r="G1866" s="39">
        <f t="shared" si="65"/>
        <v>4641</v>
      </c>
      <c r="H1866" s="39">
        <f t="shared" si="66"/>
        <v>69615</v>
      </c>
      <c r="I1866" s="39" t="s">
        <v>2309</v>
      </c>
      <c r="J1866" s="41" t="s">
        <v>3942</v>
      </c>
    </row>
    <row r="1867" spans="1:10">
      <c r="A1867" s="36" t="s">
        <v>3925</v>
      </c>
      <c r="B1867" s="37" t="s">
        <v>3549</v>
      </c>
      <c r="C1867" s="41" t="s">
        <v>2287</v>
      </c>
      <c r="D1867" s="39">
        <v>10</v>
      </c>
      <c r="E1867" s="40" t="s">
        <v>2609</v>
      </c>
      <c r="F1867" s="39">
        <v>1000</v>
      </c>
      <c r="G1867" s="39">
        <f t="shared" si="65"/>
        <v>1190</v>
      </c>
      <c r="H1867" s="39">
        <f t="shared" si="66"/>
        <v>11900</v>
      </c>
      <c r="I1867" s="39" t="s">
        <v>2309</v>
      </c>
      <c r="J1867" s="41" t="s">
        <v>3942</v>
      </c>
    </row>
    <row r="1868" spans="1:10">
      <c r="A1868" s="36" t="s">
        <v>3925</v>
      </c>
      <c r="B1868" s="37" t="s">
        <v>3549</v>
      </c>
      <c r="C1868" s="41" t="s">
        <v>3946</v>
      </c>
      <c r="D1868" s="39">
        <v>30</v>
      </c>
      <c r="E1868" s="40" t="s">
        <v>2296</v>
      </c>
      <c r="F1868" s="39">
        <v>1000</v>
      </c>
      <c r="G1868" s="39">
        <f t="shared" si="65"/>
        <v>1190</v>
      </c>
      <c r="H1868" s="39">
        <f t="shared" si="66"/>
        <v>35700</v>
      </c>
      <c r="I1868" s="39" t="s">
        <v>2309</v>
      </c>
      <c r="J1868" s="41" t="s">
        <v>3942</v>
      </c>
    </row>
    <row r="1869" spans="1:10">
      <c r="A1869" s="36" t="s">
        <v>3925</v>
      </c>
      <c r="B1869" s="37" t="s">
        <v>3549</v>
      </c>
      <c r="C1869" s="41" t="s">
        <v>3947</v>
      </c>
      <c r="D1869" s="39">
        <v>30</v>
      </c>
      <c r="E1869" s="40" t="s">
        <v>2718</v>
      </c>
      <c r="F1869" s="39">
        <v>600</v>
      </c>
      <c r="G1869" s="39">
        <f t="shared" si="65"/>
        <v>714</v>
      </c>
      <c r="H1869" s="39">
        <f t="shared" si="66"/>
        <v>21420</v>
      </c>
      <c r="I1869" s="39" t="s">
        <v>2309</v>
      </c>
      <c r="J1869" s="41" t="s">
        <v>2763</v>
      </c>
    </row>
    <row r="1870" spans="1:10">
      <c r="A1870" s="36" t="s">
        <v>3925</v>
      </c>
      <c r="B1870" s="37" t="s">
        <v>3549</v>
      </c>
      <c r="C1870" s="41" t="s">
        <v>3947</v>
      </c>
      <c r="D1870" s="39">
        <v>30</v>
      </c>
      <c r="E1870" s="40" t="s">
        <v>2720</v>
      </c>
      <c r="F1870" s="39">
        <v>600</v>
      </c>
      <c r="G1870" s="39">
        <f t="shared" si="65"/>
        <v>714</v>
      </c>
      <c r="H1870" s="39">
        <f t="shared" si="66"/>
        <v>21420</v>
      </c>
      <c r="I1870" s="39" t="s">
        <v>2309</v>
      </c>
      <c r="J1870" s="41" t="s">
        <v>2763</v>
      </c>
    </row>
    <row r="1871" spans="1:10">
      <c r="A1871" s="36" t="s">
        <v>3925</v>
      </c>
      <c r="B1871" s="37" t="s">
        <v>3549</v>
      </c>
      <c r="C1871" s="41" t="s">
        <v>3947</v>
      </c>
      <c r="D1871" s="39">
        <v>30</v>
      </c>
      <c r="E1871" s="40" t="s">
        <v>2718</v>
      </c>
      <c r="F1871" s="39">
        <v>600</v>
      </c>
      <c r="G1871" s="39">
        <f t="shared" si="65"/>
        <v>714</v>
      </c>
      <c r="H1871" s="39">
        <f t="shared" si="66"/>
        <v>21420</v>
      </c>
      <c r="I1871" s="39" t="s">
        <v>2404</v>
      </c>
      <c r="J1871" s="41" t="s">
        <v>2763</v>
      </c>
    </row>
    <row r="1872" spans="1:10">
      <c r="A1872" s="36" t="s">
        <v>3925</v>
      </c>
      <c r="B1872" s="37" t="s">
        <v>3549</v>
      </c>
      <c r="C1872" s="41" t="s">
        <v>3947</v>
      </c>
      <c r="D1872" s="39">
        <v>30</v>
      </c>
      <c r="E1872" s="40" t="s">
        <v>2720</v>
      </c>
      <c r="F1872" s="39">
        <v>600</v>
      </c>
      <c r="G1872" s="39">
        <f t="shared" si="65"/>
        <v>714</v>
      </c>
      <c r="H1872" s="39">
        <f t="shared" si="66"/>
        <v>21420</v>
      </c>
      <c r="I1872" s="39" t="s">
        <v>2404</v>
      </c>
      <c r="J1872" s="41" t="s">
        <v>2763</v>
      </c>
    </row>
    <row r="1873" spans="1:10">
      <c r="A1873" s="36" t="s">
        <v>3925</v>
      </c>
      <c r="B1873" s="37" t="s">
        <v>3549</v>
      </c>
      <c r="C1873" s="41" t="s">
        <v>3948</v>
      </c>
      <c r="D1873" s="39">
        <v>10</v>
      </c>
      <c r="E1873" s="40" t="s">
        <v>2155</v>
      </c>
      <c r="F1873" s="39">
        <v>1500</v>
      </c>
      <c r="G1873" s="39">
        <f t="shared" si="65"/>
        <v>1785</v>
      </c>
      <c r="H1873" s="39">
        <f t="shared" si="66"/>
        <v>17850</v>
      </c>
      <c r="I1873" s="39" t="s">
        <v>2309</v>
      </c>
      <c r="J1873" s="41" t="s">
        <v>3927</v>
      </c>
    </row>
    <row r="1874" spans="1:10">
      <c r="A1874" s="36" t="s">
        <v>3925</v>
      </c>
      <c r="B1874" s="37" t="s">
        <v>3549</v>
      </c>
      <c r="C1874" s="41" t="s">
        <v>3949</v>
      </c>
      <c r="D1874" s="39">
        <v>10</v>
      </c>
      <c r="E1874" s="40" t="s">
        <v>2155</v>
      </c>
      <c r="F1874" s="39">
        <v>50000</v>
      </c>
      <c r="G1874" s="39">
        <f t="shared" si="65"/>
        <v>59500</v>
      </c>
      <c r="H1874" s="39">
        <f t="shared" si="66"/>
        <v>595000</v>
      </c>
      <c r="I1874" s="39" t="s">
        <v>2309</v>
      </c>
      <c r="J1874" s="41" t="s">
        <v>3950</v>
      </c>
    </row>
    <row r="1875" spans="1:10">
      <c r="A1875" s="36" t="s">
        <v>3925</v>
      </c>
      <c r="B1875" s="37" t="s">
        <v>3549</v>
      </c>
      <c r="C1875" s="41" t="s">
        <v>3951</v>
      </c>
      <c r="D1875" s="39">
        <v>1000</v>
      </c>
      <c r="E1875" s="40" t="s">
        <v>2155</v>
      </c>
      <c r="F1875" s="39">
        <v>600</v>
      </c>
      <c r="G1875" s="39">
        <f t="shared" si="65"/>
        <v>714</v>
      </c>
      <c r="H1875" s="39">
        <f t="shared" si="66"/>
        <v>714000</v>
      </c>
      <c r="I1875" s="39" t="s">
        <v>2309</v>
      </c>
      <c r="J1875" s="41" t="s">
        <v>3952</v>
      </c>
    </row>
    <row r="1876" spans="1:10">
      <c r="A1876" s="36" t="s">
        <v>3925</v>
      </c>
      <c r="B1876" s="37" t="s">
        <v>3953</v>
      </c>
      <c r="C1876" s="41" t="s">
        <v>3954</v>
      </c>
      <c r="D1876" s="39">
        <v>1</v>
      </c>
      <c r="E1876" s="40" t="s">
        <v>3955</v>
      </c>
      <c r="F1876" s="39">
        <v>300000</v>
      </c>
      <c r="G1876" s="39">
        <f t="shared" si="65"/>
        <v>357000</v>
      </c>
      <c r="H1876" s="39">
        <f t="shared" si="66"/>
        <v>357000</v>
      </c>
      <c r="I1876" s="39" t="s">
        <v>2309</v>
      </c>
      <c r="J1876" s="41" t="s">
        <v>3956</v>
      </c>
    </row>
    <row r="1877" spans="1:10">
      <c r="A1877" s="36" t="s">
        <v>3925</v>
      </c>
      <c r="B1877" s="37" t="s">
        <v>3953</v>
      </c>
      <c r="C1877" s="41" t="s">
        <v>3957</v>
      </c>
      <c r="D1877" s="39">
        <v>40</v>
      </c>
      <c r="E1877" s="40" t="s">
        <v>2155</v>
      </c>
      <c r="F1877" s="39">
        <v>5000</v>
      </c>
      <c r="G1877" s="39">
        <f t="shared" si="65"/>
        <v>5950</v>
      </c>
      <c r="H1877" s="39">
        <f t="shared" si="66"/>
        <v>238000</v>
      </c>
      <c r="I1877" s="39" t="s">
        <v>2309</v>
      </c>
      <c r="J1877" s="41" t="s">
        <v>3940</v>
      </c>
    </row>
    <row r="1878" spans="1:10">
      <c r="A1878" s="36" t="s">
        <v>3925</v>
      </c>
      <c r="B1878" s="37" t="s">
        <v>3953</v>
      </c>
      <c r="C1878" s="41" t="s">
        <v>3958</v>
      </c>
      <c r="D1878" s="39">
        <v>10</v>
      </c>
      <c r="E1878" s="40" t="s">
        <v>2155</v>
      </c>
      <c r="F1878" s="39">
        <v>60000</v>
      </c>
      <c r="G1878" s="39">
        <f t="shared" si="65"/>
        <v>71400</v>
      </c>
      <c r="H1878" s="39">
        <f t="shared" si="66"/>
        <v>714000</v>
      </c>
      <c r="I1878" s="39" t="s">
        <v>2309</v>
      </c>
      <c r="J1878" s="41" t="s">
        <v>3940</v>
      </c>
    </row>
    <row r="1879" spans="1:10">
      <c r="A1879" s="36" t="s">
        <v>3925</v>
      </c>
      <c r="B1879" s="37" t="s">
        <v>3953</v>
      </c>
      <c r="C1879" s="41" t="s">
        <v>3959</v>
      </c>
      <c r="D1879" s="39">
        <v>10</v>
      </c>
      <c r="E1879" s="40" t="s">
        <v>2155</v>
      </c>
      <c r="F1879" s="39">
        <v>30000</v>
      </c>
      <c r="G1879" s="39">
        <f t="shared" si="65"/>
        <v>35700</v>
      </c>
      <c r="H1879" s="39">
        <f t="shared" si="66"/>
        <v>357000</v>
      </c>
      <c r="I1879" s="39" t="s">
        <v>2309</v>
      </c>
      <c r="J1879" s="41" t="s">
        <v>3940</v>
      </c>
    </row>
    <row r="1880" spans="1:10">
      <c r="A1880" s="36" t="s">
        <v>3925</v>
      </c>
      <c r="B1880" s="37" t="s">
        <v>3953</v>
      </c>
      <c r="C1880" s="41" t="s">
        <v>3960</v>
      </c>
      <c r="D1880" s="39">
        <v>25</v>
      </c>
      <c r="E1880" s="40" t="s">
        <v>3955</v>
      </c>
      <c r="F1880" s="39">
        <v>16000</v>
      </c>
      <c r="G1880" s="39">
        <f t="shared" si="65"/>
        <v>19040</v>
      </c>
      <c r="H1880" s="39">
        <f t="shared" si="66"/>
        <v>476000</v>
      </c>
      <c r="I1880" s="39" t="s">
        <v>2309</v>
      </c>
      <c r="J1880" s="41" t="s">
        <v>3940</v>
      </c>
    </row>
    <row r="1881" spans="1:10">
      <c r="A1881" s="36" t="s">
        <v>3925</v>
      </c>
      <c r="B1881" s="37" t="s">
        <v>3953</v>
      </c>
      <c r="C1881" s="41" t="s">
        <v>3961</v>
      </c>
      <c r="D1881" s="39">
        <v>10</v>
      </c>
      <c r="E1881" s="40" t="s">
        <v>2155</v>
      </c>
      <c r="F1881" s="39">
        <v>500</v>
      </c>
      <c r="G1881" s="39">
        <f t="shared" si="65"/>
        <v>595</v>
      </c>
      <c r="H1881" s="39">
        <f t="shared" si="66"/>
        <v>5950</v>
      </c>
      <c r="I1881" s="39" t="s">
        <v>2309</v>
      </c>
      <c r="J1881" s="41" t="s">
        <v>3927</v>
      </c>
    </row>
    <row r="1882" spans="1:10">
      <c r="A1882" s="36" t="s">
        <v>3925</v>
      </c>
      <c r="B1882" s="37" t="s">
        <v>3953</v>
      </c>
      <c r="C1882" s="41" t="s">
        <v>3962</v>
      </c>
      <c r="D1882" s="39">
        <v>100</v>
      </c>
      <c r="E1882" s="40" t="s">
        <v>2155</v>
      </c>
      <c r="F1882" s="39">
        <v>1000</v>
      </c>
      <c r="G1882" s="39">
        <f t="shared" si="65"/>
        <v>1190</v>
      </c>
      <c r="H1882" s="39">
        <f t="shared" si="66"/>
        <v>119000</v>
      </c>
      <c r="I1882" s="39" t="s">
        <v>2309</v>
      </c>
      <c r="J1882" s="41" t="s">
        <v>3927</v>
      </c>
    </row>
    <row r="1883" spans="1:10">
      <c r="A1883" s="36" t="s">
        <v>3925</v>
      </c>
      <c r="B1883" s="37" t="s">
        <v>3953</v>
      </c>
      <c r="C1883" s="41" t="s">
        <v>3963</v>
      </c>
      <c r="D1883" s="39">
        <v>1</v>
      </c>
      <c r="E1883" s="40" t="s">
        <v>2155</v>
      </c>
      <c r="F1883" s="39">
        <v>200000</v>
      </c>
      <c r="G1883" s="39">
        <f t="shared" si="65"/>
        <v>238000</v>
      </c>
      <c r="H1883" s="39">
        <f t="shared" si="66"/>
        <v>238000</v>
      </c>
      <c r="I1883" s="39" t="s">
        <v>2309</v>
      </c>
      <c r="J1883" s="41" t="s">
        <v>3927</v>
      </c>
    </row>
    <row r="1884" spans="1:10">
      <c r="A1884" s="36" t="s">
        <v>3925</v>
      </c>
      <c r="B1884" s="37" t="s">
        <v>3953</v>
      </c>
      <c r="C1884" s="41" t="s">
        <v>3964</v>
      </c>
      <c r="D1884" s="39">
        <v>20</v>
      </c>
      <c r="E1884" s="40" t="s">
        <v>3965</v>
      </c>
      <c r="F1884" s="39">
        <v>2500</v>
      </c>
      <c r="G1884" s="39">
        <f t="shared" si="65"/>
        <v>2975</v>
      </c>
      <c r="H1884" s="39">
        <f t="shared" si="66"/>
        <v>59500</v>
      </c>
      <c r="I1884" s="39" t="s">
        <v>2309</v>
      </c>
      <c r="J1884" s="41" t="s">
        <v>3927</v>
      </c>
    </row>
    <row r="1885" spans="1:10">
      <c r="A1885" s="36" t="s">
        <v>3925</v>
      </c>
      <c r="B1885" s="37" t="s">
        <v>3953</v>
      </c>
      <c r="C1885" s="41" t="s">
        <v>3966</v>
      </c>
      <c r="D1885" s="39">
        <v>10</v>
      </c>
      <c r="E1885" s="40" t="s">
        <v>2155</v>
      </c>
      <c r="F1885" s="39">
        <v>700</v>
      </c>
      <c r="G1885" s="39">
        <f t="shared" si="65"/>
        <v>833</v>
      </c>
      <c r="H1885" s="39">
        <f t="shared" si="66"/>
        <v>8330</v>
      </c>
      <c r="I1885" s="39" t="s">
        <v>2309</v>
      </c>
      <c r="J1885" s="41" t="s">
        <v>3927</v>
      </c>
    </row>
    <row r="1886" spans="1:10">
      <c r="A1886" s="36" t="s">
        <v>3925</v>
      </c>
      <c r="B1886" s="37" t="s">
        <v>3953</v>
      </c>
      <c r="C1886" s="41" t="s">
        <v>3967</v>
      </c>
      <c r="D1886" s="39">
        <v>5</v>
      </c>
      <c r="E1886" s="40" t="s">
        <v>2155</v>
      </c>
      <c r="F1886" s="39">
        <v>700</v>
      </c>
      <c r="G1886" s="39">
        <f t="shared" si="65"/>
        <v>833</v>
      </c>
      <c r="H1886" s="39">
        <f t="shared" si="66"/>
        <v>4165</v>
      </c>
      <c r="I1886" s="39" t="s">
        <v>2309</v>
      </c>
      <c r="J1886" s="41" t="s">
        <v>3927</v>
      </c>
    </row>
    <row r="1887" spans="1:10">
      <c r="A1887" s="36" t="s">
        <v>3925</v>
      </c>
      <c r="B1887" s="37" t="s">
        <v>3953</v>
      </c>
      <c r="C1887" s="41" t="s">
        <v>1793</v>
      </c>
      <c r="D1887" s="39">
        <v>2</v>
      </c>
      <c r="E1887" s="40" t="s">
        <v>2155</v>
      </c>
      <c r="F1887" s="39">
        <v>1000</v>
      </c>
      <c r="G1887" s="39">
        <f t="shared" si="65"/>
        <v>1190</v>
      </c>
      <c r="H1887" s="39">
        <f t="shared" si="66"/>
        <v>2380</v>
      </c>
      <c r="I1887" s="39" t="s">
        <v>2309</v>
      </c>
      <c r="J1887" s="41" t="s">
        <v>3927</v>
      </c>
    </row>
    <row r="1888" spans="1:10">
      <c r="A1888" s="36" t="s">
        <v>3925</v>
      </c>
      <c r="B1888" s="37" t="s">
        <v>3953</v>
      </c>
      <c r="C1888" s="41" t="s">
        <v>3968</v>
      </c>
      <c r="D1888" s="39">
        <v>20</v>
      </c>
      <c r="E1888" s="40" t="s">
        <v>2155</v>
      </c>
      <c r="F1888" s="39">
        <v>1500</v>
      </c>
      <c r="G1888" s="39">
        <f t="shared" si="65"/>
        <v>1785</v>
      </c>
      <c r="H1888" s="39">
        <f t="shared" si="66"/>
        <v>35700</v>
      </c>
      <c r="I1888" s="39" t="s">
        <v>2309</v>
      </c>
      <c r="J1888" s="41" t="s">
        <v>3927</v>
      </c>
    </row>
    <row r="1889" spans="1:10">
      <c r="A1889" s="36" t="s">
        <v>3925</v>
      </c>
      <c r="B1889" s="37" t="s">
        <v>3953</v>
      </c>
      <c r="C1889" s="41" t="s">
        <v>3969</v>
      </c>
      <c r="D1889" s="39">
        <v>4</v>
      </c>
      <c r="E1889" s="40" t="s">
        <v>2155</v>
      </c>
      <c r="F1889" s="39">
        <v>1500</v>
      </c>
      <c r="G1889" s="39">
        <f t="shared" si="65"/>
        <v>1785</v>
      </c>
      <c r="H1889" s="39">
        <f t="shared" si="66"/>
        <v>7140</v>
      </c>
      <c r="I1889" s="39" t="s">
        <v>2309</v>
      </c>
      <c r="J1889" s="41" t="s">
        <v>3927</v>
      </c>
    </row>
    <row r="1890" spans="1:10">
      <c r="A1890" s="36" t="s">
        <v>3925</v>
      </c>
      <c r="B1890" s="37" t="s">
        <v>3953</v>
      </c>
      <c r="C1890" s="41" t="s">
        <v>3970</v>
      </c>
      <c r="D1890" s="39">
        <v>6</v>
      </c>
      <c r="E1890" s="40" t="s">
        <v>2155</v>
      </c>
      <c r="F1890" s="39">
        <v>5000</v>
      </c>
      <c r="G1890" s="39">
        <f t="shared" si="65"/>
        <v>5950</v>
      </c>
      <c r="H1890" s="39">
        <f t="shared" si="66"/>
        <v>35700</v>
      </c>
      <c r="I1890" s="39" t="s">
        <v>2309</v>
      </c>
      <c r="J1890" s="41" t="s">
        <v>3927</v>
      </c>
    </row>
    <row r="1891" spans="1:10">
      <c r="A1891" s="36" t="s">
        <v>3925</v>
      </c>
      <c r="B1891" s="37" t="s">
        <v>3953</v>
      </c>
      <c r="C1891" s="41" t="s">
        <v>1797</v>
      </c>
      <c r="D1891" s="39">
        <v>3</v>
      </c>
      <c r="E1891" s="40" t="s">
        <v>2155</v>
      </c>
      <c r="F1891" s="39">
        <v>3000</v>
      </c>
      <c r="G1891" s="39">
        <f t="shared" si="65"/>
        <v>3570</v>
      </c>
      <c r="H1891" s="39">
        <f t="shared" si="66"/>
        <v>10710</v>
      </c>
      <c r="I1891" s="39" t="s">
        <v>2309</v>
      </c>
      <c r="J1891" s="41" t="s">
        <v>3927</v>
      </c>
    </row>
    <row r="1892" spans="1:10">
      <c r="A1892" s="36" t="s">
        <v>3925</v>
      </c>
      <c r="B1892" s="37" t="s">
        <v>3953</v>
      </c>
      <c r="C1892" s="41" t="s">
        <v>3971</v>
      </c>
      <c r="D1892" s="39">
        <v>10</v>
      </c>
      <c r="E1892" s="40" t="s">
        <v>2155</v>
      </c>
      <c r="F1892" s="39">
        <v>400</v>
      </c>
      <c r="G1892" s="39">
        <f t="shared" si="65"/>
        <v>476</v>
      </c>
      <c r="H1892" s="39">
        <f t="shared" si="66"/>
        <v>4760</v>
      </c>
      <c r="I1892" s="39" t="s">
        <v>2309</v>
      </c>
      <c r="J1892" s="41" t="s">
        <v>3927</v>
      </c>
    </row>
    <row r="1893" spans="1:10">
      <c r="A1893" s="36" t="s">
        <v>3925</v>
      </c>
      <c r="B1893" s="37" t="s">
        <v>3953</v>
      </c>
      <c r="C1893" s="41" t="s">
        <v>3972</v>
      </c>
      <c r="D1893" s="39">
        <v>10</v>
      </c>
      <c r="E1893" s="40" t="s">
        <v>2155</v>
      </c>
      <c r="F1893" s="39">
        <v>400</v>
      </c>
      <c r="G1893" s="39">
        <f t="shared" si="65"/>
        <v>476</v>
      </c>
      <c r="H1893" s="39">
        <f t="shared" si="66"/>
        <v>4760</v>
      </c>
      <c r="I1893" s="39" t="s">
        <v>2309</v>
      </c>
      <c r="J1893" s="41" t="s">
        <v>3927</v>
      </c>
    </row>
    <row r="1894" spans="1:10">
      <c r="A1894" s="36" t="s">
        <v>3925</v>
      </c>
      <c r="B1894" s="37" t="s">
        <v>3953</v>
      </c>
      <c r="C1894" s="41" t="s">
        <v>3973</v>
      </c>
      <c r="D1894" s="39">
        <v>10</v>
      </c>
      <c r="E1894" s="40" t="s">
        <v>2155</v>
      </c>
      <c r="F1894" s="39">
        <v>1000</v>
      </c>
      <c r="G1894" s="39">
        <f t="shared" si="65"/>
        <v>1190</v>
      </c>
      <c r="H1894" s="39">
        <f t="shared" si="66"/>
        <v>11900</v>
      </c>
      <c r="I1894" s="39" t="s">
        <v>2309</v>
      </c>
      <c r="J1894" s="41" t="s">
        <v>3927</v>
      </c>
    </row>
    <row r="1895" spans="1:10">
      <c r="A1895" s="36" t="s">
        <v>3925</v>
      </c>
      <c r="B1895" s="37" t="s">
        <v>3953</v>
      </c>
      <c r="C1895" s="41" t="s">
        <v>3974</v>
      </c>
      <c r="D1895" s="39">
        <v>4</v>
      </c>
      <c r="E1895" s="40" t="s">
        <v>2155</v>
      </c>
      <c r="F1895" s="39">
        <v>1500</v>
      </c>
      <c r="G1895" s="39">
        <f t="shared" ref="G1895:G1958" si="67">F1895*1.19</f>
        <v>1785</v>
      </c>
      <c r="H1895" s="39">
        <f t="shared" si="66"/>
        <v>7140</v>
      </c>
      <c r="I1895" s="39" t="s">
        <v>2309</v>
      </c>
      <c r="J1895" s="41" t="s">
        <v>3927</v>
      </c>
    </row>
    <row r="1896" spans="1:10">
      <c r="A1896" s="36" t="s">
        <v>3925</v>
      </c>
      <c r="B1896" s="37" t="s">
        <v>3953</v>
      </c>
      <c r="C1896" s="41" t="s">
        <v>3975</v>
      </c>
      <c r="D1896" s="39">
        <v>4</v>
      </c>
      <c r="E1896" s="40" t="s">
        <v>2155</v>
      </c>
      <c r="F1896" s="39">
        <v>1000</v>
      </c>
      <c r="G1896" s="39">
        <f t="shared" si="67"/>
        <v>1190</v>
      </c>
      <c r="H1896" s="39">
        <f t="shared" si="66"/>
        <v>4760</v>
      </c>
      <c r="I1896" s="39" t="s">
        <v>2309</v>
      </c>
      <c r="J1896" s="41" t="s">
        <v>3927</v>
      </c>
    </row>
    <row r="1897" spans="1:10">
      <c r="A1897" s="36" t="s">
        <v>3925</v>
      </c>
      <c r="B1897" s="37" t="s">
        <v>3953</v>
      </c>
      <c r="C1897" s="41" t="s">
        <v>3976</v>
      </c>
      <c r="D1897" s="39">
        <v>4</v>
      </c>
      <c r="E1897" s="40" t="s">
        <v>2155</v>
      </c>
      <c r="F1897" s="39">
        <v>1500</v>
      </c>
      <c r="G1897" s="39">
        <f t="shared" si="67"/>
        <v>1785</v>
      </c>
      <c r="H1897" s="39">
        <f t="shared" si="66"/>
        <v>7140</v>
      </c>
      <c r="I1897" s="39" t="s">
        <v>2309</v>
      </c>
      <c r="J1897" s="41" t="s">
        <v>3927</v>
      </c>
    </row>
    <row r="1898" spans="1:10">
      <c r="A1898" s="36" t="s">
        <v>3925</v>
      </c>
      <c r="B1898" s="37" t="s">
        <v>3953</v>
      </c>
      <c r="C1898" s="41" t="s">
        <v>3977</v>
      </c>
      <c r="D1898" s="39">
        <v>4</v>
      </c>
      <c r="E1898" s="40" t="s">
        <v>2155</v>
      </c>
      <c r="F1898" s="39">
        <v>1000</v>
      </c>
      <c r="G1898" s="39">
        <f t="shared" si="67"/>
        <v>1190</v>
      </c>
      <c r="H1898" s="39">
        <f t="shared" si="66"/>
        <v>4760</v>
      </c>
      <c r="I1898" s="39" t="s">
        <v>2309</v>
      </c>
      <c r="J1898" s="41" t="s">
        <v>3927</v>
      </c>
    </row>
    <row r="1899" spans="1:10">
      <c r="A1899" s="36" t="s">
        <v>3925</v>
      </c>
      <c r="B1899" s="37" t="s">
        <v>3953</v>
      </c>
      <c r="C1899" s="41" t="s">
        <v>3978</v>
      </c>
      <c r="D1899" s="39">
        <v>2</v>
      </c>
      <c r="E1899" s="40" t="s">
        <v>2155</v>
      </c>
      <c r="F1899" s="39">
        <v>1900</v>
      </c>
      <c r="G1899" s="39">
        <f t="shared" si="67"/>
        <v>2261</v>
      </c>
      <c r="H1899" s="39">
        <f t="shared" si="66"/>
        <v>4522</v>
      </c>
      <c r="I1899" s="39" t="s">
        <v>2309</v>
      </c>
      <c r="J1899" s="41" t="s">
        <v>3927</v>
      </c>
    </row>
    <row r="1900" spans="1:10">
      <c r="A1900" s="36" t="s">
        <v>3925</v>
      </c>
      <c r="B1900" s="37" t="s">
        <v>3953</v>
      </c>
      <c r="C1900" s="41" t="s">
        <v>3979</v>
      </c>
      <c r="D1900" s="39">
        <v>4</v>
      </c>
      <c r="E1900" s="40" t="s">
        <v>2155</v>
      </c>
      <c r="F1900" s="39">
        <v>1900</v>
      </c>
      <c r="G1900" s="39">
        <f t="shared" si="67"/>
        <v>2261</v>
      </c>
      <c r="H1900" s="39">
        <f t="shared" si="66"/>
        <v>9044</v>
      </c>
      <c r="I1900" s="39" t="s">
        <v>2309</v>
      </c>
      <c r="J1900" s="41" t="s">
        <v>3927</v>
      </c>
    </row>
    <row r="1901" spans="1:10">
      <c r="A1901" s="36" t="s">
        <v>3925</v>
      </c>
      <c r="B1901" s="37" t="s">
        <v>3953</v>
      </c>
      <c r="C1901" s="41" t="s">
        <v>3980</v>
      </c>
      <c r="D1901" s="39">
        <v>10</v>
      </c>
      <c r="E1901" s="40" t="s">
        <v>2155</v>
      </c>
      <c r="F1901" s="39">
        <v>1900</v>
      </c>
      <c r="G1901" s="39">
        <f t="shared" si="67"/>
        <v>2261</v>
      </c>
      <c r="H1901" s="39">
        <f t="shared" si="66"/>
        <v>22610</v>
      </c>
      <c r="I1901" s="39" t="s">
        <v>2309</v>
      </c>
      <c r="J1901" s="41" t="s">
        <v>3927</v>
      </c>
    </row>
    <row r="1902" spans="1:10">
      <c r="A1902" s="36" t="s">
        <v>3925</v>
      </c>
      <c r="B1902" s="37" t="s">
        <v>3953</v>
      </c>
      <c r="C1902" s="41" t="s">
        <v>3981</v>
      </c>
      <c r="D1902" s="39">
        <v>10</v>
      </c>
      <c r="E1902" s="40" t="s">
        <v>2155</v>
      </c>
      <c r="F1902" s="39">
        <v>1900</v>
      </c>
      <c r="G1902" s="39">
        <f t="shared" si="67"/>
        <v>2261</v>
      </c>
      <c r="H1902" s="39">
        <f t="shared" si="66"/>
        <v>22610</v>
      </c>
      <c r="I1902" s="39" t="s">
        <v>2309</v>
      </c>
      <c r="J1902" s="41" t="s">
        <v>3927</v>
      </c>
    </row>
    <row r="1903" spans="1:10">
      <c r="A1903" s="36" t="s">
        <v>3925</v>
      </c>
      <c r="B1903" s="37" t="s">
        <v>3953</v>
      </c>
      <c r="C1903" s="41" t="s">
        <v>3982</v>
      </c>
      <c r="D1903" s="39">
        <v>10</v>
      </c>
      <c r="E1903" s="40" t="s">
        <v>2155</v>
      </c>
      <c r="F1903" s="39">
        <v>1900</v>
      </c>
      <c r="G1903" s="39">
        <f t="shared" si="67"/>
        <v>2261</v>
      </c>
      <c r="H1903" s="39">
        <f t="shared" si="66"/>
        <v>22610</v>
      </c>
      <c r="I1903" s="39" t="s">
        <v>2309</v>
      </c>
      <c r="J1903" s="41" t="s">
        <v>3927</v>
      </c>
    </row>
    <row r="1904" spans="1:10">
      <c r="A1904" s="36" t="s">
        <v>3925</v>
      </c>
      <c r="B1904" s="37" t="s">
        <v>3953</v>
      </c>
      <c r="C1904" s="41" t="s">
        <v>3983</v>
      </c>
      <c r="D1904" s="39">
        <v>10</v>
      </c>
      <c r="E1904" s="40" t="s">
        <v>2155</v>
      </c>
      <c r="F1904" s="39">
        <v>1900</v>
      </c>
      <c r="G1904" s="39">
        <f t="shared" si="67"/>
        <v>2261</v>
      </c>
      <c r="H1904" s="39">
        <f t="shared" si="66"/>
        <v>22610</v>
      </c>
      <c r="I1904" s="39" t="s">
        <v>2309</v>
      </c>
      <c r="J1904" s="41" t="s">
        <v>3927</v>
      </c>
    </row>
    <row r="1905" spans="1:10">
      <c r="A1905" s="36" t="s">
        <v>3925</v>
      </c>
      <c r="B1905" s="37" t="s">
        <v>3953</v>
      </c>
      <c r="C1905" s="41" t="s">
        <v>3984</v>
      </c>
      <c r="D1905" s="39">
        <v>10</v>
      </c>
      <c r="E1905" s="40" t="s">
        <v>2155</v>
      </c>
      <c r="F1905" s="39">
        <v>1900</v>
      </c>
      <c r="G1905" s="39">
        <f t="shared" si="67"/>
        <v>2261</v>
      </c>
      <c r="H1905" s="39">
        <f t="shared" si="66"/>
        <v>22610</v>
      </c>
      <c r="I1905" s="39" t="s">
        <v>2309</v>
      </c>
      <c r="J1905" s="41" t="s">
        <v>3927</v>
      </c>
    </row>
    <row r="1906" spans="1:10">
      <c r="A1906" s="36" t="s">
        <v>3925</v>
      </c>
      <c r="B1906" s="37" t="s">
        <v>3953</v>
      </c>
      <c r="C1906" s="41" t="s">
        <v>3985</v>
      </c>
      <c r="D1906" s="39">
        <v>10</v>
      </c>
      <c r="E1906" s="40" t="s">
        <v>2155</v>
      </c>
      <c r="F1906" s="39">
        <v>1900</v>
      </c>
      <c r="G1906" s="39">
        <f t="shared" si="67"/>
        <v>2261</v>
      </c>
      <c r="H1906" s="39">
        <f t="shared" si="66"/>
        <v>22610</v>
      </c>
      <c r="I1906" s="39" t="s">
        <v>2309</v>
      </c>
      <c r="J1906" s="41" t="s">
        <v>3927</v>
      </c>
    </row>
    <row r="1907" spans="1:10">
      <c r="A1907" s="36" t="s">
        <v>3925</v>
      </c>
      <c r="B1907" s="37" t="s">
        <v>3953</v>
      </c>
      <c r="C1907" s="41" t="s">
        <v>3986</v>
      </c>
      <c r="D1907" s="39">
        <v>2</v>
      </c>
      <c r="E1907" s="40" t="s">
        <v>2155</v>
      </c>
      <c r="F1907" s="39">
        <v>600</v>
      </c>
      <c r="G1907" s="39">
        <f t="shared" si="67"/>
        <v>714</v>
      </c>
      <c r="H1907" s="39">
        <f t="shared" si="66"/>
        <v>1428</v>
      </c>
      <c r="I1907" s="39" t="s">
        <v>2309</v>
      </c>
      <c r="J1907" s="41" t="s">
        <v>3927</v>
      </c>
    </row>
    <row r="1908" spans="1:10">
      <c r="A1908" s="36" t="s">
        <v>3925</v>
      </c>
      <c r="B1908" s="37" t="s">
        <v>3953</v>
      </c>
      <c r="C1908" s="41" t="s">
        <v>3987</v>
      </c>
      <c r="D1908" s="39">
        <v>4</v>
      </c>
      <c r="E1908" s="40" t="s">
        <v>2155</v>
      </c>
      <c r="F1908" s="39">
        <v>2000</v>
      </c>
      <c r="G1908" s="39">
        <f t="shared" si="67"/>
        <v>2380</v>
      </c>
      <c r="H1908" s="39">
        <f t="shared" si="66"/>
        <v>9520</v>
      </c>
      <c r="I1908" s="39" t="s">
        <v>2309</v>
      </c>
      <c r="J1908" s="41" t="s">
        <v>3927</v>
      </c>
    </row>
    <row r="1909" spans="1:10">
      <c r="A1909" s="36" t="s">
        <v>3925</v>
      </c>
      <c r="B1909" s="37" t="s">
        <v>3953</v>
      </c>
      <c r="C1909" s="41" t="s">
        <v>3988</v>
      </c>
      <c r="D1909" s="39">
        <v>2</v>
      </c>
      <c r="E1909" s="40" t="s">
        <v>2155</v>
      </c>
      <c r="F1909" s="39">
        <v>10000</v>
      </c>
      <c r="G1909" s="39">
        <f t="shared" si="67"/>
        <v>11900</v>
      </c>
      <c r="H1909" s="39">
        <f t="shared" si="66"/>
        <v>23800</v>
      </c>
      <c r="I1909" s="39" t="s">
        <v>2309</v>
      </c>
      <c r="J1909" s="41" t="s">
        <v>3927</v>
      </c>
    </row>
    <row r="1910" spans="1:10">
      <c r="A1910" s="36" t="s">
        <v>3925</v>
      </c>
      <c r="B1910" s="37" t="s">
        <v>3953</v>
      </c>
      <c r="C1910" s="41" t="s">
        <v>3989</v>
      </c>
      <c r="D1910" s="39">
        <v>2</v>
      </c>
      <c r="E1910" s="40" t="s">
        <v>2155</v>
      </c>
      <c r="F1910" s="39">
        <v>10000</v>
      </c>
      <c r="G1910" s="39">
        <f t="shared" si="67"/>
        <v>11900</v>
      </c>
      <c r="H1910" s="39">
        <f t="shared" si="66"/>
        <v>23800</v>
      </c>
      <c r="I1910" s="39" t="s">
        <v>2309</v>
      </c>
      <c r="J1910" s="41" t="s">
        <v>3927</v>
      </c>
    </row>
    <row r="1911" spans="1:10">
      <c r="A1911" s="36" t="s">
        <v>3925</v>
      </c>
      <c r="B1911" s="37" t="s">
        <v>3953</v>
      </c>
      <c r="C1911" s="41" t="s">
        <v>3990</v>
      </c>
      <c r="D1911" s="39">
        <v>2</v>
      </c>
      <c r="E1911" s="40" t="s">
        <v>2155</v>
      </c>
      <c r="F1911" s="39">
        <v>900</v>
      </c>
      <c r="G1911" s="39">
        <f t="shared" si="67"/>
        <v>1071</v>
      </c>
      <c r="H1911" s="39">
        <f t="shared" si="66"/>
        <v>2142</v>
      </c>
      <c r="I1911" s="39" t="s">
        <v>2309</v>
      </c>
      <c r="J1911" s="41" t="s">
        <v>3927</v>
      </c>
    </row>
    <row r="1912" spans="1:10">
      <c r="A1912" s="36" t="s">
        <v>3925</v>
      </c>
      <c r="B1912" s="37" t="s">
        <v>3953</v>
      </c>
      <c r="C1912" s="41" t="s">
        <v>3991</v>
      </c>
      <c r="D1912" s="39">
        <v>3</v>
      </c>
      <c r="E1912" s="40" t="s">
        <v>2155</v>
      </c>
      <c r="F1912" s="39">
        <v>450</v>
      </c>
      <c r="G1912" s="39">
        <f t="shared" si="67"/>
        <v>535.5</v>
      </c>
      <c r="H1912" s="39">
        <f t="shared" si="66"/>
        <v>1606.5</v>
      </c>
      <c r="I1912" s="39" t="s">
        <v>2309</v>
      </c>
      <c r="J1912" s="41" t="s">
        <v>3927</v>
      </c>
    </row>
    <row r="1913" spans="1:10">
      <c r="A1913" s="36" t="s">
        <v>3925</v>
      </c>
      <c r="B1913" s="37" t="s">
        <v>3953</v>
      </c>
      <c r="C1913" s="41" t="s">
        <v>3992</v>
      </c>
      <c r="D1913" s="39">
        <v>1</v>
      </c>
      <c r="E1913" s="40" t="s">
        <v>2155</v>
      </c>
      <c r="F1913" s="39">
        <v>70000</v>
      </c>
      <c r="G1913" s="39">
        <f t="shared" si="67"/>
        <v>83300</v>
      </c>
      <c r="H1913" s="39">
        <f t="shared" si="66"/>
        <v>83300</v>
      </c>
      <c r="I1913" s="39" t="s">
        <v>2309</v>
      </c>
      <c r="J1913" s="41" t="s">
        <v>3927</v>
      </c>
    </row>
    <row r="1914" spans="1:10">
      <c r="A1914" s="36" t="s">
        <v>3925</v>
      </c>
      <c r="B1914" s="37" t="s">
        <v>3953</v>
      </c>
      <c r="C1914" s="41" t="s">
        <v>3993</v>
      </c>
      <c r="D1914" s="39">
        <v>1</v>
      </c>
      <c r="E1914" s="40" t="s">
        <v>2155</v>
      </c>
      <c r="F1914" s="39">
        <v>75000</v>
      </c>
      <c r="G1914" s="39">
        <f t="shared" si="67"/>
        <v>89250</v>
      </c>
      <c r="H1914" s="39">
        <f t="shared" si="66"/>
        <v>89250</v>
      </c>
      <c r="I1914" s="39" t="s">
        <v>2309</v>
      </c>
      <c r="J1914" s="41" t="s">
        <v>3994</v>
      </c>
    </row>
    <row r="1915" spans="1:10">
      <c r="A1915" s="36" t="s">
        <v>3925</v>
      </c>
      <c r="B1915" s="37" t="s">
        <v>3953</v>
      </c>
      <c r="C1915" s="41" t="s">
        <v>3995</v>
      </c>
      <c r="D1915" s="39">
        <v>10</v>
      </c>
      <c r="E1915" s="40" t="s">
        <v>2155</v>
      </c>
      <c r="F1915" s="39">
        <v>250</v>
      </c>
      <c r="G1915" s="39">
        <f t="shared" si="67"/>
        <v>297.5</v>
      </c>
      <c r="H1915" s="39">
        <f t="shared" si="66"/>
        <v>2975</v>
      </c>
      <c r="I1915" s="39" t="s">
        <v>2309</v>
      </c>
      <c r="J1915" s="41" t="s">
        <v>3927</v>
      </c>
    </row>
    <row r="1916" spans="1:10">
      <c r="A1916" s="36" t="s">
        <v>3925</v>
      </c>
      <c r="B1916" s="37" t="s">
        <v>3953</v>
      </c>
      <c r="C1916" s="41" t="s">
        <v>3996</v>
      </c>
      <c r="D1916" s="39">
        <v>1</v>
      </c>
      <c r="E1916" s="40" t="s">
        <v>2155</v>
      </c>
      <c r="F1916" s="39">
        <v>2500</v>
      </c>
      <c r="G1916" s="39">
        <f t="shared" si="67"/>
        <v>2975</v>
      </c>
      <c r="H1916" s="39">
        <f t="shared" si="66"/>
        <v>2975</v>
      </c>
      <c r="I1916" s="39" t="s">
        <v>2309</v>
      </c>
      <c r="J1916" s="41" t="s">
        <v>3927</v>
      </c>
    </row>
    <row r="1917" spans="1:10">
      <c r="A1917" s="36" t="s">
        <v>3925</v>
      </c>
      <c r="B1917" s="37" t="s">
        <v>3953</v>
      </c>
      <c r="C1917" s="41" t="s">
        <v>3997</v>
      </c>
      <c r="D1917" s="39">
        <v>1</v>
      </c>
      <c r="E1917" s="40" t="s">
        <v>2155</v>
      </c>
      <c r="F1917" s="39">
        <v>100000</v>
      </c>
      <c r="G1917" s="39">
        <f t="shared" si="67"/>
        <v>119000</v>
      </c>
      <c r="H1917" s="39">
        <f t="shared" si="66"/>
        <v>119000</v>
      </c>
      <c r="I1917" s="39" t="s">
        <v>2309</v>
      </c>
      <c r="J1917" s="41" t="s">
        <v>3927</v>
      </c>
    </row>
    <row r="1918" spans="1:10">
      <c r="A1918" s="36" t="s">
        <v>3925</v>
      </c>
      <c r="B1918" s="37" t="s">
        <v>3953</v>
      </c>
      <c r="C1918" s="41" t="s">
        <v>3998</v>
      </c>
      <c r="D1918" s="39">
        <v>10</v>
      </c>
      <c r="E1918" s="40" t="s">
        <v>2155</v>
      </c>
      <c r="F1918" s="39">
        <v>900</v>
      </c>
      <c r="G1918" s="39">
        <f t="shared" si="67"/>
        <v>1071</v>
      </c>
      <c r="H1918" s="39">
        <f t="shared" ref="H1918:H1968" si="68">G1918*D1918</f>
        <v>10710</v>
      </c>
      <c r="I1918" s="39" t="s">
        <v>2309</v>
      </c>
      <c r="J1918" s="41" t="s">
        <v>3927</v>
      </c>
    </row>
    <row r="1919" spans="1:10">
      <c r="A1919" s="36" t="s">
        <v>3925</v>
      </c>
      <c r="B1919" s="37" t="s">
        <v>3953</v>
      </c>
      <c r="C1919" s="41" t="s">
        <v>3999</v>
      </c>
      <c r="D1919" s="39">
        <v>10</v>
      </c>
      <c r="E1919" s="40" t="s">
        <v>2155</v>
      </c>
      <c r="F1919" s="39">
        <v>1200</v>
      </c>
      <c r="G1919" s="39">
        <f t="shared" si="67"/>
        <v>1428</v>
      </c>
      <c r="H1919" s="39">
        <f t="shared" si="68"/>
        <v>14280</v>
      </c>
      <c r="I1919" s="39" t="s">
        <v>2309</v>
      </c>
      <c r="J1919" s="41" t="s">
        <v>3927</v>
      </c>
    </row>
    <row r="1920" spans="1:10">
      <c r="A1920" s="36" t="s">
        <v>3925</v>
      </c>
      <c r="B1920" s="37" t="s">
        <v>3953</v>
      </c>
      <c r="C1920" s="41" t="s">
        <v>4000</v>
      </c>
      <c r="D1920" s="39">
        <v>3</v>
      </c>
      <c r="E1920" s="40" t="s">
        <v>2155</v>
      </c>
      <c r="F1920" s="39">
        <v>6500</v>
      </c>
      <c r="G1920" s="39">
        <f t="shared" si="67"/>
        <v>7735</v>
      </c>
      <c r="H1920" s="39">
        <f t="shared" si="68"/>
        <v>23205</v>
      </c>
      <c r="I1920" s="39" t="s">
        <v>2309</v>
      </c>
      <c r="J1920" s="41" t="s">
        <v>3927</v>
      </c>
    </row>
    <row r="1921" spans="1:10">
      <c r="A1921" s="36" t="s">
        <v>3925</v>
      </c>
      <c r="B1921" s="37" t="s">
        <v>3953</v>
      </c>
      <c r="C1921" s="41" t="s">
        <v>4001</v>
      </c>
      <c r="D1921" s="39">
        <v>3</v>
      </c>
      <c r="E1921" s="40" t="s">
        <v>2155</v>
      </c>
      <c r="F1921" s="39">
        <v>7500</v>
      </c>
      <c r="G1921" s="39">
        <f t="shared" si="67"/>
        <v>8925</v>
      </c>
      <c r="H1921" s="39">
        <f t="shared" si="68"/>
        <v>26775</v>
      </c>
      <c r="I1921" s="39" t="s">
        <v>2309</v>
      </c>
      <c r="J1921" s="41" t="s">
        <v>3927</v>
      </c>
    </row>
    <row r="1922" spans="1:10">
      <c r="A1922" s="36" t="s">
        <v>3925</v>
      </c>
      <c r="B1922" s="37" t="s">
        <v>3953</v>
      </c>
      <c r="C1922" s="41" t="s">
        <v>4002</v>
      </c>
      <c r="D1922" s="39">
        <v>4</v>
      </c>
      <c r="E1922" s="40" t="s">
        <v>2155</v>
      </c>
      <c r="F1922" s="39">
        <v>5990</v>
      </c>
      <c r="G1922" s="39">
        <f t="shared" si="67"/>
        <v>7128.0999999999995</v>
      </c>
      <c r="H1922" s="39">
        <f t="shared" si="68"/>
        <v>28512.399999999998</v>
      </c>
      <c r="I1922" s="39" t="s">
        <v>2309</v>
      </c>
      <c r="J1922" s="41" t="s">
        <v>3927</v>
      </c>
    </row>
    <row r="1923" spans="1:10">
      <c r="A1923" s="36" t="s">
        <v>3925</v>
      </c>
      <c r="B1923" s="37" t="s">
        <v>3953</v>
      </c>
      <c r="C1923" s="41" t="s">
        <v>4003</v>
      </c>
      <c r="D1923" s="39">
        <v>1</v>
      </c>
      <c r="E1923" s="40" t="s">
        <v>2155</v>
      </c>
      <c r="F1923" s="39">
        <v>999</v>
      </c>
      <c r="G1923" s="39">
        <f t="shared" si="67"/>
        <v>1188.81</v>
      </c>
      <c r="H1923" s="39">
        <f t="shared" si="68"/>
        <v>1188.81</v>
      </c>
      <c r="I1923" s="39" t="s">
        <v>2309</v>
      </c>
      <c r="J1923" s="41" t="s">
        <v>3927</v>
      </c>
    </row>
    <row r="1924" spans="1:10">
      <c r="A1924" s="36" t="s">
        <v>3925</v>
      </c>
      <c r="B1924" s="37" t="s">
        <v>3953</v>
      </c>
      <c r="C1924" s="41" t="s">
        <v>4004</v>
      </c>
      <c r="D1924" s="39">
        <v>1</v>
      </c>
      <c r="E1924" s="40" t="s">
        <v>2155</v>
      </c>
      <c r="F1924" s="39">
        <v>980</v>
      </c>
      <c r="G1924" s="39">
        <f t="shared" si="67"/>
        <v>1166.2</v>
      </c>
      <c r="H1924" s="39">
        <f t="shared" si="68"/>
        <v>1166.2</v>
      </c>
      <c r="I1924" s="39" t="s">
        <v>2309</v>
      </c>
      <c r="J1924" s="41" t="s">
        <v>3927</v>
      </c>
    </row>
    <row r="1925" spans="1:10">
      <c r="A1925" s="36" t="s">
        <v>3925</v>
      </c>
      <c r="B1925" s="37" t="s">
        <v>3953</v>
      </c>
      <c r="C1925" s="41" t="s">
        <v>4005</v>
      </c>
      <c r="D1925" s="39">
        <v>5</v>
      </c>
      <c r="E1925" s="40" t="s">
        <v>2296</v>
      </c>
      <c r="F1925" s="39">
        <v>1790</v>
      </c>
      <c r="G1925" s="39">
        <f t="shared" si="67"/>
        <v>2130.1</v>
      </c>
      <c r="H1925" s="39">
        <f t="shared" si="68"/>
        <v>10650.5</v>
      </c>
      <c r="I1925" s="39" t="s">
        <v>2309</v>
      </c>
      <c r="J1925" s="41" t="s">
        <v>3927</v>
      </c>
    </row>
    <row r="1926" spans="1:10">
      <c r="A1926" s="36" t="s">
        <v>3925</v>
      </c>
      <c r="B1926" s="37" t="s">
        <v>3953</v>
      </c>
      <c r="C1926" s="41" t="s">
        <v>4006</v>
      </c>
      <c r="D1926" s="39">
        <v>5</v>
      </c>
      <c r="E1926" s="40" t="s">
        <v>2296</v>
      </c>
      <c r="F1926" s="39">
        <v>2340</v>
      </c>
      <c r="G1926" s="39">
        <f t="shared" si="67"/>
        <v>2784.6</v>
      </c>
      <c r="H1926" s="39">
        <f t="shared" si="68"/>
        <v>13923</v>
      </c>
      <c r="I1926" s="39" t="s">
        <v>2309</v>
      </c>
      <c r="J1926" s="41" t="s">
        <v>3927</v>
      </c>
    </row>
    <row r="1927" spans="1:10">
      <c r="A1927" s="36" t="s">
        <v>3925</v>
      </c>
      <c r="B1927" s="37" t="s">
        <v>3953</v>
      </c>
      <c r="C1927" s="41" t="s">
        <v>4007</v>
      </c>
      <c r="D1927" s="39">
        <v>2</v>
      </c>
      <c r="E1927" s="40" t="s">
        <v>2155</v>
      </c>
      <c r="F1927" s="39">
        <v>1980</v>
      </c>
      <c r="G1927" s="39">
        <f t="shared" si="67"/>
        <v>2356.1999999999998</v>
      </c>
      <c r="H1927" s="39">
        <f t="shared" si="68"/>
        <v>4712.3999999999996</v>
      </c>
      <c r="I1927" s="39" t="s">
        <v>2309</v>
      </c>
      <c r="J1927" s="41" t="s">
        <v>3927</v>
      </c>
    </row>
    <row r="1928" spans="1:10">
      <c r="A1928" s="36" t="s">
        <v>3925</v>
      </c>
      <c r="B1928" s="37" t="s">
        <v>3953</v>
      </c>
      <c r="C1928" s="41" t="s">
        <v>4008</v>
      </c>
      <c r="D1928" s="39">
        <v>3</v>
      </c>
      <c r="E1928" s="40" t="s">
        <v>2216</v>
      </c>
      <c r="F1928" s="39">
        <v>980</v>
      </c>
      <c r="G1928" s="39">
        <f t="shared" si="67"/>
        <v>1166.2</v>
      </c>
      <c r="H1928" s="39">
        <f t="shared" si="68"/>
        <v>3498.6000000000004</v>
      </c>
      <c r="I1928" s="39" t="s">
        <v>2309</v>
      </c>
      <c r="J1928" s="41" t="s">
        <v>3927</v>
      </c>
    </row>
    <row r="1929" spans="1:10">
      <c r="A1929" s="36" t="s">
        <v>3925</v>
      </c>
      <c r="B1929" s="37" t="s">
        <v>3953</v>
      </c>
      <c r="C1929" s="41" t="s">
        <v>4009</v>
      </c>
      <c r="D1929" s="39">
        <v>2</v>
      </c>
      <c r="E1929" s="40" t="s">
        <v>2155</v>
      </c>
      <c r="F1929" s="39">
        <v>1970</v>
      </c>
      <c r="G1929" s="39">
        <f t="shared" si="67"/>
        <v>2344.2999999999997</v>
      </c>
      <c r="H1929" s="39">
        <f t="shared" si="68"/>
        <v>4688.5999999999995</v>
      </c>
      <c r="I1929" s="39" t="s">
        <v>2309</v>
      </c>
      <c r="J1929" s="41" t="s">
        <v>3927</v>
      </c>
    </row>
    <row r="1930" spans="1:10">
      <c r="A1930" s="36" t="s">
        <v>3925</v>
      </c>
      <c r="B1930" s="37" t="s">
        <v>3953</v>
      </c>
      <c r="C1930" s="41" t="s">
        <v>4010</v>
      </c>
      <c r="D1930" s="39">
        <v>3</v>
      </c>
      <c r="E1930" s="40" t="s">
        <v>2216</v>
      </c>
      <c r="F1930" s="39">
        <v>950</v>
      </c>
      <c r="G1930" s="39">
        <f t="shared" si="67"/>
        <v>1130.5</v>
      </c>
      <c r="H1930" s="39">
        <f t="shared" si="68"/>
        <v>3391.5</v>
      </c>
      <c r="I1930" s="39" t="s">
        <v>2309</v>
      </c>
      <c r="J1930" s="41" t="s">
        <v>3927</v>
      </c>
    </row>
    <row r="1931" spans="1:10">
      <c r="A1931" s="36" t="s">
        <v>3925</v>
      </c>
      <c r="B1931" s="37" t="s">
        <v>3953</v>
      </c>
      <c r="C1931" s="41" t="s">
        <v>4011</v>
      </c>
      <c r="D1931" s="39">
        <v>2</v>
      </c>
      <c r="E1931" s="40" t="s">
        <v>2155</v>
      </c>
      <c r="F1931" s="39">
        <v>2000</v>
      </c>
      <c r="G1931" s="39">
        <f t="shared" si="67"/>
        <v>2380</v>
      </c>
      <c r="H1931" s="39">
        <f t="shared" si="68"/>
        <v>4760</v>
      </c>
      <c r="I1931" s="39" t="s">
        <v>2309</v>
      </c>
      <c r="J1931" s="41" t="s">
        <v>3927</v>
      </c>
    </row>
    <row r="1932" spans="1:10">
      <c r="A1932" s="36" t="s">
        <v>3925</v>
      </c>
      <c r="B1932" s="37" t="s">
        <v>3953</v>
      </c>
      <c r="C1932" s="41" t="s">
        <v>4012</v>
      </c>
      <c r="D1932" s="39">
        <v>1</v>
      </c>
      <c r="E1932" s="40" t="s">
        <v>2155</v>
      </c>
      <c r="F1932" s="39">
        <v>3500</v>
      </c>
      <c r="G1932" s="39">
        <f t="shared" si="67"/>
        <v>4165</v>
      </c>
      <c r="H1932" s="39">
        <f t="shared" si="68"/>
        <v>4165</v>
      </c>
      <c r="I1932" s="39" t="s">
        <v>2309</v>
      </c>
      <c r="J1932" s="41" t="s">
        <v>3927</v>
      </c>
    </row>
    <row r="1933" spans="1:10">
      <c r="A1933" s="36" t="s">
        <v>3925</v>
      </c>
      <c r="B1933" s="37" t="s">
        <v>3953</v>
      </c>
      <c r="C1933" s="41" t="s">
        <v>4013</v>
      </c>
      <c r="D1933" s="39">
        <v>3</v>
      </c>
      <c r="E1933" s="40" t="s">
        <v>2155</v>
      </c>
      <c r="F1933" s="39">
        <v>400</v>
      </c>
      <c r="G1933" s="39">
        <f t="shared" si="67"/>
        <v>476</v>
      </c>
      <c r="H1933" s="39">
        <f t="shared" si="68"/>
        <v>1428</v>
      </c>
      <c r="I1933" s="39" t="s">
        <v>2309</v>
      </c>
      <c r="J1933" s="41" t="s">
        <v>3927</v>
      </c>
    </row>
    <row r="1934" spans="1:10">
      <c r="A1934" s="36" t="s">
        <v>3925</v>
      </c>
      <c r="B1934" s="37" t="s">
        <v>3953</v>
      </c>
      <c r="C1934" s="41" t="s">
        <v>4014</v>
      </c>
      <c r="D1934" s="39">
        <v>3</v>
      </c>
      <c r="E1934" s="40" t="s">
        <v>2155</v>
      </c>
      <c r="F1934" s="39">
        <v>450</v>
      </c>
      <c r="G1934" s="39">
        <f t="shared" si="67"/>
        <v>535.5</v>
      </c>
      <c r="H1934" s="39">
        <f t="shared" si="68"/>
        <v>1606.5</v>
      </c>
      <c r="I1934" s="39" t="s">
        <v>2309</v>
      </c>
      <c r="J1934" s="41" t="s">
        <v>3927</v>
      </c>
    </row>
    <row r="1935" spans="1:10">
      <c r="A1935" s="36" t="s">
        <v>3925</v>
      </c>
      <c r="B1935" s="37" t="s">
        <v>3953</v>
      </c>
      <c r="C1935" s="41" t="s">
        <v>4015</v>
      </c>
      <c r="D1935" s="39">
        <v>2</v>
      </c>
      <c r="E1935" s="40" t="s">
        <v>2155</v>
      </c>
      <c r="F1935" s="39">
        <v>10900</v>
      </c>
      <c r="G1935" s="39">
        <f t="shared" si="67"/>
        <v>12971</v>
      </c>
      <c r="H1935" s="39">
        <f t="shared" si="68"/>
        <v>25942</v>
      </c>
      <c r="I1935" s="39" t="s">
        <v>2309</v>
      </c>
      <c r="J1935" s="41" t="s">
        <v>3927</v>
      </c>
    </row>
    <row r="1936" spans="1:10">
      <c r="A1936" s="36" t="s">
        <v>3925</v>
      </c>
      <c r="B1936" s="37" t="s">
        <v>3953</v>
      </c>
      <c r="C1936" s="41" t="s">
        <v>4016</v>
      </c>
      <c r="D1936" s="39">
        <v>2</v>
      </c>
      <c r="E1936" s="40" t="s">
        <v>2155</v>
      </c>
      <c r="F1936" s="39">
        <v>50000</v>
      </c>
      <c r="G1936" s="39">
        <f t="shared" si="67"/>
        <v>59500</v>
      </c>
      <c r="H1936" s="39">
        <f t="shared" si="68"/>
        <v>119000</v>
      </c>
      <c r="I1936" s="39" t="s">
        <v>2309</v>
      </c>
      <c r="J1936" s="41" t="s">
        <v>3927</v>
      </c>
    </row>
    <row r="1937" spans="1:10">
      <c r="A1937" s="36" t="s">
        <v>3925</v>
      </c>
      <c r="B1937" s="37" t="s">
        <v>3953</v>
      </c>
      <c r="C1937" s="41" t="s">
        <v>4017</v>
      </c>
      <c r="D1937" s="39">
        <v>1</v>
      </c>
      <c r="E1937" s="40" t="s">
        <v>2155</v>
      </c>
      <c r="F1937" s="39">
        <v>50000</v>
      </c>
      <c r="G1937" s="39">
        <f t="shared" si="67"/>
        <v>59500</v>
      </c>
      <c r="H1937" s="39">
        <f t="shared" si="68"/>
        <v>59500</v>
      </c>
      <c r="I1937" s="39" t="s">
        <v>2309</v>
      </c>
      <c r="J1937" s="41" t="s">
        <v>4018</v>
      </c>
    </row>
    <row r="1938" spans="1:10">
      <c r="A1938" s="36" t="s">
        <v>3925</v>
      </c>
      <c r="B1938" s="37" t="s">
        <v>3953</v>
      </c>
      <c r="C1938" s="41" t="s">
        <v>4019</v>
      </c>
      <c r="D1938" s="39">
        <v>4</v>
      </c>
      <c r="E1938" s="40" t="s">
        <v>2155</v>
      </c>
      <c r="F1938" s="39">
        <v>28000</v>
      </c>
      <c r="G1938" s="39">
        <f t="shared" si="67"/>
        <v>33320</v>
      </c>
      <c r="H1938" s="39">
        <f t="shared" si="68"/>
        <v>133280</v>
      </c>
      <c r="I1938" s="39" t="s">
        <v>2309</v>
      </c>
      <c r="J1938" s="41" t="s">
        <v>3940</v>
      </c>
    </row>
    <row r="1939" spans="1:10">
      <c r="A1939" s="36" t="s">
        <v>3925</v>
      </c>
      <c r="B1939" s="37" t="s">
        <v>3953</v>
      </c>
      <c r="C1939" s="41" t="s">
        <v>4020</v>
      </c>
      <c r="D1939" s="39">
        <v>2</v>
      </c>
      <c r="E1939" s="40" t="s">
        <v>2155</v>
      </c>
      <c r="F1939" s="39">
        <v>2120</v>
      </c>
      <c r="G1939" s="39">
        <f t="shared" si="67"/>
        <v>2522.7999999999997</v>
      </c>
      <c r="H1939" s="39">
        <f t="shared" si="68"/>
        <v>5045.5999999999995</v>
      </c>
      <c r="I1939" s="39" t="s">
        <v>2309</v>
      </c>
      <c r="J1939" s="41" t="s">
        <v>3927</v>
      </c>
    </row>
    <row r="1940" spans="1:10">
      <c r="A1940" s="36" t="s">
        <v>3925</v>
      </c>
      <c r="B1940" s="37" t="s">
        <v>3953</v>
      </c>
      <c r="C1940" s="41" t="s">
        <v>4021</v>
      </c>
      <c r="D1940" s="39">
        <v>3</v>
      </c>
      <c r="E1940" s="40" t="s">
        <v>2155</v>
      </c>
      <c r="F1940" s="39">
        <v>25000</v>
      </c>
      <c r="G1940" s="39">
        <f t="shared" si="67"/>
        <v>29750</v>
      </c>
      <c r="H1940" s="39">
        <f t="shared" si="68"/>
        <v>89250</v>
      </c>
      <c r="I1940" s="39" t="s">
        <v>2309</v>
      </c>
      <c r="J1940" s="41" t="s">
        <v>3927</v>
      </c>
    </row>
    <row r="1941" spans="1:10">
      <c r="A1941" s="36" t="s">
        <v>3925</v>
      </c>
      <c r="B1941" s="37" t="s">
        <v>3664</v>
      </c>
      <c r="C1941" s="41" t="s">
        <v>4022</v>
      </c>
      <c r="D1941" s="39">
        <v>1</v>
      </c>
      <c r="E1941" s="40" t="s">
        <v>2155</v>
      </c>
      <c r="F1941" s="39">
        <v>300000</v>
      </c>
      <c r="G1941" s="39">
        <f t="shared" si="67"/>
        <v>357000</v>
      </c>
      <c r="H1941" s="39">
        <f t="shared" si="68"/>
        <v>357000</v>
      </c>
      <c r="I1941" s="39" t="s">
        <v>4023</v>
      </c>
      <c r="J1941" s="41" t="s">
        <v>4024</v>
      </c>
    </row>
    <row r="1942" spans="1:10">
      <c r="A1942" s="36" t="s">
        <v>3925</v>
      </c>
      <c r="B1942" s="37" t="s">
        <v>3953</v>
      </c>
      <c r="C1942" s="41" t="s">
        <v>4025</v>
      </c>
      <c r="D1942" s="39">
        <v>1</v>
      </c>
      <c r="E1942" s="40" t="s">
        <v>2155</v>
      </c>
      <c r="F1942" s="39">
        <v>760000</v>
      </c>
      <c r="G1942" s="39">
        <f t="shared" si="67"/>
        <v>904400</v>
      </c>
      <c r="H1942" s="39">
        <f t="shared" si="68"/>
        <v>904400</v>
      </c>
      <c r="I1942" s="39" t="s">
        <v>2309</v>
      </c>
      <c r="J1942" s="41" t="s">
        <v>4026</v>
      </c>
    </row>
    <row r="1943" spans="1:10">
      <c r="A1943" s="36" t="s">
        <v>3925</v>
      </c>
      <c r="B1943" s="37" t="s">
        <v>3953</v>
      </c>
      <c r="C1943" s="41" t="s">
        <v>4027</v>
      </c>
      <c r="D1943" s="39">
        <v>1</v>
      </c>
      <c r="E1943" s="40" t="s">
        <v>2155</v>
      </c>
      <c r="F1943" s="39">
        <v>25000</v>
      </c>
      <c r="G1943" s="39">
        <f t="shared" si="67"/>
        <v>29750</v>
      </c>
      <c r="H1943" s="39">
        <f t="shared" si="68"/>
        <v>29750</v>
      </c>
      <c r="I1943" s="39" t="s">
        <v>2309</v>
      </c>
      <c r="J1943" s="41" t="s">
        <v>4026</v>
      </c>
    </row>
    <row r="1944" spans="1:10">
      <c r="A1944" s="36" t="s">
        <v>3925</v>
      </c>
      <c r="B1944" s="37" t="s">
        <v>3953</v>
      </c>
      <c r="C1944" s="41" t="s">
        <v>4028</v>
      </c>
      <c r="D1944" s="39">
        <v>360</v>
      </c>
      <c r="E1944" s="40" t="s">
        <v>2155</v>
      </c>
      <c r="F1944" s="39">
        <v>9000</v>
      </c>
      <c r="G1944" s="39">
        <f t="shared" si="67"/>
        <v>10710</v>
      </c>
      <c r="H1944" s="39">
        <f t="shared" si="68"/>
        <v>3855600</v>
      </c>
      <c r="I1944" s="39" t="s">
        <v>2309</v>
      </c>
      <c r="J1944" s="41" t="s">
        <v>4026</v>
      </c>
    </row>
    <row r="1945" spans="1:10">
      <c r="A1945" s="36" t="s">
        <v>3925</v>
      </c>
      <c r="B1945" s="37" t="s">
        <v>3953</v>
      </c>
      <c r="C1945" s="41" t="s">
        <v>4029</v>
      </c>
      <c r="D1945" s="39">
        <v>1</v>
      </c>
      <c r="E1945" s="40" t="s">
        <v>2155</v>
      </c>
      <c r="F1945" s="39">
        <v>9001</v>
      </c>
      <c r="G1945" s="39">
        <f t="shared" si="67"/>
        <v>10711.189999999999</v>
      </c>
      <c r="H1945" s="39">
        <f t="shared" si="68"/>
        <v>10711.189999999999</v>
      </c>
      <c r="I1945" s="39" t="s">
        <v>2309</v>
      </c>
      <c r="J1945" s="41" t="s">
        <v>4026</v>
      </c>
    </row>
    <row r="1946" spans="1:10">
      <c r="A1946" s="36" t="s">
        <v>3925</v>
      </c>
      <c r="B1946" s="37" t="s">
        <v>3953</v>
      </c>
      <c r="C1946" s="41" t="s">
        <v>4030</v>
      </c>
      <c r="D1946" s="39">
        <v>2</v>
      </c>
      <c r="E1946" s="40" t="s">
        <v>2155</v>
      </c>
      <c r="F1946" s="39">
        <v>9002</v>
      </c>
      <c r="G1946" s="39">
        <f t="shared" si="67"/>
        <v>10712.38</v>
      </c>
      <c r="H1946" s="39">
        <f t="shared" si="68"/>
        <v>21424.76</v>
      </c>
      <c r="I1946" s="39" t="s">
        <v>2309</v>
      </c>
      <c r="J1946" s="41" t="s">
        <v>4026</v>
      </c>
    </row>
    <row r="1947" spans="1:10">
      <c r="A1947" s="36" t="s">
        <v>3925</v>
      </c>
      <c r="B1947" s="37" t="s">
        <v>3953</v>
      </c>
      <c r="C1947" s="41" t="s">
        <v>4031</v>
      </c>
      <c r="D1947" s="39">
        <v>2</v>
      </c>
      <c r="E1947" s="40" t="s">
        <v>2155</v>
      </c>
      <c r="F1947" s="39">
        <v>9003</v>
      </c>
      <c r="G1947" s="39">
        <f t="shared" si="67"/>
        <v>10713.57</v>
      </c>
      <c r="H1947" s="39">
        <f t="shared" si="68"/>
        <v>21427.14</v>
      </c>
      <c r="I1947" s="39" t="s">
        <v>2309</v>
      </c>
      <c r="J1947" s="41" t="s">
        <v>4026</v>
      </c>
    </row>
    <row r="1948" spans="1:10">
      <c r="A1948" s="36" t="s">
        <v>3925</v>
      </c>
      <c r="B1948" s="37" t="s">
        <v>3953</v>
      </c>
      <c r="C1948" s="41" t="s">
        <v>4032</v>
      </c>
      <c r="D1948" s="39">
        <v>1</v>
      </c>
      <c r="E1948" s="40" t="s">
        <v>2155</v>
      </c>
      <c r="F1948" s="39">
        <v>9004</v>
      </c>
      <c r="G1948" s="39">
        <f t="shared" si="67"/>
        <v>10714.76</v>
      </c>
      <c r="H1948" s="39">
        <f t="shared" si="68"/>
        <v>10714.76</v>
      </c>
      <c r="I1948" s="39" t="s">
        <v>2309</v>
      </c>
      <c r="J1948" s="41" t="s">
        <v>4026</v>
      </c>
    </row>
    <row r="1949" spans="1:10">
      <c r="A1949" s="36" t="s">
        <v>3925</v>
      </c>
      <c r="B1949" s="37" t="s">
        <v>3953</v>
      </c>
      <c r="C1949" s="41" t="s">
        <v>4033</v>
      </c>
      <c r="D1949" s="39">
        <v>1</v>
      </c>
      <c r="E1949" s="40" t="s">
        <v>2155</v>
      </c>
      <c r="F1949" s="39">
        <v>9005</v>
      </c>
      <c r="G1949" s="39">
        <f t="shared" si="67"/>
        <v>10715.949999999999</v>
      </c>
      <c r="H1949" s="39">
        <f t="shared" si="68"/>
        <v>10715.949999999999</v>
      </c>
      <c r="I1949" s="39" t="s">
        <v>2309</v>
      </c>
      <c r="J1949" s="41" t="s">
        <v>4026</v>
      </c>
    </row>
    <row r="1950" spans="1:10">
      <c r="A1950" s="36" t="s">
        <v>3925</v>
      </c>
      <c r="B1950" s="37" t="s">
        <v>3953</v>
      </c>
      <c r="C1950" s="41" t="s">
        <v>4034</v>
      </c>
      <c r="D1950" s="39">
        <v>2</v>
      </c>
      <c r="E1950" s="40" t="s">
        <v>2155</v>
      </c>
      <c r="F1950" s="39">
        <v>9006</v>
      </c>
      <c r="G1950" s="39">
        <f t="shared" si="67"/>
        <v>10717.14</v>
      </c>
      <c r="H1950" s="39">
        <f t="shared" si="68"/>
        <v>21434.28</v>
      </c>
      <c r="I1950" s="39" t="s">
        <v>2309</v>
      </c>
      <c r="J1950" s="41" t="s">
        <v>4026</v>
      </c>
    </row>
    <row r="1951" spans="1:10">
      <c r="A1951" s="36" t="s">
        <v>3925</v>
      </c>
      <c r="B1951" s="37" t="s">
        <v>3953</v>
      </c>
      <c r="C1951" s="41" t="s">
        <v>4035</v>
      </c>
      <c r="D1951" s="39">
        <v>3</v>
      </c>
      <c r="E1951" s="40" t="s">
        <v>2155</v>
      </c>
      <c r="F1951" s="39">
        <v>9007</v>
      </c>
      <c r="G1951" s="39">
        <f t="shared" si="67"/>
        <v>10718.33</v>
      </c>
      <c r="H1951" s="39">
        <f t="shared" si="68"/>
        <v>32154.989999999998</v>
      </c>
      <c r="I1951" s="39" t="s">
        <v>2309</v>
      </c>
      <c r="J1951" s="41" t="s">
        <v>4026</v>
      </c>
    </row>
    <row r="1952" spans="1:10">
      <c r="A1952" s="36" t="s">
        <v>3925</v>
      </c>
      <c r="B1952" s="37" t="s">
        <v>3953</v>
      </c>
      <c r="C1952" s="41" t="s">
        <v>4036</v>
      </c>
      <c r="D1952" s="39">
        <v>4</v>
      </c>
      <c r="E1952" s="40" t="s">
        <v>2155</v>
      </c>
      <c r="F1952" s="39">
        <v>9008</v>
      </c>
      <c r="G1952" s="39">
        <f t="shared" si="67"/>
        <v>10719.519999999999</v>
      </c>
      <c r="H1952" s="39">
        <f t="shared" si="68"/>
        <v>42878.079999999994</v>
      </c>
      <c r="I1952" s="39" t="s">
        <v>2309</v>
      </c>
      <c r="J1952" s="41" t="s">
        <v>4026</v>
      </c>
    </row>
    <row r="1953" spans="1:10">
      <c r="A1953" s="36" t="s">
        <v>3925</v>
      </c>
      <c r="B1953" s="37" t="s">
        <v>3953</v>
      </c>
      <c r="C1953" s="41" t="s">
        <v>4037</v>
      </c>
      <c r="D1953" s="39">
        <v>3</v>
      </c>
      <c r="E1953" s="40" t="s">
        <v>2155</v>
      </c>
      <c r="F1953" s="39">
        <v>9009</v>
      </c>
      <c r="G1953" s="39">
        <f t="shared" si="67"/>
        <v>10720.71</v>
      </c>
      <c r="H1953" s="39">
        <f t="shared" si="68"/>
        <v>32162.129999999997</v>
      </c>
      <c r="I1953" s="39" t="s">
        <v>2309</v>
      </c>
      <c r="J1953" s="41" t="s">
        <v>4026</v>
      </c>
    </row>
    <row r="1954" spans="1:10">
      <c r="A1954" s="36" t="s">
        <v>3925</v>
      </c>
      <c r="B1954" s="37" t="s">
        <v>3953</v>
      </c>
      <c r="C1954" s="41" t="s">
        <v>4038</v>
      </c>
      <c r="D1954" s="39">
        <v>1</v>
      </c>
      <c r="E1954" s="40" t="s">
        <v>2155</v>
      </c>
      <c r="F1954" s="39">
        <v>9010</v>
      </c>
      <c r="G1954" s="39">
        <f t="shared" si="67"/>
        <v>10721.9</v>
      </c>
      <c r="H1954" s="39">
        <f t="shared" si="68"/>
        <v>10721.9</v>
      </c>
      <c r="I1954" s="39" t="s">
        <v>2309</v>
      </c>
      <c r="J1954" s="41" t="s">
        <v>4026</v>
      </c>
    </row>
    <row r="1955" spans="1:10">
      <c r="A1955" s="36" t="s">
        <v>3925</v>
      </c>
      <c r="B1955" s="37" t="s">
        <v>3953</v>
      </c>
      <c r="C1955" s="41" t="s">
        <v>4039</v>
      </c>
      <c r="D1955" s="39">
        <v>3</v>
      </c>
      <c r="E1955" s="40" t="s">
        <v>2155</v>
      </c>
      <c r="F1955" s="39">
        <v>9011</v>
      </c>
      <c r="G1955" s="39">
        <f t="shared" si="67"/>
        <v>10723.09</v>
      </c>
      <c r="H1955" s="39">
        <f t="shared" si="68"/>
        <v>32169.27</v>
      </c>
      <c r="I1955" s="39" t="s">
        <v>2309</v>
      </c>
      <c r="J1955" s="41" t="s">
        <v>4026</v>
      </c>
    </row>
    <row r="1956" spans="1:10">
      <c r="A1956" s="36" t="s">
        <v>3925</v>
      </c>
      <c r="B1956" s="37" t="s">
        <v>3953</v>
      </c>
      <c r="C1956" s="41" t="s">
        <v>4040</v>
      </c>
      <c r="D1956" s="39">
        <v>20</v>
      </c>
      <c r="E1956" s="40" t="s">
        <v>2155</v>
      </c>
      <c r="F1956" s="39">
        <v>9012</v>
      </c>
      <c r="G1956" s="39">
        <f t="shared" si="67"/>
        <v>10724.279999999999</v>
      </c>
      <c r="H1956" s="39">
        <f t="shared" si="68"/>
        <v>214485.59999999998</v>
      </c>
      <c r="I1956" s="39" t="s">
        <v>2309</v>
      </c>
      <c r="J1956" s="41" t="s">
        <v>4041</v>
      </c>
    </row>
    <row r="1957" spans="1:10">
      <c r="A1957" s="36" t="s">
        <v>3925</v>
      </c>
      <c r="B1957" s="37" t="s">
        <v>3953</v>
      </c>
      <c r="C1957" s="41" t="s">
        <v>4042</v>
      </c>
      <c r="D1957" s="39">
        <v>60</v>
      </c>
      <c r="E1957" s="40" t="s">
        <v>4043</v>
      </c>
      <c r="F1957" s="39">
        <v>9013</v>
      </c>
      <c r="G1957" s="39">
        <f t="shared" si="67"/>
        <v>10725.47</v>
      </c>
      <c r="H1957" s="39">
        <f t="shared" si="68"/>
        <v>643528.19999999995</v>
      </c>
      <c r="I1957" s="39" t="s">
        <v>2309</v>
      </c>
      <c r="J1957" s="41" t="s">
        <v>4041</v>
      </c>
    </row>
    <row r="1958" spans="1:10">
      <c r="A1958" s="36" t="s">
        <v>3925</v>
      </c>
      <c r="B1958" s="37" t="s">
        <v>3953</v>
      </c>
      <c r="C1958" s="41" t="s">
        <v>4044</v>
      </c>
      <c r="D1958" s="39">
        <v>60</v>
      </c>
      <c r="E1958" s="40" t="s">
        <v>4043</v>
      </c>
      <c r="F1958" s="39">
        <v>9014</v>
      </c>
      <c r="G1958" s="39">
        <f t="shared" si="67"/>
        <v>10726.66</v>
      </c>
      <c r="H1958" s="39">
        <f t="shared" si="68"/>
        <v>643599.6</v>
      </c>
      <c r="I1958" s="39" t="s">
        <v>2309</v>
      </c>
      <c r="J1958" s="41" t="s">
        <v>4041</v>
      </c>
    </row>
    <row r="1959" spans="1:10">
      <c r="A1959" s="36" t="s">
        <v>3925</v>
      </c>
      <c r="B1959" s="37" t="s">
        <v>3953</v>
      </c>
      <c r="C1959" s="41" t="s">
        <v>4045</v>
      </c>
      <c r="D1959" s="39">
        <v>5</v>
      </c>
      <c r="E1959" s="40" t="s">
        <v>2155</v>
      </c>
      <c r="F1959" s="39">
        <v>9015</v>
      </c>
      <c r="G1959" s="39">
        <f t="shared" ref="G1959:G1968" si="69">F1959*1.19</f>
        <v>10727.85</v>
      </c>
      <c r="H1959" s="39">
        <f t="shared" si="68"/>
        <v>53639.25</v>
      </c>
      <c r="I1959" s="39" t="s">
        <v>2309</v>
      </c>
      <c r="J1959" s="41" t="s">
        <v>4041</v>
      </c>
    </row>
    <row r="1960" spans="1:10">
      <c r="A1960" s="36" t="s">
        <v>3925</v>
      </c>
      <c r="B1960" s="37" t="s">
        <v>3953</v>
      </c>
      <c r="C1960" s="41" t="s">
        <v>4046</v>
      </c>
      <c r="D1960" s="39">
        <v>1</v>
      </c>
      <c r="E1960" s="40" t="s">
        <v>2155</v>
      </c>
      <c r="F1960" s="39">
        <v>9016</v>
      </c>
      <c r="G1960" s="39">
        <f t="shared" si="69"/>
        <v>10729.039999999999</v>
      </c>
      <c r="H1960" s="39">
        <f t="shared" si="68"/>
        <v>10729.039999999999</v>
      </c>
      <c r="I1960" s="39" t="s">
        <v>2309</v>
      </c>
      <c r="J1960" s="41" t="s">
        <v>4041</v>
      </c>
    </row>
    <row r="1961" spans="1:10">
      <c r="A1961" s="36" t="s">
        <v>3925</v>
      </c>
      <c r="B1961" s="37" t="s">
        <v>3953</v>
      </c>
      <c r="C1961" s="41" t="s">
        <v>4047</v>
      </c>
      <c r="D1961" s="39">
        <v>10</v>
      </c>
      <c r="E1961" s="40" t="s">
        <v>2155</v>
      </c>
      <c r="F1961" s="39">
        <v>1880</v>
      </c>
      <c r="G1961" s="39">
        <f t="shared" si="69"/>
        <v>2237.1999999999998</v>
      </c>
      <c r="H1961" s="39">
        <f t="shared" si="68"/>
        <v>22372</v>
      </c>
      <c r="I1961" s="39" t="s">
        <v>2309</v>
      </c>
      <c r="J1961" s="41" t="s">
        <v>4041</v>
      </c>
    </row>
    <row r="1962" spans="1:10">
      <c r="A1962" s="36" t="s">
        <v>3925</v>
      </c>
      <c r="B1962" s="37" t="s">
        <v>3953</v>
      </c>
      <c r="C1962" s="41" t="s">
        <v>4048</v>
      </c>
      <c r="D1962" s="39">
        <v>20</v>
      </c>
      <c r="E1962" s="40" t="s">
        <v>2155</v>
      </c>
      <c r="F1962" s="39">
        <v>1500</v>
      </c>
      <c r="G1962" s="39">
        <f t="shared" si="69"/>
        <v>1785</v>
      </c>
      <c r="H1962" s="39">
        <f t="shared" si="68"/>
        <v>35700</v>
      </c>
      <c r="I1962" s="39" t="s">
        <v>2309</v>
      </c>
      <c r="J1962" s="41" t="s">
        <v>4041</v>
      </c>
    </row>
    <row r="1963" spans="1:10">
      <c r="A1963" s="36" t="s">
        <v>3925</v>
      </c>
      <c r="B1963" s="37" t="s">
        <v>3953</v>
      </c>
      <c r="C1963" s="41" t="s">
        <v>4049</v>
      </c>
      <c r="D1963" s="39">
        <v>8</v>
      </c>
      <c r="E1963" s="40" t="s">
        <v>4050</v>
      </c>
      <c r="F1963" s="39">
        <v>3500</v>
      </c>
      <c r="G1963" s="39">
        <f t="shared" si="69"/>
        <v>4165</v>
      </c>
      <c r="H1963" s="39">
        <f t="shared" si="68"/>
        <v>33320</v>
      </c>
      <c r="I1963" s="39" t="s">
        <v>2309</v>
      </c>
      <c r="J1963" s="41" t="s">
        <v>4041</v>
      </c>
    </row>
    <row r="1964" spans="1:10">
      <c r="A1964" s="36" t="s">
        <v>3925</v>
      </c>
      <c r="B1964" s="37" t="s">
        <v>3953</v>
      </c>
      <c r="C1964" s="41" t="s">
        <v>4051</v>
      </c>
      <c r="D1964" s="39">
        <v>3</v>
      </c>
      <c r="E1964" s="40" t="s">
        <v>430</v>
      </c>
      <c r="F1964" s="39">
        <v>250000</v>
      </c>
      <c r="G1964" s="39">
        <f t="shared" si="69"/>
        <v>297500</v>
      </c>
      <c r="H1964" s="39">
        <f t="shared" si="68"/>
        <v>892500</v>
      </c>
      <c r="I1964" s="39" t="s">
        <v>2309</v>
      </c>
      <c r="J1964" s="41" t="s">
        <v>4052</v>
      </c>
    </row>
    <row r="1965" spans="1:10">
      <c r="A1965" s="36" t="s">
        <v>3925</v>
      </c>
      <c r="B1965" s="37" t="s">
        <v>3953</v>
      </c>
      <c r="C1965" s="41" t="s">
        <v>4053</v>
      </c>
      <c r="D1965" s="39">
        <v>10</v>
      </c>
      <c r="E1965" s="40" t="s">
        <v>2155</v>
      </c>
      <c r="F1965" s="39">
        <v>28000</v>
      </c>
      <c r="G1965" s="39">
        <f t="shared" si="69"/>
        <v>33320</v>
      </c>
      <c r="H1965" s="39">
        <f t="shared" si="68"/>
        <v>333200</v>
      </c>
      <c r="I1965" s="39" t="s">
        <v>2309</v>
      </c>
      <c r="J1965" s="41" t="s">
        <v>3940</v>
      </c>
    </row>
    <row r="1966" spans="1:10">
      <c r="A1966" s="36" t="s">
        <v>3925</v>
      </c>
      <c r="B1966" s="37" t="s">
        <v>3953</v>
      </c>
      <c r="C1966" s="41" t="s">
        <v>4054</v>
      </c>
      <c r="D1966" s="39">
        <v>21</v>
      </c>
      <c r="E1966" s="40" t="s">
        <v>222</v>
      </c>
      <c r="F1966" s="39">
        <v>12000</v>
      </c>
      <c r="G1966" s="39">
        <f t="shared" si="69"/>
        <v>14280</v>
      </c>
      <c r="H1966" s="39">
        <f t="shared" si="68"/>
        <v>299880</v>
      </c>
      <c r="I1966" s="39" t="s">
        <v>2309</v>
      </c>
      <c r="J1966" s="41"/>
    </row>
    <row r="1967" spans="1:10">
      <c r="A1967" s="36" t="s">
        <v>3925</v>
      </c>
      <c r="B1967" s="37" t="s">
        <v>3953</v>
      </c>
      <c r="C1967" s="41" t="s">
        <v>4055</v>
      </c>
      <c r="D1967" s="39">
        <v>2</v>
      </c>
      <c r="E1967" s="40" t="s">
        <v>432</v>
      </c>
      <c r="F1967" s="39">
        <v>60000</v>
      </c>
      <c r="G1967" s="39">
        <f t="shared" si="69"/>
        <v>71400</v>
      </c>
      <c r="H1967" s="39">
        <f t="shared" si="68"/>
        <v>142800</v>
      </c>
      <c r="I1967" s="39" t="s">
        <v>2309</v>
      </c>
      <c r="J1967" s="41"/>
    </row>
    <row r="1968" spans="1:10">
      <c r="A1968" s="36" t="s">
        <v>3925</v>
      </c>
      <c r="B1968" s="37" t="s">
        <v>3953</v>
      </c>
      <c r="C1968" s="41" t="s">
        <v>4056</v>
      </c>
      <c r="D1968" s="39">
        <v>1</v>
      </c>
      <c r="E1968" s="40" t="s">
        <v>430</v>
      </c>
      <c r="F1968" s="39">
        <v>6000000</v>
      </c>
      <c r="G1968" s="39">
        <f t="shared" si="69"/>
        <v>7140000</v>
      </c>
      <c r="H1968" s="39">
        <f t="shared" si="68"/>
        <v>7140000</v>
      </c>
      <c r="I1968" s="39" t="s">
        <v>2309</v>
      </c>
      <c r="J1968" s="41"/>
    </row>
  </sheetData>
  <hyperlinks>
    <hyperlink ref="J467:J468" r:id="rId1" display="www.bioquímica.cl" xr:uid="{2C229DC6-F5F4-4254-823C-458A92AC9E9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1" workbookViewId="0">
      <selection activeCell="D23" sqref="D2:D23"/>
    </sheetView>
  </sheetViews>
  <sheetFormatPr baseColWidth="10" defaultRowHeight="14.4"/>
  <cols>
    <col min="1" max="1" width="17.5546875" bestFit="1" customWidth="1"/>
    <col min="2" max="2" width="100.5546875" customWidth="1"/>
    <col min="3" max="3" width="83.33203125" bestFit="1" customWidth="1"/>
    <col min="4" max="4" width="255.77734375" style="13" bestFit="1" customWidth="1"/>
    <col min="7" max="7" width="255.6640625" style="13" customWidth="1"/>
    <col min="11" max="11" width="28" bestFit="1"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52" t="s">
        <v>4062</v>
      </c>
    </row>
    <row r="3" spans="1:11" ht="28.8">
      <c r="A3" s="9" t="s">
        <v>85</v>
      </c>
      <c r="B3" s="2" t="s">
        <v>9</v>
      </c>
      <c r="C3" s="9" t="s">
        <v>10</v>
      </c>
      <c r="D3" s="1" t="s">
        <v>107</v>
      </c>
      <c r="E3" s="10">
        <v>44621</v>
      </c>
      <c r="F3" s="10">
        <v>44897</v>
      </c>
      <c r="G3" s="1" t="s">
        <v>108</v>
      </c>
      <c r="H3" s="9" t="s">
        <v>109</v>
      </c>
      <c r="I3" s="9">
        <v>55000000</v>
      </c>
      <c r="J3" s="9">
        <v>55000000</v>
      </c>
      <c r="K3" s="152" t="s">
        <v>4062</v>
      </c>
    </row>
    <row r="4" spans="1:11" ht="28.8">
      <c r="A4" s="9" t="s">
        <v>85</v>
      </c>
      <c r="B4" s="2" t="s">
        <v>9</v>
      </c>
      <c r="C4" s="9" t="s">
        <v>12</v>
      </c>
      <c r="D4" s="1" t="s">
        <v>13</v>
      </c>
      <c r="E4" s="10">
        <v>44621</v>
      </c>
      <c r="F4" s="10">
        <v>44897</v>
      </c>
      <c r="G4" s="1" t="s">
        <v>14</v>
      </c>
      <c r="H4" s="9" t="s">
        <v>106</v>
      </c>
      <c r="I4" s="9">
        <v>30000000</v>
      </c>
      <c r="J4" s="9">
        <v>30000000</v>
      </c>
      <c r="K4" s="152" t="s">
        <v>4062</v>
      </c>
    </row>
    <row r="5" spans="1:11" ht="28.8">
      <c r="A5" s="9" t="s">
        <v>85</v>
      </c>
      <c r="B5" s="2" t="s">
        <v>9</v>
      </c>
      <c r="C5" s="9" t="s">
        <v>93</v>
      </c>
      <c r="D5" s="1" t="s">
        <v>94</v>
      </c>
      <c r="E5" s="10">
        <v>44621</v>
      </c>
      <c r="F5" s="10">
        <v>44911</v>
      </c>
      <c r="G5" s="1" t="s">
        <v>95</v>
      </c>
      <c r="H5" s="9" t="s">
        <v>110</v>
      </c>
      <c r="I5" s="9">
        <v>25000000</v>
      </c>
      <c r="J5" s="9">
        <v>25000000</v>
      </c>
      <c r="K5" s="152" t="s">
        <v>4062</v>
      </c>
    </row>
    <row r="6" spans="1:11" ht="28.8">
      <c r="A6" s="9" t="s">
        <v>85</v>
      </c>
      <c r="B6" s="2" t="s">
        <v>9</v>
      </c>
      <c r="C6" s="9" t="s">
        <v>15</v>
      </c>
      <c r="D6" s="1" t="s">
        <v>111</v>
      </c>
      <c r="E6" s="10">
        <v>44621</v>
      </c>
      <c r="F6" s="10">
        <v>44911</v>
      </c>
      <c r="G6" s="1" t="s">
        <v>112</v>
      </c>
      <c r="H6" s="9" t="s">
        <v>113</v>
      </c>
      <c r="I6" s="9">
        <v>10000000</v>
      </c>
      <c r="J6" s="9">
        <v>10000000</v>
      </c>
      <c r="K6" s="152" t="s">
        <v>4062</v>
      </c>
    </row>
    <row r="7" spans="1:11">
      <c r="A7" s="9" t="s">
        <v>85</v>
      </c>
      <c r="B7" s="2" t="s">
        <v>9</v>
      </c>
      <c r="C7" s="9" t="s">
        <v>96</v>
      </c>
      <c r="D7" s="1" t="s">
        <v>97</v>
      </c>
      <c r="E7" s="10">
        <v>44621</v>
      </c>
      <c r="F7" s="10">
        <v>44897</v>
      </c>
      <c r="G7" s="1" t="s">
        <v>114</v>
      </c>
      <c r="H7" s="9" t="s">
        <v>110</v>
      </c>
      <c r="I7" s="9">
        <v>25000000</v>
      </c>
      <c r="J7" s="9">
        <v>25000000</v>
      </c>
      <c r="K7" s="152" t="s">
        <v>4062</v>
      </c>
    </row>
    <row r="8" spans="1:11" ht="28.8">
      <c r="A8" s="9" t="s">
        <v>85</v>
      </c>
      <c r="B8" s="2" t="s">
        <v>9</v>
      </c>
      <c r="C8" s="9" t="s">
        <v>17</v>
      </c>
      <c r="D8" s="1" t="s">
        <v>115</v>
      </c>
      <c r="E8" s="10">
        <v>44621</v>
      </c>
      <c r="F8" s="10">
        <v>44911</v>
      </c>
      <c r="G8" s="1" t="s">
        <v>116</v>
      </c>
      <c r="H8" s="9" t="s">
        <v>110</v>
      </c>
      <c r="I8" s="9">
        <v>25000000</v>
      </c>
      <c r="J8" s="9">
        <v>25000000</v>
      </c>
      <c r="K8" s="152" t="s">
        <v>4062</v>
      </c>
    </row>
    <row r="9" spans="1:11" ht="28.8">
      <c r="A9" s="9" t="s">
        <v>85</v>
      </c>
      <c r="B9" s="2" t="s">
        <v>9</v>
      </c>
      <c r="C9" s="9" t="s">
        <v>20</v>
      </c>
      <c r="D9" s="1" t="s">
        <v>21</v>
      </c>
      <c r="E9" s="10">
        <v>44621</v>
      </c>
      <c r="F9" s="10">
        <v>44911</v>
      </c>
      <c r="G9" s="1" t="s">
        <v>22</v>
      </c>
      <c r="H9" s="9" t="s">
        <v>117</v>
      </c>
      <c r="I9" s="9">
        <v>25000000</v>
      </c>
      <c r="J9" s="9">
        <v>25000000</v>
      </c>
      <c r="K9" s="152" t="s">
        <v>4062</v>
      </c>
    </row>
    <row r="10" spans="1:11" ht="28.8">
      <c r="A10" s="9" t="s">
        <v>85</v>
      </c>
      <c r="B10" s="2" t="s">
        <v>9</v>
      </c>
      <c r="C10" s="9" t="s">
        <v>118</v>
      </c>
      <c r="D10" s="1" t="s">
        <v>119</v>
      </c>
      <c r="E10" s="10">
        <v>44621</v>
      </c>
      <c r="F10" s="10">
        <v>44925</v>
      </c>
      <c r="G10" s="1" t="s">
        <v>25</v>
      </c>
      <c r="H10" s="9" t="s">
        <v>120</v>
      </c>
      <c r="I10" s="9">
        <v>15000000</v>
      </c>
      <c r="J10" s="9">
        <v>15000000</v>
      </c>
      <c r="K10" s="152" t="s">
        <v>4062</v>
      </c>
    </row>
    <row r="11" spans="1:11" ht="28.8">
      <c r="A11" s="9" t="s">
        <v>85</v>
      </c>
      <c r="B11" s="2" t="s">
        <v>9</v>
      </c>
      <c r="C11" s="9" t="s">
        <v>86</v>
      </c>
      <c r="D11" s="1" t="s">
        <v>87</v>
      </c>
      <c r="E11" s="10">
        <v>44621</v>
      </c>
      <c r="F11" s="10">
        <v>44897</v>
      </c>
      <c r="G11" s="1" t="s">
        <v>121</v>
      </c>
      <c r="H11" s="9" t="s">
        <v>110</v>
      </c>
      <c r="I11" s="9">
        <v>10000000</v>
      </c>
      <c r="J11" s="9">
        <v>10000000</v>
      </c>
      <c r="K11" s="152" t="s">
        <v>4062</v>
      </c>
    </row>
    <row r="12" spans="1:11" ht="28.8">
      <c r="A12" s="9" t="s">
        <v>80</v>
      </c>
      <c r="B12" s="2" t="s">
        <v>64</v>
      </c>
      <c r="C12" s="9" t="s">
        <v>26</v>
      </c>
      <c r="D12" s="1" t="s">
        <v>122</v>
      </c>
      <c r="E12" s="10">
        <v>44564</v>
      </c>
      <c r="F12" s="10">
        <v>44925</v>
      </c>
      <c r="G12" s="1" t="s">
        <v>123</v>
      </c>
      <c r="H12" s="9" t="s">
        <v>109</v>
      </c>
      <c r="I12" s="9">
        <v>50000000</v>
      </c>
      <c r="J12" s="9">
        <v>50000000</v>
      </c>
      <c r="K12" s="152" t="s">
        <v>4062</v>
      </c>
    </row>
    <row r="13" spans="1:11" ht="28.8">
      <c r="A13" s="9" t="s">
        <v>80</v>
      </c>
      <c r="B13" s="2" t="s">
        <v>64</v>
      </c>
      <c r="C13" s="9" t="s">
        <v>28</v>
      </c>
      <c r="D13" s="1" t="s">
        <v>124</v>
      </c>
      <c r="E13" s="10">
        <v>44564</v>
      </c>
      <c r="F13" s="10">
        <v>44925</v>
      </c>
      <c r="G13" s="1" t="s">
        <v>30</v>
      </c>
      <c r="H13" s="9" t="s">
        <v>125</v>
      </c>
      <c r="I13" s="9">
        <v>40000000</v>
      </c>
      <c r="J13" s="9">
        <v>40000000</v>
      </c>
      <c r="K13" s="152" t="s">
        <v>4062</v>
      </c>
    </row>
    <row r="14" spans="1:11" ht="28.8">
      <c r="A14" s="9" t="s">
        <v>80</v>
      </c>
      <c r="B14" s="2" t="s">
        <v>64</v>
      </c>
      <c r="C14" s="9" t="s">
        <v>81</v>
      </c>
      <c r="D14" s="1" t="s">
        <v>82</v>
      </c>
      <c r="E14" s="10">
        <v>44621</v>
      </c>
      <c r="F14" s="10">
        <v>44911</v>
      </c>
      <c r="G14" s="1" t="s">
        <v>126</v>
      </c>
      <c r="H14" s="9" t="s">
        <v>110</v>
      </c>
      <c r="I14" s="9">
        <v>25000000</v>
      </c>
      <c r="J14" s="9">
        <v>25000000</v>
      </c>
      <c r="K14" s="152" t="s">
        <v>4062</v>
      </c>
    </row>
    <row r="15" spans="1:11" ht="28.8">
      <c r="A15" s="9" t="s">
        <v>74</v>
      </c>
      <c r="B15" s="2" t="s">
        <v>66</v>
      </c>
      <c r="C15" s="9" t="s">
        <v>31</v>
      </c>
      <c r="D15" s="1" t="s">
        <v>32</v>
      </c>
      <c r="E15" s="10">
        <v>44621</v>
      </c>
      <c r="F15" s="10">
        <v>44925</v>
      </c>
      <c r="G15" s="1" t="s">
        <v>127</v>
      </c>
      <c r="H15" s="9" t="s">
        <v>128</v>
      </c>
      <c r="I15" s="9">
        <v>10000000</v>
      </c>
      <c r="J15" s="9">
        <v>10000000</v>
      </c>
      <c r="K15" s="152" t="s">
        <v>4062</v>
      </c>
    </row>
    <row r="16" spans="1:11" ht="28.8">
      <c r="A16" s="9" t="s">
        <v>74</v>
      </c>
      <c r="B16" s="2" t="s">
        <v>66</v>
      </c>
      <c r="C16" s="9" t="s">
        <v>129</v>
      </c>
      <c r="D16" s="1" t="s">
        <v>35</v>
      </c>
      <c r="E16" s="10">
        <v>44621</v>
      </c>
      <c r="F16" s="10">
        <v>44925</v>
      </c>
      <c r="G16" s="1" t="s">
        <v>130</v>
      </c>
      <c r="H16" s="9" t="s">
        <v>131</v>
      </c>
      <c r="I16" s="9">
        <v>5000000</v>
      </c>
      <c r="J16" s="9">
        <v>5000000</v>
      </c>
      <c r="K16" s="152" t="s">
        <v>4062</v>
      </c>
    </row>
    <row r="17" spans="1:11" ht="28.8">
      <c r="A17" s="9" t="s">
        <v>74</v>
      </c>
      <c r="B17" s="2" t="s">
        <v>66</v>
      </c>
      <c r="C17" s="9" t="s">
        <v>37</v>
      </c>
      <c r="D17" s="1" t="s">
        <v>38</v>
      </c>
      <c r="E17" s="10">
        <v>44621</v>
      </c>
      <c r="F17" s="10">
        <v>44925</v>
      </c>
      <c r="G17" s="1" t="s">
        <v>39</v>
      </c>
      <c r="H17" s="9" t="s">
        <v>117</v>
      </c>
      <c r="I17" s="9">
        <v>10000000</v>
      </c>
      <c r="J17" s="9">
        <v>10000000</v>
      </c>
      <c r="K17" s="152" t="s">
        <v>4062</v>
      </c>
    </row>
    <row r="18" spans="1:11" ht="28.8">
      <c r="A18" s="9" t="s">
        <v>74</v>
      </c>
      <c r="B18" s="2" t="s">
        <v>66</v>
      </c>
      <c r="C18" s="9" t="s">
        <v>132</v>
      </c>
      <c r="D18" s="1" t="s">
        <v>133</v>
      </c>
      <c r="E18" s="10">
        <v>44621</v>
      </c>
      <c r="F18" s="10">
        <v>44925</v>
      </c>
      <c r="G18" s="1" t="s">
        <v>42</v>
      </c>
      <c r="H18" s="9" t="s">
        <v>134</v>
      </c>
      <c r="I18" s="9">
        <v>50000000</v>
      </c>
      <c r="J18" s="9">
        <v>50000000</v>
      </c>
      <c r="K18" s="152" t="s">
        <v>4062</v>
      </c>
    </row>
    <row r="19" spans="1:11" ht="28.8">
      <c r="A19" s="9" t="s">
        <v>74</v>
      </c>
      <c r="B19" s="2" t="s">
        <v>66</v>
      </c>
      <c r="C19" s="9" t="s">
        <v>43</v>
      </c>
      <c r="D19" s="1" t="s">
        <v>44</v>
      </c>
      <c r="E19" s="10">
        <v>44622</v>
      </c>
      <c r="F19" s="10">
        <v>44926</v>
      </c>
      <c r="G19" s="1" t="s">
        <v>45</v>
      </c>
      <c r="H19" s="9" t="s">
        <v>135</v>
      </c>
      <c r="I19" s="9">
        <v>10000000</v>
      </c>
      <c r="J19" s="9">
        <v>10000000</v>
      </c>
      <c r="K19" s="152" t="s">
        <v>4062</v>
      </c>
    </row>
    <row r="20" spans="1:11" ht="28.8">
      <c r="A20" s="9" t="s">
        <v>74</v>
      </c>
      <c r="B20" s="2" t="s">
        <v>66</v>
      </c>
      <c r="C20" s="9" t="s">
        <v>46</v>
      </c>
      <c r="D20" s="1" t="s">
        <v>47</v>
      </c>
      <c r="E20" s="10">
        <v>44622</v>
      </c>
      <c r="F20" s="10">
        <v>44926</v>
      </c>
      <c r="G20" s="1" t="s">
        <v>136</v>
      </c>
      <c r="H20" s="9" t="s">
        <v>137</v>
      </c>
      <c r="I20" s="9">
        <v>5000000</v>
      </c>
      <c r="J20" s="9">
        <v>5000000</v>
      </c>
      <c r="K20" s="152" t="s">
        <v>4062</v>
      </c>
    </row>
    <row r="21" spans="1:11" ht="28.8">
      <c r="A21" s="9" t="s">
        <v>71</v>
      </c>
      <c r="B21" s="1" t="s">
        <v>142</v>
      </c>
      <c r="C21" s="9" t="s">
        <v>138</v>
      </c>
      <c r="D21" s="1" t="s">
        <v>50</v>
      </c>
      <c r="E21" s="10">
        <v>44564</v>
      </c>
      <c r="F21" s="10">
        <v>44925</v>
      </c>
      <c r="G21" s="1" t="s">
        <v>73</v>
      </c>
      <c r="H21" s="9" t="s">
        <v>139</v>
      </c>
      <c r="I21" s="9">
        <v>10000000</v>
      </c>
      <c r="J21" s="9">
        <v>10000000</v>
      </c>
      <c r="K21" s="152" t="s">
        <v>4062</v>
      </c>
    </row>
    <row r="22" spans="1:11">
      <c r="A22" s="9" t="s">
        <v>71</v>
      </c>
      <c r="B22" s="1" t="s">
        <v>142</v>
      </c>
      <c r="C22" s="9" t="s">
        <v>51</v>
      </c>
      <c r="D22" s="1" t="s">
        <v>140</v>
      </c>
      <c r="E22" s="10">
        <v>44621</v>
      </c>
      <c r="F22" s="10">
        <v>44925</v>
      </c>
      <c r="G22" s="1" t="s">
        <v>53</v>
      </c>
      <c r="H22" s="9" t="s">
        <v>117</v>
      </c>
      <c r="I22" s="9">
        <v>10000000</v>
      </c>
      <c r="J22" s="9">
        <v>10000000</v>
      </c>
      <c r="K22" s="152" t="s">
        <v>4062</v>
      </c>
    </row>
    <row r="23" spans="1:11" ht="28.8">
      <c r="A23" s="9" t="s">
        <v>71</v>
      </c>
      <c r="B23" s="9" t="s">
        <v>143</v>
      </c>
      <c r="C23" s="9" t="s">
        <v>54</v>
      </c>
      <c r="D23" s="1" t="s">
        <v>55</v>
      </c>
      <c r="E23" s="10">
        <v>44565</v>
      </c>
      <c r="F23" s="10">
        <v>44926</v>
      </c>
      <c r="G23" s="1" t="s">
        <v>141</v>
      </c>
      <c r="H23" s="9" t="s">
        <v>106</v>
      </c>
      <c r="I23" s="9">
        <v>5000000</v>
      </c>
      <c r="J23" s="9">
        <v>5000000</v>
      </c>
      <c r="K23" s="152" t="s">
        <v>4062</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1000-420A-4E36-BDFE-1EBF2BFB4439}">
  <dimension ref="A1:P25"/>
  <sheetViews>
    <sheetView topLeftCell="M22" zoomScale="138" workbookViewId="0">
      <selection activeCell="A23" sqref="A23:P23"/>
    </sheetView>
  </sheetViews>
  <sheetFormatPr baseColWidth="10" defaultColWidth="8.88671875" defaultRowHeight="14.4"/>
  <cols>
    <col min="1" max="1" width="16.33203125" style="9" customWidth="1"/>
    <col min="2" max="2" width="62.88671875" style="9" customWidth="1"/>
    <col min="3" max="3" width="40.21875" style="9" customWidth="1"/>
    <col min="4" max="4" width="33.77734375" style="9" customWidth="1"/>
    <col min="5" max="5" width="16.33203125" style="9" customWidth="1"/>
    <col min="6" max="6" width="78.88671875" style="9" customWidth="1"/>
    <col min="7" max="7" width="8.5546875" style="9" bestFit="1" customWidth="1"/>
    <col min="8" max="8" width="10.33203125" style="9" bestFit="1" customWidth="1"/>
    <col min="9" max="9" width="12.33203125" style="9" bestFit="1" customWidth="1"/>
    <col min="10" max="10" width="78.88671875" style="9" customWidth="1"/>
    <col min="11" max="11" width="12.109375" style="9" bestFit="1" customWidth="1"/>
    <col min="12" max="12" width="46.44140625" style="9" customWidth="1"/>
    <col min="13" max="13" width="78.88671875" style="9" customWidth="1"/>
    <col min="14" max="15" width="8.6640625" style="9" bestFit="1" customWidth="1"/>
    <col min="16" max="16" width="25.109375" style="9" bestFit="1" customWidth="1"/>
    <col min="17" max="16384" width="8.88671875" style="9"/>
  </cols>
  <sheetData>
    <row r="1" spans="1:16">
      <c r="A1" s="4" t="s">
        <v>2</v>
      </c>
      <c r="B1" s="4" t="s">
        <v>4161</v>
      </c>
      <c r="C1" s="4" t="s">
        <v>4162</v>
      </c>
      <c r="D1" s="4" t="s">
        <v>3</v>
      </c>
      <c r="E1" s="4" t="s">
        <v>0</v>
      </c>
      <c r="F1" s="4" t="s">
        <v>1</v>
      </c>
      <c r="G1" s="4" t="s">
        <v>68</v>
      </c>
      <c r="H1" s="4" t="s">
        <v>4</v>
      </c>
      <c r="I1" s="4" t="s">
        <v>4163</v>
      </c>
      <c r="J1" s="4" t="s">
        <v>5</v>
      </c>
      <c r="K1" s="4" t="s">
        <v>4164</v>
      </c>
      <c r="L1" s="4" t="s">
        <v>6</v>
      </c>
      <c r="M1" s="4" t="s">
        <v>4188</v>
      </c>
      <c r="N1" s="4" t="s">
        <v>7</v>
      </c>
      <c r="O1" s="4" t="s">
        <v>8</v>
      </c>
      <c r="P1" s="161" t="s">
        <v>69</v>
      </c>
    </row>
    <row r="2" spans="1:16" ht="51">
      <c r="A2" s="153" t="s">
        <v>4063</v>
      </c>
      <c r="B2" s="154" t="s">
        <v>4064</v>
      </c>
      <c r="C2" s="154" t="s">
        <v>4065</v>
      </c>
      <c r="D2" s="3" t="s">
        <v>9</v>
      </c>
      <c r="E2" s="3" t="s">
        <v>4191</v>
      </c>
      <c r="F2" s="154" t="s">
        <v>4066</v>
      </c>
      <c r="G2" s="155">
        <v>44991</v>
      </c>
      <c r="H2" s="155">
        <v>45263</v>
      </c>
      <c r="I2" s="154" t="s">
        <v>4067</v>
      </c>
      <c r="J2" s="3" t="s">
        <v>4189</v>
      </c>
      <c r="K2" s="154" t="s">
        <v>4069</v>
      </c>
      <c r="L2" s="159" t="s">
        <v>72</v>
      </c>
      <c r="M2" s="159" t="s">
        <v>4190</v>
      </c>
      <c r="N2" s="162">
        <v>40000000</v>
      </c>
      <c r="O2" s="163">
        <v>40000000</v>
      </c>
      <c r="P2" s="160" t="s">
        <v>4062</v>
      </c>
    </row>
    <row r="3" spans="1:16" ht="61.2">
      <c r="A3" s="156" t="s">
        <v>85</v>
      </c>
      <c r="B3" s="157" t="s">
        <v>4070</v>
      </c>
      <c r="C3" s="154" t="s">
        <v>4065</v>
      </c>
      <c r="D3" s="3" t="s">
        <v>9</v>
      </c>
      <c r="E3" s="154" t="s">
        <v>4071</v>
      </c>
      <c r="F3" s="154" t="s">
        <v>4072</v>
      </c>
      <c r="G3" s="155">
        <v>44990</v>
      </c>
      <c r="H3" s="155">
        <v>45262</v>
      </c>
      <c r="I3" s="154" t="s">
        <v>4073</v>
      </c>
      <c r="J3" s="154" t="s">
        <v>4074</v>
      </c>
      <c r="K3" s="154" t="s">
        <v>4069</v>
      </c>
      <c r="L3" s="154" t="s">
        <v>60</v>
      </c>
      <c r="M3" s="159" t="s">
        <v>4165</v>
      </c>
      <c r="N3" s="162">
        <v>55000000</v>
      </c>
      <c r="O3" s="163">
        <v>55000000</v>
      </c>
      <c r="P3" s="160" t="s">
        <v>4062</v>
      </c>
    </row>
    <row r="4" spans="1:16" ht="43.2">
      <c r="A4" s="158" t="s">
        <v>4063</v>
      </c>
      <c r="B4" s="154" t="s">
        <v>4064</v>
      </c>
      <c r="C4" s="154" t="s">
        <v>4065</v>
      </c>
      <c r="D4" s="3" t="s">
        <v>9</v>
      </c>
      <c r="E4" s="154" t="s">
        <v>4075</v>
      </c>
      <c r="F4" s="154" t="s">
        <v>4076</v>
      </c>
      <c r="G4" s="155">
        <v>44987</v>
      </c>
      <c r="H4" s="155">
        <v>45276</v>
      </c>
      <c r="I4" s="154" t="s">
        <v>4073</v>
      </c>
      <c r="J4" s="154" t="s">
        <v>4077</v>
      </c>
      <c r="K4" s="154" t="s">
        <v>4078</v>
      </c>
      <c r="L4" s="159" t="s">
        <v>72</v>
      </c>
      <c r="M4" s="159" t="s">
        <v>4166</v>
      </c>
      <c r="N4" s="162">
        <v>30000000</v>
      </c>
      <c r="O4" s="163">
        <v>30000000</v>
      </c>
      <c r="P4" s="160" t="s">
        <v>4062</v>
      </c>
    </row>
    <row r="5" spans="1:16" ht="72">
      <c r="A5" s="154" t="s">
        <v>4063</v>
      </c>
      <c r="B5" s="154" t="s">
        <v>4064</v>
      </c>
      <c r="C5" s="154" t="s">
        <v>4065</v>
      </c>
      <c r="D5" s="3" t="s">
        <v>9</v>
      </c>
      <c r="E5" s="154" t="s">
        <v>4079</v>
      </c>
      <c r="F5" s="154" t="s">
        <v>4080</v>
      </c>
      <c r="G5" s="155">
        <v>44987</v>
      </c>
      <c r="H5" s="155">
        <v>45276</v>
      </c>
      <c r="I5" s="154" t="s">
        <v>4073</v>
      </c>
      <c r="J5" s="3" t="s">
        <v>4081</v>
      </c>
      <c r="K5" s="154" t="s">
        <v>4082</v>
      </c>
      <c r="L5" s="154" t="s">
        <v>61</v>
      </c>
      <c r="M5" s="159" t="s">
        <v>4167</v>
      </c>
      <c r="N5" s="162">
        <v>25000000</v>
      </c>
      <c r="O5" s="163">
        <v>25000000</v>
      </c>
      <c r="P5" s="160" t="s">
        <v>4062</v>
      </c>
    </row>
    <row r="6" spans="1:16" ht="86.4">
      <c r="A6" s="154" t="s">
        <v>4063</v>
      </c>
      <c r="B6" s="154" t="s">
        <v>4064</v>
      </c>
      <c r="C6" s="154" t="s">
        <v>4065</v>
      </c>
      <c r="D6" s="3" t="s">
        <v>9</v>
      </c>
      <c r="E6" s="154" t="s">
        <v>4083</v>
      </c>
      <c r="F6" s="154" t="s">
        <v>4084</v>
      </c>
      <c r="G6" s="155">
        <v>44928</v>
      </c>
      <c r="H6" s="155">
        <v>45276</v>
      </c>
      <c r="I6" s="154" t="s">
        <v>4067</v>
      </c>
      <c r="J6" s="154" t="s">
        <v>4085</v>
      </c>
      <c r="K6" s="154" t="s">
        <v>4069</v>
      </c>
      <c r="L6" s="159" t="s">
        <v>100</v>
      </c>
      <c r="M6" s="159" t="s">
        <v>4168</v>
      </c>
      <c r="N6" s="162">
        <v>10000000</v>
      </c>
      <c r="O6" s="163">
        <v>10000000</v>
      </c>
      <c r="P6" s="160" t="s">
        <v>4062</v>
      </c>
    </row>
    <row r="7" spans="1:16" ht="61.2">
      <c r="A7" s="154" t="s">
        <v>4063</v>
      </c>
      <c r="B7" s="154" t="s">
        <v>4064</v>
      </c>
      <c r="C7" s="154" t="s">
        <v>4065</v>
      </c>
      <c r="D7" s="3" t="s">
        <v>9</v>
      </c>
      <c r="E7" s="154" t="s">
        <v>4086</v>
      </c>
      <c r="F7" s="154" t="s">
        <v>4087</v>
      </c>
      <c r="G7" s="155">
        <v>44987</v>
      </c>
      <c r="H7" s="155">
        <v>45276</v>
      </c>
      <c r="I7" s="154" t="s">
        <v>4088</v>
      </c>
      <c r="J7" s="154" t="s">
        <v>4089</v>
      </c>
      <c r="K7" s="154" t="s">
        <v>4069</v>
      </c>
      <c r="L7" s="154" t="s">
        <v>61</v>
      </c>
      <c r="M7" s="159" t="s">
        <v>4169</v>
      </c>
      <c r="N7" s="162">
        <v>25000000</v>
      </c>
      <c r="O7" s="163">
        <v>25000000</v>
      </c>
      <c r="P7" s="160" t="s">
        <v>4062</v>
      </c>
    </row>
    <row r="8" spans="1:16" ht="40.799999999999997">
      <c r="A8" s="154" t="s">
        <v>4063</v>
      </c>
      <c r="B8" s="154" t="s">
        <v>4064</v>
      </c>
      <c r="C8" s="154" t="s">
        <v>4065</v>
      </c>
      <c r="D8" s="3" t="s">
        <v>9</v>
      </c>
      <c r="E8" s="154" t="s">
        <v>4090</v>
      </c>
      <c r="F8" s="159" t="s">
        <v>4091</v>
      </c>
      <c r="G8" s="155">
        <v>44988</v>
      </c>
      <c r="H8" s="155">
        <v>45277</v>
      </c>
      <c r="I8" s="154" t="s">
        <v>4092</v>
      </c>
      <c r="J8" s="154" t="s">
        <v>4093</v>
      </c>
      <c r="K8" s="154" t="s">
        <v>4068</v>
      </c>
      <c r="L8" s="154" t="s">
        <v>62</v>
      </c>
      <c r="M8" s="159" t="s">
        <v>4170</v>
      </c>
      <c r="N8" s="162">
        <v>10000000</v>
      </c>
      <c r="O8" s="163">
        <v>10000000</v>
      </c>
      <c r="P8" s="160" t="s">
        <v>4062</v>
      </c>
    </row>
    <row r="9" spans="1:16" ht="61.2">
      <c r="A9" s="154" t="s">
        <v>4063</v>
      </c>
      <c r="B9" s="154" t="s">
        <v>4064</v>
      </c>
      <c r="C9" s="154" t="s">
        <v>4065</v>
      </c>
      <c r="D9" s="3" t="s">
        <v>9</v>
      </c>
      <c r="E9" s="154" t="s">
        <v>4094</v>
      </c>
      <c r="F9" s="154" t="s">
        <v>4095</v>
      </c>
      <c r="G9" s="155">
        <v>44987</v>
      </c>
      <c r="H9" s="155">
        <v>45276</v>
      </c>
      <c r="I9" s="154" t="s">
        <v>4067</v>
      </c>
      <c r="J9" s="154" t="s">
        <v>4096</v>
      </c>
      <c r="K9" s="154" t="s">
        <v>4078</v>
      </c>
      <c r="L9" s="154" t="s">
        <v>61</v>
      </c>
      <c r="M9" s="159" t="s">
        <v>4171</v>
      </c>
      <c r="N9" s="162">
        <v>25000000</v>
      </c>
      <c r="O9" s="163">
        <v>25000000</v>
      </c>
      <c r="P9" s="160" t="s">
        <v>4062</v>
      </c>
    </row>
    <row r="10" spans="1:16" ht="51">
      <c r="A10" s="154" t="s">
        <v>4063</v>
      </c>
      <c r="B10" s="154" t="s">
        <v>4064</v>
      </c>
      <c r="C10" s="154" t="s">
        <v>4065</v>
      </c>
      <c r="D10" s="3" t="s">
        <v>9</v>
      </c>
      <c r="E10" s="154" t="s">
        <v>4097</v>
      </c>
      <c r="F10" s="154" t="s">
        <v>4098</v>
      </c>
      <c r="G10" s="155">
        <v>44986</v>
      </c>
      <c r="H10" s="155">
        <v>45275</v>
      </c>
      <c r="I10" s="154" t="s">
        <v>4073</v>
      </c>
      <c r="J10" s="159" t="s">
        <v>4099</v>
      </c>
      <c r="K10" s="154" t="s">
        <v>4100</v>
      </c>
      <c r="L10" s="154" t="s">
        <v>62</v>
      </c>
      <c r="M10" s="159" t="s">
        <v>4172</v>
      </c>
      <c r="N10" s="162">
        <v>25000000</v>
      </c>
      <c r="O10" s="163">
        <v>25000000</v>
      </c>
      <c r="P10" s="160" t="s">
        <v>4062</v>
      </c>
    </row>
    <row r="11" spans="1:16" ht="72">
      <c r="A11" s="154" t="s">
        <v>4063</v>
      </c>
      <c r="B11" s="154" t="s">
        <v>4064</v>
      </c>
      <c r="C11" s="154" t="s">
        <v>4065</v>
      </c>
      <c r="D11" s="3" t="s">
        <v>9</v>
      </c>
      <c r="E11" s="154" t="s">
        <v>4101</v>
      </c>
      <c r="F11" s="154" t="s">
        <v>4102</v>
      </c>
      <c r="G11" s="155">
        <v>44988</v>
      </c>
      <c r="H11" s="155">
        <v>45277</v>
      </c>
      <c r="I11" s="154" t="s">
        <v>4073</v>
      </c>
      <c r="J11" s="154" t="s">
        <v>4103</v>
      </c>
      <c r="K11" s="154" t="s">
        <v>4100</v>
      </c>
      <c r="L11" s="159" t="s">
        <v>89</v>
      </c>
      <c r="M11" s="159" t="s">
        <v>4173</v>
      </c>
      <c r="N11" s="162">
        <v>15000000</v>
      </c>
      <c r="O11" s="163">
        <v>15000000</v>
      </c>
      <c r="P11" s="160" t="s">
        <v>4062</v>
      </c>
    </row>
    <row r="12" spans="1:16" ht="71.400000000000006">
      <c r="A12" s="154" t="s">
        <v>4063</v>
      </c>
      <c r="B12" s="154" t="s">
        <v>4064</v>
      </c>
      <c r="C12" s="154" t="s">
        <v>4065</v>
      </c>
      <c r="D12" s="3" t="s">
        <v>9</v>
      </c>
      <c r="E12" s="154" t="s">
        <v>4104</v>
      </c>
      <c r="F12" s="154" t="s">
        <v>4105</v>
      </c>
      <c r="G12" s="155">
        <v>44987</v>
      </c>
      <c r="H12" s="155">
        <v>45276</v>
      </c>
      <c r="I12" s="154" t="s">
        <v>4073</v>
      </c>
      <c r="J12" s="154" t="s">
        <v>4106</v>
      </c>
      <c r="K12" s="154" t="s">
        <v>4100</v>
      </c>
      <c r="L12" s="154" t="s">
        <v>61</v>
      </c>
      <c r="M12" s="159" t="s">
        <v>4174</v>
      </c>
      <c r="N12" s="162">
        <v>10000000</v>
      </c>
      <c r="O12" s="163">
        <v>10000000</v>
      </c>
      <c r="P12" s="160" t="s">
        <v>4062</v>
      </c>
    </row>
    <row r="13" spans="1:16" ht="61.2">
      <c r="A13" s="154" t="s">
        <v>4107</v>
      </c>
      <c r="B13" s="154" t="s">
        <v>4108</v>
      </c>
      <c r="C13" s="154" t="s">
        <v>4109</v>
      </c>
      <c r="D13" s="3" t="s">
        <v>64</v>
      </c>
      <c r="E13" s="154" t="s">
        <v>4110</v>
      </c>
      <c r="F13" s="154" t="s">
        <v>4111</v>
      </c>
      <c r="G13" s="155">
        <v>44989</v>
      </c>
      <c r="H13" s="155">
        <v>45278</v>
      </c>
      <c r="I13" s="154" t="s">
        <v>4112</v>
      </c>
      <c r="J13" s="154" t="s">
        <v>4113</v>
      </c>
      <c r="K13" s="154" t="s">
        <v>4068</v>
      </c>
      <c r="L13" s="154" t="s">
        <v>60</v>
      </c>
      <c r="M13" s="159" t="s">
        <v>4175</v>
      </c>
      <c r="N13" s="162">
        <v>50000000</v>
      </c>
      <c r="O13" s="163">
        <v>50000000</v>
      </c>
      <c r="P13" s="160" t="s">
        <v>4062</v>
      </c>
    </row>
    <row r="14" spans="1:16" ht="43.2">
      <c r="A14" s="154" t="s">
        <v>4107</v>
      </c>
      <c r="B14" s="154" t="s">
        <v>4108</v>
      </c>
      <c r="C14" s="154" t="s">
        <v>4109</v>
      </c>
      <c r="D14" s="3" t="s">
        <v>64</v>
      </c>
      <c r="E14" s="154" t="s">
        <v>4114</v>
      </c>
      <c r="F14" s="154" t="s">
        <v>4115</v>
      </c>
      <c r="G14" s="155">
        <v>44987</v>
      </c>
      <c r="H14" s="155">
        <v>45276</v>
      </c>
      <c r="I14" s="154" t="s">
        <v>4112</v>
      </c>
      <c r="J14" s="154" t="s">
        <v>4116</v>
      </c>
      <c r="K14" s="154" t="s">
        <v>4100</v>
      </c>
      <c r="L14" s="154" t="s">
        <v>62</v>
      </c>
      <c r="M14" s="159" t="s">
        <v>4176</v>
      </c>
      <c r="N14" s="162">
        <v>25000000</v>
      </c>
      <c r="O14" s="163">
        <v>25000000</v>
      </c>
      <c r="P14" s="160" t="s">
        <v>4062</v>
      </c>
    </row>
    <row r="15" spans="1:16" ht="57.6">
      <c r="A15" s="154" t="s">
        <v>4107</v>
      </c>
      <c r="B15" s="3" t="s">
        <v>4117</v>
      </c>
      <c r="C15" s="154" t="s">
        <v>4109</v>
      </c>
      <c r="D15" s="3" t="s">
        <v>64</v>
      </c>
      <c r="E15" s="154" t="s">
        <v>4118</v>
      </c>
      <c r="F15" s="154" t="s">
        <v>4119</v>
      </c>
      <c r="G15" s="155">
        <v>44987</v>
      </c>
      <c r="H15" s="155">
        <v>45276</v>
      </c>
      <c r="I15" s="154" t="s">
        <v>4092</v>
      </c>
      <c r="J15" s="154" t="s">
        <v>4120</v>
      </c>
      <c r="K15" s="154" t="s">
        <v>4068</v>
      </c>
      <c r="L15" s="154" t="s">
        <v>61</v>
      </c>
      <c r="M15" s="159" t="s">
        <v>4177</v>
      </c>
      <c r="N15" s="162">
        <v>25000000</v>
      </c>
      <c r="O15" s="163">
        <v>25000000</v>
      </c>
      <c r="P15" s="160" t="s">
        <v>4062</v>
      </c>
    </row>
    <row r="16" spans="1:16" ht="173.4">
      <c r="A16" s="154" t="s">
        <v>4121</v>
      </c>
      <c r="B16" s="154" t="s">
        <v>4122</v>
      </c>
      <c r="C16" s="154" t="s">
        <v>4123</v>
      </c>
      <c r="D16" s="3" t="s">
        <v>66</v>
      </c>
      <c r="E16" s="154" t="s">
        <v>4124</v>
      </c>
      <c r="F16" s="3" t="s">
        <v>4125</v>
      </c>
      <c r="G16" s="155">
        <v>44986</v>
      </c>
      <c r="H16" s="155">
        <v>45275</v>
      </c>
      <c r="I16" s="154" t="s">
        <v>4126</v>
      </c>
      <c r="J16" s="154" t="s">
        <v>4127</v>
      </c>
      <c r="K16" s="154" t="s">
        <v>4069</v>
      </c>
      <c r="L16" s="159" t="s">
        <v>5204</v>
      </c>
      <c r="M16" s="159" t="s">
        <v>4178</v>
      </c>
      <c r="N16" s="162">
        <v>10000000</v>
      </c>
      <c r="O16" s="163">
        <v>10000000</v>
      </c>
      <c r="P16" s="160" t="s">
        <v>4062</v>
      </c>
    </row>
    <row r="17" spans="1:16" ht="91.8">
      <c r="A17" s="154" t="s">
        <v>4121</v>
      </c>
      <c r="B17" s="154" t="s">
        <v>4122</v>
      </c>
      <c r="C17" s="3" t="s">
        <v>4128</v>
      </c>
      <c r="D17" s="3" t="s">
        <v>66</v>
      </c>
      <c r="E17" s="154" t="s">
        <v>4129</v>
      </c>
      <c r="F17" s="154" t="s">
        <v>4130</v>
      </c>
      <c r="G17" s="155">
        <v>44988</v>
      </c>
      <c r="H17" s="155">
        <v>45277</v>
      </c>
      <c r="I17" s="154" t="s">
        <v>4126</v>
      </c>
      <c r="J17" s="154" t="s">
        <v>4131</v>
      </c>
      <c r="K17" s="154" t="s">
        <v>4078</v>
      </c>
      <c r="L17" s="159" t="s">
        <v>78</v>
      </c>
      <c r="M17" s="159" t="s">
        <v>4179</v>
      </c>
      <c r="N17" s="162">
        <v>5000000</v>
      </c>
      <c r="O17" s="163">
        <v>5000000</v>
      </c>
      <c r="P17" s="160" t="s">
        <v>4062</v>
      </c>
    </row>
    <row r="18" spans="1:16" ht="91.8">
      <c r="A18" s="154" t="s">
        <v>4121</v>
      </c>
      <c r="B18" s="154" t="s">
        <v>4122</v>
      </c>
      <c r="C18" s="154" t="s">
        <v>4123</v>
      </c>
      <c r="D18" s="3" t="s">
        <v>66</v>
      </c>
      <c r="E18" s="154" t="s">
        <v>4132</v>
      </c>
      <c r="F18" s="154" t="s">
        <v>4133</v>
      </c>
      <c r="G18" s="155">
        <v>44987</v>
      </c>
      <c r="H18" s="155">
        <v>45276</v>
      </c>
      <c r="I18" s="154" t="s">
        <v>4134</v>
      </c>
      <c r="J18" s="154" t="s">
        <v>4135</v>
      </c>
      <c r="K18" s="154" t="s">
        <v>4100</v>
      </c>
      <c r="L18" s="154" t="s">
        <v>62</v>
      </c>
      <c r="M18" s="159" t="s">
        <v>4180</v>
      </c>
      <c r="N18" s="162">
        <v>10000000</v>
      </c>
      <c r="O18" s="163">
        <v>10000000</v>
      </c>
      <c r="P18" s="160" t="s">
        <v>4062</v>
      </c>
    </row>
    <row r="19" spans="1:16" ht="112.2">
      <c r="A19" s="154" t="s">
        <v>4121</v>
      </c>
      <c r="B19" s="154" t="s">
        <v>4122</v>
      </c>
      <c r="C19" s="154" t="s">
        <v>4123</v>
      </c>
      <c r="D19" s="3" t="s">
        <v>66</v>
      </c>
      <c r="E19" s="154" t="s">
        <v>4136</v>
      </c>
      <c r="F19" s="3" t="s">
        <v>4137</v>
      </c>
      <c r="G19" s="155">
        <v>44987</v>
      </c>
      <c r="H19" s="155">
        <v>45276</v>
      </c>
      <c r="I19" s="154" t="s">
        <v>4126</v>
      </c>
      <c r="J19" s="154" t="s">
        <v>4138</v>
      </c>
      <c r="K19" s="154" t="s">
        <v>4100</v>
      </c>
      <c r="L19" s="159" t="s">
        <v>5205</v>
      </c>
      <c r="M19" s="159" t="s">
        <v>4181</v>
      </c>
      <c r="N19" s="162">
        <v>50000000</v>
      </c>
      <c r="O19" s="163">
        <v>50000000</v>
      </c>
      <c r="P19" s="160" t="s">
        <v>4062</v>
      </c>
    </row>
    <row r="20" spans="1:16" ht="91.8">
      <c r="A20" s="154" t="s">
        <v>4121</v>
      </c>
      <c r="B20" s="154" t="s">
        <v>4122</v>
      </c>
      <c r="C20" s="154" t="s">
        <v>4123</v>
      </c>
      <c r="D20" s="3" t="s">
        <v>66</v>
      </c>
      <c r="E20" s="154" t="s">
        <v>4139</v>
      </c>
      <c r="F20" s="154" t="s">
        <v>4140</v>
      </c>
      <c r="G20" s="155">
        <v>44987</v>
      </c>
      <c r="H20" s="155">
        <v>45276</v>
      </c>
      <c r="I20" s="154" t="s">
        <v>4141</v>
      </c>
      <c r="J20" s="154" t="s">
        <v>4142</v>
      </c>
      <c r="K20" s="154" t="s">
        <v>4100</v>
      </c>
      <c r="L20" s="159" t="s">
        <v>76</v>
      </c>
      <c r="M20" s="159" t="s">
        <v>4182</v>
      </c>
      <c r="N20" s="162">
        <v>10000000</v>
      </c>
      <c r="O20" s="163">
        <v>10000000</v>
      </c>
      <c r="P20" s="160" t="s">
        <v>4062</v>
      </c>
    </row>
    <row r="21" spans="1:16" ht="163.19999999999999">
      <c r="A21" s="154" t="s">
        <v>4121</v>
      </c>
      <c r="B21" s="154" t="s">
        <v>4122</v>
      </c>
      <c r="C21" s="154" t="s">
        <v>4123</v>
      </c>
      <c r="D21" s="3" t="s">
        <v>66</v>
      </c>
      <c r="E21" s="154" t="s">
        <v>4143</v>
      </c>
      <c r="F21" s="3" t="s">
        <v>47</v>
      </c>
      <c r="G21" s="155">
        <v>44987</v>
      </c>
      <c r="H21" s="155">
        <v>45276</v>
      </c>
      <c r="I21" s="154" t="s">
        <v>4141</v>
      </c>
      <c r="J21" s="154" t="s">
        <v>4144</v>
      </c>
      <c r="K21" s="154" t="s">
        <v>4069</v>
      </c>
      <c r="L21" s="159" t="s">
        <v>5206</v>
      </c>
      <c r="M21" s="159" t="s">
        <v>4183</v>
      </c>
      <c r="N21" s="162">
        <v>5000000</v>
      </c>
      <c r="O21" s="163">
        <v>5000000</v>
      </c>
      <c r="P21" s="160" t="s">
        <v>4062</v>
      </c>
    </row>
    <row r="22" spans="1:16" ht="72">
      <c r="A22" s="154" t="s">
        <v>4145</v>
      </c>
      <c r="B22" s="154" t="s">
        <v>4146</v>
      </c>
      <c r="C22" s="154" t="s">
        <v>4147</v>
      </c>
      <c r="D22" s="3" t="s">
        <v>67</v>
      </c>
      <c r="E22" s="154" t="s">
        <v>4148</v>
      </c>
      <c r="F22" s="154" t="s">
        <v>4149</v>
      </c>
      <c r="G22" s="155">
        <v>44988</v>
      </c>
      <c r="H22" s="155">
        <v>45277</v>
      </c>
      <c r="I22" s="154" t="s">
        <v>4150</v>
      </c>
      <c r="J22" s="154" t="s">
        <v>4151</v>
      </c>
      <c r="K22" s="154" t="s">
        <v>4068</v>
      </c>
      <c r="L22" s="154" t="s">
        <v>63</v>
      </c>
      <c r="M22" s="159" t="s">
        <v>4184</v>
      </c>
      <c r="N22" s="162">
        <v>10000000</v>
      </c>
      <c r="O22" s="163">
        <v>10000000</v>
      </c>
      <c r="P22" s="160" t="s">
        <v>4062</v>
      </c>
    </row>
    <row r="23" spans="1:16" ht="43.2">
      <c r="A23" s="154" t="s">
        <v>4145</v>
      </c>
      <c r="B23" s="154" t="s">
        <v>4146</v>
      </c>
      <c r="C23" s="154" t="s">
        <v>4147</v>
      </c>
      <c r="D23" s="3" t="s">
        <v>67</v>
      </c>
      <c r="E23" s="154" t="s">
        <v>4152</v>
      </c>
      <c r="F23" s="154" t="s">
        <v>4153</v>
      </c>
      <c r="G23" s="155">
        <v>44987</v>
      </c>
      <c r="H23" s="155">
        <v>45276</v>
      </c>
      <c r="I23" s="154" t="s">
        <v>4067</v>
      </c>
      <c r="J23" s="154" t="s">
        <v>4154</v>
      </c>
      <c r="K23" s="154" t="s">
        <v>4068</v>
      </c>
      <c r="L23" s="154" t="s">
        <v>62</v>
      </c>
      <c r="M23" s="159" t="s">
        <v>4185</v>
      </c>
      <c r="N23" s="162">
        <v>10000000</v>
      </c>
      <c r="O23" s="163">
        <v>10000000</v>
      </c>
      <c r="P23" s="160" t="s">
        <v>4062</v>
      </c>
    </row>
    <row r="24" spans="1:16" ht="43.2">
      <c r="A24" s="154" t="s">
        <v>4145</v>
      </c>
      <c r="B24" s="154" t="s">
        <v>4146</v>
      </c>
      <c r="C24" s="154" t="s">
        <v>4147</v>
      </c>
      <c r="D24" s="3" t="s">
        <v>67</v>
      </c>
      <c r="E24" s="154" t="s">
        <v>4155</v>
      </c>
      <c r="F24" s="154" t="s">
        <v>4156</v>
      </c>
      <c r="G24" s="155">
        <v>44988</v>
      </c>
      <c r="H24" s="155">
        <v>45277</v>
      </c>
      <c r="I24" s="154" t="s">
        <v>4092</v>
      </c>
      <c r="J24" s="154" t="s">
        <v>4157</v>
      </c>
      <c r="K24" s="154" t="s">
        <v>4100</v>
      </c>
      <c r="L24" s="159" t="s">
        <v>72</v>
      </c>
      <c r="M24" s="159" t="s">
        <v>4186</v>
      </c>
      <c r="N24" s="162">
        <v>5000000</v>
      </c>
      <c r="O24" s="163">
        <v>5000000</v>
      </c>
      <c r="P24" s="160" t="s">
        <v>4062</v>
      </c>
    </row>
    <row r="25" spans="1:16" ht="61.2">
      <c r="A25" s="154" t="s">
        <v>4145</v>
      </c>
      <c r="B25" s="154" t="s">
        <v>4146</v>
      </c>
      <c r="C25" s="154" t="s">
        <v>4147</v>
      </c>
      <c r="D25" s="3" t="s">
        <v>67</v>
      </c>
      <c r="E25" s="154" t="s">
        <v>4158</v>
      </c>
      <c r="F25" s="154" t="s">
        <v>4159</v>
      </c>
      <c r="G25" s="155">
        <v>44987</v>
      </c>
      <c r="H25" s="155">
        <v>45276</v>
      </c>
      <c r="I25" s="154" t="s">
        <v>4092</v>
      </c>
      <c r="J25" s="154" t="s">
        <v>4160</v>
      </c>
      <c r="K25" s="154" t="s">
        <v>4100</v>
      </c>
      <c r="L25" s="154" t="s">
        <v>61</v>
      </c>
      <c r="M25" s="159" t="s">
        <v>4187</v>
      </c>
      <c r="N25" s="162">
        <v>5000000</v>
      </c>
      <c r="O25" s="163">
        <v>5000000</v>
      </c>
      <c r="P25" s="160" t="s">
        <v>4062</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1EB-607E-4DE8-9EEE-15258A790EB4}">
  <sheetPr>
    <tabColor rgb="FF0070C0"/>
  </sheetPr>
  <dimension ref="A1:E25"/>
  <sheetViews>
    <sheetView workbookViewId="0">
      <selection activeCell="C23" sqref="C23"/>
    </sheetView>
  </sheetViews>
  <sheetFormatPr baseColWidth="10" defaultRowHeight="14.4"/>
  <cols>
    <col min="1" max="1" width="5.6640625" customWidth="1"/>
    <col min="2" max="2" width="31.44140625" customWidth="1"/>
    <col min="3" max="3" width="24.21875" bestFit="1" customWidth="1"/>
    <col min="4" max="4" width="80.109375" bestFit="1" customWidth="1"/>
    <col min="5" max="5" width="24.21875" bestFit="1" customWidth="1"/>
  </cols>
  <sheetData>
    <row r="1" spans="1:5">
      <c r="A1" s="171" t="s">
        <v>5269</v>
      </c>
      <c r="B1" s="171" t="s">
        <v>5110</v>
      </c>
      <c r="C1" s="171" t="s">
        <v>2151</v>
      </c>
      <c r="D1" s="171" t="s">
        <v>0</v>
      </c>
      <c r="E1" s="171" t="s">
        <v>69</v>
      </c>
    </row>
    <row r="2" spans="1:5">
      <c r="A2" s="17">
        <v>1</v>
      </c>
      <c r="B2" t="s">
        <v>5207</v>
      </c>
      <c r="C2" t="s">
        <v>5208</v>
      </c>
      <c r="D2" t="s">
        <v>5108</v>
      </c>
      <c r="E2" t="s">
        <v>5202</v>
      </c>
    </row>
    <row r="3" spans="1:5">
      <c r="A3" s="17">
        <v>2</v>
      </c>
      <c r="B3" t="s">
        <v>5209</v>
      </c>
      <c r="C3" t="s">
        <v>5210</v>
      </c>
      <c r="D3" t="s">
        <v>4992</v>
      </c>
      <c r="E3" t="s">
        <v>5202</v>
      </c>
    </row>
    <row r="4" spans="1:5">
      <c r="A4" s="17">
        <v>3</v>
      </c>
      <c r="B4" t="s">
        <v>5211</v>
      </c>
      <c r="C4" t="s">
        <v>5212</v>
      </c>
      <c r="D4" t="s">
        <v>5255</v>
      </c>
      <c r="E4" t="s">
        <v>5202</v>
      </c>
    </row>
    <row r="5" spans="1:5">
      <c r="A5" s="17">
        <v>4</v>
      </c>
      <c r="B5" t="s">
        <v>5213</v>
      </c>
      <c r="C5" t="s">
        <v>5214</v>
      </c>
      <c r="D5" t="s">
        <v>5256</v>
      </c>
      <c r="E5" t="s">
        <v>5202</v>
      </c>
    </row>
    <row r="6" spans="1:5">
      <c r="A6" s="17">
        <v>5</v>
      </c>
      <c r="B6" t="s">
        <v>5215</v>
      </c>
      <c r="C6" t="s">
        <v>5216</v>
      </c>
      <c r="D6" t="s">
        <v>5002</v>
      </c>
      <c r="E6" t="s">
        <v>5202</v>
      </c>
    </row>
    <row r="7" spans="1:5">
      <c r="A7" s="17">
        <v>6</v>
      </c>
      <c r="B7" t="s">
        <v>5217</v>
      </c>
      <c r="C7" t="s">
        <v>5218</v>
      </c>
      <c r="D7" t="s">
        <v>5257</v>
      </c>
      <c r="E7" t="s">
        <v>5202</v>
      </c>
    </row>
    <row r="8" spans="1:5">
      <c r="A8" s="17">
        <v>7</v>
      </c>
      <c r="B8" t="s">
        <v>5219</v>
      </c>
      <c r="C8" t="s">
        <v>5220</v>
      </c>
      <c r="D8" t="s">
        <v>4426</v>
      </c>
      <c r="E8" t="s">
        <v>5202</v>
      </c>
    </row>
    <row r="9" spans="1:5">
      <c r="A9" s="17">
        <v>8</v>
      </c>
      <c r="B9" t="s">
        <v>5221</v>
      </c>
      <c r="C9" t="s">
        <v>5222</v>
      </c>
      <c r="D9" t="s">
        <v>5019</v>
      </c>
      <c r="E9" t="s">
        <v>5202</v>
      </c>
    </row>
    <row r="10" spans="1:5">
      <c r="A10" s="17">
        <v>9</v>
      </c>
      <c r="B10" t="s">
        <v>5223</v>
      </c>
      <c r="C10" t="s">
        <v>5224</v>
      </c>
      <c r="D10" t="s">
        <v>5258</v>
      </c>
      <c r="E10" t="s">
        <v>5202</v>
      </c>
    </row>
    <row r="11" spans="1:5">
      <c r="A11" s="17">
        <v>10</v>
      </c>
      <c r="B11" t="s">
        <v>5225</v>
      </c>
      <c r="C11" t="s">
        <v>5226</v>
      </c>
      <c r="D11" t="s">
        <v>5026</v>
      </c>
      <c r="E11" t="s">
        <v>5202</v>
      </c>
    </row>
    <row r="12" spans="1:5">
      <c r="A12" s="17">
        <v>11</v>
      </c>
      <c r="B12" t="s">
        <v>5227</v>
      </c>
      <c r="C12" t="s">
        <v>5228</v>
      </c>
      <c r="D12" t="s">
        <v>5259</v>
      </c>
      <c r="E12" t="s">
        <v>5202</v>
      </c>
    </row>
    <row r="13" spans="1:5">
      <c r="A13" s="17">
        <v>12</v>
      </c>
      <c r="B13" t="s">
        <v>5229</v>
      </c>
      <c r="C13" t="s">
        <v>5230</v>
      </c>
      <c r="D13" t="s">
        <v>5260</v>
      </c>
      <c r="E13" t="s">
        <v>5202</v>
      </c>
    </row>
    <row r="14" spans="1:5">
      <c r="A14" s="17">
        <v>13</v>
      </c>
      <c r="B14" t="s">
        <v>5231</v>
      </c>
      <c r="C14" t="s">
        <v>5232</v>
      </c>
      <c r="D14" t="s">
        <v>5038</v>
      </c>
      <c r="E14" t="s">
        <v>5202</v>
      </c>
    </row>
    <row r="15" spans="1:5">
      <c r="A15" s="17">
        <v>14</v>
      </c>
      <c r="B15" t="s">
        <v>5233</v>
      </c>
      <c r="C15" t="s">
        <v>5234</v>
      </c>
      <c r="D15" t="s">
        <v>5261</v>
      </c>
      <c r="E15" t="s">
        <v>5202</v>
      </c>
    </row>
    <row r="16" spans="1:5">
      <c r="A16" s="17">
        <v>15</v>
      </c>
      <c r="B16" t="s">
        <v>5235</v>
      </c>
      <c r="C16" t="s">
        <v>5236</v>
      </c>
      <c r="D16" t="s">
        <v>4746</v>
      </c>
      <c r="E16" t="s">
        <v>5202</v>
      </c>
    </row>
    <row r="17" spans="1:5">
      <c r="A17" s="17">
        <v>16</v>
      </c>
      <c r="B17" t="s">
        <v>5237</v>
      </c>
      <c r="C17" t="s">
        <v>5238</v>
      </c>
      <c r="D17" t="s">
        <v>5262</v>
      </c>
      <c r="E17" t="s">
        <v>5202</v>
      </c>
    </row>
    <row r="18" spans="1:5">
      <c r="A18" s="17">
        <v>17</v>
      </c>
      <c r="B18" t="s">
        <v>5239</v>
      </c>
      <c r="C18" t="s">
        <v>5240</v>
      </c>
      <c r="D18" t="s">
        <v>5263</v>
      </c>
      <c r="E18" t="s">
        <v>5202</v>
      </c>
    </row>
    <row r="19" spans="1:5">
      <c r="A19" s="17">
        <v>18</v>
      </c>
      <c r="B19" t="s">
        <v>5241</v>
      </c>
      <c r="C19" t="s">
        <v>5242</v>
      </c>
      <c r="D19" t="s">
        <v>5264</v>
      </c>
      <c r="E19" t="s">
        <v>5202</v>
      </c>
    </row>
    <row r="20" spans="1:5">
      <c r="A20" s="17">
        <v>19</v>
      </c>
      <c r="B20" t="s">
        <v>5243</v>
      </c>
      <c r="C20" t="s">
        <v>5244</v>
      </c>
      <c r="D20" t="s">
        <v>4704</v>
      </c>
      <c r="E20" t="s">
        <v>5202</v>
      </c>
    </row>
    <row r="21" spans="1:5">
      <c r="A21" s="17">
        <v>20</v>
      </c>
      <c r="B21" t="s">
        <v>5245</v>
      </c>
      <c r="C21" t="s">
        <v>5246</v>
      </c>
      <c r="D21" t="s">
        <v>5265</v>
      </c>
      <c r="E21" t="s">
        <v>5202</v>
      </c>
    </row>
    <row r="22" spans="1:5">
      <c r="A22" s="17">
        <v>21</v>
      </c>
      <c r="B22" t="s">
        <v>5247</v>
      </c>
      <c r="C22" t="s">
        <v>5248</v>
      </c>
      <c r="D22" t="s">
        <v>5266</v>
      </c>
      <c r="E22" t="s">
        <v>5202</v>
      </c>
    </row>
    <row r="23" spans="1:5">
      <c r="A23" s="17">
        <v>22</v>
      </c>
      <c r="B23" t="s">
        <v>5249</v>
      </c>
      <c r="C23" t="s">
        <v>5250</v>
      </c>
      <c r="D23" t="s">
        <v>5267</v>
      </c>
      <c r="E23" t="s">
        <v>5202</v>
      </c>
    </row>
    <row r="24" spans="1:5">
      <c r="A24" s="17">
        <v>23</v>
      </c>
      <c r="B24" t="s">
        <v>5251</v>
      </c>
      <c r="C24" t="s">
        <v>5252</v>
      </c>
      <c r="D24" t="s">
        <v>4900</v>
      </c>
      <c r="E24" t="s">
        <v>5202</v>
      </c>
    </row>
    <row r="25" spans="1:5">
      <c r="A25" s="17">
        <v>24</v>
      </c>
      <c r="B25" t="s">
        <v>5253</v>
      </c>
      <c r="C25" t="s">
        <v>5254</v>
      </c>
      <c r="D25" t="s">
        <v>5268</v>
      </c>
      <c r="E25" t="s">
        <v>5202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35A4-C257-4CE1-AFC7-1D4FC59FAC11}">
  <sheetPr>
    <tabColor rgb="FF0070C0"/>
  </sheetPr>
  <dimension ref="A1:M193"/>
  <sheetViews>
    <sheetView topLeftCell="K1" zoomScale="89" workbookViewId="0">
      <selection activeCell="G16" sqref="C16:G16"/>
    </sheetView>
  </sheetViews>
  <sheetFormatPr baseColWidth="10" defaultRowHeight="10.199999999999999"/>
  <cols>
    <col min="1" max="1" width="3.109375" style="164" bestFit="1" customWidth="1"/>
    <col min="2" max="2" width="11.5546875" style="164"/>
    <col min="3" max="3" width="17" style="164" customWidth="1"/>
    <col min="4" max="4" width="19.5546875" style="164" customWidth="1"/>
    <col min="5" max="5" width="26.109375" style="164" customWidth="1"/>
    <col min="6" max="6" width="35" style="164" customWidth="1"/>
    <col min="7" max="8" width="255.77734375" style="164" bestFit="1" customWidth="1"/>
    <col min="9" max="9" width="255.77734375" style="165" bestFit="1" customWidth="1"/>
    <col min="10" max="10" width="51.21875" style="164" bestFit="1" customWidth="1"/>
    <col min="11" max="11" width="255.77734375" style="164" bestFit="1" customWidth="1"/>
    <col min="12" max="12" width="9.21875" style="166" bestFit="1" customWidth="1"/>
    <col min="13" max="13" width="26.5546875" style="164" bestFit="1" customWidth="1"/>
    <col min="14" max="16384" width="11.5546875" style="164"/>
  </cols>
  <sheetData>
    <row r="1" spans="1:13">
      <c r="C1" s="167" t="s">
        <v>2</v>
      </c>
      <c r="D1" s="167" t="s">
        <v>69</v>
      </c>
      <c r="E1" s="167" t="s">
        <v>2151</v>
      </c>
      <c r="F1" s="167" t="s">
        <v>4192</v>
      </c>
      <c r="G1" s="167" t="s">
        <v>4244</v>
      </c>
      <c r="H1" s="167" t="s">
        <v>4245</v>
      </c>
      <c r="I1" s="167" t="s">
        <v>4193</v>
      </c>
      <c r="J1" s="167" t="s">
        <v>4163</v>
      </c>
      <c r="K1" s="167" t="s">
        <v>4194</v>
      </c>
      <c r="L1" s="167" t="s">
        <v>4195</v>
      </c>
    </row>
    <row r="2" spans="1:13" ht="14.4">
      <c r="A2" s="164">
        <v>1</v>
      </c>
      <c r="B2" s="184">
        <v>12</v>
      </c>
      <c r="C2" t="s">
        <v>4199</v>
      </c>
      <c r="D2" s="168" t="s">
        <v>4062</v>
      </c>
      <c r="E2" t="s">
        <v>5230</v>
      </c>
      <c r="F2" t="s">
        <v>4200</v>
      </c>
      <c r="G2" t="s">
        <v>4201</v>
      </c>
      <c r="H2" t="s">
        <v>4246</v>
      </c>
      <c r="I2" t="s">
        <v>4202</v>
      </c>
      <c r="J2" t="s">
        <v>4203</v>
      </c>
      <c r="K2" t="s">
        <v>4204</v>
      </c>
      <c r="L2" t="s">
        <v>4205</v>
      </c>
      <c r="M2" s="184"/>
    </row>
    <row r="3" spans="1:13" ht="14.4">
      <c r="A3" s="164">
        <v>2</v>
      </c>
      <c r="B3" s="184">
        <v>4</v>
      </c>
      <c r="C3" t="s">
        <v>4199</v>
      </c>
      <c r="D3" s="168" t="s">
        <v>4062</v>
      </c>
      <c r="E3" t="s">
        <v>5214</v>
      </c>
      <c r="F3" t="s">
        <v>4206</v>
      </c>
      <c r="G3" t="s">
        <v>4207</v>
      </c>
      <c r="H3" t="s">
        <v>4208</v>
      </c>
      <c r="I3" t="s">
        <v>4209</v>
      </c>
      <c r="J3" t="s">
        <v>4203</v>
      </c>
      <c r="K3" t="s">
        <v>4210</v>
      </c>
      <c r="L3" t="s">
        <v>4205</v>
      </c>
      <c r="M3" s="184"/>
    </row>
    <row r="4" spans="1:13" ht="14.4">
      <c r="A4" s="164">
        <v>3</v>
      </c>
      <c r="B4" s="184">
        <v>1</v>
      </c>
      <c r="C4" t="s">
        <v>4199</v>
      </c>
      <c r="D4" s="168" t="s">
        <v>4062</v>
      </c>
      <c r="E4" t="s">
        <v>5208</v>
      </c>
      <c r="F4" t="s">
        <v>4206</v>
      </c>
      <c r="G4" t="s">
        <v>4989</v>
      </c>
      <c r="H4" t="s">
        <v>4212</v>
      </c>
      <c r="I4" t="s">
        <v>4213</v>
      </c>
      <c r="J4" t="s">
        <v>447</v>
      </c>
      <c r="K4" t="s">
        <v>4196</v>
      </c>
      <c r="L4" t="s">
        <v>4214</v>
      </c>
      <c r="M4" s="184"/>
    </row>
    <row r="5" spans="1:13" ht="14.4">
      <c r="A5" s="164">
        <v>4</v>
      </c>
      <c r="B5" s="184">
        <v>4</v>
      </c>
      <c r="C5" t="s">
        <v>4199</v>
      </c>
      <c r="D5" s="168" t="s">
        <v>4062</v>
      </c>
      <c r="E5" t="s">
        <v>5214</v>
      </c>
      <c r="F5" t="s">
        <v>4215</v>
      </c>
      <c r="G5" t="s">
        <v>4216</v>
      </c>
      <c r="H5" t="s">
        <v>4217</v>
      </c>
      <c r="I5" t="s">
        <v>4218</v>
      </c>
      <c r="J5" t="s">
        <v>4219</v>
      </c>
      <c r="K5" t="s">
        <v>4220</v>
      </c>
      <c r="L5" t="s">
        <v>4205</v>
      </c>
      <c r="M5" s="184"/>
    </row>
    <row r="6" spans="1:13" ht="14.4">
      <c r="A6" s="164">
        <v>5</v>
      </c>
      <c r="B6" s="184">
        <v>4</v>
      </c>
      <c r="C6" t="s">
        <v>4199</v>
      </c>
      <c r="D6" s="168" t="s">
        <v>4062</v>
      </c>
      <c r="E6" t="s">
        <v>5214</v>
      </c>
      <c r="F6" t="s">
        <v>4215</v>
      </c>
      <c r="G6" t="s">
        <v>4221</v>
      </c>
      <c r="H6" t="s">
        <v>4222</v>
      </c>
      <c r="I6" t="s">
        <v>4197</v>
      </c>
      <c r="J6" t="s">
        <v>4223</v>
      </c>
      <c r="K6" t="s">
        <v>4224</v>
      </c>
      <c r="L6" t="s">
        <v>4205</v>
      </c>
      <c r="M6" s="184"/>
    </row>
    <row r="7" spans="1:13" ht="14.4">
      <c r="A7" s="164">
        <v>6</v>
      </c>
      <c r="B7" s="184">
        <v>9</v>
      </c>
      <c r="C7" t="s">
        <v>4199</v>
      </c>
      <c r="D7" s="168" t="s">
        <v>4062</v>
      </c>
      <c r="E7" t="s">
        <v>5224</v>
      </c>
      <c r="F7" t="s">
        <v>4215</v>
      </c>
      <c r="G7" t="s">
        <v>4247</v>
      </c>
      <c r="H7" t="s">
        <v>4248</v>
      </c>
      <c r="I7" t="s">
        <v>4249</v>
      </c>
      <c r="J7" t="s">
        <v>4250</v>
      </c>
      <c r="K7" t="s">
        <v>4251</v>
      </c>
      <c r="L7" t="s">
        <v>4252</v>
      </c>
      <c r="M7" s="184"/>
    </row>
    <row r="8" spans="1:13" ht="14.4">
      <c r="A8" s="164">
        <v>7</v>
      </c>
      <c r="B8" s="184">
        <v>4</v>
      </c>
      <c r="C8" t="s">
        <v>4199</v>
      </c>
      <c r="D8" s="168" t="s">
        <v>4062</v>
      </c>
      <c r="E8" t="s">
        <v>5214</v>
      </c>
      <c r="F8" t="s">
        <v>4215</v>
      </c>
      <c r="G8" t="s">
        <v>4253</v>
      </c>
      <c r="H8" t="s">
        <v>4254</v>
      </c>
      <c r="I8" t="s">
        <v>4255</v>
      </c>
      <c r="J8" t="s">
        <v>4256</v>
      </c>
      <c r="K8" t="s">
        <v>4257</v>
      </c>
      <c r="L8" t="s">
        <v>4205</v>
      </c>
      <c r="M8" s="184"/>
    </row>
    <row r="9" spans="1:13" ht="14.4">
      <c r="A9" s="164">
        <v>8</v>
      </c>
      <c r="B9" s="184">
        <v>13</v>
      </c>
      <c r="C9" t="s">
        <v>4199</v>
      </c>
      <c r="D9" s="168" t="s">
        <v>4062</v>
      </c>
      <c r="E9" t="s">
        <v>5232</v>
      </c>
      <c r="F9" t="s">
        <v>4200</v>
      </c>
      <c r="G9" t="s">
        <v>4258</v>
      </c>
      <c r="H9" t="s">
        <v>4259</v>
      </c>
      <c r="I9" t="s">
        <v>4260</v>
      </c>
      <c r="J9" t="s">
        <v>4261</v>
      </c>
      <c r="K9" t="s">
        <v>4987</v>
      </c>
      <c r="L9" t="s">
        <v>4214</v>
      </c>
      <c r="M9" s="184"/>
    </row>
    <row r="10" spans="1:13" ht="14.4">
      <c r="A10" s="164">
        <v>9</v>
      </c>
      <c r="B10" s="184">
        <v>22</v>
      </c>
      <c r="C10" t="s">
        <v>4199</v>
      </c>
      <c r="D10" s="168" t="s">
        <v>4062</v>
      </c>
      <c r="E10" t="s">
        <v>5250</v>
      </c>
      <c r="F10" t="s">
        <v>4215</v>
      </c>
      <c r="G10" t="s">
        <v>4262</v>
      </c>
      <c r="H10" t="s">
        <v>4263</v>
      </c>
      <c r="I10" t="s">
        <v>4264</v>
      </c>
      <c r="J10" t="s">
        <v>447</v>
      </c>
      <c r="K10" t="s">
        <v>4265</v>
      </c>
      <c r="L10" t="s">
        <v>4205</v>
      </c>
      <c r="M10" s="184"/>
    </row>
    <row r="11" spans="1:13" ht="14.4">
      <c r="A11" s="164">
        <v>10</v>
      </c>
      <c r="B11" s="184">
        <v>18</v>
      </c>
      <c r="C11" t="s">
        <v>4199</v>
      </c>
      <c r="D11" s="168" t="s">
        <v>4062</v>
      </c>
      <c r="E11" t="s">
        <v>5242</v>
      </c>
      <c r="F11" t="s">
        <v>4206</v>
      </c>
      <c r="G11" t="s">
        <v>4266</v>
      </c>
      <c r="H11" t="s">
        <v>4267</v>
      </c>
      <c r="I11" t="s">
        <v>4268</v>
      </c>
      <c r="J11" t="s">
        <v>447</v>
      </c>
      <c r="K11" t="s">
        <v>4269</v>
      </c>
      <c r="L11" t="s">
        <v>4205</v>
      </c>
      <c r="M11" s="184"/>
    </row>
    <row r="12" spans="1:13" ht="14.4">
      <c r="A12" s="164">
        <v>11</v>
      </c>
      <c r="B12" s="184">
        <v>1</v>
      </c>
      <c r="C12" t="s">
        <v>4199</v>
      </c>
      <c r="D12" s="168" t="s">
        <v>4062</v>
      </c>
      <c r="E12" t="s">
        <v>5208</v>
      </c>
      <c r="F12" t="s">
        <v>4215</v>
      </c>
      <c r="G12" t="s">
        <v>4270</v>
      </c>
      <c r="H12" t="s">
        <v>4271</v>
      </c>
      <c r="I12" t="s">
        <v>4272</v>
      </c>
      <c r="J12" t="s">
        <v>4223</v>
      </c>
      <c r="K12" t="s">
        <v>4273</v>
      </c>
      <c r="L12" t="s">
        <v>4205</v>
      </c>
      <c r="M12" s="184"/>
    </row>
    <row r="13" spans="1:13" ht="14.4">
      <c r="A13" s="164">
        <v>12</v>
      </c>
      <c r="B13" s="184">
        <v>1</v>
      </c>
      <c r="C13" t="s">
        <v>4199</v>
      </c>
      <c r="D13" s="168" t="s">
        <v>4062</v>
      </c>
      <c r="E13" t="s">
        <v>5208</v>
      </c>
      <c r="F13" t="s">
        <v>4215</v>
      </c>
      <c r="G13" t="s">
        <v>4274</v>
      </c>
      <c r="H13" t="s">
        <v>4275</v>
      </c>
      <c r="I13" t="s">
        <v>4276</v>
      </c>
      <c r="J13" t="s">
        <v>4277</v>
      </c>
      <c r="K13" t="s">
        <v>4278</v>
      </c>
      <c r="L13" t="s">
        <v>4205</v>
      </c>
      <c r="M13" s="184"/>
    </row>
    <row r="14" spans="1:13" ht="14.4">
      <c r="A14" s="164">
        <v>13</v>
      </c>
      <c r="B14" s="184">
        <v>1</v>
      </c>
      <c r="C14" t="s">
        <v>4199</v>
      </c>
      <c r="D14" s="168" t="s">
        <v>4062</v>
      </c>
      <c r="E14" t="s">
        <v>5208</v>
      </c>
      <c r="F14" t="s">
        <v>4215</v>
      </c>
      <c r="G14" t="s">
        <v>4279</v>
      </c>
      <c r="H14" t="s">
        <v>4280</v>
      </c>
      <c r="I14" t="s">
        <v>4281</v>
      </c>
      <c r="J14" t="s">
        <v>4223</v>
      </c>
      <c r="K14" t="s">
        <v>4282</v>
      </c>
      <c r="L14" t="s">
        <v>4205</v>
      </c>
      <c r="M14" s="184"/>
    </row>
    <row r="15" spans="1:13" ht="14.4">
      <c r="A15" s="164">
        <v>14</v>
      </c>
      <c r="B15" s="184">
        <v>1</v>
      </c>
      <c r="C15" t="s">
        <v>4199</v>
      </c>
      <c r="D15" s="168" t="s">
        <v>4062</v>
      </c>
      <c r="E15" t="s">
        <v>5208</v>
      </c>
      <c r="F15" t="s">
        <v>4215</v>
      </c>
      <c r="G15" t="s">
        <v>4283</v>
      </c>
      <c r="H15" t="s">
        <v>4284</v>
      </c>
      <c r="I15" t="s">
        <v>4285</v>
      </c>
      <c r="J15" t="s">
        <v>4286</v>
      </c>
      <c r="K15" t="s">
        <v>4287</v>
      </c>
      <c r="L15" t="s">
        <v>4205</v>
      </c>
      <c r="M15" s="184"/>
    </row>
    <row r="16" spans="1:13" ht="14.4">
      <c r="A16" s="164">
        <v>15</v>
      </c>
      <c r="B16" s="184">
        <v>22</v>
      </c>
      <c r="C16" t="s">
        <v>4199</v>
      </c>
      <c r="D16" s="168" t="s">
        <v>4062</v>
      </c>
      <c r="E16" t="s">
        <v>5250</v>
      </c>
      <c r="F16" t="s">
        <v>4215</v>
      </c>
      <c r="G16" t="s">
        <v>4288</v>
      </c>
      <c r="H16" t="s">
        <v>4289</v>
      </c>
      <c r="I16" t="s">
        <v>4290</v>
      </c>
      <c r="J16" t="s">
        <v>4223</v>
      </c>
      <c r="K16" t="s">
        <v>4291</v>
      </c>
      <c r="L16" t="s">
        <v>4292</v>
      </c>
      <c r="M16" s="184"/>
    </row>
    <row r="17" spans="1:13" ht="14.4">
      <c r="A17" s="164">
        <v>16</v>
      </c>
      <c r="B17" s="184">
        <v>1</v>
      </c>
      <c r="C17" t="s">
        <v>4199</v>
      </c>
      <c r="D17" s="168" t="s">
        <v>4062</v>
      </c>
      <c r="E17" t="s">
        <v>5208</v>
      </c>
      <c r="F17" t="s">
        <v>4215</v>
      </c>
      <c r="G17" t="s">
        <v>4293</v>
      </c>
      <c r="H17" t="s">
        <v>4294</v>
      </c>
      <c r="I17" t="s">
        <v>4295</v>
      </c>
      <c r="J17" t="s">
        <v>4223</v>
      </c>
      <c r="K17" t="s">
        <v>4296</v>
      </c>
      <c r="L17" t="s">
        <v>4297</v>
      </c>
      <c r="M17" s="184"/>
    </row>
    <row r="18" spans="1:13" ht="14.4">
      <c r="A18" s="164">
        <v>17</v>
      </c>
      <c r="B18" s="184">
        <v>1</v>
      </c>
      <c r="C18" t="s">
        <v>4298</v>
      </c>
      <c r="D18" s="168" t="s">
        <v>4062</v>
      </c>
      <c r="E18" t="s">
        <v>5208</v>
      </c>
      <c r="F18" t="s">
        <v>4299</v>
      </c>
      <c r="G18" t="s">
        <v>4300</v>
      </c>
      <c r="H18" t="s">
        <v>4301</v>
      </c>
      <c r="I18" t="s">
        <v>4302</v>
      </c>
      <c r="J18" t="s">
        <v>546</v>
      </c>
      <c r="K18" t="s">
        <v>4303</v>
      </c>
      <c r="L18" t="s">
        <v>4304</v>
      </c>
      <c r="M18" s="184"/>
    </row>
    <row r="19" spans="1:13" ht="14.4">
      <c r="A19" s="164">
        <v>18</v>
      </c>
      <c r="B19" s="184">
        <v>2</v>
      </c>
      <c r="C19" t="s">
        <v>4298</v>
      </c>
      <c r="D19" s="168" t="s">
        <v>4062</v>
      </c>
      <c r="E19" t="s">
        <v>5210</v>
      </c>
      <c r="F19" t="s">
        <v>4299</v>
      </c>
      <c r="G19" t="s">
        <v>4305</v>
      </c>
      <c r="H19" t="s">
        <v>4306</v>
      </c>
      <c r="I19" t="s">
        <v>4307</v>
      </c>
      <c r="J19" t="s">
        <v>546</v>
      </c>
      <c r="K19" t="s">
        <v>4308</v>
      </c>
      <c r="L19" t="s">
        <v>4234</v>
      </c>
      <c r="M19" s="184"/>
    </row>
    <row r="20" spans="1:13" ht="14.4">
      <c r="A20" s="164">
        <v>19</v>
      </c>
      <c r="B20" s="184">
        <v>6</v>
      </c>
      <c r="C20" t="s">
        <v>4298</v>
      </c>
      <c r="D20" s="168" t="s">
        <v>4062</v>
      </c>
      <c r="E20" t="s">
        <v>5218</v>
      </c>
      <c r="F20" t="s">
        <v>4299</v>
      </c>
      <c r="G20" t="s">
        <v>4309</v>
      </c>
      <c r="H20" t="s">
        <v>4310</v>
      </c>
      <c r="I20" t="s">
        <v>4311</v>
      </c>
      <c r="J20" t="s">
        <v>546</v>
      </c>
      <c r="K20" t="s">
        <v>4312</v>
      </c>
      <c r="L20" t="s">
        <v>4313</v>
      </c>
      <c r="M20" s="184"/>
    </row>
    <row r="21" spans="1:13" ht="14.4">
      <c r="A21" s="164">
        <v>20</v>
      </c>
      <c r="B21" s="184">
        <v>6</v>
      </c>
      <c r="C21" t="s">
        <v>4298</v>
      </c>
      <c r="D21" s="168" t="s">
        <v>4062</v>
      </c>
      <c r="E21" t="s">
        <v>5218</v>
      </c>
      <c r="F21" t="s">
        <v>4299</v>
      </c>
      <c r="G21" t="s">
        <v>4314</v>
      </c>
      <c r="H21" t="s">
        <v>4315</v>
      </c>
      <c r="I21" t="s">
        <v>4316</v>
      </c>
      <c r="J21" t="s">
        <v>546</v>
      </c>
      <c r="K21" t="s">
        <v>4317</v>
      </c>
      <c r="L21" t="s">
        <v>4234</v>
      </c>
      <c r="M21" s="184"/>
    </row>
    <row r="22" spans="1:13" ht="14.4">
      <c r="A22" s="164">
        <v>21</v>
      </c>
      <c r="B22" s="184">
        <v>1</v>
      </c>
      <c r="C22" t="s">
        <v>4298</v>
      </c>
      <c r="D22" s="168" t="s">
        <v>4062</v>
      </c>
      <c r="E22" t="s">
        <v>5208</v>
      </c>
      <c r="F22" t="s">
        <v>4299</v>
      </c>
      <c r="G22" t="s">
        <v>4318</v>
      </c>
      <c r="H22" t="s">
        <v>4319</v>
      </c>
      <c r="I22" t="s">
        <v>4320</v>
      </c>
      <c r="J22" t="s">
        <v>4321</v>
      </c>
      <c r="K22" t="s">
        <v>4322</v>
      </c>
      <c r="L22" t="s">
        <v>4323</v>
      </c>
      <c r="M22" s="184"/>
    </row>
    <row r="23" spans="1:13" ht="14.4">
      <c r="A23" s="164">
        <v>22</v>
      </c>
      <c r="B23" s="184">
        <v>3</v>
      </c>
      <c r="C23" t="s">
        <v>4298</v>
      </c>
      <c r="D23" s="168" t="s">
        <v>4062</v>
      </c>
      <c r="E23" t="s">
        <v>5212</v>
      </c>
      <c r="F23" t="s">
        <v>4299</v>
      </c>
      <c r="G23" t="s">
        <v>4324</v>
      </c>
      <c r="H23" t="s">
        <v>4325</v>
      </c>
      <c r="I23" t="s">
        <v>4316</v>
      </c>
      <c r="J23" t="s">
        <v>546</v>
      </c>
      <c r="K23" t="s">
        <v>4317</v>
      </c>
      <c r="L23" t="s">
        <v>4234</v>
      </c>
      <c r="M23" s="184"/>
    </row>
    <row r="24" spans="1:13" ht="14.4">
      <c r="A24" s="164">
        <v>23</v>
      </c>
      <c r="B24" s="184">
        <v>8</v>
      </c>
      <c r="C24" t="s">
        <v>4298</v>
      </c>
      <c r="D24" s="168" t="s">
        <v>4062</v>
      </c>
      <c r="E24" t="s">
        <v>5222</v>
      </c>
      <c r="F24" t="s">
        <v>4299</v>
      </c>
      <c r="G24" t="s">
        <v>4326</v>
      </c>
      <c r="H24" t="s">
        <v>4327</v>
      </c>
      <c r="I24" t="s">
        <v>4328</v>
      </c>
      <c r="J24" t="s">
        <v>546</v>
      </c>
      <c r="K24" t="s">
        <v>4329</v>
      </c>
      <c r="L24" t="s">
        <v>4330</v>
      </c>
      <c r="M24" s="184"/>
    </row>
    <row r="25" spans="1:13" ht="14.4">
      <c r="A25" s="164">
        <v>24</v>
      </c>
      <c r="B25" s="184">
        <v>20</v>
      </c>
      <c r="C25" t="s">
        <v>4298</v>
      </c>
      <c r="D25" s="168" t="s">
        <v>4062</v>
      </c>
      <c r="E25" t="s">
        <v>5246</v>
      </c>
      <c r="F25" t="s">
        <v>4331</v>
      </c>
      <c r="G25" t="s">
        <v>4332</v>
      </c>
      <c r="H25" t="s">
        <v>4333</v>
      </c>
      <c r="I25" t="s">
        <v>4316</v>
      </c>
      <c r="J25" t="s">
        <v>546</v>
      </c>
      <c r="K25" t="s">
        <v>4317</v>
      </c>
      <c r="L25" t="s">
        <v>4234</v>
      </c>
      <c r="M25" s="184"/>
    </row>
    <row r="26" spans="1:13" ht="14.4">
      <c r="A26" s="164">
        <v>25</v>
      </c>
      <c r="B26" s="184">
        <v>1</v>
      </c>
      <c r="C26" t="s">
        <v>4298</v>
      </c>
      <c r="D26" s="168" t="s">
        <v>4062</v>
      </c>
      <c r="E26" t="s">
        <v>5208</v>
      </c>
      <c r="F26" t="s">
        <v>4331</v>
      </c>
      <c r="G26" t="s">
        <v>4334</v>
      </c>
      <c r="H26" t="s">
        <v>4335</v>
      </c>
      <c r="I26" t="s">
        <v>4336</v>
      </c>
      <c r="J26" t="s">
        <v>546</v>
      </c>
      <c r="K26" t="s">
        <v>4337</v>
      </c>
      <c r="L26" t="s">
        <v>4234</v>
      </c>
      <c r="M26" s="184"/>
    </row>
    <row r="27" spans="1:13" ht="14.4">
      <c r="A27" s="164">
        <v>26</v>
      </c>
      <c r="B27" s="184">
        <v>1</v>
      </c>
      <c r="C27" t="s">
        <v>4298</v>
      </c>
      <c r="D27" s="168" t="s">
        <v>4062</v>
      </c>
      <c r="E27" t="s">
        <v>5208</v>
      </c>
      <c r="F27" t="s">
        <v>4299</v>
      </c>
      <c r="G27" t="s">
        <v>4338</v>
      </c>
      <c r="H27" t="s">
        <v>4339</v>
      </c>
      <c r="I27" t="s">
        <v>4340</v>
      </c>
      <c r="J27" t="s">
        <v>4341</v>
      </c>
      <c r="K27" t="s">
        <v>4342</v>
      </c>
      <c r="L27" t="s">
        <v>4205</v>
      </c>
      <c r="M27" s="184"/>
    </row>
    <row r="28" spans="1:13" ht="14.4">
      <c r="A28" s="164">
        <v>27</v>
      </c>
      <c r="B28" s="184">
        <v>1</v>
      </c>
      <c r="C28" t="s">
        <v>4298</v>
      </c>
      <c r="D28" s="168" t="s">
        <v>4062</v>
      </c>
      <c r="E28" t="s">
        <v>5208</v>
      </c>
      <c r="F28" t="s">
        <v>4343</v>
      </c>
      <c r="G28" t="s">
        <v>4344</v>
      </c>
      <c r="H28" t="s">
        <v>4345</v>
      </c>
      <c r="I28" t="s">
        <v>4346</v>
      </c>
      <c r="J28" t="s">
        <v>4347</v>
      </c>
      <c r="K28" t="s">
        <v>4348</v>
      </c>
      <c r="L28" t="s">
        <v>4205</v>
      </c>
      <c r="M28" s="184"/>
    </row>
    <row r="29" spans="1:13" ht="14.4">
      <c r="A29" s="164">
        <v>28</v>
      </c>
      <c r="B29" s="184">
        <v>1</v>
      </c>
      <c r="C29" t="s">
        <v>4298</v>
      </c>
      <c r="D29" s="168" t="s">
        <v>4062</v>
      </c>
      <c r="E29" t="s">
        <v>5208</v>
      </c>
      <c r="F29" t="s">
        <v>4331</v>
      </c>
      <c r="G29" t="s">
        <v>4349</v>
      </c>
      <c r="H29" t="s">
        <v>4350</v>
      </c>
      <c r="I29" t="s">
        <v>4272</v>
      </c>
      <c r="J29" t="s">
        <v>546</v>
      </c>
      <c r="K29" t="s">
        <v>4351</v>
      </c>
      <c r="L29" t="s">
        <v>4205</v>
      </c>
      <c r="M29" s="184"/>
    </row>
    <row r="30" spans="1:13" ht="14.4">
      <c r="A30" s="164">
        <v>29</v>
      </c>
      <c r="B30" s="184">
        <v>7</v>
      </c>
      <c r="C30" t="s">
        <v>4298</v>
      </c>
      <c r="D30" s="168" t="s">
        <v>4062</v>
      </c>
      <c r="E30" t="s">
        <v>5220</v>
      </c>
      <c r="F30" t="s">
        <v>4299</v>
      </c>
      <c r="G30" t="s">
        <v>4352</v>
      </c>
      <c r="H30" t="s">
        <v>4353</v>
      </c>
      <c r="I30" t="s">
        <v>4354</v>
      </c>
      <c r="J30" t="s">
        <v>546</v>
      </c>
      <c r="K30" t="s">
        <v>4355</v>
      </c>
      <c r="L30" t="s">
        <v>4234</v>
      </c>
      <c r="M30" s="184"/>
    </row>
    <row r="31" spans="1:13" ht="14.4">
      <c r="A31" s="164">
        <v>30</v>
      </c>
      <c r="B31" s="184">
        <v>7</v>
      </c>
      <c r="C31" t="s">
        <v>4298</v>
      </c>
      <c r="D31" s="168" t="s">
        <v>4062</v>
      </c>
      <c r="E31" t="s">
        <v>5220</v>
      </c>
      <c r="F31" t="s">
        <v>4299</v>
      </c>
      <c r="G31" t="s">
        <v>4356</v>
      </c>
      <c r="H31" t="s">
        <v>4357</v>
      </c>
      <c r="I31" t="s">
        <v>4354</v>
      </c>
      <c r="J31" t="s">
        <v>546</v>
      </c>
      <c r="K31" t="s">
        <v>4355</v>
      </c>
      <c r="L31" t="s">
        <v>4234</v>
      </c>
      <c r="M31" s="184"/>
    </row>
    <row r="32" spans="1:13" ht="14.4">
      <c r="A32" s="164">
        <v>31</v>
      </c>
      <c r="B32" s="184">
        <v>7</v>
      </c>
      <c r="C32" t="s">
        <v>4298</v>
      </c>
      <c r="D32" s="168" t="s">
        <v>4062</v>
      </c>
      <c r="E32" t="s">
        <v>5220</v>
      </c>
      <c r="F32" t="s">
        <v>4299</v>
      </c>
      <c r="G32" t="s">
        <v>4358</v>
      </c>
      <c r="H32" t="s">
        <v>4359</v>
      </c>
      <c r="I32" t="s">
        <v>4354</v>
      </c>
      <c r="J32" t="s">
        <v>546</v>
      </c>
      <c r="K32" t="s">
        <v>4355</v>
      </c>
      <c r="L32" t="s">
        <v>4234</v>
      </c>
      <c r="M32" s="184"/>
    </row>
    <row r="33" spans="1:13" ht="14.4">
      <c r="A33" s="164">
        <v>32</v>
      </c>
      <c r="B33" s="184">
        <v>7</v>
      </c>
      <c r="C33" t="s">
        <v>4298</v>
      </c>
      <c r="D33" s="168" t="s">
        <v>4062</v>
      </c>
      <c r="E33" t="s">
        <v>5220</v>
      </c>
      <c r="F33" t="s">
        <v>4299</v>
      </c>
      <c r="G33" t="s">
        <v>4360</v>
      </c>
      <c r="H33" t="s">
        <v>4361</v>
      </c>
      <c r="I33" t="s">
        <v>4354</v>
      </c>
      <c r="J33" t="s">
        <v>546</v>
      </c>
      <c r="K33" t="s">
        <v>4355</v>
      </c>
      <c r="L33" t="s">
        <v>4234</v>
      </c>
      <c r="M33" s="184"/>
    </row>
    <row r="34" spans="1:13" ht="14.4">
      <c r="A34" s="164">
        <v>33</v>
      </c>
      <c r="B34" s="184">
        <v>4</v>
      </c>
      <c r="C34" t="s">
        <v>4298</v>
      </c>
      <c r="D34" s="168" t="s">
        <v>4062</v>
      </c>
      <c r="E34" t="s">
        <v>5214</v>
      </c>
      <c r="F34" t="s">
        <v>4299</v>
      </c>
      <c r="G34" t="s">
        <v>4362</v>
      </c>
      <c r="H34" t="s">
        <v>4363</v>
      </c>
      <c r="I34" t="s">
        <v>4364</v>
      </c>
      <c r="J34" t="s">
        <v>546</v>
      </c>
      <c r="K34" t="s">
        <v>4365</v>
      </c>
      <c r="L34" t="s">
        <v>4292</v>
      </c>
      <c r="M34" s="184"/>
    </row>
    <row r="35" spans="1:13" ht="14.4">
      <c r="A35" s="164">
        <v>34</v>
      </c>
      <c r="B35" s="184">
        <v>9</v>
      </c>
      <c r="C35" t="s">
        <v>4298</v>
      </c>
      <c r="D35" s="168" t="s">
        <v>4062</v>
      </c>
      <c r="E35" t="s">
        <v>5224</v>
      </c>
      <c r="F35" t="s">
        <v>4299</v>
      </c>
      <c r="G35" t="s">
        <v>4366</v>
      </c>
      <c r="H35" t="s">
        <v>4367</v>
      </c>
      <c r="I35" t="s">
        <v>4368</v>
      </c>
      <c r="J35" t="s">
        <v>4369</v>
      </c>
      <c r="K35" t="s">
        <v>4370</v>
      </c>
      <c r="L35" t="s">
        <v>4371</v>
      </c>
      <c r="M35" s="184"/>
    </row>
    <row r="36" spans="1:13" ht="14.4">
      <c r="A36" s="164">
        <v>35</v>
      </c>
      <c r="B36" s="184">
        <v>9</v>
      </c>
      <c r="C36" t="s">
        <v>4298</v>
      </c>
      <c r="D36" s="168" t="s">
        <v>4062</v>
      </c>
      <c r="E36" t="s">
        <v>5224</v>
      </c>
      <c r="F36" t="s">
        <v>4372</v>
      </c>
      <c r="G36" t="s">
        <v>4373</v>
      </c>
      <c r="H36" t="s">
        <v>4374</v>
      </c>
      <c r="I36" t="s">
        <v>4375</v>
      </c>
      <c r="J36" t="s">
        <v>4376</v>
      </c>
      <c r="K36" t="s">
        <v>4377</v>
      </c>
      <c r="L36" t="s">
        <v>4237</v>
      </c>
      <c r="M36" s="184"/>
    </row>
    <row r="37" spans="1:13" ht="14.4">
      <c r="A37" s="164">
        <v>36</v>
      </c>
      <c r="B37" s="184">
        <v>5</v>
      </c>
      <c r="C37" t="s">
        <v>4298</v>
      </c>
      <c r="D37" s="168" t="s">
        <v>4062</v>
      </c>
      <c r="E37" t="s">
        <v>5216</v>
      </c>
      <c r="F37" t="s">
        <v>4343</v>
      </c>
      <c r="G37" t="s">
        <v>4378</v>
      </c>
      <c r="H37" t="s">
        <v>4379</v>
      </c>
      <c r="I37" t="s">
        <v>4380</v>
      </c>
      <c r="J37" t="s">
        <v>4381</v>
      </c>
      <c r="K37" t="s">
        <v>4382</v>
      </c>
      <c r="L37" t="s">
        <v>4205</v>
      </c>
      <c r="M37" s="184"/>
    </row>
    <row r="38" spans="1:13" ht="14.4">
      <c r="A38" s="164">
        <v>37</v>
      </c>
      <c r="B38" s="184">
        <v>5</v>
      </c>
      <c r="C38" t="s">
        <v>4298</v>
      </c>
      <c r="D38" s="168" t="s">
        <v>4062</v>
      </c>
      <c r="E38" t="s">
        <v>5216</v>
      </c>
      <c r="F38" t="s">
        <v>4343</v>
      </c>
      <c r="G38" t="s">
        <v>4383</v>
      </c>
      <c r="H38" t="s">
        <v>4384</v>
      </c>
      <c r="I38" t="s">
        <v>4385</v>
      </c>
      <c r="J38" t="s">
        <v>4386</v>
      </c>
      <c r="K38" t="s">
        <v>4387</v>
      </c>
      <c r="L38" t="s">
        <v>4292</v>
      </c>
      <c r="M38" s="184"/>
    </row>
    <row r="39" spans="1:13" ht="14.4">
      <c r="A39" s="164">
        <v>38</v>
      </c>
      <c r="B39" s="184">
        <v>5</v>
      </c>
      <c r="C39" t="s">
        <v>4298</v>
      </c>
      <c r="D39" s="168" t="s">
        <v>4062</v>
      </c>
      <c r="E39" t="s">
        <v>5216</v>
      </c>
      <c r="F39" t="s">
        <v>4343</v>
      </c>
      <c r="G39" t="s">
        <v>4388</v>
      </c>
      <c r="H39" t="s">
        <v>4389</v>
      </c>
      <c r="I39" t="s">
        <v>4390</v>
      </c>
      <c r="J39" t="s">
        <v>4391</v>
      </c>
      <c r="K39" t="s">
        <v>4392</v>
      </c>
      <c r="L39" t="s">
        <v>4304</v>
      </c>
      <c r="M39" s="184"/>
    </row>
    <row r="40" spans="1:13" ht="14.4">
      <c r="A40" s="164">
        <v>39</v>
      </c>
      <c r="B40" s="184">
        <v>5</v>
      </c>
      <c r="C40" t="s">
        <v>4298</v>
      </c>
      <c r="D40" s="168" t="s">
        <v>4062</v>
      </c>
      <c r="E40" t="s">
        <v>5216</v>
      </c>
      <c r="F40" t="s">
        <v>4343</v>
      </c>
      <c r="G40" t="s">
        <v>4393</v>
      </c>
      <c r="H40" t="s">
        <v>4394</v>
      </c>
      <c r="I40" t="s">
        <v>4395</v>
      </c>
      <c r="J40" t="s">
        <v>4396</v>
      </c>
      <c r="K40" t="s">
        <v>4397</v>
      </c>
      <c r="L40" t="s">
        <v>4205</v>
      </c>
      <c r="M40" s="184"/>
    </row>
    <row r="41" spans="1:13" ht="14.4">
      <c r="A41" s="164">
        <v>40</v>
      </c>
      <c r="B41" s="184">
        <v>5</v>
      </c>
      <c r="C41" t="s">
        <v>4298</v>
      </c>
      <c r="D41" s="168" t="s">
        <v>4062</v>
      </c>
      <c r="E41" t="s">
        <v>5216</v>
      </c>
      <c r="F41" t="s">
        <v>4343</v>
      </c>
      <c r="G41" t="s">
        <v>4398</v>
      </c>
      <c r="H41" t="s">
        <v>4399</v>
      </c>
      <c r="I41" t="s">
        <v>4400</v>
      </c>
      <c r="J41" t="s">
        <v>4401</v>
      </c>
      <c r="K41" t="s">
        <v>4402</v>
      </c>
      <c r="L41" t="s">
        <v>4205</v>
      </c>
      <c r="M41" s="184"/>
    </row>
    <row r="42" spans="1:13" ht="14.4">
      <c r="A42" s="164">
        <v>41</v>
      </c>
      <c r="B42" s="184">
        <v>15</v>
      </c>
      <c r="C42" t="s">
        <v>4298</v>
      </c>
      <c r="D42" s="168" t="s">
        <v>4062</v>
      </c>
      <c r="E42" t="s">
        <v>5236</v>
      </c>
      <c r="F42" t="s">
        <v>4343</v>
      </c>
      <c r="G42" t="s">
        <v>4403</v>
      </c>
      <c r="H42" t="s">
        <v>4404</v>
      </c>
      <c r="I42" t="s">
        <v>4405</v>
      </c>
      <c r="J42" t="s">
        <v>4406</v>
      </c>
      <c r="K42" t="s">
        <v>4407</v>
      </c>
      <c r="L42" t="s">
        <v>4408</v>
      </c>
      <c r="M42" s="184"/>
    </row>
    <row r="43" spans="1:13" ht="14.4">
      <c r="A43" s="164">
        <v>42</v>
      </c>
      <c r="B43" s="184">
        <v>10</v>
      </c>
      <c r="C43" t="s">
        <v>4298</v>
      </c>
      <c r="D43" s="168" t="s">
        <v>4062</v>
      </c>
      <c r="E43" t="s">
        <v>5226</v>
      </c>
      <c r="F43" t="s">
        <v>4409</v>
      </c>
      <c r="G43" t="s">
        <v>4410</v>
      </c>
      <c r="H43" t="s">
        <v>4411</v>
      </c>
      <c r="I43" t="s">
        <v>4412</v>
      </c>
      <c r="J43" t="s">
        <v>4413</v>
      </c>
      <c r="K43" t="s">
        <v>4414</v>
      </c>
      <c r="L43" t="s">
        <v>4234</v>
      </c>
      <c r="M43" s="184"/>
    </row>
    <row r="44" spans="1:13" ht="14.4">
      <c r="A44" s="164">
        <v>43</v>
      </c>
      <c r="B44" s="184">
        <v>10</v>
      </c>
      <c r="C44" t="s">
        <v>4298</v>
      </c>
      <c r="D44" s="168" t="s">
        <v>4062</v>
      </c>
      <c r="E44" t="s">
        <v>5226</v>
      </c>
      <c r="F44" t="s">
        <v>4409</v>
      </c>
      <c r="G44" t="s">
        <v>4410</v>
      </c>
      <c r="H44" t="s">
        <v>4415</v>
      </c>
      <c r="I44" t="s">
        <v>4412</v>
      </c>
      <c r="J44" t="s">
        <v>4413</v>
      </c>
      <c r="K44" t="s">
        <v>4414</v>
      </c>
      <c r="L44" t="s">
        <v>4234</v>
      </c>
      <c r="M44" s="184"/>
    </row>
    <row r="45" spans="1:13" ht="14.4">
      <c r="A45" s="164">
        <v>44</v>
      </c>
      <c r="B45" s="184">
        <v>10</v>
      </c>
      <c r="C45" t="s">
        <v>4298</v>
      </c>
      <c r="D45" s="168" t="s">
        <v>4062</v>
      </c>
      <c r="E45" t="s">
        <v>5226</v>
      </c>
      <c r="F45" t="s">
        <v>4409</v>
      </c>
      <c r="G45" t="s">
        <v>4410</v>
      </c>
      <c r="H45" t="s">
        <v>4416</v>
      </c>
      <c r="I45" t="s">
        <v>4412</v>
      </c>
      <c r="J45" t="s">
        <v>4413</v>
      </c>
      <c r="K45" t="s">
        <v>4414</v>
      </c>
      <c r="L45" t="s">
        <v>4234</v>
      </c>
      <c r="M45" s="184"/>
    </row>
    <row r="46" spans="1:13" ht="14.4">
      <c r="A46" s="164">
        <v>45</v>
      </c>
      <c r="B46" s="184">
        <v>10</v>
      </c>
      <c r="C46" t="s">
        <v>4298</v>
      </c>
      <c r="D46" s="168" t="s">
        <v>4062</v>
      </c>
      <c r="E46" t="s">
        <v>5226</v>
      </c>
      <c r="F46" t="s">
        <v>4409</v>
      </c>
      <c r="G46" t="s">
        <v>4417</v>
      </c>
      <c r="H46" t="s">
        <v>4418</v>
      </c>
      <c r="I46" t="s">
        <v>4412</v>
      </c>
      <c r="J46" t="s">
        <v>4413</v>
      </c>
      <c r="K46" t="s">
        <v>4414</v>
      </c>
      <c r="L46" t="s">
        <v>4234</v>
      </c>
      <c r="M46" s="184"/>
    </row>
    <row r="47" spans="1:13" ht="14.4">
      <c r="A47" s="164">
        <v>46</v>
      </c>
      <c r="B47" s="184">
        <v>10</v>
      </c>
      <c r="C47" t="s">
        <v>4298</v>
      </c>
      <c r="D47" s="168" t="s">
        <v>4062</v>
      </c>
      <c r="E47" t="s">
        <v>5226</v>
      </c>
      <c r="F47" t="s">
        <v>4409</v>
      </c>
      <c r="G47" t="s">
        <v>4419</v>
      </c>
      <c r="H47" t="s">
        <v>4420</v>
      </c>
      <c r="I47" t="s">
        <v>4412</v>
      </c>
      <c r="J47" t="s">
        <v>4413</v>
      </c>
      <c r="K47" t="s">
        <v>4421</v>
      </c>
      <c r="L47" t="s">
        <v>4323</v>
      </c>
      <c r="M47" s="184"/>
    </row>
    <row r="48" spans="1:13" ht="14.4">
      <c r="A48" s="164">
        <v>47</v>
      </c>
      <c r="B48" s="184">
        <v>1</v>
      </c>
      <c r="C48" t="s">
        <v>4298</v>
      </c>
      <c r="D48" s="168" t="s">
        <v>4062</v>
      </c>
      <c r="E48" t="s">
        <v>5208</v>
      </c>
      <c r="F48" t="s">
        <v>4409</v>
      </c>
      <c r="G48" t="s">
        <v>4422</v>
      </c>
      <c r="H48" t="s">
        <v>4423</v>
      </c>
      <c r="I48" t="s">
        <v>4424</v>
      </c>
      <c r="J48" t="s">
        <v>546</v>
      </c>
      <c r="K48" t="s">
        <v>4425</v>
      </c>
      <c r="L48" t="s">
        <v>4297</v>
      </c>
      <c r="M48" s="184"/>
    </row>
    <row r="49" spans="1:13" ht="14.4">
      <c r="A49" s="164">
        <v>48</v>
      </c>
      <c r="B49" s="184">
        <v>7</v>
      </c>
      <c r="C49" t="s">
        <v>4298</v>
      </c>
      <c r="D49" s="168" t="s">
        <v>4062</v>
      </c>
      <c r="E49" t="s">
        <v>5220</v>
      </c>
      <c r="F49" t="s">
        <v>4331</v>
      </c>
      <c r="G49" t="s">
        <v>4426</v>
      </c>
      <c r="H49" t="s">
        <v>4427</v>
      </c>
      <c r="I49" t="s">
        <v>4428</v>
      </c>
      <c r="J49" t="s">
        <v>546</v>
      </c>
      <c r="K49" t="s">
        <v>4429</v>
      </c>
      <c r="L49" t="s">
        <v>4292</v>
      </c>
      <c r="M49" s="184"/>
    </row>
    <row r="50" spans="1:13" ht="14.4">
      <c r="A50" s="164">
        <v>49</v>
      </c>
      <c r="B50" s="184">
        <v>3</v>
      </c>
      <c r="C50" t="s">
        <v>4298</v>
      </c>
      <c r="D50" s="168" t="s">
        <v>4062</v>
      </c>
      <c r="E50" t="s">
        <v>5212</v>
      </c>
      <c r="F50" t="s">
        <v>4299</v>
      </c>
      <c r="G50" t="s">
        <v>4430</v>
      </c>
      <c r="H50" t="s">
        <v>4431</v>
      </c>
      <c r="I50" t="s">
        <v>4432</v>
      </c>
      <c r="J50" t="s">
        <v>546</v>
      </c>
      <c r="K50" t="s">
        <v>4433</v>
      </c>
      <c r="L50" t="s">
        <v>4292</v>
      </c>
      <c r="M50" s="184"/>
    </row>
    <row r="51" spans="1:13" ht="14.4">
      <c r="A51" s="164">
        <v>50</v>
      </c>
      <c r="B51" s="184">
        <v>4</v>
      </c>
      <c r="C51" t="s">
        <v>4298</v>
      </c>
      <c r="D51" s="168" t="s">
        <v>4062</v>
      </c>
      <c r="E51" t="s">
        <v>5214</v>
      </c>
      <c r="F51" t="s">
        <v>4299</v>
      </c>
      <c r="G51" t="s">
        <v>4434</v>
      </c>
      <c r="H51" t="s">
        <v>4435</v>
      </c>
      <c r="I51" t="s">
        <v>4436</v>
      </c>
      <c r="J51" t="s">
        <v>546</v>
      </c>
      <c r="K51" t="s">
        <v>4312</v>
      </c>
      <c r="L51" t="s">
        <v>4214</v>
      </c>
      <c r="M51" s="184"/>
    </row>
    <row r="52" spans="1:13" ht="14.4">
      <c r="A52" s="164">
        <v>51</v>
      </c>
      <c r="B52" s="184">
        <v>4</v>
      </c>
      <c r="C52" t="s">
        <v>4298</v>
      </c>
      <c r="D52" s="168" t="s">
        <v>4062</v>
      </c>
      <c r="E52" t="s">
        <v>5214</v>
      </c>
      <c r="F52" t="s">
        <v>4299</v>
      </c>
      <c r="G52" t="s">
        <v>4437</v>
      </c>
      <c r="H52" t="s">
        <v>4438</v>
      </c>
      <c r="I52" t="s">
        <v>4439</v>
      </c>
      <c r="J52" t="s">
        <v>546</v>
      </c>
      <c r="K52" t="s">
        <v>4440</v>
      </c>
      <c r="L52" t="s">
        <v>4237</v>
      </c>
      <c r="M52" s="184"/>
    </row>
    <row r="53" spans="1:13" ht="14.4">
      <c r="A53" s="164">
        <v>52</v>
      </c>
      <c r="B53" s="184">
        <v>4</v>
      </c>
      <c r="C53" t="s">
        <v>4298</v>
      </c>
      <c r="D53" s="168" t="s">
        <v>4062</v>
      </c>
      <c r="E53" t="s">
        <v>5214</v>
      </c>
      <c r="F53" t="s">
        <v>4331</v>
      </c>
      <c r="G53" t="s">
        <v>4441</v>
      </c>
      <c r="H53" t="s">
        <v>4442</v>
      </c>
      <c r="I53" t="s">
        <v>4443</v>
      </c>
      <c r="J53" t="s">
        <v>546</v>
      </c>
      <c r="K53" t="s">
        <v>4444</v>
      </c>
      <c r="L53" t="s">
        <v>4445</v>
      </c>
      <c r="M53" s="184"/>
    </row>
    <row r="54" spans="1:13" ht="14.4">
      <c r="A54" s="164">
        <v>53</v>
      </c>
      <c r="B54" s="184">
        <v>4</v>
      </c>
      <c r="C54" t="s">
        <v>4298</v>
      </c>
      <c r="D54" s="168" t="s">
        <v>4062</v>
      </c>
      <c r="E54" t="s">
        <v>5214</v>
      </c>
      <c r="F54" t="s">
        <v>4331</v>
      </c>
      <c r="G54" t="s">
        <v>4446</v>
      </c>
      <c r="H54" t="s">
        <v>4447</v>
      </c>
      <c r="I54" t="s">
        <v>4448</v>
      </c>
      <c r="J54" t="s">
        <v>546</v>
      </c>
      <c r="K54" t="s">
        <v>4449</v>
      </c>
      <c r="L54" t="s">
        <v>4234</v>
      </c>
      <c r="M54" s="184"/>
    </row>
    <row r="55" spans="1:13" ht="14.4">
      <c r="A55" s="164">
        <v>54</v>
      </c>
      <c r="B55" s="184">
        <v>4</v>
      </c>
      <c r="C55" t="s">
        <v>4298</v>
      </c>
      <c r="D55" s="168" t="s">
        <v>4062</v>
      </c>
      <c r="E55" t="s">
        <v>5214</v>
      </c>
      <c r="F55" t="s">
        <v>4299</v>
      </c>
      <c r="G55" t="s">
        <v>4450</v>
      </c>
      <c r="H55" t="s">
        <v>4451</v>
      </c>
      <c r="I55" t="s">
        <v>4452</v>
      </c>
      <c r="J55" t="s">
        <v>546</v>
      </c>
      <c r="K55" t="s">
        <v>4449</v>
      </c>
      <c r="L55" t="s">
        <v>4234</v>
      </c>
      <c r="M55" s="184"/>
    </row>
    <row r="56" spans="1:13" ht="14.4">
      <c r="A56" s="164">
        <v>55</v>
      </c>
      <c r="B56" s="184">
        <v>15</v>
      </c>
      <c r="C56" t="s">
        <v>4298</v>
      </c>
      <c r="D56" s="168" t="s">
        <v>4062</v>
      </c>
      <c r="E56" t="s">
        <v>5236</v>
      </c>
      <c r="F56" t="s">
        <v>4343</v>
      </c>
      <c r="G56" t="s">
        <v>4453</v>
      </c>
      <c r="H56" t="s">
        <v>4454</v>
      </c>
      <c r="I56" t="s">
        <v>4455</v>
      </c>
      <c r="J56" t="s">
        <v>4341</v>
      </c>
      <c r="K56" t="s">
        <v>4456</v>
      </c>
      <c r="L56" t="s">
        <v>4234</v>
      </c>
      <c r="M56" s="184"/>
    </row>
    <row r="57" spans="1:13" ht="14.4">
      <c r="A57" s="164">
        <v>56</v>
      </c>
      <c r="B57" s="184">
        <v>15</v>
      </c>
      <c r="C57" t="s">
        <v>4298</v>
      </c>
      <c r="D57" s="168" t="s">
        <v>4062</v>
      </c>
      <c r="E57" t="s">
        <v>5236</v>
      </c>
      <c r="F57" t="s">
        <v>4343</v>
      </c>
      <c r="G57" t="s">
        <v>4457</v>
      </c>
      <c r="H57" t="s">
        <v>4458</v>
      </c>
      <c r="I57" t="s">
        <v>4459</v>
      </c>
      <c r="J57" t="s">
        <v>4341</v>
      </c>
      <c r="K57" t="s">
        <v>4456</v>
      </c>
      <c r="L57" t="s">
        <v>4304</v>
      </c>
      <c r="M57" s="184"/>
    </row>
    <row r="58" spans="1:13" ht="14.4">
      <c r="A58" s="164">
        <v>57</v>
      </c>
      <c r="B58" s="184">
        <v>15</v>
      </c>
      <c r="C58" t="s">
        <v>4298</v>
      </c>
      <c r="D58" s="168" t="s">
        <v>4062</v>
      </c>
      <c r="E58" t="s">
        <v>5236</v>
      </c>
      <c r="F58" t="s">
        <v>4409</v>
      </c>
      <c r="G58" t="s">
        <v>4460</v>
      </c>
      <c r="H58" t="s">
        <v>4458</v>
      </c>
      <c r="I58" t="s">
        <v>4459</v>
      </c>
      <c r="J58" t="s">
        <v>4461</v>
      </c>
      <c r="K58" t="s">
        <v>4449</v>
      </c>
      <c r="L58" t="s">
        <v>4304</v>
      </c>
      <c r="M58" s="184"/>
    </row>
    <row r="59" spans="1:13" ht="14.4">
      <c r="A59" s="164">
        <v>58</v>
      </c>
      <c r="B59" s="184">
        <v>15</v>
      </c>
      <c r="C59" t="s">
        <v>4298</v>
      </c>
      <c r="D59" s="168" t="s">
        <v>4062</v>
      </c>
      <c r="E59" t="s">
        <v>5236</v>
      </c>
      <c r="F59" t="s">
        <v>4331</v>
      </c>
      <c r="G59" t="s">
        <v>4462</v>
      </c>
      <c r="H59" t="s">
        <v>4463</v>
      </c>
      <c r="I59" t="s">
        <v>4459</v>
      </c>
      <c r="J59" t="s">
        <v>4464</v>
      </c>
      <c r="K59" t="s">
        <v>4449</v>
      </c>
      <c r="L59" t="s">
        <v>4304</v>
      </c>
      <c r="M59" s="184"/>
    </row>
    <row r="60" spans="1:13" ht="14.4">
      <c r="A60" s="164">
        <v>59</v>
      </c>
      <c r="B60" s="184">
        <v>15</v>
      </c>
      <c r="C60" t="s">
        <v>4298</v>
      </c>
      <c r="D60" s="168" t="s">
        <v>4062</v>
      </c>
      <c r="E60" t="s">
        <v>5236</v>
      </c>
      <c r="F60" t="s">
        <v>4331</v>
      </c>
      <c r="G60" t="s">
        <v>4465</v>
      </c>
      <c r="H60" t="s">
        <v>4466</v>
      </c>
      <c r="I60" t="s">
        <v>4467</v>
      </c>
      <c r="J60" t="s">
        <v>4464</v>
      </c>
      <c r="K60" t="s">
        <v>4449</v>
      </c>
      <c r="L60" t="s">
        <v>4304</v>
      </c>
      <c r="M60" s="184"/>
    </row>
    <row r="61" spans="1:13" ht="14.4">
      <c r="A61" s="164">
        <v>60</v>
      </c>
      <c r="B61" s="184">
        <v>15</v>
      </c>
      <c r="C61" t="s">
        <v>4298</v>
      </c>
      <c r="D61" s="168" t="s">
        <v>4062</v>
      </c>
      <c r="E61" t="s">
        <v>5236</v>
      </c>
      <c r="F61" t="s">
        <v>4331</v>
      </c>
      <c r="G61" t="s">
        <v>4468</v>
      </c>
      <c r="H61" t="s">
        <v>4469</v>
      </c>
      <c r="I61" t="s">
        <v>4467</v>
      </c>
      <c r="J61" t="s">
        <v>4464</v>
      </c>
      <c r="K61" t="s">
        <v>4449</v>
      </c>
      <c r="L61" t="s">
        <v>4304</v>
      </c>
      <c r="M61" s="184"/>
    </row>
    <row r="62" spans="1:13" ht="14.4">
      <c r="A62" s="164">
        <v>61</v>
      </c>
      <c r="B62" s="184">
        <v>15</v>
      </c>
      <c r="C62" t="s">
        <v>4298</v>
      </c>
      <c r="D62" s="168" t="s">
        <v>4062</v>
      </c>
      <c r="E62" t="s">
        <v>5236</v>
      </c>
      <c r="F62" t="s">
        <v>4331</v>
      </c>
      <c r="G62" t="s">
        <v>4470</v>
      </c>
      <c r="H62" t="s">
        <v>4471</v>
      </c>
      <c r="I62" t="s">
        <v>4467</v>
      </c>
      <c r="J62" t="s">
        <v>4464</v>
      </c>
      <c r="K62" t="s">
        <v>4472</v>
      </c>
      <c r="L62" t="s">
        <v>4231</v>
      </c>
      <c r="M62" s="184"/>
    </row>
    <row r="63" spans="1:13" ht="14.4">
      <c r="A63" s="164">
        <v>62</v>
      </c>
      <c r="B63" s="184">
        <v>15</v>
      </c>
      <c r="C63" t="s">
        <v>4298</v>
      </c>
      <c r="D63" s="168" t="s">
        <v>4062</v>
      </c>
      <c r="E63" t="s">
        <v>5236</v>
      </c>
      <c r="F63" t="s">
        <v>4331</v>
      </c>
      <c r="G63" t="s">
        <v>4473</v>
      </c>
      <c r="H63" t="s">
        <v>4474</v>
      </c>
      <c r="I63" t="s">
        <v>4475</v>
      </c>
      <c r="J63" t="s">
        <v>4476</v>
      </c>
      <c r="K63" t="s">
        <v>4477</v>
      </c>
      <c r="L63" t="s">
        <v>4237</v>
      </c>
      <c r="M63" s="184"/>
    </row>
    <row r="64" spans="1:13" ht="14.4">
      <c r="A64" s="164">
        <v>64</v>
      </c>
      <c r="B64" s="184">
        <v>13</v>
      </c>
      <c r="C64" t="s">
        <v>4298</v>
      </c>
      <c r="D64" s="168" t="s">
        <v>4062</v>
      </c>
      <c r="E64" t="s">
        <v>5232</v>
      </c>
      <c r="F64" t="s">
        <v>4343</v>
      </c>
      <c r="G64" t="s">
        <v>4478</v>
      </c>
      <c r="H64" t="s">
        <v>4479</v>
      </c>
      <c r="I64" t="s">
        <v>4475</v>
      </c>
      <c r="J64" t="s">
        <v>4480</v>
      </c>
      <c r="K64" t="s">
        <v>4477</v>
      </c>
      <c r="L64" t="s">
        <v>4234</v>
      </c>
      <c r="M64" s="184"/>
    </row>
    <row r="65" spans="1:13" ht="14.4">
      <c r="A65" s="164">
        <v>65</v>
      </c>
      <c r="B65" s="184">
        <v>4</v>
      </c>
      <c r="C65" t="s">
        <v>4298</v>
      </c>
      <c r="D65" s="168" t="s">
        <v>4062</v>
      </c>
      <c r="E65" t="s">
        <v>5214</v>
      </c>
      <c r="F65" t="s">
        <v>4331</v>
      </c>
      <c r="G65" t="s">
        <v>4481</v>
      </c>
      <c r="H65" t="s">
        <v>4482</v>
      </c>
      <c r="I65" t="s">
        <v>4483</v>
      </c>
      <c r="J65" t="s">
        <v>546</v>
      </c>
      <c r="K65" t="s">
        <v>4484</v>
      </c>
      <c r="L65" t="s">
        <v>4304</v>
      </c>
      <c r="M65" s="184"/>
    </row>
    <row r="66" spans="1:13" ht="14.4">
      <c r="A66" s="164">
        <v>66</v>
      </c>
      <c r="B66" s="184">
        <v>10</v>
      </c>
      <c r="C66" t="s">
        <v>4298</v>
      </c>
      <c r="D66" s="168" t="s">
        <v>4062</v>
      </c>
      <c r="E66" t="s">
        <v>5226</v>
      </c>
      <c r="F66" t="s">
        <v>4299</v>
      </c>
      <c r="G66" t="s">
        <v>4485</v>
      </c>
      <c r="H66" t="s">
        <v>4486</v>
      </c>
      <c r="I66" t="s">
        <v>4487</v>
      </c>
      <c r="J66" t="s">
        <v>546</v>
      </c>
      <c r="K66" t="s">
        <v>4488</v>
      </c>
      <c r="L66" t="s">
        <v>4205</v>
      </c>
      <c r="M66" s="184"/>
    </row>
    <row r="67" spans="1:13" ht="14.4">
      <c r="A67" s="164">
        <v>67</v>
      </c>
      <c r="B67" s="184">
        <v>10</v>
      </c>
      <c r="C67" t="s">
        <v>4298</v>
      </c>
      <c r="D67" s="168" t="s">
        <v>4062</v>
      </c>
      <c r="E67" t="s">
        <v>5226</v>
      </c>
      <c r="F67" t="s">
        <v>4331</v>
      </c>
      <c r="G67" t="s">
        <v>4489</v>
      </c>
      <c r="H67" t="s">
        <v>4490</v>
      </c>
      <c r="I67" t="s">
        <v>4491</v>
      </c>
      <c r="J67" t="s">
        <v>546</v>
      </c>
      <c r="K67" t="s">
        <v>4488</v>
      </c>
      <c r="L67" t="s">
        <v>4231</v>
      </c>
      <c r="M67" s="184"/>
    </row>
    <row r="68" spans="1:13" ht="14.4">
      <c r="A68" s="164">
        <v>68</v>
      </c>
      <c r="B68" s="184">
        <v>10</v>
      </c>
      <c r="C68" t="s">
        <v>4298</v>
      </c>
      <c r="D68" s="168" t="s">
        <v>4062</v>
      </c>
      <c r="E68" t="s">
        <v>5226</v>
      </c>
      <c r="F68" t="s">
        <v>4299</v>
      </c>
      <c r="G68" t="s">
        <v>4492</v>
      </c>
      <c r="H68" t="s">
        <v>4493</v>
      </c>
      <c r="I68" t="s">
        <v>4494</v>
      </c>
      <c r="J68" t="s">
        <v>546</v>
      </c>
      <c r="K68" t="s">
        <v>4495</v>
      </c>
      <c r="L68" t="s">
        <v>4205</v>
      </c>
      <c r="M68" s="184"/>
    </row>
    <row r="69" spans="1:13" ht="14.4">
      <c r="A69" s="164">
        <v>69</v>
      </c>
      <c r="B69" s="184">
        <v>10</v>
      </c>
      <c r="C69" t="s">
        <v>4298</v>
      </c>
      <c r="D69" s="168" t="s">
        <v>4062</v>
      </c>
      <c r="E69" t="s">
        <v>5226</v>
      </c>
      <c r="F69" t="s">
        <v>4299</v>
      </c>
      <c r="G69" t="s">
        <v>4496</v>
      </c>
      <c r="H69" t="s">
        <v>4497</v>
      </c>
      <c r="I69" t="s">
        <v>4498</v>
      </c>
      <c r="J69" t="s">
        <v>546</v>
      </c>
      <c r="K69" t="s">
        <v>4499</v>
      </c>
      <c r="L69" t="s">
        <v>4445</v>
      </c>
      <c r="M69" s="184"/>
    </row>
    <row r="70" spans="1:13" ht="14.4">
      <c r="A70" s="164">
        <v>70</v>
      </c>
      <c r="B70" s="184">
        <v>1</v>
      </c>
      <c r="C70" t="s">
        <v>4298</v>
      </c>
      <c r="D70" s="168" t="s">
        <v>4062</v>
      </c>
      <c r="E70" t="s">
        <v>5208</v>
      </c>
      <c r="F70" t="s">
        <v>4343</v>
      </c>
      <c r="G70" t="s">
        <v>4500</v>
      </c>
      <c r="H70" t="s">
        <v>4501</v>
      </c>
      <c r="I70" t="s">
        <v>4502</v>
      </c>
      <c r="J70" t="s">
        <v>546</v>
      </c>
      <c r="K70" t="s">
        <v>4503</v>
      </c>
      <c r="L70" t="s">
        <v>4504</v>
      </c>
      <c r="M70" s="184"/>
    </row>
    <row r="71" spans="1:13" ht="14.4">
      <c r="A71" s="164">
        <v>71</v>
      </c>
      <c r="B71" s="184">
        <v>1</v>
      </c>
      <c r="C71" t="s">
        <v>4298</v>
      </c>
      <c r="D71" s="168" t="s">
        <v>4062</v>
      </c>
      <c r="E71" t="s">
        <v>5208</v>
      </c>
      <c r="F71" t="s">
        <v>4343</v>
      </c>
      <c r="G71" t="s">
        <v>4505</v>
      </c>
      <c r="H71" t="s">
        <v>4506</v>
      </c>
      <c r="I71" t="s">
        <v>4507</v>
      </c>
      <c r="J71" t="s">
        <v>546</v>
      </c>
      <c r="K71" t="s">
        <v>4508</v>
      </c>
      <c r="L71" t="s">
        <v>4509</v>
      </c>
      <c r="M71" s="184"/>
    </row>
    <row r="72" spans="1:13" ht="14.4">
      <c r="A72" s="164">
        <v>72</v>
      </c>
      <c r="B72" s="184">
        <v>2</v>
      </c>
      <c r="C72" t="s">
        <v>4298</v>
      </c>
      <c r="D72" s="168" t="s">
        <v>4062</v>
      </c>
      <c r="E72" t="s">
        <v>5210</v>
      </c>
      <c r="F72" t="s">
        <v>4299</v>
      </c>
      <c r="G72" t="s">
        <v>4510</v>
      </c>
      <c r="H72" t="s">
        <v>4511</v>
      </c>
      <c r="I72" t="s">
        <v>4512</v>
      </c>
      <c r="J72" t="s">
        <v>546</v>
      </c>
      <c r="K72" t="s">
        <v>4513</v>
      </c>
      <c r="L72" t="s">
        <v>4237</v>
      </c>
      <c r="M72" s="184"/>
    </row>
    <row r="73" spans="1:13" ht="14.4">
      <c r="A73" s="164">
        <v>73</v>
      </c>
      <c r="B73" s="184">
        <v>5</v>
      </c>
      <c r="C73" t="s">
        <v>4298</v>
      </c>
      <c r="D73" s="168" t="s">
        <v>4062</v>
      </c>
      <c r="E73" t="s">
        <v>5216</v>
      </c>
      <c r="F73" t="s">
        <v>4343</v>
      </c>
      <c r="G73" t="s">
        <v>4514</v>
      </c>
      <c r="H73" t="s">
        <v>4515</v>
      </c>
      <c r="I73" t="s">
        <v>4516</v>
      </c>
      <c r="J73" t="s">
        <v>546</v>
      </c>
      <c r="K73" t="s">
        <v>4517</v>
      </c>
      <c r="L73" t="s">
        <v>4297</v>
      </c>
      <c r="M73" s="184"/>
    </row>
    <row r="74" spans="1:13" ht="14.4">
      <c r="A74" s="164">
        <v>74</v>
      </c>
      <c r="B74" s="184">
        <v>5</v>
      </c>
      <c r="C74" t="s">
        <v>4298</v>
      </c>
      <c r="D74" s="168" t="s">
        <v>4062</v>
      </c>
      <c r="E74" t="s">
        <v>5216</v>
      </c>
      <c r="F74" t="s">
        <v>4343</v>
      </c>
      <c r="G74" t="s">
        <v>4518</v>
      </c>
      <c r="H74" t="s">
        <v>4519</v>
      </c>
      <c r="I74" t="s">
        <v>4520</v>
      </c>
      <c r="J74" t="s">
        <v>546</v>
      </c>
      <c r="K74" t="s">
        <v>4521</v>
      </c>
      <c r="L74" t="s">
        <v>4205</v>
      </c>
      <c r="M74" s="184"/>
    </row>
    <row r="75" spans="1:13" ht="14.4">
      <c r="A75" s="164">
        <v>75</v>
      </c>
      <c r="B75" s="184">
        <v>4</v>
      </c>
      <c r="C75" t="s">
        <v>4298</v>
      </c>
      <c r="D75" s="168" t="s">
        <v>4062</v>
      </c>
      <c r="E75" t="s">
        <v>5214</v>
      </c>
      <c r="F75" t="s">
        <v>4331</v>
      </c>
      <c r="G75" t="s">
        <v>4522</v>
      </c>
      <c r="H75" t="s">
        <v>4523</v>
      </c>
      <c r="I75" t="s">
        <v>4524</v>
      </c>
      <c r="J75" t="s">
        <v>546</v>
      </c>
      <c r="K75" t="s">
        <v>4525</v>
      </c>
      <c r="L75" t="s">
        <v>4304</v>
      </c>
      <c r="M75" s="184"/>
    </row>
    <row r="76" spans="1:13" ht="14.4">
      <c r="A76" s="164">
        <v>76</v>
      </c>
      <c r="B76" s="184">
        <v>5</v>
      </c>
      <c r="C76" t="s">
        <v>4298</v>
      </c>
      <c r="D76" s="168" t="s">
        <v>4062</v>
      </c>
      <c r="E76" t="s">
        <v>5216</v>
      </c>
      <c r="F76" t="s">
        <v>4343</v>
      </c>
      <c r="G76" t="s">
        <v>4526</v>
      </c>
      <c r="H76" t="s">
        <v>4527</v>
      </c>
      <c r="I76" t="s">
        <v>4528</v>
      </c>
      <c r="J76" t="s">
        <v>546</v>
      </c>
      <c r="K76" t="s">
        <v>4529</v>
      </c>
      <c r="L76" t="s">
        <v>4371</v>
      </c>
      <c r="M76" s="184"/>
    </row>
    <row r="77" spans="1:13" ht="14.4">
      <c r="A77" s="164">
        <v>77</v>
      </c>
      <c r="B77" s="184">
        <v>9</v>
      </c>
      <c r="C77" t="s">
        <v>4298</v>
      </c>
      <c r="D77" s="168" t="s">
        <v>4062</v>
      </c>
      <c r="E77" t="s">
        <v>5224</v>
      </c>
      <c r="F77" t="s">
        <v>4343</v>
      </c>
      <c r="G77" t="s">
        <v>4530</v>
      </c>
      <c r="H77" t="s">
        <v>4531</v>
      </c>
      <c r="I77" t="s">
        <v>4532</v>
      </c>
      <c r="J77" t="s">
        <v>546</v>
      </c>
      <c r="K77" t="s">
        <v>4533</v>
      </c>
      <c r="L77" t="s">
        <v>4292</v>
      </c>
      <c r="M77" s="184"/>
    </row>
    <row r="78" spans="1:13" ht="14.4">
      <c r="A78" s="164">
        <v>78</v>
      </c>
      <c r="B78" s="184">
        <v>9</v>
      </c>
      <c r="C78" t="s">
        <v>4298</v>
      </c>
      <c r="D78" s="168" t="s">
        <v>4062</v>
      </c>
      <c r="E78" t="s">
        <v>5224</v>
      </c>
      <c r="F78" t="s">
        <v>4331</v>
      </c>
      <c r="G78" t="s">
        <v>4534</v>
      </c>
      <c r="H78" t="s">
        <v>4535</v>
      </c>
      <c r="I78" t="s">
        <v>4536</v>
      </c>
      <c r="J78" t="s">
        <v>546</v>
      </c>
      <c r="K78" t="s">
        <v>4537</v>
      </c>
      <c r="L78" t="s">
        <v>4408</v>
      </c>
      <c r="M78" s="184"/>
    </row>
    <row r="79" spans="1:13" ht="14.4">
      <c r="A79" s="164">
        <v>79</v>
      </c>
      <c r="B79" s="184">
        <v>9</v>
      </c>
      <c r="C79" t="s">
        <v>4298</v>
      </c>
      <c r="D79" s="168" t="s">
        <v>4062</v>
      </c>
      <c r="E79" t="s">
        <v>5224</v>
      </c>
      <c r="F79" t="s">
        <v>4343</v>
      </c>
      <c r="G79" t="s">
        <v>4538</v>
      </c>
      <c r="H79" t="s">
        <v>4539</v>
      </c>
      <c r="I79" t="s">
        <v>4540</v>
      </c>
      <c r="J79" t="s">
        <v>546</v>
      </c>
      <c r="K79" t="s">
        <v>4541</v>
      </c>
      <c r="L79" t="s">
        <v>4205</v>
      </c>
      <c r="M79" s="184"/>
    </row>
    <row r="80" spans="1:13" ht="14.4">
      <c r="A80" s="164">
        <v>80</v>
      </c>
      <c r="B80" s="184">
        <v>9</v>
      </c>
      <c r="C80" t="s">
        <v>4298</v>
      </c>
      <c r="D80" s="168" t="s">
        <v>4062</v>
      </c>
      <c r="E80" t="s">
        <v>5224</v>
      </c>
      <c r="F80" t="s">
        <v>4331</v>
      </c>
      <c r="G80" t="s">
        <v>4542</v>
      </c>
      <c r="H80" t="s">
        <v>4543</v>
      </c>
      <c r="I80" t="s">
        <v>4544</v>
      </c>
      <c r="J80" t="s">
        <v>546</v>
      </c>
      <c r="K80" t="s">
        <v>4545</v>
      </c>
      <c r="L80" t="s">
        <v>4292</v>
      </c>
      <c r="M80" s="184"/>
    </row>
    <row r="81" spans="1:13" ht="14.4">
      <c r="A81" s="164">
        <v>81</v>
      </c>
      <c r="B81" s="184">
        <v>9</v>
      </c>
      <c r="C81" t="s">
        <v>4298</v>
      </c>
      <c r="D81" s="168" t="s">
        <v>4062</v>
      </c>
      <c r="E81" t="s">
        <v>5224</v>
      </c>
      <c r="F81" t="s">
        <v>4343</v>
      </c>
      <c r="G81" t="s">
        <v>4546</v>
      </c>
      <c r="H81" t="s">
        <v>4547</v>
      </c>
      <c r="I81" t="s">
        <v>4548</v>
      </c>
      <c r="J81" t="s">
        <v>546</v>
      </c>
      <c r="K81" t="s">
        <v>4549</v>
      </c>
      <c r="L81" t="s">
        <v>4205</v>
      </c>
      <c r="M81" s="184"/>
    </row>
    <row r="82" spans="1:13" ht="14.4">
      <c r="A82" s="164">
        <v>82</v>
      </c>
      <c r="B82" s="184">
        <v>9</v>
      </c>
      <c r="C82" t="s">
        <v>4298</v>
      </c>
      <c r="D82" s="168" t="s">
        <v>4062</v>
      </c>
      <c r="E82" t="s">
        <v>5224</v>
      </c>
      <c r="F82" t="s">
        <v>4343</v>
      </c>
      <c r="G82" t="s">
        <v>4550</v>
      </c>
      <c r="H82" t="s">
        <v>4551</v>
      </c>
      <c r="I82" t="s">
        <v>4552</v>
      </c>
      <c r="J82" t="s">
        <v>546</v>
      </c>
      <c r="K82" t="s">
        <v>4553</v>
      </c>
      <c r="L82" t="s">
        <v>4214</v>
      </c>
      <c r="M82" s="184"/>
    </row>
    <row r="83" spans="1:13" ht="14.4">
      <c r="A83" s="164">
        <v>83</v>
      </c>
      <c r="B83" s="184">
        <v>9</v>
      </c>
      <c r="C83" t="s">
        <v>4298</v>
      </c>
      <c r="D83" s="168" t="s">
        <v>4062</v>
      </c>
      <c r="E83" t="s">
        <v>5224</v>
      </c>
      <c r="F83" t="s">
        <v>4343</v>
      </c>
      <c r="G83" t="s">
        <v>4554</v>
      </c>
      <c r="H83" t="s">
        <v>4555</v>
      </c>
      <c r="I83" t="s">
        <v>4556</v>
      </c>
      <c r="J83" t="s">
        <v>546</v>
      </c>
      <c r="K83" t="s">
        <v>4557</v>
      </c>
      <c r="L83" t="s">
        <v>4292</v>
      </c>
      <c r="M83" s="184"/>
    </row>
    <row r="84" spans="1:13" ht="14.4">
      <c r="A84" s="164">
        <v>84</v>
      </c>
      <c r="B84" s="184">
        <v>9</v>
      </c>
      <c r="C84" t="s">
        <v>4298</v>
      </c>
      <c r="D84" s="168" t="s">
        <v>4062</v>
      </c>
      <c r="E84" t="s">
        <v>5224</v>
      </c>
      <c r="F84" t="s">
        <v>4299</v>
      </c>
      <c r="G84" t="s">
        <v>4558</v>
      </c>
      <c r="H84" t="s">
        <v>4559</v>
      </c>
      <c r="I84" t="s">
        <v>4560</v>
      </c>
      <c r="J84" t="s">
        <v>4347</v>
      </c>
      <c r="K84" t="s">
        <v>4561</v>
      </c>
      <c r="L84" t="s">
        <v>4205</v>
      </c>
      <c r="M84" s="184"/>
    </row>
    <row r="85" spans="1:13" ht="14.4">
      <c r="A85" s="164">
        <v>85</v>
      </c>
      <c r="B85" s="184">
        <v>9</v>
      </c>
      <c r="C85" t="s">
        <v>4298</v>
      </c>
      <c r="D85" s="168" t="s">
        <v>4062</v>
      </c>
      <c r="E85" t="s">
        <v>5224</v>
      </c>
      <c r="F85" t="s">
        <v>4343</v>
      </c>
      <c r="G85" t="s">
        <v>4562</v>
      </c>
      <c r="H85" t="s">
        <v>4563</v>
      </c>
      <c r="I85" t="s">
        <v>4564</v>
      </c>
      <c r="J85" t="s">
        <v>4347</v>
      </c>
      <c r="K85" t="s">
        <v>4565</v>
      </c>
      <c r="L85" t="s">
        <v>4205</v>
      </c>
      <c r="M85" s="184"/>
    </row>
    <row r="86" spans="1:13" ht="14.4">
      <c r="A86" s="164">
        <v>86</v>
      </c>
      <c r="B86" s="184">
        <v>9</v>
      </c>
      <c r="C86" t="s">
        <v>4298</v>
      </c>
      <c r="D86" s="168" t="s">
        <v>4062</v>
      </c>
      <c r="E86" t="s">
        <v>5224</v>
      </c>
      <c r="F86" t="s">
        <v>4299</v>
      </c>
      <c r="G86" t="s">
        <v>4566</v>
      </c>
      <c r="H86" t="s">
        <v>4567</v>
      </c>
      <c r="I86" t="s">
        <v>4566</v>
      </c>
      <c r="J86" t="s">
        <v>4347</v>
      </c>
      <c r="K86" t="s">
        <v>4565</v>
      </c>
      <c r="L86" t="s">
        <v>4205</v>
      </c>
      <c r="M86" s="184"/>
    </row>
    <row r="87" spans="1:13" ht="14.4">
      <c r="A87" s="164">
        <v>87</v>
      </c>
      <c r="B87" s="184">
        <v>9</v>
      </c>
      <c r="C87" t="s">
        <v>4298</v>
      </c>
      <c r="D87" s="168" t="s">
        <v>4062</v>
      </c>
      <c r="E87" t="s">
        <v>5224</v>
      </c>
      <c r="F87" t="s">
        <v>4299</v>
      </c>
      <c r="G87" t="s">
        <v>4568</v>
      </c>
      <c r="H87" t="s">
        <v>4569</v>
      </c>
      <c r="I87" t="s">
        <v>4570</v>
      </c>
      <c r="J87" t="s">
        <v>4347</v>
      </c>
      <c r="K87" t="s">
        <v>4571</v>
      </c>
      <c r="L87" t="s">
        <v>4205</v>
      </c>
      <c r="M87" s="184"/>
    </row>
    <row r="88" spans="1:13" ht="14.4">
      <c r="A88" s="164">
        <v>88</v>
      </c>
      <c r="B88" s="184">
        <v>9</v>
      </c>
      <c r="C88" t="s">
        <v>4298</v>
      </c>
      <c r="D88" s="168" t="s">
        <v>4062</v>
      </c>
      <c r="E88" t="s">
        <v>5224</v>
      </c>
      <c r="F88" t="s">
        <v>4299</v>
      </c>
      <c r="G88" t="s">
        <v>4572</v>
      </c>
      <c r="H88" t="s">
        <v>4573</v>
      </c>
      <c r="I88" t="s">
        <v>4574</v>
      </c>
      <c r="J88" t="s">
        <v>4575</v>
      </c>
      <c r="K88" t="s">
        <v>4988</v>
      </c>
      <c r="L88" t="s">
        <v>4205</v>
      </c>
      <c r="M88" s="184"/>
    </row>
    <row r="89" spans="1:13" ht="14.4">
      <c r="A89" s="164">
        <v>89</v>
      </c>
      <c r="B89" s="184">
        <v>1</v>
      </c>
      <c r="C89" t="s">
        <v>4298</v>
      </c>
      <c r="D89" s="168" t="s">
        <v>4062</v>
      </c>
      <c r="E89" t="s">
        <v>5208</v>
      </c>
      <c r="F89" t="s">
        <v>4331</v>
      </c>
      <c r="G89" t="s">
        <v>4576</v>
      </c>
      <c r="H89" t="s">
        <v>4577</v>
      </c>
      <c r="I89" t="s">
        <v>4578</v>
      </c>
      <c r="J89" t="s">
        <v>4347</v>
      </c>
      <c r="K89" t="s">
        <v>4579</v>
      </c>
      <c r="L89" t="s">
        <v>4580</v>
      </c>
      <c r="M89" s="184"/>
    </row>
    <row r="90" spans="1:13" ht="14.4">
      <c r="A90" s="164">
        <v>90</v>
      </c>
      <c r="B90" s="184">
        <v>1</v>
      </c>
      <c r="C90" t="s">
        <v>4298</v>
      </c>
      <c r="D90" s="168" t="s">
        <v>4062</v>
      </c>
      <c r="E90" t="s">
        <v>5208</v>
      </c>
      <c r="F90" t="s">
        <v>4299</v>
      </c>
      <c r="G90" t="s">
        <v>4581</v>
      </c>
      <c r="H90" t="s">
        <v>4582</v>
      </c>
      <c r="I90" t="s">
        <v>4583</v>
      </c>
      <c r="J90" t="s">
        <v>4347</v>
      </c>
      <c r="K90" t="s">
        <v>4584</v>
      </c>
      <c r="L90" t="s">
        <v>4205</v>
      </c>
      <c r="M90" s="184"/>
    </row>
    <row r="91" spans="1:13" ht="14.4">
      <c r="A91" s="164">
        <v>91</v>
      </c>
      <c r="B91" s="184">
        <v>4</v>
      </c>
      <c r="C91" t="s">
        <v>4298</v>
      </c>
      <c r="D91" s="168" t="s">
        <v>4062</v>
      </c>
      <c r="E91" t="s">
        <v>5214</v>
      </c>
      <c r="F91" t="s">
        <v>4299</v>
      </c>
      <c r="G91" t="s">
        <v>4585</v>
      </c>
      <c r="H91" t="s">
        <v>4586</v>
      </c>
      <c r="I91" t="s">
        <v>4587</v>
      </c>
      <c r="J91" t="s">
        <v>4347</v>
      </c>
      <c r="K91" t="s">
        <v>4588</v>
      </c>
      <c r="L91" t="s">
        <v>4205</v>
      </c>
      <c r="M91" s="184"/>
    </row>
    <row r="92" spans="1:13" ht="14.4">
      <c r="A92" s="164">
        <v>92</v>
      </c>
      <c r="B92" s="184">
        <v>2</v>
      </c>
      <c r="C92" t="s">
        <v>4298</v>
      </c>
      <c r="D92" s="168" t="s">
        <v>4062</v>
      </c>
      <c r="E92" t="s">
        <v>5210</v>
      </c>
      <c r="F92" t="s">
        <v>4299</v>
      </c>
      <c r="G92" t="s">
        <v>4589</v>
      </c>
      <c r="H92" t="s">
        <v>4590</v>
      </c>
      <c r="I92" t="s">
        <v>4591</v>
      </c>
      <c r="J92" t="s">
        <v>546</v>
      </c>
      <c r="K92" t="s">
        <v>4592</v>
      </c>
      <c r="L92" t="s">
        <v>4205</v>
      </c>
      <c r="M92" s="184"/>
    </row>
    <row r="93" spans="1:13" ht="14.4">
      <c r="A93" s="164">
        <v>93</v>
      </c>
      <c r="B93" s="184">
        <v>4</v>
      </c>
      <c r="C93" t="s">
        <v>4298</v>
      </c>
      <c r="D93" s="168" t="s">
        <v>4062</v>
      </c>
      <c r="E93" t="s">
        <v>5214</v>
      </c>
      <c r="F93" t="s">
        <v>4299</v>
      </c>
      <c r="G93" t="s">
        <v>4593</v>
      </c>
      <c r="H93" t="s">
        <v>4594</v>
      </c>
      <c r="I93" t="s">
        <v>4595</v>
      </c>
      <c r="J93" t="s">
        <v>4347</v>
      </c>
      <c r="K93" t="s">
        <v>4596</v>
      </c>
      <c r="L93" t="s">
        <v>4205</v>
      </c>
      <c r="M93" s="184"/>
    </row>
    <row r="94" spans="1:13" ht="14.4">
      <c r="A94" s="164">
        <v>94</v>
      </c>
      <c r="B94" s="184">
        <v>4</v>
      </c>
      <c r="C94" t="s">
        <v>4298</v>
      </c>
      <c r="D94" s="168" t="s">
        <v>4062</v>
      </c>
      <c r="E94" t="s">
        <v>5214</v>
      </c>
      <c r="F94" t="s">
        <v>4299</v>
      </c>
      <c r="G94" t="s">
        <v>4597</v>
      </c>
      <c r="H94" t="s">
        <v>4598</v>
      </c>
      <c r="I94" t="s">
        <v>4599</v>
      </c>
      <c r="J94" t="s">
        <v>4347</v>
      </c>
      <c r="K94" t="s">
        <v>4600</v>
      </c>
      <c r="L94" t="s">
        <v>4205</v>
      </c>
      <c r="M94" s="184"/>
    </row>
    <row r="95" spans="1:13" ht="14.4">
      <c r="A95" s="164">
        <v>95</v>
      </c>
      <c r="B95" s="184">
        <v>5</v>
      </c>
      <c r="C95" t="s">
        <v>4298</v>
      </c>
      <c r="D95" s="168" t="s">
        <v>4062</v>
      </c>
      <c r="E95" t="s">
        <v>5216</v>
      </c>
      <c r="F95" t="s">
        <v>4343</v>
      </c>
      <c r="G95" t="s">
        <v>4601</v>
      </c>
      <c r="H95" t="s">
        <v>4602</v>
      </c>
      <c r="I95" t="s">
        <v>4583</v>
      </c>
      <c r="J95" t="s">
        <v>4347</v>
      </c>
      <c r="K95" t="s">
        <v>4603</v>
      </c>
      <c r="L95" t="s">
        <v>4228</v>
      </c>
      <c r="M95" s="184"/>
    </row>
    <row r="96" spans="1:13" ht="14.4">
      <c r="A96" s="164">
        <v>96</v>
      </c>
      <c r="B96" s="184">
        <v>5</v>
      </c>
      <c r="C96" t="s">
        <v>4298</v>
      </c>
      <c r="D96" s="168" t="s">
        <v>4062</v>
      </c>
      <c r="E96" t="s">
        <v>5216</v>
      </c>
      <c r="F96" t="s">
        <v>4343</v>
      </c>
      <c r="G96" t="s">
        <v>4604</v>
      </c>
      <c r="H96" t="s">
        <v>4605</v>
      </c>
      <c r="I96" t="s">
        <v>4606</v>
      </c>
      <c r="J96" t="s">
        <v>4347</v>
      </c>
      <c r="K96" t="s">
        <v>4607</v>
      </c>
      <c r="L96" t="s">
        <v>4205</v>
      </c>
      <c r="M96" s="184"/>
    </row>
    <row r="97" spans="1:13" ht="14.4">
      <c r="A97" s="164">
        <v>97</v>
      </c>
      <c r="B97" s="184">
        <v>5</v>
      </c>
      <c r="C97" t="s">
        <v>4298</v>
      </c>
      <c r="D97" s="168" t="s">
        <v>4062</v>
      </c>
      <c r="E97" t="s">
        <v>5216</v>
      </c>
      <c r="F97" t="s">
        <v>4299</v>
      </c>
      <c r="G97" t="s">
        <v>4608</v>
      </c>
      <c r="H97" t="s">
        <v>4609</v>
      </c>
      <c r="I97" t="s">
        <v>4610</v>
      </c>
      <c r="J97" t="s">
        <v>4347</v>
      </c>
      <c r="K97" t="s">
        <v>4611</v>
      </c>
      <c r="L97" t="s">
        <v>4205</v>
      </c>
      <c r="M97" s="184"/>
    </row>
    <row r="98" spans="1:13" ht="14.4">
      <c r="A98" s="164">
        <v>98</v>
      </c>
      <c r="B98" s="184">
        <v>5</v>
      </c>
      <c r="C98" t="s">
        <v>4298</v>
      </c>
      <c r="D98" s="168" t="s">
        <v>4062</v>
      </c>
      <c r="E98" t="s">
        <v>5216</v>
      </c>
      <c r="F98" t="s">
        <v>4343</v>
      </c>
      <c r="G98" t="s">
        <v>4612</v>
      </c>
      <c r="H98" t="s">
        <v>4613</v>
      </c>
      <c r="I98" t="s">
        <v>4614</v>
      </c>
      <c r="J98" t="s">
        <v>4347</v>
      </c>
      <c r="K98" t="s">
        <v>4615</v>
      </c>
      <c r="L98" t="s">
        <v>4205</v>
      </c>
      <c r="M98" s="184"/>
    </row>
    <row r="99" spans="1:13" ht="14.4">
      <c r="A99" s="164">
        <v>99</v>
      </c>
      <c r="B99" s="184">
        <v>5</v>
      </c>
      <c r="C99" t="s">
        <v>4298</v>
      </c>
      <c r="D99" s="168" t="s">
        <v>4062</v>
      </c>
      <c r="E99" t="s">
        <v>5216</v>
      </c>
      <c r="F99" t="s">
        <v>4331</v>
      </c>
      <c r="G99" t="s">
        <v>4616</v>
      </c>
      <c r="H99" t="s">
        <v>4617</v>
      </c>
      <c r="I99" t="s">
        <v>4618</v>
      </c>
      <c r="J99" t="s">
        <v>546</v>
      </c>
      <c r="K99" t="s">
        <v>4619</v>
      </c>
      <c r="L99" t="s">
        <v>4205</v>
      </c>
      <c r="M99" s="184"/>
    </row>
    <row r="100" spans="1:13" ht="14.4">
      <c r="A100" s="164">
        <v>100</v>
      </c>
      <c r="B100" s="184">
        <v>5</v>
      </c>
      <c r="C100" t="s">
        <v>4298</v>
      </c>
      <c r="D100" s="168" t="s">
        <v>4062</v>
      </c>
      <c r="E100" t="s">
        <v>5216</v>
      </c>
      <c r="F100" t="s">
        <v>4299</v>
      </c>
      <c r="G100" t="s">
        <v>4293</v>
      </c>
      <c r="H100" t="s">
        <v>4620</v>
      </c>
      <c r="I100" t="s">
        <v>4621</v>
      </c>
      <c r="J100" t="s">
        <v>546</v>
      </c>
      <c r="K100" t="s">
        <v>4622</v>
      </c>
      <c r="L100" t="s">
        <v>4323</v>
      </c>
      <c r="M100" s="184"/>
    </row>
    <row r="101" spans="1:13" ht="14.4">
      <c r="A101" s="164">
        <v>101</v>
      </c>
      <c r="B101" s="184">
        <v>5</v>
      </c>
      <c r="C101" t="s">
        <v>4298</v>
      </c>
      <c r="D101" s="168" t="s">
        <v>4062</v>
      </c>
      <c r="E101" t="s">
        <v>5216</v>
      </c>
      <c r="F101" t="s">
        <v>4343</v>
      </c>
      <c r="G101" t="s">
        <v>4623</v>
      </c>
      <c r="H101" t="s">
        <v>4624</v>
      </c>
      <c r="I101" t="s">
        <v>4625</v>
      </c>
      <c r="J101" t="s">
        <v>546</v>
      </c>
      <c r="K101" t="s">
        <v>4626</v>
      </c>
      <c r="L101" t="s">
        <v>4408</v>
      </c>
      <c r="M101" s="184"/>
    </row>
    <row r="102" spans="1:13" ht="14.4">
      <c r="A102" s="164">
        <v>102</v>
      </c>
      <c r="B102" s="184">
        <v>1</v>
      </c>
      <c r="C102" t="s">
        <v>4298</v>
      </c>
      <c r="D102" s="168" t="s">
        <v>4062</v>
      </c>
      <c r="E102" t="s">
        <v>5208</v>
      </c>
      <c r="F102" t="s">
        <v>4331</v>
      </c>
      <c r="G102" t="s">
        <v>4627</v>
      </c>
      <c r="H102" t="s">
        <v>4628</v>
      </c>
      <c r="I102" t="s">
        <v>4629</v>
      </c>
      <c r="J102" t="s">
        <v>546</v>
      </c>
      <c r="K102" t="s">
        <v>4630</v>
      </c>
      <c r="L102" t="s">
        <v>4631</v>
      </c>
      <c r="M102" s="184"/>
    </row>
    <row r="103" spans="1:13" ht="14.4">
      <c r="A103" s="164">
        <v>103</v>
      </c>
      <c r="B103" s="184">
        <v>5</v>
      </c>
      <c r="C103" t="s">
        <v>4298</v>
      </c>
      <c r="D103" s="168" t="s">
        <v>4062</v>
      </c>
      <c r="E103" t="s">
        <v>5216</v>
      </c>
      <c r="F103" t="s">
        <v>4343</v>
      </c>
      <c r="G103" t="s">
        <v>4518</v>
      </c>
      <c r="H103" t="s">
        <v>4519</v>
      </c>
      <c r="I103" t="s">
        <v>4632</v>
      </c>
      <c r="J103" t="s">
        <v>4633</v>
      </c>
      <c r="K103" t="s">
        <v>4634</v>
      </c>
      <c r="L103" t="s">
        <v>4371</v>
      </c>
      <c r="M103" s="184"/>
    </row>
    <row r="104" spans="1:13" ht="14.4">
      <c r="A104" s="164">
        <v>104</v>
      </c>
      <c r="B104" s="184">
        <v>3</v>
      </c>
      <c r="C104" t="s">
        <v>4298</v>
      </c>
      <c r="D104" s="168" t="s">
        <v>4062</v>
      </c>
      <c r="E104" t="s">
        <v>5212</v>
      </c>
      <c r="F104" t="s">
        <v>4299</v>
      </c>
      <c r="G104" t="s">
        <v>4211</v>
      </c>
      <c r="H104" t="s">
        <v>4212</v>
      </c>
      <c r="I104" t="s">
        <v>4213</v>
      </c>
      <c r="J104" t="s">
        <v>546</v>
      </c>
      <c r="K104" t="s">
        <v>4635</v>
      </c>
      <c r="L104" t="s">
        <v>4323</v>
      </c>
      <c r="M104" s="184"/>
    </row>
    <row r="105" spans="1:13" ht="14.4">
      <c r="A105" s="164">
        <v>105</v>
      </c>
      <c r="B105" s="184">
        <v>18</v>
      </c>
      <c r="C105" t="s">
        <v>4298</v>
      </c>
      <c r="D105" s="168" t="s">
        <v>4062</v>
      </c>
      <c r="E105" t="s">
        <v>5242</v>
      </c>
      <c r="F105" t="s">
        <v>4343</v>
      </c>
      <c r="G105" t="s">
        <v>4636</v>
      </c>
      <c r="H105" t="s">
        <v>4637</v>
      </c>
      <c r="I105" t="s">
        <v>4638</v>
      </c>
      <c r="J105" t="s">
        <v>546</v>
      </c>
      <c r="K105" t="s">
        <v>4639</v>
      </c>
      <c r="L105" t="s">
        <v>4205</v>
      </c>
      <c r="M105" s="184"/>
    </row>
    <row r="106" spans="1:13" ht="14.4">
      <c r="A106" s="164">
        <v>106</v>
      </c>
      <c r="B106" s="184">
        <v>23</v>
      </c>
      <c r="C106" t="s">
        <v>4298</v>
      </c>
      <c r="D106" s="168" t="s">
        <v>4062</v>
      </c>
      <c r="E106" t="s">
        <v>5252</v>
      </c>
      <c r="F106" t="s">
        <v>4343</v>
      </c>
      <c r="G106" t="s">
        <v>4640</v>
      </c>
      <c r="H106" t="s">
        <v>4641</v>
      </c>
      <c r="I106" t="s">
        <v>4642</v>
      </c>
      <c r="J106" t="s">
        <v>546</v>
      </c>
      <c r="K106" t="s">
        <v>4643</v>
      </c>
      <c r="L106" t="s">
        <v>4304</v>
      </c>
      <c r="M106" s="184"/>
    </row>
    <row r="107" spans="1:13" ht="14.4">
      <c r="A107" s="164">
        <v>107</v>
      </c>
      <c r="B107" s="184">
        <v>17</v>
      </c>
      <c r="C107" t="s">
        <v>4298</v>
      </c>
      <c r="D107" s="168" t="s">
        <v>4062</v>
      </c>
      <c r="E107" t="s">
        <v>5240</v>
      </c>
      <c r="F107" t="s">
        <v>4343</v>
      </c>
      <c r="G107" t="s">
        <v>4644</v>
      </c>
      <c r="H107" t="s">
        <v>4645</v>
      </c>
      <c r="I107" t="s">
        <v>4646</v>
      </c>
      <c r="J107" t="s">
        <v>4647</v>
      </c>
      <c r="K107" t="s">
        <v>4648</v>
      </c>
      <c r="L107" t="s">
        <v>4649</v>
      </c>
      <c r="M107" s="184"/>
    </row>
    <row r="108" spans="1:13" ht="14.4">
      <c r="A108" s="164">
        <v>108</v>
      </c>
      <c r="B108" s="184">
        <v>23</v>
      </c>
      <c r="C108" t="s">
        <v>4298</v>
      </c>
      <c r="D108" s="168" t="s">
        <v>4062</v>
      </c>
      <c r="E108" t="s">
        <v>5252</v>
      </c>
      <c r="F108" t="s">
        <v>4343</v>
      </c>
      <c r="G108" t="s">
        <v>4650</v>
      </c>
      <c r="H108" t="s">
        <v>4651</v>
      </c>
      <c r="I108" t="s">
        <v>4652</v>
      </c>
      <c r="J108" t="s">
        <v>546</v>
      </c>
      <c r="K108" t="s">
        <v>4653</v>
      </c>
      <c r="L108" t="s">
        <v>4205</v>
      </c>
      <c r="M108" s="184"/>
    </row>
    <row r="109" spans="1:13" ht="14.4">
      <c r="A109" s="164">
        <v>109</v>
      </c>
      <c r="B109" s="184">
        <v>23</v>
      </c>
      <c r="C109" t="s">
        <v>4298</v>
      </c>
      <c r="D109" s="168" t="s">
        <v>4062</v>
      </c>
      <c r="E109" t="s">
        <v>5252</v>
      </c>
      <c r="F109" t="s">
        <v>4299</v>
      </c>
      <c r="G109" t="s">
        <v>4654</v>
      </c>
      <c r="H109" t="s">
        <v>4655</v>
      </c>
      <c r="I109" t="s">
        <v>4656</v>
      </c>
      <c r="J109" t="s">
        <v>546</v>
      </c>
      <c r="K109" t="s">
        <v>4657</v>
      </c>
      <c r="L109" t="s">
        <v>4205</v>
      </c>
      <c r="M109" s="184"/>
    </row>
    <row r="110" spans="1:13" ht="14.4">
      <c r="A110" s="164">
        <v>110</v>
      </c>
      <c r="B110" s="184">
        <v>6</v>
      </c>
      <c r="C110" t="s">
        <v>4298</v>
      </c>
      <c r="D110" s="168" t="s">
        <v>4062</v>
      </c>
      <c r="E110" t="s">
        <v>5218</v>
      </c>
      <c r="F110" t="s">
        <v>4343</v>
      </c>
      <c r="G110" t="s">
        <v>4658</v>
      </c>
      <c r="H110" t="s">
        <v>4659</v>
      </c>
      <c r="I110" t="s">
        <v>4660</v>
      </c>
      <c r="J110" t="s">
        <v>546</v>
      </c>
      <c r="K110" t="s">
        <v>4661</v>
      </c>
      <c r="L110" t="s">
        <v>4205</v>
      </c>
      <c r="M110" s="184"/>
    </row>
    <row r="111" spans="1:13" ht="14.4">
      <c r="A111" s="164">
        <v>111</v>
      </c>
      <c r="B111" s="184">
        <v>24</v>
      </c>
      <c r="C111" t="s">
        <v>4298</v>
      </c>
      <c r="D111" s="168" t="s">
        <v>4062</v>
      </c>
      <c r="E111" t="s">
        <v>5254</v>
      </c>
      <c r="F111" t="s">
        <v>4299</v>
      </c>
      <c r="G111" t="s">
        <v>4662</v>
      </c>
      <c r="H111" t="s">
        <v>4663</v>
      </c>
      <c r="I111" t="s">
        <v>4664</v>
      </c>
      <c r="J111" t="s">
        <v>546</v>
      </c>
      <c r="K111" t="s">
        <v>4665</v>
      </c>
      <c r="L111" t="s">
        <v>4205</v>
      </c>
      <c r="M111" s="184"/>
    </row>
    <row r="112" spans="1:13" ht="14.4">
      <c r="A112" s="164">
        <v>112</v>
      </c>
      <c r="B112" s="184">
        <v>24</v>
      </c>
      <c r="C112" t="s">
        <v>4298</v>
      </c>
      <c r="D112" s="168" t="s">
        <v>4062</v>
      </c>
      <c r="E112" t="s">
        <v>5254</v>
      </c>
      <c r="F112" t="s">
        <v>4299</v>
      </c>
      <c r="G112" t="s">
        <v>4666</v>
      </c>
      <c r="H112" t="s">
        <v>4667</v>
      </c>
      <c r="I112" t="s">
        <v>4668</v>
      </c>
      <c r="J112" t="s">
        <v>4669</v>
      </c>
      <c r="K112" t="s">
        <v>4670</v>
      </c>
      <c r="L112" t="s">
        <v>4205</v>
      </c>
      <c r="M112" s="184"/>
    </row>
    <row r="113" spans="1:13" ht="14.4">
      <c r="A113" s="164">
        <v>113</v>
      </c>
      <c r="B113" s="184">
        <v>17</v>
      </c>
      <c r="C113" t="s">
        <v>4298</v>
      </c>
      <c r="D113" s="168" t="s">
        <v>4062</v>
      </c>
      <c r="E113" t="s">
        <v>5240</v>
      </c>
      <c r="F113" t="s">
        <v>4225</v>
      </c>
      <c r="G113" t="s">
        <v>4671</v>
      </c>
      <c r="H113" t="s">
        <v>4672</v>
      </c>
      <c r="I113" t="s">
        <v>4673</v>
      </c>
      <c r="J113" t="s">
        <v>4674</v>
      </c>
      <c r="K113" t="s">
        <v>4675</v>
      </c>
      <c r="L113" t="s">
        <v>4234</v>
      </c>
      <c r="M113" s="184"/>
    </row>
    <row r="114" spans="1:13" ht="14.4">
      <c r="A114" s="164">
        <v>114</v>
      </c>
      <c r="B114" s="184">
        <v>19</v>
      </c>
      <c r="C114" t="s">
        <v>1196</v>
      </c>
      <c r="D114" s="168" t="s">
        <v>4062</v>
      </c>
      <c r="E114" t="s">
        <v>5244</v>
      </c>
      <c r="F114" t="s">
        <v>4225</v>
      </c>
      <c r="G114" t="s">
        <v>4676</v>
      </c>
      <c r="H114" t="s">
        <v>4677</v>
      </c>
      <c r="I114" t="s">
        <v>4678</v>
      </c>
      <c r="J114" t="s">
        <v>4679</v>
      </c>
      <c r="K114" t="s">
        <v>4680</v>
      </c>
      <c r="L114" t="s">
        <v>4205</v>
      </c>
      <c r="M114" s="184"/>
    </row>
    <row r="115" spans="1:13" ht="14.4">
      <c r="A115" s="164">
        <v>115</v>
      </c>
      <c r="B115" s="184">
        <v>19</v>
      </c>
      <c r="C115" t="s">
        <v>1196</v>
      </c>
      <c r="D115" s="168" t="s">
        <v>4062</v>
      </c>
      <c r="E115" t="s">
        <v>5244</v>
      </c>
      <c r="F115" t="s">
        <v>4225</v>
      </c>
      <c r="G115" t="s">
        <v>4681</v>
      </c>
      <c r="H115" t="s">
        <v>4682</v>
      </c>
      <c r="I115" t="s">
        <v>4683</v>
      </c>
      <c r="J115" t="s">
        <v>4684</v>
      </c>
      <c r="K115" t="s">
        <v>4685</v>
      </c>
      <c r="L115" t="s">
        <v>4205</v>
      </c>
      <c r="M115" s="184"/>
    </row>
    <row r="116" spans="1:13" ht="14.4">
      <c r="A116" s="164">
        <v>116</v>
      </c>
      <c r="B116" s="184">
        <v>19</v>
      </c>
      <c r="C116" t="s">
        <v>1196</v>
      </c>
      <c r="D116" s="168" t="s">
        <v>4062</v>
      </c>
      <c r="E116" t="s">
        <v>5244</v>
      </c>
      <c r="F116" t="s">
        <v>4686</v>
      </c>
      <c r="G116" t="s">
        <v>4687</v>
      </c>
      <c r="H116" t="s">
        <v>4688</v>
      </c>
      <c r="I116" t="s">
        <v>4689</v>
      </c>
      <c r="J116" t="s">
        <v>4690</v>
      </c>
      <c r="K116" t="s">
        <v>4691</v>
      </c>
      <c r="L116" t="s">
        <v>4205</v>
      </c>
      <c r="M116" s="184"/>
    </row>
    <row r="117" spans="1:13" ht="14.4">
      <c r="A117" s="164">
        <v>117</v>
      </c>
      <c r="B117" s="184">
        <v>19</v>
      </c>
      <c r="C117" t="s">
        <v>1196</v>
      </c>
      <c r="D117" s="168" t="s">
        <v>4062</v>
      </c>
      <c r="E117" t="s">
        <v>5244</v>
      </c>
      <c r="F117" t="s">
        <v>4686</v>
      </c>
      <c r="G117" t="s">
        <v>4692</v>
      </c>
      <c r="H117" t="s">
        <v>4693</v>
      </c>
      <c r="I117" t="s">
        <v>4694</v>
      </c>
      <c r="J117" t="s">
        <v>4695</v>
      </c>
      <c r="K117" t="s">
        <v>4696</v>
      </c>
      <c r="L117" t="s">
        <v>4697</v>
      </c>
      <c r="M117" s="184"/>
    </row>
    <row r="118" spans="1:13" ht="14.4">
      <c r="A118" s="164">
        <v>118</v>
      </c>
      <c r="B118" s="184">
        <v>19</v>
      </c>
      <c r="C118" t="s">
        <v>1196</v>
      </c>
      <c r="D118" s="168" t="s">
        <v>4062</v>
      </c>
      <c r="E118" t="s">
        <v>5244</v>
      </c>
      <c r="F118" t="s">
        <v>4225</v>
      </c>
      <c r="G118" t="s">
        <v>4698</v>
      </c>
      <c r="H118" t="s">
        <v>4699</v>
      </c>
      <c r="I118" t="s">
        <v>4700</v>
      </c>
      <c r="J118" t="s">
        <v>4701</v>
      </c>
      <c r="K118" t="s">
        <v>4702</v>
      </c>
      <c r="L118" t="s">
        <v>4205</v>
      </c>
      <c r="M118" s="184"/>
    </row>
    <row r="119" spans="1:13" ht="14.4">
      <c r="A119" s="164">
        <v>119</v>
      </c>
      <c r="B119" s="184">
        <v>19</v>
      </c>
      <c r="C119" t="s">
        <v>1196</v>
      </c>
      <c r="D119" s="168" t="s">
        <v>4062</v>
      </c>
      <c r="E119" t="s">
        <v>5244</v>
      </c>
      <c r="F119" t="s">
        <v>4703</v>
      </c>
      <c r="G119" t="s">
        <v>4704</v>
      </c>
      <c r="H119" t="s">
        <v>4705</v>
      </c>
      <c r="I119" t="s">
        <v>4706</v>
      </c>
      <c r="J119" t="s">
        <v>4684</v>
      </c>
      <c r="K119" t="s">
        <v>4707</v>
      </c>
      <c r="L119" t="s">
        <v>4205</v>
      </c>
      <c r="M119" s="184"/>
    </row>
    <row r="120" spans="1:13" ht="14.4">
      <c r="A120" s="164">
        <v>120</v>
      </c>
      <c r="B120" s="184">
        <v>19</v>
      </c>
      <c r="C120" t="s">
        <v>1196</v>
      </c>
      <c r="D120" s="168" t="s">
        <v>4062</v>
      </c>
      <c r="E120" t="s">
        <v>5244</v>
      </c>
      <c r="F120" t="s">
        <v>4703</v>
      </c>
      <c r="G120" t="s">
        <v>4708</v>
      </c>
      <c r="H120" t="s">
        <v>4709</v>
      </c>
      <c r="I120" t="s">
        <v>4710</v>
      </c>
      <c r="J120" t="s">
        <v>4684</v>
      </c>
      <c r="K120" t="s">
        <v>4711</v>
      </c>
      <c r="L120" t="s">
        <v>4205</v>
      </c>
      <c r="M120" s="184"/>
    </row>
    <row r="121" spans="1:13" ht="14.4">
      <c r="A121" s="164">
        <v>121</v>
      </c>
      <c r="B121" s="184">
        <v>19</v>
      </c>
      <c r="C121" t="s">
        <v>1196</v>
      </c>
      <c r="D121" s="168" t="s">
        <v>4062</v>
      </c>
      <c r="E121" t="s">
        <v>5244</v>
      </c>
      <c r="F121" t="s">
        <v>4712</v>
      </c>
      <c r="G121" t="s">
        <v>4713</v>
      </c>
      <c r="H121" t="s">
        <v>4714</v>
      </c>
      <c r="I121" t="s">
        <v>4715</v>
      </c>
      <c r="J121" t="s">
        <v>4716</v>
      </c>
      <c r="K121" t="s">
        <v>4717</v>
      </c>
      <c r="L121" t="s">
        <v>4205</v>
      </c>
      <c r="M121" s="184"/>
    </row>
    <row r="122" spans="1:13" ht="14.4">
      <c r="A122" s="164">
        <v>122</v>
      </c>
      <c r="B122" s="184">
        <v>19</v>
      </c>
      <c r="C122" t="s">
        <v>1196</v>
      </c>
      <c r="D122" s="168" t="s">
        <v>4062</v>
      </c>
      <c r="E122" t="s">
        <v>5244</v>
      </c>
      <c r="F122" t="s">
        <v>4703</v>
      </c>
      <c r="G122" t="s">
        <v>4718</v>
      </c>
      <c r="H122" t="s">
        <v>4719</v>
      </c>
      <c r="I122" t="s">
        <v>4720</v>
      </c>
      <c r="J122" t="s">
        <v>4701</v>
      </c>
      <c r="K122" t="s">
        <v>4721</v>
      </c>
      <c r="L122" t="s">
        <v>4205</v>
      </c>
      <c r="M122" s="184"/>
    </row>
    <row r="123" spans="1:13" ht="14.4">
      <c r="A123" s="164">
        <v>123</v>
      </c>
      <c r="B123" s="184">
        <v>19</v>
      </c>
      <c r="C123" t="s">
        <v>1196</v>
      </c>
      <c r="D123" s="168" t="s">
        <v>4062</v>
      </c>
      <c r="E123" t="s">
        <v>5244</v>
      </c>
      <c r="F123" t="s">
        <v>4712</v>
      </c>
      <c r="G123" t="s">
        <v>4722</v>
      </c>
      <c r="H123" t="s">
        <v>4723</v>
      </c>
      <c r="I123" t="s">
        <v>4724</v>
      </c>
      <c r="J123" t="s">
        <v>4725</v>
      </c>
      <c r="K123" t="s">
        <v>4726</v>
      </c>
      <c r="L123" t="s">
        <v>4408</v>
      </c>
      <c r="M123" s="184"/>
    </row>
    <row r="124" spans="1:13" ht="14.4">
      <c r="A124" s="164">
        <v>124</v>
      </c>
      <c r="B124" s="184">
        <v>19</v>
      </c>
      <c r="C124" t="s">
        <v>1196</v>
      </c>
      <c r="D124" s="168" t="s">
        <v>4062</v>
      </c>
      <c r="E124" t="s">
        <v>5244</v>
      </c>
      <c r="F124" t="s">
        <v>4712</v>
      </c>
      <c r="G124" t="s">
        <v>4727</v>
      </c>
      <c r="H124" t="s">
        <v>4728</v>
      </c>
      <c r="I124" t="s">
        <v>867</v>
      </c>
      <c r="J124" t="s">
        <v>4729</v>
      </c>
      <c r="K124" t="s">
        <v>4730</v>
      </c>
      <c r="L124" t="s">
        <v>4205</v>
      </c>
      <c r="M124" s="184"/>
    </row>
    <row r="125" spans="1:13" ht="14.4">
      <c r="A125" s="164">
        <v>125</v>
      </c>
      <c r="B125" s="184">
        <v>17</v>
      </c>
      <c r="C125" t="s">
        <v>1196</v>
      </c>
      <c r="D125" s="168" t="s">
        <v>4062</v>
      </c>
      <c r="E125" t="s">
        <v>5240</v>
      </c>
      <c r="F125" t="s">
        <v>4225</v>
      </c>
      <c r="G125" t="s">
        <v>4731</v>
      </c>
      <c r="H125" t="s">
        <v>4732</v>
      </c>
      <c r="I125" t="s">
        <v>4733</v>
      </c>
      <c r="J125" t="s">
        <v>4734</v>
      </c>
      <c r="K125" t="s">
        <v>4735</v>
      </c>
      <c r="L125" t="s">
        <v>4304</v>
      </c>
      <c r="M125" s="184"/>
    </row>
    <row r="126" spans="1:13" ht="14.4">
      <c r="A126" s="164">
        <v>126</v>
      </c>
      <c r="B126" s="184">
        <v>17</v>
      </c>
      <c r="C126" t="s">
        <v>1196</v>
      </c>
      <c r="D126" s="168" t="s">
        <v>4062</v>
      </c>
      <c r="E126" t="s">
        <v>5240</v>
      </c>
      <c r="F126" t="s">
        <v>4225</v>
      </c>
      <c r="G126" t="s">
        <v>4736</v>
      </c>
      <c r="H126" t="s">
        <v>4737</v>
      </c>
      <c r="I126" t="s">
        <v>4733</v>
      </c>
      <c r="J126" t="s">
        <v>4734</v>
      </c>
      <c r="K126" t="s">
        <v>4738</v>
      </c>
      <c r="L126" t="s">
        <v>4304</v>
      </c>
      <c r="M126" s="184"/>
    </row>
    <row r="127" spans="1:13" ht="14.4">
      <c r="A127" s="164">
        <v>127</v>
      </c>
      <c r="B127" s="184">
        <v>17</v>
      </c>
      <c r="C127" t="s">
        <v>1196</v>
      </c>
      <c r="D127" s="168" t="s">
        <v>4062</v>
      </c>
      <c r="E127" t="s">
        <v>5240</v>
      </c>
      <c r="F127" t="s">
        <v>4225</v>
      </c>
      <c r="G127" t="s">
        <v>4739</v>
      </c>
      <c r="H127" t="s">
        <v>4740</v>
      </c>
      <c r="I127" t="s">
        <v>4733</v>
      </c>
      <c r="J127" t="s">
        <v>4734</v>
      </c>
      <c r="K127" t="s">
        <v>4741</v>
      </c>
      <c r="L127" t="s">
        <v>4205</v>
      </c>
      <c r="M127" s="184"/>
    </row>
    <row r="128" spans="1:13" ht="14.4">
      <c r="A128" s="164">
        <v>128</v>
      </c>
      <c r="B128" s="184">
        <v>17</v>
      </c>
      <c r="C128" t="s">
        <v>1196</v>
      </c>
      <c r="D128" s="168" t="s">
        <v>4062</v>
      </c>
      <c r="E128" t="s">
        <v>5240</v>
      </c>
      <c r="F128" t="s">
        <v>4225</v>
      </c>
      <c r="G128" t="s">
        <v>4742</v>
      </c>
      <c r="H128" t="s">
        <v>4743</v>
      </c>
      <c r="I128" t="s">
        <v>4744</v>
      </c>
      <c r="J128" t="s">
        <v>4734</v>
      </c>
      <c r="K128" t="s">
        <v>4745</v>
      </c>
      <c r="L128" t="s">
        <v>4237</v>
      </c>
      <c r="M128" s="184"/>
    </row>
    <row r="129" spans="1:13" ht="14.4">
      <c r="A129" s="164">
        <v>129</v>
      </c>
      <c r="B129" s="184">
        <v>17</v>
      </c>
      <c r="C129" t="s">
        <v>1196</v>
      </c>
      <c r="D129" s="168" t="s">
        <v>4062</v>
      </c>
      <c r="E129" t="s">
        <v>5240</v>
      </c>
      <c r="F129" t="s">
        <v>4225</v>
      </c>
      <c r="G129" t="s">
        <v>4746</v>
      </c>
      <c r="H129" t="s">
        <v>4747</v>
      </c>
      <c r="I129" t="s">
        <v>4748</v>
      </c>
      <c r="J129" t="s">
        <v>1195</v>
      </c>
      <c r="K129" t="s">
        <v>4749</v>
      </c>
      <c r="L129" t="s">
        <v>4292</v>
      </c>
      <c r="M129" s="184"/>
    </row>
    <row r="130" spans="1:13" ht="14.4">
      <c r="A130" s="164">
        <v>130</v>
      </c>
      <c r="B130" s="184">
        <v>19</v>
      </c>
      <c r="C130" t="s">
        <v>1196</v>
      </c>
      <c r="D130" s="168" t="s">
        <v>4062</v>
      </c>
      <c r="E130" t="s">
        <v>5244</v>
      </c>
      <c r="F130" t="s">
        <v>4225</v>
      </c>
      <c r="G130" t="s">
        <v>4750</v>
      </c>
      <c r="H130" t="s">
        <v>4751</v>
      </c>
      <c r="I130" t="s">
        <v>4752</v>
      </c>
      <c r="J130" t="s">
        <v>1195</v>
      </c>
      <c r="K130" t="s">
        <v>4753</v>
      </c>
      <c r="L130" t="s">
        <v>4205</v>
      </c>
      <c r="M130" s="184"/>
    </row>
    <row r="131" spans="1:13" ht="14.4">
      <c r="A131" s="164">
        <v>131</v>
      </c>
      <c r="B131" s="184">
        <v>19</v>
      </c>
      <c r="C131" t="s">
        <v>1196</v>
      </c>
      <c r="D131" s="168" t="s">
        <v>4062</v>
      </c>
      <c r="E131" t="s">
        <v>5244</v>
      </c>
      <c r="F131" t="s">
        <v>4703</v>
      </c>
      <c r="G131" t="s">
        <v>4754</v>
      </c>
      <c r="H131" t="s">
        <v>4755</v>
      </c>
      <c r="I131" t="s">
        <v>4756</v>
      </c>
      <c r="J131" t="s">
        <v>1195</v>
      </c>
      <c r="K131" t="s">
        <v>4757</v>
      </c>
      <c r="L131" t="s">
        <v>4205</v>
      </c>
      <c r="M131" s="184"/>
    </row>
    <row r="132" spans="1:13" ht="14.4">
      <c r="A132" s="164">
        <v>132</v>
      </c>
      <c r="B132" s="184">
        <v>19</v>
      </c>
      <c r="C132" t="s">
        <v>1196</v>
      </c>
      <c r="D132" s="168" t="s">
        <v>4062</v>
      </c>
      <c r="E132" t="s">
        <v>5244</v>
      </c>
      <c r="F132" t="s">
        <v>4703</v>
      </c>
      <c r="G132" t="s">
        <v>4758</v>
      </c>
      <c r="H132" t="s">
        <v>4759</v>
      </c>
      <c r="I132" t="s">
        <v>4760</v>
      </c>
      <c r="J132" t="s">
        <v>1195</v>
      </c>
      <c r="K132" t="s">
        <v>4761</v>
      </c>
      <c r="L132" t="s">
        <v>4205</v>
      </c>
      <c r="M132" s="184"/>
    </row>
    <row r="133" spans="1:13" ht="14.4">
      <c r="A133" s="164">
        <v>133</v>
      </c>
      <c r="B133" s="184">
        <v>19</v>
      </c>
      <c r="C133" t="s">
        <v>1196</v>
      </c>
      <c r="D133" s="168" t="s">
        <v>4062</v>
      </c>
      <c r="E133" t="s">
        <v>5244</v>
      </c>
      <c r="F133" t="s">
        <v>4703</v>
      </c>
      <c r="G133" t="s">
        <v>4762</v>
      </c>
      <c r="H133" t="s">
        <v>4763</v>
      </c>
      <c r="I133" t="s">
        <v>4764</v>
      </c>
      <c r="J133" t="s">
        <v>1195</v>
      </c>
      <c r="K133" t="s">
        <v>4765</v>
      </c>
      <c r="L133" t="s">
        <v>4205</v>
      </c>
      <c r="M133" s="184"/>
    </row>
    <row r="134" spans="1:13" ht="14.4">
      <c r="A134" s="164">
        <v>134</v>
      </c>
      <c r="B134" s="184">
        <v>19</v>
      </c>
      <c r="C134" t="s">
        <v>1196</v>
      </c>
      <c r="D134" s="168" t="s">
        <v>4062</v>
      </c>
      <c r="E134" t="s">
        <v>5244</v>
      </c>
      <c r="F134" t="s">
        <v>4703</v>
      </c>
      <c r="G134" t="s">
        <v>4766</v>
      </c>
      <c r="H134" t="s">
        <v>4767</v>
      </c>
      <c r="I134" t="s">
        <v>4768</v>
      </c>
      <c r="J134" t="s">
        <v>1195</v>
      </c>
      <c r="K134" t="s">
        <v>4769</v>
      </c>
      <c r="L134" t="s">
        <v>4205</v>
      </c>
      <c r="M134" s="184"/>
    </row>
    <row r="135" spans="1:13" ht="14.4">
      <c r="A135" s="164">
        <v>135</v>
      </c>
      <c r="B135" s="184">
        <v>19</v>
      </c>
      <c r="C135" t="s">
        <v>1196</v>
      </c>
      <c r="D135" s="168" t="s">
        <v>4062</v>
      </c>
      <c r="E135" t="s">
        <v>5244</v>
      </c>
      <c r="F135" t="s">
        <v>4703</v>
      </c>
      <c r="G135" t="s">
        <v>4770</v>
      </c>
      <c r="H135" t="s">
        <v>4771</v>
      </c>
      <c r="I135" t="s">
        <v>4772</v>
      </c>
      <c r="J135" t="s">
        <v>1195</v>
      </c>
      <c r="K135" t="s">
        <v>4773</v>
      </c>
      <c r="L135" t="s">
        <v>4205</v>
      </c>
      <c r="M135" s="184"/>
    </row>
    <row r="136" spans="1:13" ht="14.4">
      <c r="A136" s="164">
        <v>136</v>
      </c>
      <c r="B136" s="184">
        <v>19</v>
      </c>
      <c r="C136" t="s">
        <v>1196</v>
      </c>
      <c r="D136" s="168" t="s">
        <v>4062</v>
      </c>
      <c r="E136" t="s">
        <v>5244</v>
      </c>
      <c r="F136" t="s">
        <v>4703</v>
      </c>
      <c r="G136" t="s">
        <v>4774</v>
      </c>
      <c r="H136" t="s">
        <v>4775</v>
      </c>
      <c r="I136" t="s">
        <v>4776</v>
      </c>
      <c r="J136" t="s">
        <v>1195</v>
      </c>
      <c r="K136" t="s">
        <v>4777</v>
      </c>
      <c r="L136" t="s">
        <v>4205</v>
      </c>
      <c r="M136" s="184"/>
    </row>
    <row r="137" spans="1:13" ht="14.4">
      <c r="A137" s="164">
        <v>137</v>
      </c>
      <c r="B137" s="184">
        <v>19</v>
      </c>
      <c r="C137" t="s">
        <v>1196</v>
      </c>
      <c r="D137" s="168" t="s">
        <v>4062</v>
      </c>
      <c r="E137" t="s">
        <v>5244</v>
      </c>
      <c r="F137" t="s">
        <v>4703</v>
      </c>
      <c r="G137" t="s">
        <v>4778</v>
      </c>
      <c r="H137" t="s">
        <v>4779</v>
      </c>
      <c r="I137" t="s">
        <v>4780</v>
      </c>
      <c r="J137" t="s">
        <v>1195</v>
      </c>
      <c r="K137" t="s">
        <v>4781</v>
      </c>
      <c r="L137" t="s">
        <v>4205</v>
      </c>
      <c r="M137" s="184"/>
    </row>
    <row r="138" spans="1:13" ht="14.4">
      <c r="A138" s="164">
        <v>138</v>
      </c>
      <c r="B138" s="184">
        <v>19</v>
      </c>
      <c r="C138" t="s">
        <v>1196</v>
      </c>
      <c r="D138" s="168" t="s">
        <v>4062</v>
      </c>
      <c r="E138" t="s">
        <v>5244</v>
      </c>
      <c r="F138" t="s">
        <v>4782</v>
      </c>
      <c r="G138" t="s">
        <v>4783</v>
      </c>
      <c r="H138" t="s">
        <v>4784</v>
      </c>
      <c r="I138" t="s">
        <v>4785</v>
      </c>
      <c r="J138" t="s">
        <v>1195</v>
      </c>
      <c r="K138" t="s">
        <v>4786</v>
      </c>
      <c r="L138" t="s">
        <v>4205</v>
      </c>
      <c r="M138" s="184"/>
    </row>
    <row r="139" spans="1:13" ht="14.4">
      <c r="A139" s="164">
        <v>139</v>
      </c>
      <c r="B139" s="184">
        <v>19</v>
      </c>
      <c r="C139" t="s">
        <v>1196</v>
      </c>
      <c r="D139" s="168" t="s">
        <v>4062</v>
      </c>
      <c r="E139" t="s">
        <v>5244</v>
      </c>
      <c r="F139" t="s">
        <v>4782</v>
      </c>
      <c r="G139" t="s">
        <v>4787</v>
      </c>
      <c r="H139" t="s">
        <v>4788</v>
      </c>
      <c r="I139" t="s">
        <v>4789</v>
      </c>
      <c r="J139" t="s">
        <v>1195</v>
      </c>
      <c r="K139" t="s">
        <v>4790</v>
      </c>
      <c r="L139" t="s">
        <v>4791</v>
      </c>
      <c r="M139" s="184"/>
    </row>
    <row r="140" spans="1:13" ht="14.4">
      <c r="A140" s="164">
        <v>140</v>
      </c>
      <c r="B140" s="184">
        <v>19</v>
      </c>
      <c r="C140" t="s">
        <v>1196</v>
      </c>
      <c r="D140" s="168" t="s">
        <v>4062</v>
      </c>
      <c r="E140" t="s">
        <v>5244</v>
      </c>
      <c r="F140" t="s">
        <v>4782</v>
      </c>
      <c r="G140" t="s">
        <v>4792</v>
      </c>
      <c r="H140" t="s">
        <v>4793</v>
      </c>
      <c r="I140" t="s">
        <v>4794</v>
      </c>
      <c r="J140" t="s">
        <v>1195</v>
      </c>
      <c r="K140" t="s">
        <v>4795</v>
      </c>
      <c r="L140" t="s">
        <v>4205</v>
      </c>
      <c r="M140" s="184"/>
    </row>
    <row r="141" spans="1:13" ht="14.4">
      <c r="A141" s="164">
        <v>141</v>
      </c>
      <c r="B141" s="184">
        <v>17</v>
      </c>
      <c r="C141" t="s">
        <v>1196</v>
      </c>
      <c r="D141" s="168" t="s">
        <v>4062</v>
      </c>
      <c r="E141" t="s">
        <v>5240</v>
      </c>
      <c r="F141" t="s">
        <v>4225</v>
      </c>
      <c r="G141" t="s">
        <v>4796</v>
      </c>
      <c r="H141" t="s">
        <v>4226</v>
      </c>
      <c r="I141" t="s">
        <v>4227</v>
      </c>
      <c r="J141" t="s">
        <v>1195</v>
      </c>
      <c r="K141" t="s">
        <v>4198</v>
      </c>
      <c r="L141" t="s">
        <v>4228</v>
      </c>
      <c r="M141" s="184"/>
    </row>
    <row r="142" spans="1:13" ht="14.4">
      <c r="A142" s="164">
        <v>142</v>
      </c>
      <c r="B142" s="184">
        <v>17</v>
      </c>
      <c r="C142" t="s">
        <v>1196</v>
      </c>
      <c r="D142" s="168" t="s">
        <v>4062</v>
      </c>
      <c r="E142" t="s">
        <v>5240</v>
      </c>
      <c r="F142" t="s">
        <v>4225</v>
      </c>
      <c r="G142" t="s">
        <v>4797</v>
      </c>
      <c r="H142" t="s">
        <v>4229</v>
      </c>
      <c r="I142" t="s">
        <v>4230</v>
      </c>
      <c r="J142" t="s">
        <v>1195</v>
      </c>
      <c r="K142" t="s">
        <v>4198</v>
      </c>
      <c r="L142" t="s">
        <v>4231</v>
      </c>
      <c r="M142" s="184"/>
    </row>
    <row r="143" spans="1:13" ht="14.4">
      <c r="A143" s="164">
        <v>143</v>
      </c>
      <c r="B143" s="184">
        <v>17</v>
      </c>
      <c r="C143" t="s">
        <v>1196</v>
      </c>
      <c r="D143" s="168" t="s">
        <v>4062</v>
      </c>
      <c r="E143" t="s">
        <v>5240</v>
      </c>
      <c r="F143" t="s">
        <v>4225</v>
      </c>
      <c r="G143" t="s">
        <v>4798</v>
      </c>
      <c r="H143" t="s">
        <v>4232</v>
      </c>
      <c r="I143" t="s">
        <v>4233</v>
      </c>
      <c r="J143" t="s">
        <v>1195</v>
      </c>
      <c r="K143" t="s">
        <v>4198</v>
      </c>
      <c r="L143" t="s">
        <v>4234</v>
      </c>
      <c r="M143" s="184"/>
    </row>
    <row r="144" spans="1:13" ht="14.4">
      <c r="A144" s="164">
        <v>144</v>
      </c>
      <c r="B144" s="184">
        <v>17</v>
      </c>
      <c r="C144" t="s">
        <v>1196</v>
      </c>
      <c r="D144" s="168" t="s">
        <v>4062</v>
      </c>
      <c r="E144" t="s">
        <v>5240</v>
      </c>
      <c r="F144" t="s">
        <v>4225</v>
      </c>
      <c r="G144" t="s">
        <v>4799</v>
      </c>
      <c r="H144" t="s">
        <v>4232</v>
      </c>
      <c r="I144" t="s">
        <v>4233</v>
      </c>
      <c r="J144" t="s">
        <v>1195</v>
      </c>
      <c r="K144" t="s">
        <v>4198</v>
      </c>
      <c r="L144" t="s">
        <v>4234</v>
      </c>
      <c r="M144" s="184"/>
    </row>
    <row r="145" spans="1:13" ht="14.4">
      <c r="A145" s="164">
        <v>145</v>
      </c>
      <c r="B145" s="184">
        <v>17</v>
      </c>
      <c r="C145" t="s">
        <v>1196</v>
      </c>
      <c r="D145" s="168" t="s">
        <v>4062</v>
      </c>
      <c r="E145" t="s">
        <v>5240</v>
      </c>
      <c r="F145" t="s">
        <v>4225</v>
      </c>
      <c r="G145" t="s">
        <v>4800</v>
      </c>
      <c r="H145" t="s">
        <v>4235</v>
      </c>
      <c r="I145" t="s">
        <v>4236</v>
      </c>
      <c r="J145" t="s">
        <v>1195</v>
      </c>
      <c r="K145" t="s">
        <v>4198</v>
      </c>
      <c r="L145" t="s">
        <v>4237</v>
      </c>
      <c r="M145" s="184"/>
    </row>
    <row r="146" spans="1:13" ht="14.4">
      <c r="A146" s="164">
        <v>146</v>
      </c>
      <c r="B146" s="184">
        <v>17</v>
      </c>
      <c r="C146" t="s">
        <v>1196</v>
      </c>
      <c r="D146" s="168" t="s">
        <v>4062</v>
      </c>
      <c r="E146" t="s">
        <v>5240</v>
      </c>
      <c r="F146" t="s">
        <v>4225</v>
      </c>
      <c r="G146" t="s">
        <v>4801</v>
      </c>
      <c r="H146" t="s">
        <v>4238</v>
      </c>
      <c r="I146" t="s">
        <v>4239</v>
      </c>
      <c r="J146" t="s">
        <v>1195</v>
      </c>
      <c r="K146" t="s">
        <v>4198</v>
      </c>
      <c r="L146" t="s">
        <v>4240</v>
      </c>
      <c r="M146" s="184"/>
    </row>
    <row r="147" spans="1:13" ht="14.4">
      <c r="A147" s="164">
        <v>147</v>
      </c>
      <c r="B147" s="184">
        <v>17</v>
      </c>
      <c r="C147" t="s">
        <v>1196</v>
      </c>
      <c r="D147" s="168" t="s">
        <v>4062</v>
      </c>
      <c r="E147" t="s">
        <v>5240</v>
      </c>
      <c r="F147" t="s">
        <v>4225</v>
      </c>
      <c r="G147" t="s">
        <v>4802</v>
      </c>
      <c r="H147" t="s">
        <v>4241</v>
      </c>
      <c r="I147" t="s">
        <v>4242</v>
      </c>
      <c r="J147" t="s">
        <v>1195</v>
      </c>
      <c r="K147" t="s">
        <v>4198</v>
      </c>
      <c r="L147" t="s">
        <v>4234</v>
      </c>
      <c r="M147" s="184"/>
    </row>
    <row r="148" spans="1:13" ht="14.4">
      <c r="A148" s="164">
        <v>148</v>
      </c>
      <c r="B148" s="184">
        <v>17</v>
      </c>
      <c r="C148" t="s">
        <v>1196</v>
      </c>
      <c r="D148" s="168" t="s">
        <v>4062</v>
      </c>
      <c r="E148" t="s">
        <v>5240</v>
      </c>
      <c r="F148" t="s">
        <v>4225</v>
      </c>
      <c r="G148" t="s">
        <v>4803</v>
      </c>
      <c r="H148" t="s">
        <v>4243</v>
      </c>
      <c r="I148" t="s">
        <v>4242</v>
      </c>
      <c r="J148" t="s">
        <v>1195</v>
      </c>
      <c r="K148" t="s">
        <v>4198</v>
      </c>
      <c r="L148" t="s">
        <v>4234</v>
      </c>
      <c r="M148" s="184"/>
    </row>
    <row r="149" spans="1:13" ht="14.4">
      <c r="A149" s="164">
        <v>149</v>
      </c>
      <c r="B149" s="184">
        <v>19</v>
      </c>
      <c r="C149" t="s">
        <v>1196</v>
      </c>
      <c r="D149" s="168" t="s">
        <v>4062</v>
      </c>
      <c r="E149" t="s">
        <v>5244</v>
      </c>
      <c r="F149" t="s">
        <v>4703</v>
      </c>
      <c r="G149" t="s">
        <v>4804</v>
      </c>
      <c r="H149" t="s">
        <v>4805</v>
      </c>
      <c r="I149" t="s">
        <v>4806</v>
      </c>
      <c r="J149" t="s">
        <v>1195</v>
      </c>
      <c r="K149" t="s">
        <v>4807</v>
      </c>
      <c r="L149" t="s">
        <v>4205</v>
      </c>
      <c r="M149" s="184"/>
    </row>
    <row r="150" spans="1:13" ht="14.4">
      <c r="A150" s="164">
        <v>150</v>
      </c>
      <c r="B150" s="184">
        <v>19</v>
      </c>
      <c r="C150" t="s">
        <v>1196</v>
      </c>
      <c r="D150" s="168" t="s">
        <v>4062</v>
      </c>
      <c r="E150" t="s">
        <v>5244</v>
      </c>
      <c r="F150" t="s">
        <v>4225</v>
      </c>
      <c r="G150" t="s">
        <v>4808</v>
      </c>
      <c r="H150" t="s">
        <v>4809</v>
      </c>
      <c r="I150" t="s">
        <v>4810</v>
      </c>
      <c r="J150" t="s">
        <v>4811</v>
      </c>
      <c r="K150" t="s">
        <v>4812</v>
      </c>
      <c r="L150" t="s">
        <v>4205</v>
      </c>
      <c r="M150" s="184"/>
    </row>
    <row r="151" spans="1:13" ht="14.4">
      <c r="A151" s="164">
        <v>151</v>
      </c>
      <c r="B151" s="184">
        <v>17</v>
      </c>
      <c r="C151" t="s">
        <v>1196</v>
      </c>
      <c r="D151" s="168" t="s">
        <v>4062</v>
      </c>
      <c r="E151" t="s">
        <v>5240</v>
      </c>
      <c r="F151" t="s">
        <v>4225</v>
      </c>
      <c r="G151" t="s">
        <v>4813</v>
      </c>
      <c r="H151" t="s">
        <v>4814</v>
      </c>
      <c r="I151" t="s">
        <v>4815</v>
      </c>
      <c r="J151" t="s">
        <v>4679</v>
      </c>
      <c r="K151" t="s">
        <v>4815</v>
      </c>
      <c r="L151" t="s">
        <v>4205</v>
      </c>
      <c r="M151" s="184"/>
    </row>
    <row r="152" spans="1:13" ht="14.4">
      <c r="A152" s="164">
        <v>152</v>
      </c>
      <c r="B152" s="184">
        <v>19</v>
      </c>
      <c r="C152" t="s">
        <v>1196</v>
      </c>
      <c r="D152" s="168" t="s">
        <v>4062</v>
      </c>
      <c r="E152" t="s">
        <v>5244</v>
      </c>
      <c r="F152" t="s">
        <v>4703</v>
      </c>
      <c r="G152" t="s">
        <v>4816</v>
      </c>
      <c r="H152" t="s">
        <v>4817</v>
      </c>
      <c r="I152" t="s">
        <v>4818</v>
      </c>
      <c r="J152" t="s">
        <v>4819</v>
      </c>
      <c r="K152" t="s">
        <v>4812</v>
      </c>
      <c r="L152" t="s">
        <v>4205</v>
      </c>
      <c r="M152" s="184"/>
    </row>
    <row r="153" spans="1:13" ht="14.4">
      <c r="A153" s="164">
        <v>153</v>
      </c>
      <c r="B153" s="184">
        <v>19</v>
      </c>
      <c r="C153" t="s">
        <v>1196</v>
      </c>
      <c r="D153" s="168" t="s">
        <v>4062</v>
      </c>
      <c r="E153" t="s">
        <v>5244</v>
      </c>
      <c r="F153" t="s">
        <v>4703</v>
      </c>
      <c r="G153" t="s">
        <v>4820</v>
      </c>
      <c r="H153" t="s">
        <v>4821</v>
      </c>
      <c r="I153" t="s">
        <v>4822</v>
      </c>
      <c r="J153" t="s">
        <v>4823</v>
      </c>
      <c r="K153" t="s">
        <v>4824</v>
      </c>
      <c r="L153" t="s">
        <v>4205</v>
      </c>
      <c r="M153" s="184"/>
    </row>
    <row r="154" spans="1:13" ht="14.4">
      <c r="A154" s="164">
        <v>154</v>
      </c>
      <c r="B154" s="184">
        <v>19</v>
      </c>
      <c r="C154" t="s">
        <v>1196</v>
      </c>
      <c r="D154" s="168" t="s">
        <v>4062</v>
      </c>
      <c r="E154" t="s">
        <v>5244</v>
      </c>
      <c r="F154" t="s">
        <v>4703</v>
      </c>
      <c r="G154" t="s">
        <v>4825</v>
      </c>
      <c r="H154" t="s">
        <v>4826</v>
      </c>
      <c r="I154" t="s">
        <v>4822</v>
      </c>
      <c r="J154" t="s">
        <v>4823</v>
      </c>
      <c r="K154" t="s">
        <v>4824</v>
      </c>
      <c r="L154" t="s">
        <v>4205</v>
      </c>
      <c r="M154" s="184"/>
    </row>
    <row r="155" spans="1:13" ht="14.4">
      <c r="A155" s="164">
        <v>155</v>
      </c>
      <c r="B155" s="184">
        <v>19</v>
      </c>
      <c r="C155" t="s">
        <v>1196</v>
      </c>
      <c r="D155" s="168" t="s">
        <v>4062</v>
      </c>
      <c r="E155" t="s">
        <v>5244</v>
      </c>
      <c r="F155" t="s">
        <v>4703</v>
      </c>
      <c r="G155" t="s">
        <v>4827</v>
      </c>
      <c r="H155" t="s">
        <v>4828</v>
      </c>
      <c r="I155" t="s">
        <v>4829</v>
      </c>
      <c r="J155" t="s">
        <v>4823</v>
      </c>
      <c r="K155" t="s">
        <v>4830</v>
      </c>
      <c r="L155" t="s">
        <v>4205</v>
      </c>
      <c r="M155" s="184"/>
    </row>
    <row r="156" spans="1:13" ht="14.4">
      <c r="A156" s="164">
        <v>156</v>
      </c>
      <c r="B156" s="184">
        <v>19</v>
      </c>
      <c r="C156" t="s">
        <v>1196</v>
      </c>
      <c r="D156" s="168" t="s">
        <v>4062</v>
      </c>
      <c r="E156" t="s">
        <v>5244</v>
      </c>
      <c r="F156" t="s">
        <v>4703</v>
      </c>
      <c r="G156" t="s">
        <v>4831</v>
      </c>
      <c r="H156" t="s">
        <v>4832</v>
      </c>
      <c r="I156" t="s">
        <v>4833</v>
      </c>
      <c r="J156" t="s">
        <v>4823</v>
      </c>
      <c r="K156" t="s">
        <v>4834</v>
      </c>
      <c r="L156" t="s">
        <v>4205</v>
      </c>
      <c r="M156" s="184"/>
    </row>
    <row r="157" spans="1:13" ht="14.4">
      <c r="A157" s="164">
        <v>157</v>
      </c>
      <c r="B157" s="184">
        <v>19</v>
      </c>
      <c r="C157" t="s">
        <v>1196</v>
      </c>
      <c r="D157" s="168" t="s">
        <v>4062</v>
      </c>
      <c r="E157" t="s">
        <v>5244</v>
      </c>
      <c r="F157" t="s">
        <v>4703</v>
      </c>
      <c r="G157" t="s">
        <v>4831</v>
      </c>
      <c r="H157" t="s">
        <v>4832</v>
      </c>
      <c r="I157" t="s">
        <v>4833</v>
      </c>
      <c r="J157" t="s">
        <v>1195</v>
      </c>
      <c r="K157" t="s">
        <v>4835</v>
      </c>
      <c r="L157" t="s">
        <v>4205</v>
      </c>
      <c r="M157" s="184"/>
    </row>
    <row r="158" spans="1:13" ht="14.4">
      <c r="A158" s="164">
        <v>158</v>
      </c>
      <c r="B158" s="184">
        <v>19</v>
      </c>
      <c r="C158" t="s">
        <v>1196</v>
      </c>
      <c r="D158" s="168" t="s">
        <v>4062</v>
      </c>
      <c r="E158" t="s">
        <v>5244</v>
      </c>
      <c r="F158" t="s">
        <v>4782</v>
      </c>
      <c r="G158" t="s">
        <v>4836</v>
      </c>
      <c r="H158" t="s">
        <v>4837</v>
      </c>
      <c r="I158" t="s">
        <v>4838</v>
      </c>
      <c r="J158" t="s">
        <v>4839</v>
      </c>
      <c r="K158" t="s">
        <v>4835</v>
      </c>
      <c r="L158" t="s">
        <v>4205</v>
      </c>
      <c r="M158" s="184"/>
    </row>
    <row r="159" spans="1:13" ht="14.4">
      <c r="A159" s="164">
        <v>159</v>
      </c>
      <c r="B159" s="184">
        <v>19</v>
      </c>
      <c r="C159" t="s">
        <v>1196</v>
      </c>
      <c r="D159" s="168" t="s">
        <v>4062</v>
      </c>
      <c r="E159" t="s">
        <v>5244</v>
      </c>
      <c r="F159" t="s">
        <v>4782</v>
      </c>
      <c r="G159" t="s">
        <v>4840</v>
      </c>
      <c r="H159" t="s">
        <v>4841</v>
      </c>
      <c r="I159" t="s">
        <v>4842</v>
      </c>
      <c r="J159" t="s">
        <v>1195</v>
      </c>
      <c r="K159" t="s">
        <v>4843</v>
      </c>
      <c r="L159" t="s">
        <v>4844</v>
      </c>
      <c r="M159" s="184"/>
    </row>
    <row r="160" spans="1:13" ht="14.4">
      <c r="A160" s="164">
        <v>160</v>
      </c>
      <c r="B160" s="184">
        <v>19</v>
      </c>
      <c r="C160" t="s">
        <v>1196</v>
      </c>
      <c r="D160" s="168" t="s">
        <v>4062</v>
      </c>
      <c r="E160" t="s">
        <v>5244</v>
      </c>
      <c r="F160" t="s">
        <v>4703</v>
      </c>
      <c r="G160" t="s">
        <v>4845</v>
      </c>
      <c r="H160" t="s">
        <v>4846</v>
      </c>
      <c r="I160" t="s">
        <v>4847</v>
      </c>
      <c r="J160" t="s">
        <v>1195</v>
      </c>
      <c r="K160" t="s">
        <v>4848</v>
      </c>
      <c r="L160" t="s">
        <v>4205</v>
      </c>
      <c r="M160" s="184"/>
    </row>
    <row r="161" spans="1:13" ht="14.4">
      <c r="A161" s="164">
        <v>161</v>
      </c>
      <c r="B161" s="184">
        <v>16</v>
      </c>
      <c r="C161" t="s">
        <v>1196</v>
      </c>
      <c r="D161" s="168" t="s">
        <v>4062</v>
      </c>
      <c r="E161" t="s">
        <v>5238</v>
      </c>
      <c r="F161" t="s">
        <v>4703</v>
      </c>
      <c r="G161" t="s">
        <v>4849</v>
      </c>
      <c r="H161" t="s">
        <v>4850</v>
      </c>
      <c r="I161" t="s">
        <v>4851</v>
      </c>
      <c r="J161" t="s">
        <v>1195</v>
      </c>
      <c r="K161" t="s">
        <v>4852</v>
      </c>
      <c r="L161" t="s">
        <v>4205</v>
      </c>
      <c r="M161" s="184"/>
    </row>
    <row r="162" spans="1:13" ht="14.4">
      <c r="A162" s="164">
        <v>162</v>
      </c>
      <c r="B162" s="184">
        <v>16</v>
      </c>
      <c r="C162" t="s">
        <v>1196</v>
      </c>
      <c r="D162" s="168" t="s">
        <v>4062</v>
      </c>
      <c r="E162" t="s">
        <v>5238</v>
      </c>
      <c r="F162" t="s">
        <v>4703</v>
      </c>
      <c r="G162" t="s">
        <v>4853</v>
      </c>
      <c r="H162" t="s">
        <v>4854</v>
      </c>
      <c r="I162" t="s">
        <v>4855</v>
      </c>
      <c r="J162" t="s">
        <v>1195</v>
      </c>
      <c r="K162" t="s">
        <v>4856</v>
      </c>
      <c r="L162" t="s">
        <v>4205</v>
      </c>
      <c r="M162" s="184"/>
    </row>
    <row r="163" spans="1:13" ht="14.4">
      <c r="A163" s="164">
        <v>163</v>
      </c>
      <c r="B163" s="184">
        <v>16</v>
      </c>
      <c r="C163" t="s">
        <v>1196</v>
      </c>
      <c r="D163" s="168" t="s">
        <v>4062</v>
      </c>
      <c r="E163" t="s">
        <v>5238</v>
      </c>
      <c r="F163" t="s">
        <v>4703</v>
      </c>
      <c r="G163" t="s">
        <v>4857</v>
      </c>
      <c r="H163" t="s">
        <v>4858</v>
      </c>
      <c r="I163" t="s">
        <v>4859</v>
      </c>
      <c r="J163" t="s">
        <v>1195</v>
      </c>
      <c r="K163" t="s">
        <v>4701</v>
      </c>
      <c r="L163" t="s">
        <v>4205</v>
      </c>
      <c r="M163" s="184"/>
    </row>
    <row r="164" spans="1:13" ht="14.4">
      <c r="A164" s="164">
        <v>164</v>
      </c>
      <c r="B164" s="184">
        <v>16</v>
      </c>
      <c r="C164" t="s">
        <v>1196</v>
      </c>
      <c r="D164" s="168" t="s">
        <v>4062</v>
      </c>
      <c r="E164" t="s">
        <v>5238</v>
      </c>
      <c r="F164" t="s">
        <v>4703</v>
      </c>
      <c r="G164" t="s">
        <v>4860</v>
      </c>
      <c r="H164" t="s">
        <v>4861</v>
      </c>
      <c r="I164" t="s">
        <v>4862</v>
      </c>
      <c r="J164" t="s">
        <v>1195</v>
      </c>
      <c r="K164" t="s">
        <v>4863</v>
      </c>
      <c r="L164" t="s">
        <v>4205</v>
      </c>
      <c r="M164" s="184"/>
    </row>
    <row r="165" spans="1:13" ht="14.4">
      <c r="A165" s="164">
        <v>165</v>
      </c>
      <c r="B165" s="184">
        <v>16</v>
      </c>
      <c r="C165" t="s">
        <v>1196</v>
      </c>
      <c r="D165" s="168" t="s">
        <v>4062</v>
      </c>
      <c r="E165" t="s">
        <v>5238</v>
      </c>
      <c r="F165" t="s">
        <v>4782</v>
      </c>
      <c r="G165" t="s">
        <v>4864</v>
      </c>
      <c r="H165" t="s">
        <v>4865</v>
      </c>
      <c r="I165" t="s">
        <v>4866</v>
      </c>
      <c r="J165" t="s">
        <v>1195</v>
      </c>
      <c r="K165" t="s">
        <v>4863</v>
      </c>
      <c r="L165" t="s">
        <v>4205</v>
      </c>
      <c r="M165" s="184"/>
    </row>
    <row r="166" spans="1:13" ht="14.4">
      <c r="A166" s="164">
        <v>166</v>
      </c>
      <c r="B166" s="184">
        <v>16</v>
      </c>
      <c r="C166" t="s">
        <v>1196</v>
      </c>
      <c r="D166" s="168" t="s">
        <v>4062</v>
      </c>
      <c r="E166" t="s">
        <v>5238</v>
      </c>
      <c r="F166" t="s">
        <v>4703</v>
      </c>
      <c r="G166" t="s">
        <v>4867</v>
      </c>
      <c r="H166" t="s">
        <v>4868</v>
      </c>
      <c r="I166" t="s">
        <v>4869</v>
      </c>
      <c r="J166" t="s">
        <v>1195</v>
      </c>
      <c r="K166" t="s">
        <v>4701</v>
      </c>
      <c r="L166" t="s">
        <v>4205</v>
      </c>
      <c r="M166" s="184"/>
    </row>
    <row r="167" spans="1:13" ht="14.4">
      <c r="A167" s="164">
        <v>167</v>
      </c>
      <c r="B167" s="184">
        <v>16</v>
      </c>
      <c r="C167" t="s">
        <v>1196</v>
      </c>
      <c r="D167" s="168" t="s">
        <v>4062</v>
      </c>
      <c r="E167" t="s">
        <v>5238</v>
      </c>
      <c r="F167" t="s">
        <v>4703</v>
      </c>
      <c r="G167" t="s">
        <v>4870</v>
      </c>
      <c r="H167" t="s">
        <v>4871</v>
      </c>
      <c r="I167" t="s">
        <v>4872</v>
      </c>
      <c r="J167" t="s">
        <v>1195</v>
      </c>
      <c r="K167" t="s">
        <v>4873</v>
      </c>
      <c r="L167" t="s">
        <v>4205</v>
      </c>
      <c r="M167" s="184"/>
    </row>
    <row r="168" spans="1:13" ht="14.4">
      <c r="A168" s="164">
        <v>168</v>
      </c>
      <c r="B168" s="184">
        <v>16</v>
      </c>
      <c r="C168" t="s">
        <v>1196</v>
      </c>
      <c r="D168" s="168" t="s">
        <v>4062</v>
      </c>
      <c r="E168" t="s">
        <v>5238</v>
      </c>
      <c r="F168" t="s">
        <v>4703</v>
      </c>
      <c r="G168" t="s">
        <v>4874</v>
      </c>
      <c r="H168" t="s">
        <v>4871</v>
      </c>
      <c r="I168" t="s">
        <v>4872</v>
      </c>
      <c r="J168" t="s">
        <v>1195</v>
      </c>
      <c r="K168" t="s">
        <v>4873</v>
      </c>
      <c r="L168" t="s">
        <v>4205</v>
      </c>
      <c r="M168" s="184"/>
    </row>
    <row r="169" spans="1:13" ht="14.4">
      <c r="A169" s="164">
        <v>169</v>
      </c>
      <c r="B169" s="184">
        <v>17</v>
      </c>
      <c r="C169" t="s">
        <v>1196</v>
      </c>
      <c r="D169" s="168" t="s">
        <v>4062</v>
      </c>
      <c r="E169" t="s">
        <v>5240</v>
      </c>
      <c r="F169" t="s">
        <v>4703</v>
      </c>
      <c r="G169" t="s">
        <v>4875</v>
      </c>
      <c r="H169" t="s">
        <v>4876</v>
      </c>
      <c r="I169" t="s">
        <v>4877</v>
      </c>
      <c r="J169" t="s">
        <v>1195</v>
      </c>
      <c r="K169" t="s">
        <v>4878</v>
      </c>
      <c r="L169" t="s">
        <v>4304</v>
      </c>
      <c r="M169" s="184"/>
    </row>
    <row r="170" spans="1:13" ht="14.4">
      <c r="A170" s="164">
        <v>170</v>
      </c>
      <c r="B170" s="184">
        <v>19</v>
      </c>
      <c r="C170" t="s">
        <v>1196</v>
      </c>
      <c r="D170" s="168" t="s">
        <v>4062</v>
      </c>
      <c r="E170" t="s">
        <v>5244</v>
      </c>
      <c r="F170" t="s">
        <v>4225</v>
      </c>
      <c r="G170" t="s">
        <v>4879</v>
      </c>
      <c r="H170" t="s">
        <v>4880</v>
      </c>
      <c r="I170" t="s">
        <v>4881</v>
      </c>
      <c r="J170" t="s">
        <v>4823</v>
      </c>
      <c r="K170" t="s">
        <v>4882</v>
      </c>
      <c r="L170" t="s">
        <v>4237</v>
      </c>
      <c r="M170" s="184"/>
    </row>
    <row r="171" spans="1:13" ht="14.4">
      <c r="A171" s="164">
        <v>171</v>
      </c>
      <c r="B171" s="184">
        <v>19</v>
      </c>
      <c r="C171" t="s">
        <v>1196</v>
      </c>
      <c r="D171" s="168" t="s">
        <v>4062</v>
      </c>
      <c r="E171" t="s">
        <v>5244</v>
      </c>
      <c r="F171" t="s">
        <v>4225</v>
      </c>
      <c r="G171" t="s">
        <v>4883</v>
      </c>
      <c r="H171" t="s">
        <v>4884</v>
      </c>
      <c r="I171" t="s">
        <v>4885</v>
      </c>
      <c r="J171" t="s">
        <v>4886</v>
      </c>
      <c r="K171" t="s">
        <v>4887</v>
      </c>
      <c r="L171" t="s">
        <v>4237</v>
      </c>
      <c r="M171" s="184"/>
    </row>
    <row r="172" spans="1:13" ht="14.4">
      <c r="A172" s="164">
        <v>172</v>
      </c>
      <c r="B172" s="184">
        <v>24</v>
      </c>
      <c r="C172" t="s">
        <v>4888</v>
      </c>
      <c r="D172" s="168" t="s">
        <v>4062</v>
      </c>
      <c r="E172" t="s">
        <v>5254</v>
      </c>
      <c r="F172" t="s">
        <v>4889</v>
      </c>
      <c r="G172" t="s">
        <v>4890</v>
      </c>
      <c r="H172" t="s">
        <v>4891</v>
      </c>
      <c r="I172" t="s">
        <v>4892</v>
      </c>
      <c r="J172" t="s">
        <v>4893</v>
      </c>
      <c r="K172" t="s">
        <v>4894</v>
      </c>
      <c r="L172" t="s">
        <v>4205</v>
      </c>
      <c r="M172" s="184"/>
    </row>
    <row r="173" spans="1:13" ht="14.4">
      <c r="A173" s="164">
        <v>173</v>
      </c>
      <c r="B173" s="184">
        <v>23</v>
      </c>
      <c r="C173" t="s">
        <v>4888</v>
      </c>
      <c r="D173" s="168" t="s">
        <v>4062</v>
      </c>
      <c r="E173" t="s">
        <v>5252</v>
      </c>
      <c r="F173" t="s">
        <v>4889</v>
      </c>
      <c r="G173" t="s">
        <v>4895</v>
      </c>
      <c r="H173" t="s">
        <v>4896</v>
      </c>
      <c r="I173" t="s">
        <v>4897</v>
      </c>
      <c r="J173" t="s">
        <v>4893</v>
      </c>
      <c r="K173" t="s">
        <v>4898</v>
      </c>
      <c r="L173" t="s">
        <v>4899</v>
      </c>
      <c r="M173" s="184"/>
    </row>
    <row r="174" spans="1:13" ht="14.4">
      <c r="A174" s="164">
        <v>174</v>
      </c>
      <c r="B174" s="184">
        <v>23</v>
      </c>
      <c r="C174" t="s">
        <v>4888</v>
      </c>
      <c r="D174" s="168" t="s">
        <v>4062</v>
      </c>
      <c r="E174" t="s">
        <v>5252</v>
      </c>
      <c r="F174" t="s">
        <v>4889</v>
      </c>
      <c r="G174" t="s">
        <v>4900</v>
      </c>
      <c r="H174" t="s">
        <v>4901</v>
      </c>
      <c r="I174" t="s">
        <v>4902</v>
      </c>
      <c r="J174" t="s">
        <v>4893</v>
      </c>
      <c r="K174" t="s">
        <v>4903</v>
      </c>
      <c r="L174" t="s">
        <v>4205</v>
      </c>
      <c r="M174" s="184"/>
    </row>
    <row r="175" spans="1:13" ht="14.4">
      <c r="A175" s="164">
        <v>175</v>
      </c>
      <c r="B175" s="184">
        <v>24</v>
      </c>
      <c r="C175" t="s">
        <v>4888</v>
      </c>
      <c r="D175" s="168" t="s">
        <v>4062</v>
      </c>
      <c r="E175" t="s">
        <v>5254</v>
      </c>
      <c r="F175" t="s">
        <v>4904</v>
      </c>
      <c r="G175" t="s">
        <v>4905</v>
      </c>
      <c r="H175" t="s">
        <v>4906</v>
      </c>
      <c r="I175" t="s">
        <v>4907</v>
      </c>
      <c r="J175" t="s">
        <v>4908</v>
      </c>
      <c r="K175" t="s">
        <v>4909</v>
      </c>
      <c r="L175" t="s">
        <v>4205</v>
      </c>
      <c r="M175" s="184"/>
    </row>
    <row r="176" spans="1:13" ht="14.4">
      <c r="A176" s="164">
        <v>176</v>
      </c>
      <c r="B176" s="184">
        <v>24</v>
      </c>
      <c r="C176" t="s">
        <v>4888</v>
      </c>
      <c r="D176" s="168" t="s">
        <v>4062</v>
      </c>
      <c r="E176" t="s">
        <v>5254</v>
      </c>
      <c r="F176" t="s">
        <v>4904</v>
      </c>
      <c r="G176" t="s">
        <v>4910</v>
      </c>
      <c r="H176" t="s">
        <v>4911</v>
      </c>
      <c r="I176" t="s">
        <v>4912</v>
      </c>
      <c r="J176" t="s">
        <v>4913</v>
      </c>
      <c r="K176" t="s">
        <v>4914</v>
      </c>
      <c r="L176" t="s">
        <v>4205</v>
      </c>
      <c r="M176" s="184"/>
    </row>
    <row r="177" spans="1:13" ht="14.4">
      <c r="A177" s="164">
        <v>177</v>
      </c>
      <c r="B177" s="184">
        <v>24</v>
      </c>
      <c r="C177" t="s">
        <v>4888</v>
      </c>
      <c r="D177" s="168" t="s">
        <v>4062</v>
      </c>
      <c r="E177" t="s">
        <v>5254</v>
      </c>
      <c r="F177" t="s">
        <v>4904</v>
      </c>
      <c r="G177" t="s">
        <v>4915</v>
      </c>
      <c r="H177" t="s">
        <v>4916</v>
      </c>
      <c r="I177" t="s">
        <v>4917</v>
      </c>
      <c r="J177" t="s">
        <v>4250</v>
      </c>
      <c r="K177" t="s">
        <v>4918</v>
      </c>
      <c r="L177" t="s">
        <v>4205</v>
      </c>
      <c r="M177" s="184"/>
    </row>
    <row r="178" spans="1:13" ht="14.4">
      <c r="A178" s="164">
        <v>178</v>
      </c>
      <c r="B178" s="184">
        <v>3</v>
      </c>
      <c r="C178" t="s">
        <v>4888</v>
      </c>
      <c r="D178" s="168" t="s">
        <v>4062</v>
      </c>
      <c r="E178" t="s">
        <v>5212</v>
      </c>
      <c r="F178" t="s">
        <v>4904</v>
      </c>
      <c r="G178" t="s">
        <v>4919</v>
      </c>
      <c r="H178" t="s">
        <v>4920</v>
      </c>
      <c r="I178" t="s">
        <v>4921</v>
      </c>
      <c r="J178" t="s">
        <v>4922</v>
      </c>
      <c r="K178" t="s">
        <v>4923</v>
      </c>
      <c r="L178" t="s">
        <v>4205</v>
      </c>
      <c r="M178" s="184"/>
    </row>
    <row r="179" spans="1:13" ht="14.4">
      <c r="A179" s="164">
        <v>179</v>
      </c>
      <c r="B179" s="184">
        <v>8</v>
      </c>
      <c r="C179" t="s">
        <v>4888</v>
      </c>
      <c r="D179" s="168" t="s">
        <v>4062</v>
      </c>
      <c r="E179" t="s">
        <v>5222</v>
      </c>
      <c r="F179" t="s">
        <v>4924</v>
      </c>
      <c r="G179" t="s">
        <v>4925</v>
      </c>
      <c r="H179" t="s">
        <v>4926</v>
      </c>
      <c r="I179" t="s">
        <v>4927</v>
      </c>
      <c r="J179" t="s">
        <v>4223</v>
      </c>
      <c r="K179" t="s">
        <v>4928</v>
      </c>
      <c r="L179" t="s">
        <v>4205</v>
      </c>
      <c r="M179" s="184"/>
    </row>
    <row r="180" spans="1:13" ht="14.4">
      <c r="A180" s="164">
        <v>180</v>
      </c>
      <c r="B180" s="184">
        <v>2</v>
      </c>
      <c r="C180" t="s">
        <v>4888</v>
      </c>
      <c r="D180" s="168" t="s">
        <v>4062</v>
      </c>
      <c r="E180" t="s">
        <v>5210</v>
      </c>
      <c r="F180" t="s">
        <v>4904</v>
      </c>
      <c r="G180" t="s">
        <v>4929</v>
      </c>
      <c r="H180" t="s">
        <v>4930</v>
      </c>
      <c r="I180" t="s">
        <v>4931</v>
      </c>
      <c r="J180" t="s">
        <v>4932</v>
      </c>
      <c r="K180" t="s">
        <v>4933</v>
      </c>
      <c r="L180" t="s">
        <v>4292</v>
      </c>
      <c r="M180" s="184"/>
    </row>
    <row r="181" spans="1:13" ht="14.4">
      <c r="A181" s="164">
        <v>181</v>
      </c>
      <c r="B181" s="184">
        <v>22</v>
      </c>
      <c r="C181" t="s">
        <v>4888</v>
      </c>
      <c r="D181" s="168" t="s">
        <v>4062</v>
      </c>
      <c r="E181" t="s">
        <v>5250</v>
      </c>
      <c r="F181" t="s">
        <v>4934</v>
      </c>
      <c r="G181" t="s">
        <v>4935</v>
      </c>
      <c r="H181" t="s">
        <v>4936</v>
      </c>
      <c r="I181" t="s">
        <v>4937</v>
      </c>
      <c r="J181" t="s">
        <v>4223</v>
      </c>
      <c r="K181" t="s">
        <v>4938</v>
      </c>
      <c r="L181" t="s">
        <v>4205</v>
      </c>
      <c r="M181" s="184"/>
    </row>
    <row r="182" spans="1:13" ht="14.4">
      <c r="A182" s="164">
        <v>182</v>
      </c>
      <c r="B182" s="184">
        <v>8</v>
      </c>
      <c r="C182" t="s">
        <v>4888</v>
      </c>
      <c r="D182" s="168" t="s">
        <v>4062</v>
      </c>
      <c r="E182" t="s">
        <v>5222</v>
      </c>
      <c r="F182" t="s">
        <v>4904</v>
      </c>
      <c r="G182" t="s">
        <v>4939</v>
      </c>
      <c r="H182" t="s">
        <v>4940</v>
      </c>
      <c r="I182" t="s">
        <v>4941</v>
      </c>
      <c r="J182" t="s">
        <v>4942</v>
      </c>
      <c r="K182" t="s">
        <v>4943</v>
      </c>
      <c r="L182" t="s">
        <v>4237</v>
      </c>
      <c r="M182" s="184"/>
    </row>
    <row r="183" spans="1:13" ht="14.4">
      <c r="A183" s="164">
        <v>183</v>
      </c>
      <c r="B183" s="184">
        <v>23</v>
      </c>
      <c r="C183" t="s">
        <v>4888</v>
      </c>
      <c r="D183" s="168" t="s">
        <v>4062</v>
      </c>
      <c r="E183" t="s">
        <v>5252</v>
      </c>
      <c r="F183" t="s">
        <v>4298</v>
      </c>
      <c r="G183" t="s">
        <v>4944</v>
      </c>
      <c r="H183" t="s">
        <v>4945</v>
      </c>
      <c r="I183" t="s">
        <v>4946</v>
      </c>
      <c r="J183" t="s">
        <v>4913</v>
      </c>
      <c r="K183" t="s">
        <v>4947</v>
      </c>
      <c r="L183" t="s">
        <v>4292</v>
      </c>
      <c r="M183" s="184"/>
    </row>
    <row r="184" spans="1:13" ht="14.4">
      <c r="A184" s="164">
        <v>184</v>
      </c>
      <c r="B184" s="184">
        <v>12</v>
      </c>
      <c r="C184" t="s">
        <v>4888</v>
      </c>
      <c r="D184" s="168" t="s">
        <v>4062</v>
      </c>
      <c r="E184" t="s">
        <v>5230</v>
      </c>
      <c r="F184" t="s">
        <v>4924</v>
      </c>
      <c r="G184" t="s">
        <v>4948</v>
      </c>
      <c r="H184" t="s">
        <v>4949</v>
      </c>
      <c r="I184" t="s">
        <v>4950</v>
      </c>
      <c r="J184" t="s">
        <v>4951</v>
      </c>
      <c r="K184" t="s">
        <v>4952</v>
      </c>
      <c r="L184" t="s">
        <v>4953</v>
      </c>
      <c r="M184" s="184"/>
    </row>
    <row r="185" spans="1:13" ht="14.4">
      <c r="A185" s="164">
        <v>185</v>
      </c>
      <c r="B185" s="184">
        <v>12</v>
      </c>
      <c r="C185" t="s">
        <v>4888</v>
      </c>
      <c r="D185" s="168" t="s">
        <v>4062</v>
      </c>
      <c r="E185" t="s">
        <v>5230</v>
      </c>
      <c r="F185" t="s">
        <v>4889</v>
      </c>
      <c r="G185" t="s">
        <v>4283</v>
      </c>
      <c r="H185" t="s">
        <v>4284</v>
      </c>
      <c r="I185" t="s">
        <v>4285</v>
      </c>
      <c r="J185" t="s">
        <v>4954</v>
      </c>
      <c r="K185" t="s">
        <v>4287</v>
      </c>
      <c r="L185" t="s">
        <v>4408</v>
      </c>
      <c r="M185" s="184"/>
    </row>
    <row r="186" spans="1:13" ht="14.4">
      <c r="A186" s="164">
        <v>186</v>
      </c>
      <c r="B186" s="184">
        <v>5</v>
      </c>
      <c r="C186" t="s">
        <v>4888</v>
      </c>
      <c r="D186" s="168" t="s">
        <v>4062</v>
      </c>
      <c r="E186" t="s">
        <v>5216</v>
      </c>
      <c r="F186" t="s">
        <v>4889</v>
      </c>
      <c r="G186" t="s">
        <v>4955</v>
      </c>
      <c r="H186" t="s">
        <v>4956</v>
      </c>
      <c r="I186" t="s">
        <v>4957</v>
      </c>
      <c r="J186" t="s">
        <v>546</v>
      </c>
      <c r="K186" t="s">
        <v>4958</v>
      </c>
      <c r="L186" t="s">
        <v>4959</v>
      </c>
      <c r="M186" s="184"/>
    </row>
    <row r="187" spans="1:13" ht="14.4">
      <c r="A187" s="164">
        <v>187</v>
      </c>
      <c r="B187" s="184">
        <v>22</v>
      </c>
      <c r="C187" t="s">
        <v>4888</v>
      </c>
      <c r="D187" s="168" t="s">
        <v>4062</v>
      </c>
      <c r="E187" t="s">
        <v>5250</v>
      </c>
      <c r="F187" t="s">
        <v>4960</v>
      </c>
      <c r="G187" t="s">
        <v>4961</v>
      </c>
      <c r="H187" t="s">
        <v>4208</v>
      </c>
      <c r="I187" t="s">
        <v>4962</v>
      </c>
      <c r="J187" t="s">
        <v>4223</v>
      </c>
      <c r="K187" t="s">
        <v>4963</v>
      </c>
      <c r="L187" t="s">
        <v>4292</v>
      </c>
      <c r="M187" s="184"/>
    </row>
    <row r="188" spans="1:13" ht="14.4">
      <c r="A188" s="164">
        <v>188</v>
      </c>
      <c r="B188" s="184">
        <v>23</v>
      </c>
      <c r="C188" t="s">
        <v>4888</v>
      </c>
      <c r="D188" s="168" t="s">
        <v>4062</v>
      </c>
      <c r="E188" t="s">
        <v>5252</v>
      </c>
      <c r="F188" t="s">
        <v>4904</v>
      </c>
      <c r="G188" t="s">
        <v>4964</v>
      </c>
      <c r="H188" t="s">
        <v>4965</v>
      </c>
      <c r="I188" t="s">
        <v>4966</v>
      </c>
      <c r="J188" t="s">
        <v>4223</v>
      </c>
      <c r="K188" t="s">
        <v>4967</v>
      </c>
      <c r="L188" t="s">
        <v>4580</v>
      </c>
      <c r="M188" s="184"/>
    </row>
    <row r="189" spans="1:13" ht="14.4">
      <c r="A189" s="164">
        <v>189</v>
      </c>
      <c r="B189" s="184">
        <v>21</v>
      </c>
      <c r="C189" t="s">
        <v>4888</v>
      </c>
      <c r="D189" s="168" t="s">
        <v>4062</v>
      </c>
      <c r="E189" t="s">
        <v>5248</v>
      </c>
      <c r="F189" t="s">
        <v>4904</v>
      </c>
      <c r="G189" t="s">
        <v>4968</v>
      </c>
      <c r="H189" t="s">
        <v>4969</v>
      </c>
      <c r="I189" t="s">
        <v>4970</v>
      </c>
      <c r="J189" t="s">
        <v>4971</v>
      </c>
      <c r="K189" t="s">
        <v>4972</v>
      </c>
      <c r="L189" t="s">
        <v>4973</v>
      </c>
      <c r="M189" s="184"/>
    </row>
    <row r="190" spans="1:13" ht="14.4">
      <c r="A190" s="164">
        <v>190</v>
      </c>
      <c r="B190" s="184">
        <v>22</v>
      </c>
      <c r="C190" t="s">
        <v>4888</v>
      </c>
      <c r="D190" s="168" t="s">
        <v>4062</v>
      </c>
      <c r="E190" t="s">
        <v>5250</v>
      </c>
      <c r="F190" t="s">
        <v>4904</v>
      </c>
      <c r="G190" t="s">
        <v>4974</v>
      </c>
      <c r="H190" t="s">
        <v>4975</v>
      </c>
      <c r="I190" t="s">
        <v>4881</v>
      </c>
      <c r="J190" t="s">
        <v>4823</v>
      </c>
      <c r="K190" t="s">
        <v>4976</v>
      </c>
      <c r="L190" t="s">
        <v>4631</v>
      </c>
      <c r="M190" s="184"/>
    </row>
    <row r="191" spans="1:13" ht="14.4">
      <c r="A191" s="164">
        <v>191</v>
      </c>
      <c r="B191" s="184">
        <v>21</v>
      </c>
      <c r="C191" t="s">
        <v>4888</v>
      </c>
      <c r="D191" s="168" t="s">
        <v>4062</v>
      </c>
      <c r="E191" t="s">
        <v>5248</v>
      </c>
      <c r="F191" t="s">
        <v>4960</v>
      </c>
      <c r="G191" t="s">
        <v>4977</v>
      </c>
      <c r="H191" t="s">
        <v>4978</v>
      </c>
      <c r="I191" t="s">
        <v>4979</v>
      </c>
      <c r="J191" t="s">
        <v>4980</v>
      </c>
      <c r="K191" t="s">
        <v>4981</v>
      </c>
      <c r="L191" t="s">
        <v>4899</v>
      </c>
      <c r="M191" s="184"/>
    </row>
    <row r="192" spans="1:13" ht="14.4">
      <c r="A192" s="164">
        <v>192</v>
      </c>
      <c r="B192" s="184">
        <v>21</v>
      </c>
      <c r="C192" t="s">
        <v>4888</v>
      </c>
      <c r="D192" s="168" t="s">
        <v>4062</v>
      </c>
      <c r="E192" t="s">
        <v>5248</v>
      </c>
      <c r="F192" t="s">
        <v>4904</v>
      </c>
      <c r="G192" t="s">
        <v>4982</v>
      </c>
      <c r="H192" t="s">
        <v>4983</v>
      </c>
      <c r="I192" t="s">
        <v>4984</v>
      </c>
      <c r="J192" t="s">
        <v>4985</v>
      </c>
      <c r="K192" t="s">
        <v>4986</v>
      </c>
      <c r="L192" t="s">
        <v>4205</v>
      </c>
      <c r="M192" s="184"/>
    </row>
    <row r="193" spans="5:13" ht="14.4">
      <c r="E193"/>
      <c r="M193" s="184"/>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FC4-62EE-4C8B-9F82-D1273618B24D}">
  <sheetPr>
    <tabColor rgb="FF0070C0"/>
  </sheetPr>
  <dimension ref="A1:J192"/>
  <sheetViews>
    <sheetView topLeftCell="I1" workbookViewId="0">
      <selection activeCell="J8" sqref="J8"/>
    </sheetView>
  </sheetViews>
  <sheetFormatPr baseColWidth="10" defaultRowHeight="14.4"/>
  <cols>
    <col min="1" max="1" width="17" bestFit="1" customWidth="1"/>
    <col min="2" max="2" width="24.21875" bestFit="1" customWidth="1"/>
    <col min="3" max="3" width="34.77734375" bestFit="1" customWidth="1"/>
    <col min="4" max="6" width="255.77734375" bestFit="1" customWidth="1"/>
    <col min="7" max="7" width="51.21875" bestFit="1" customWidth="1"/>
    <col min="8" max="8" width="255.77734375" bestFit="1" customWidth="1"/>
    <col min="9" max="9" width="9" bestFit="1" customWidth="1"/>
    <col min="10" max="10" width="19.5546875" bestFit="1" customWidth="1"/>
  </cols>
  <sheetData>
    <row r="1" spans="1:10">
      <c r="A1" s="167" t="s">
        <v>2</v>
      </c>
      <c r="B1" s="167" t="s">
        <v>2151</v>
      </c>
      <c r="C1" s="167" t="s">
        <v>4192</v>
      </c>
      <c r="D1" s="167" t="s">
        <v>4244</v>
      </c>
      <c r="E1" s="167" t="s">
        <v>4245</v>
      </c>
      <c r="F1" s="167" t="s">
        <v>4193</v>
      </c>
      <c r="G1" s="167" t="s">
        <v>4163</v>
      </c>
      <c r="H1" s="167" t="s">
        <v>4194</v>
      </c>
      <c r="I1" s="167" t="s">
        <v>4195</v>
      </c>
      <c r="J1" s="167" t="s">
        <v>69</v>
      </c>
    </row>
    <row r="2" spans="1:10">
      <c r="A2" t="s">
        <v>4199</v>
      </c>
      <c r="B2" t="s">
        <v>5230</v>
      </c>
      <c r="C2" t="s">
        <v>4200</v>
      </c>
      <c r="D2" t="s">
        <v>4201</v>
      </c>
      <c r="E2" t="s">
        <v>4246</v>
      </c>
      <c r="F2" t="s">
        <v>4202</v>
      </c>
      <c r="G2" t="s">
        <v>4203</v>
      </c>
      <c r="H2" t="s">
        <v>4204</v>
      </c>
      <c r="I2" t="s">
        <v>4205</v>
      </c>
      <c r="J2" s="189" t="s">
        <v>5202</v>
      </c>
    </row>
    <row r="3" spans="1:10">
      <c r="A3" t="s">
        <v>4199</v>
      </c>
      <c r="B3" t="s">
        <v>5214</v>
      </c>
      <c r="C3" t="s">
        <v>4206</v>
      </c>
      <c r="D3" t="s">
        <v>4207</v>
      </c>
      <c r="E3" t="s">
        <v>4208</v>
      </c>
      <c r="F3" t="s">
        <v>4209</v>
      </c>
      <c r="G3" t="s">
        <v>4203</v>
      </c>
      <c r="H3" t="s">
        <v>4210</v>
      </c>
      <c r="I3" t="s">
        <v>4205</v>
      </c>
      <c r="J3" s="189" t="s">
        <v>5202</v>
      </c>
    </row>
    <row r="4" spans="1:10">
      <c r="A4" t="s">
        <v>4199</v>
      </c>
      <c r="B4" t="s">
        <v>5208</v>
      </c>
      <c r="C4" t="s">
        <v>4206</v>
      </c>
      <c r="D4" t="s">
        <v>4989</v>
      </c>
      <c r="E4" t="s">
        <v>4212</v>
      </c>
      <c r="F4" t="s">
        <v>4213</v>
      </c>
      <c r="G4" t="s">
        <v>447</v>
      </c>
      <c r="H4" t="s">
        <v>4196</v>
      </c>
      <c r="I4" t="s">
        <v>4214</v>
      </c>
      <c r="J4" s="189" t="s">
        <v>5202</v>
      </c>
    </row>
    <row r="5" spans="1:10">
      <c r="A5" t="s">
        <v>4199</v>
      </c>
      <c r="B5" t="s">
        <v>5214</v>
      </c>
      <c r="C5" t="s">
        <v>4215</v>
      </c>
      <c r="D5" t="s">
        <v>4216</v>
      </c>
      <c r="E5" t="s">
        <v>4217</v>
      </c>
      <c r="F5" t="s">
        <v>4218</v>
      </c>
      <c r="G5" t="s">
        <v>4219</v>
      </c>
      <c r="H5" t="s">
        <v>4220</v>
      </c>
      <c r="I5" t="s">
        <v>4205</v>
      </c>
      <c r="J5" s="189" t="s">
        <v>5202</v>
      </c>
    </row>
    <row r="6" spans="1:10">
      <c r="A6" t="s">
        <v>4199</v>
      </c>
      <c r="B6" t="s">
        <v>5214</v>
      </c>
      <c r="C6" t="s">
        <v>4215</v>
      </c>
      <c r="D6" t="s">
        <v>4221</v>
      </c>
      <c r="E6" t="s">
        <v>4222</v>
      </c>
      <c r="F6" t="s">
        <v>4197</v>
      </c>
      <c r="G6" t="s">
        <v>4223</v>
      </c>
      <c r="H6" t="s">
        <v>4224</v>
      </c>
      <c r="I6" t="s">
        <v>4205</v>
      </c>
      <c r="J6" s="189" t="s">
        <v>5202</v>
      </c>
    </row>
    <row r="7" spans="1:10">
      <c r="A7" t="s">
        <v>4199</v>
      </c>
      <c r="B7" t="s">
        <v>5224</v>
      </c>
      <c r="C7" t="s">
        <v>4215</v>
      </c>
      <c r="D7" t="s">
        <v>4247</v>
      </c>
      <c r="E7" t="s">
        <v>4248</v>
      </c>
      <c r="F7" t="s">
        <v>4249</v>
      </c>
      <c r="G7" t="s">
        <v>4250</v>
      </c>
      <c r="H7" t="s">
        <v>4251</v>
      </c>
      <c r="I7" t="s">
        <v>4252</v>
      </c>
      <c r="J7" s="189" t="s">
        <v>5202</v>
      </c>
    </row>
    <row r="8" spans="1:10">
      <c r="A8" t="s">
        <v>4199</v>
      </c>
      <c r="B8" t="s">
        <v>5214</v>
      </c>
      <c r="C8" t="s">
        <v>4215</v>
      </c>
      <c r="D8" t="s">
        <v>4253</v>
      </c>
      <c r="E8" t="s">
        <v>4254</v>
      </c>
      <c r="F8" t="s">
        <v>4255</v>
      </c>
      <c r="G8" t="s">
        <v>4256</v>
      </c>
      <c r="H8" t="s">
        <v>4257</v>
      </c>
      <c r="I8" t="s">
        <v>4205</v>
      </c>
      <c r="J8" s="189" t="s">
        <v>5202</v>
      </c>
    </row>
    <row r="9" spans="1:10">
      <c r="A9" t="s">
        <v>4199</v>
      </c>
      <c r="B9" t="s">
        <v>5232</v>
      </c>
      <c r="C9" t="s">
        <v>4200</v>
      </c>
      <c r="D9" t="s">
        <v>4258</v>
      </c>
      <c r="E9" t="s">
        <v>4259</v>
      </c>
      <c r="F9" t="s">
        <v>4260</v>
      </c>
      <c r="G9" t="s">
        <v>4261</v>
      </c>
      <c r="H9" t="s">
        <v>4987</v>
      </c>
      <c r="I9" t="s">
        <v>4214</v>
      </c>
      <c r="J9" s="189" t="s">
        <v>5202</v>
      </c>
    </row>
    <row r="10" spans="1:10">
      <c r="A10" t="s">
        <v>4199</v>
      </c>
      <c r="B10" t="s">
        <v>5250</v>
      </c>
      <c r="C10" t="s">
        <v>4215</v>
      </c>
      <c r="D10" t="s">
        <v>4262</v>
      </c>
      <c r="E10" t="s">
        <v>4263</v>
      </c>
      <c r="F10" t="s">
        <v>4264</v>
      </c>
      <c r="G10" t="s">
        <v>447</v>
      </c>
      <c r="H10" t="s">
        <v>4265</v>
      </c>
      <c r="I10" t="s">
        <v>4205</v>
      </c>
      <c r="J10" s="189" t="s">
        <v>5202</v>
      </c>
    </row>
    <row r="11" spans="1:10">
      <c r="A11" t="s">
        <v>4199</v>
      </c>
      <c r="B11" t="s">
        <v>5242</v>
      </c>
      <c r="C11" t="s">
        <v>4206</v>
      </c>
      <c r="D11" t="s">
        <v>4266</v>
      </c>
      <c r="E11" t="s">
        <v>4267</v>
      </c>
      <c r="F11" t="s">
        <v>4268</v>
      </c>
      <c r="G11" t="s">
        <v>447</v>
      </c>
      <c r="H11" t="s">
        <v>4269</v>
      </c>
      <c r="I11" t="s">
        <v>4205</v>
      </c>
      <c r="J11" s="189" t="s">
        <v>5202</v>
      </c>
    </row>
    <row r="12" spans="1:10">
      <c r="A12" t="s">
        <v>4199</v>
      </c>
      <c r="B12" t="s">
        <v>5208</v>
      </c>
      <c r="C12" t="s">
        <v>4215</v>
      </c>
      <c r="D12" t="s">
        <v>4270</v>
      </c>
      <c r="E12" t="s">
        <v>4271</v>
      </c>
      <c r="F12" t="s">
        <v>4272</v>
      </c>
      <c r="G12" t="s">
        <v>4223</v>
      </c>
      <c r="H12" t="s">
        <v>4273</v>
      </c>
      <c r="I12" t="s">
        <v>4205</v>
      </c>
      <c r="J12" s="189" t="s">
        <v>5202</v>
      </c>
    </row>
    <row r="13" spans="1:10">
      <c r="A13" t="s">
        <v>4199</v>
      </c>
      <c r="B13" t="s">
        <v>5208</v>
      </c>
      <c r="C13" t="s">
        <v>4215</v>
      </c>
      <c r="D13" t="s">
        <v>4274</v>
      </c>
      <c r="E13" t="s">
        <v>4275</v>
      </c>
      <c r="F13" t="s">
        <v>4276</v>
      </c>
      <c r="G13" t="s">
        <v>4277</v>
      </c>
      <c r="H13" t="s">
        <v>4278</v>
      </c>
      <c r="I13" t="s">
        <v>4205</v>
      </c>
      <c r="J13" s="189" t="s">
        <v>5202</v>
      </c>
    </row>
    <row r="14" spans="1:10">
      <c r="A14" t="s">
        <v>4199</v>
      </c>
      <c r="B14" t="s">
        <v>5208</v>
      </c>
      <c r="C14" t="s">
        <v>4215</v>
      </c>
      <c r="D14" t="s">
        <v>4279</v>
      </c>
      <c r="E14" t="s">
        <v>4280</v>
      </c>
      <c r="F14" t="s">
        <v>4281</v>
      </c>
      <c r="G14" t="s">
        <v>4223</v>
      </c>
      <c r="H14" t="s">
        <v>4282</v>
      </c>
      <c r="I14" t="s">
        <v>4205</v>
      </c>
      <c r="J14" s="189" t="s">
        <v>5202</v>
      </c>
    </row>
    <row r="15" spans="1:10">
      <c r="A15" t="s">
        <v>4199</v>
      </c>
      <c r="B15" t="s">
        <v>5208</v>
      </c>
      <c r="C15" t="s">
        <v>4215</v>
      </c>
      <c r="D15" t="s">
        <v>4283</v>
      </c>
      <c r="E15" t="s">
        <v>4284</v>
      </c>
      <c r="F15" t="s">
        <v>4285</v>
      </c>
      <c r="G15" t="s">
        <v>4286</v>
      </c>
      <c r="H15" t="s">
        <v>4287</v>
      </c>
      <c r="I15" t="s">
        <v>4205</v>
      </c>
      <c r="J15" s="189" t="s">
        <v>5202</v>
      </c>
    </row>
    <row r="16" spans="1:10">
      <c r="A16" t="s">
        <v>4199</v>
      </c>
      <c r="B16" t="s">
        <v>5250</v>
      </c>
      <c r="C16" t="s">
        <v>4215</v>
      </c>
      <c r="D16" t="s">
        <v>4288</v>
      </c>
      <c r="E16" t="s">
        <v>4289</v>
      </c>
      <c r="F16" t="s">
        <v>4290</v>
      </c>
      <c r="G16" t="s">
        <v>4223</v>
      </c>
      <c r="H16" t="s">
        <v>4291</v>
      </c>
      <c r="I16" t="s">
        <v>4292</v>
      </c>
      <c r="J16" s="189" t="s">
        <v>5202</v>
      </c>
    </row>
    <row r="17" spans="1:10">
      <c r="A17" t="s">
        <v>4199</v>
      </c>
      <c r="B17" t="s">
        <v>5208</v>
      </c>
      <c r="C17" t="s">
        <v>4215</v>
      </c>
      <c r="D17" t="s">
        <v>4293</v>
      </c>
      <c r="E17" t="s">
        <v>4294</v>
      </c>
      <c r="F17" t="s">
        <v>4295</v>
      </c>
      <c r="G17" t="s">
        <v>4223</v>
      </c>
      <c r="H17" t="s">
        <v>4296</v>
      </c>
      <c r="I17" t="s">
        <v>4297</v>
      </c>
      <c r="J17" s="189" t="s">
        <v>5202</v>
      </c>
    </row>
    <row r="18" spans="1:10">
      <c r="A18" t="s">
        <v>4298</v>
      </c>
      <c r="B18" t="s">
        <v>5208</v>
      </c>
      <c r="C18" t="s">
        <v>4299</v>
      </c>
      <c r="D18" t="s">
        <v>4300</v>
      </c>
      <c r="E18" t="s">
        <v>4301</v>
      </c>
      <c r="F18" t="s">
        <v>4302</v>
      </c>
      <c r="G18" t="s">
        <v>546</v>
      </c>
      <c r="H18" t="s">
        <v>4303</v>
      </c>
      <c r="I18" t="s">
        <v>4304</v>
      </c>
      <c r="J18" s="189" t="s">
        <v>5202</v>
      </c>
    </row>
    <row r="19" spans="1:10">
      <c r="A19" t="s">
        <v>4298</v>
      </c>
      <c r="B19" t="s">
        <v>5210</v>
      </c>
      <c r="C19" t="s">
        <v>4299</v>
      </c>
      <c r="D19" t="s">
        <v>4305</v>
      </c>
      <c r="E19" t="s">
        <v>4306</v>
      </c>
      <c r="F19" t="s">
        <v>4307</v>
      </c>
      <c r="G19" t="s">
        <v>546</v>
      </c>
      <c r="H19" t="s">
        <v>4308</v>
      </c>
      <c r="I19" t="s">
        <v>4234</v>
      </c>
      <c r="J19" s="189" t="s">
        <v>5202</v>
      </c>
    </row>
    <row r="20" spans="1:10">
      <c r="A20" t="s">
        <v>4298</v>
      </c>
      <c r="B20" t="s">
        <v>5218</v>
      </c>
      <c r="C20" t="s">
        <v>4299</v>
      </c>
      <c r="D20" t="s">
        <v>4309</v>
      </c>
      <c r="E20" t="s">
        <v>4310</v>
      </c>
      <c r="F20" t="s">
        <v>4311</v>
      </c>
      <c r="G20" t="s">
        <v>546</v>
      </c>
      <c r="H20" t="s">
        <v>4312</v>
      </c>
      <c r="I20" t="s">
        <v>4313</v>
      </c>
      <c r="J20" s="189" t="s">
        <v>5202</v>
      </c>
    </row>
    <row r="21" spans="1:10">
      <c r="A21" t="s">
        <v>4298</v>
      </c>
      <c r="B21" t="s">
        <v>5218</v>
      </c>
      <c r="C21" t="s">
        <v>4299</v>
      </c>
      <c r="D21" t="s">
        <v>4314</v>
      </c>
      <c r="E21" t="s">
        <v>4315</v>
      </c>
      <c r="F21" t="s">
        <v>4316</v>
      </c>
      <c r="G21" t="s">
        <v>546</v>
      </c>
      <c r="H21" t="s">
        <v>4317</v>
      </c>
      <c r="I21" t="s">
        <v>4234</v>
      </c>
      <c r="J21" s="189" t="s">
        <v>5202</v>
      </c>
    </row>
    <row r="22" spans="1:10">
      <c r="A22" t="s">
        <v>4298</v>
      </c>
      <c r="B22" t="s">
        <v>5208</v>
      </c>
      <c r="C22" t="s">
        <v>4299</v>
      </c>
      <c r="D22" t="s">
        <v>4318</v>
      </c>
      <c r="E22" t="s">
        <v>4319</v>
      </c>
      <c r="F22" t="s">
        <v>4320</v>
      </c>
      <c r="G22" t="s">
        <v>4321</v>
      </c>
      <c r="H22" t="s">
        <v>4322</v>
      </c>
      <c r="I22" t="s">
        <v>4323</v>
      </c>
      <c r="J22" s="189" t="s">
        <v>5202</v>
      </c>
    </row>
    <row r="23" spans="1:10">
      <c r="A23" t="s">
        <v>4298</v>
      </c>
      <c r="B23" t="s">
        <v>5212</v>
      </c>
      <c r="C23" t="s">
        <v>4299</v>
      </c>
      <c r="D23" t="s">
        <v>4324</v>
      </c>
      <c r="E23" t="s">
        <v>4325</v>
      </c>
      <c r="F23" t="s">
        <v>4316</v>
      </c>
      <c r="G23" t="s">
        <v>546</v>
      </c>
      <c r="H23" t="s">
        <v>4317</v>
      </c>
      <c r="I23" t="s">
        <v>4234</v>
      </c>
      <c r="J23" s="189" t="s">
        <v>5202</v>
      </c>
    </row>
    <row r="24" spans="1:10">
      <c r="A24" t="s">
        <v>4298</v>
      </c>
      <c r="B24" t="s">
        <v>5222</v>
      </c>
      <c r="C24" t="s">
        <v>4299</v>
      </c>
      <c r="D24" t="s">
        <v>4326</v>
      </c>
      <c r="E24" t="s">
        <v>4327</v>
      </c>
      <c r="F24" t="s">
        <v>4328</v>
      </c>
      <c r="G24" t="s">
        <v>546</v>
      </c>
      <c r="H24" t="s">
        <v>4329</v>
      </c>
      <c r="I24" t="s">
        <v>4330</v>
      </c>
      <c r="J24" s="189" t="s">
        <v>5202</v>
      </c>
    </row>
    <row r="25" spans="1:10">
      <c r="A25" t="s">
        <v>4298</v>
      </c>
      <c r="B25" t="s">
        <v>5246</v>
      </c>
      <c r="C25" t="s">
        <v>4331</v>
      </c>
      <c r="D25" t="s">
        <v>4332</v>
      </c>
      <c r="E25" t="s">
        <v>4333</v>
      </c>
      <c r="F25" t="s">
        <v>4316</v>
      </c>
      <c r="G25" t="s">
        <v>546</v>
      </c>
      <c r="H25" t="s">
        <v>4317</v>
      </c>
      <c r="I25" t="s">
        <v>4234</v>
      </c>
      <c r="J25" s="189" t="s">
        <v>5202</v>
      </c>
    </row>
    <row r="26" spans="1:10">
      <c r="A26" t="s">
        <v>4298</v>
      </c>
      <c r="B26" t="s">
        <v>5208</v>
      </c>
      <c r="C26" t="s">
        <v>4331</v>
      </c>
      <c r="D26" t="s">
        <v>4334</v>
      </c>
      <c r="E26" t="s">
        <v>4335</v>
      </c>
      <c r="F26" t="s">
        <v>4336</v>
      </c>
      <c r="G26" t="s">
        <v>546</v>
      </c>
      <c r="H26" t="s">
        <v>4337</v>
      </c>
      <c r="I26" t="s">
        <v>4234</v>
      </c>
      <c r="J26" s="189" t="s">
        <v>5202</v>
      </c>
    </row>
    <row r="27" spans="1:10">
      <c r="A27" t="s">
        <v>4298</v>
      </c>
      <c r="B27" t="s">
        <v>5208</v>
      </c>
      <c r="C27" t="s">
        <v>4299</v>
      </c>
      <c r="D27" t="s">
        <v>4338</v>
      </c>
      <c r="E27" t="s">
        <v>4339</v>
      </c>
      <c r="F27" t="s">
        <v>4340</v>
      </c>
      <c r="G27" t="s">
        <v>4341</v>
      </c>
      <c r="H27" t="s">
        <v>4342</v>
      </c>
      <c r="I27" t="s">
        <v>4205</v>
      </c>
      <c r="J27" s="189" t="s">
        <v>5202</v>
      </c>
    </row>
    <row r="28" spans="1:10">
      <c r="A28" t="s">
        <v>4298</v>
      </c>
      <c r="B28" t="s">
        <v>5208</v>
      </c>
      <c r="C28" t="s">
        <v>4343</v>
      </c>
      <c r="D28" t="s">
        <v>4344</v>
      </c>
      <c r="E28" t="s">
        <v>4345</v>
      </c>
      <c r="F28" t="s">
        <v>4346</v>
      </c>
      <c r="G28" t="s">
        <v>4347</v>
      </c>
      <c r="H28" t="s">
        <v>4348</v>
      </c>
      <c r="I28" t="s">
        <v>4205</v>
      </c>
      <c r="J28" s="189" t="s">
        <v>5202</v>
      </c>
    </row>
    <row r="29" spans="1:10">
      <c r="A29" t="s">
        <v>4298</v>
      </c>
      <c r="B29" t="s">
        <v>5208</v>
      </c>
      <c r="C29" t="s">
        <v>4331</v>
      </c>
      <c r="D29" t="s">
        <v>4349</v>
      </c>
      <c r="E29" t="s">
        <v>4350</v>
      </c>
      <c r="F29" t="s">
        <v>4272</v>
      </c>
      <c r="G29" t="s">
        <v>546</v>
      </c>
      <c r="H29" t="s">
        <v>4351</v>
      </c>
      <c r="I29" t="s">
        <v>4205</v>
      </c>
      <c r="J29" s="189" t="s">
        <v>5202</v>
      </c>
    </row>
    <row r="30" spans="1:10">
      <c r="A30" t="s">
        <v>4298</v>
      </c>
      <c r="B30" t="s">
        <v>5220</v>
      </c>
      <c r="C30" t="s">
        <v>4299</v>
      </c>
      <c r="D30" t="s">
        <v>4352</v>
      </c>
      <c r="E30" t="s">
        <v>4353</v>
      </c>
      <c r="F30" t="s">
        <v>4354</v>
      </c>
      <c r="G30" t="s">
        <v>546</v>
      </c>
      <c r="H30" t="s">
        <v>4355</v>
      </c>
      <c r="I30" t="s">
        <v>4234</v>
      </c>
      <c r="J30" s="189" t="s">
        <v>5202</v>
      </c>
    </row>
    <row r="31" spans="1:10">
      <c r="A31" t="s">
        <v>4298</v>
      </c>
      <c r="B31" t="s">
        <v>5220</v>
      </c>
      <c r="C31" t="s">
        <v>4299</v>
      </c>
      <c r="D31" t="s">
        <v>4356</v>
      </c>
      <c r="E31" t="s">
        <v>4357</v>
      </c>
      <c r="F31" t="s">
        <v>4354</v>
      </c>
      <c r="G31" t="s">
        <v>546</v>
      </c>
      <c r="H31" t="s">
        <v>4355</v>
      </c>
      <c r="I31" t="s">
        <v>4234</v>
      </c>
      <c r="J31" s="189" t="s">
        <v>5202</v>
      </c>
    </row>
    <row r="32" spans="1:10">
      <c r="A32" t="s">
        <v>4298</v>
      </c>
      <c r="B32" t="s">
        <v>5220</v>
      </c>
      <c r="C32" t="s">
        <v>4299</v>
      </c>
      <c r="D32" t="s">
        <v>4358</v>
      </c>
      <c r="E32" t="s">
        <v>4359</v>
      </c>
      <c r="F32" t="s">
        <v>4354</v>
      </c>
      <c r="G32" t="s">
        <v>546</v>
      </c>
      <c r="H32" t="s">
        <v>4355</v>
      </c>
      <c r="I32" t="s">
        <v>4234</v>
      </c>
      <c r="J32" s="189" t="s">
        <v>5202</v>
      </c>
    </row>
    <row r="33" spans="1:10">
      <c r="A33" t="s">
        <v>4298</v>
      </c>
      <c r="B33" t="s">
        <v>5220</v>
      </c>
      <c r="C33" t="s">
        <v>4299</v>
      </c>
      <c r="D33" t="s">
        <v>4360</v>
      </c>
      <c r="E33" t="s">
        <v>4361</v>
      </c>
      <c r="F33" t="s">
        <v>4354</v>
      </c>
      <c r="G33" t="s">
        <v>546</v>
      </c>
      <c r="H33" t="s">
        <v>4355</v>
      </c>
      <c r="I33" t="s">
        <v>4234</v>
      </c>
      <c r="J33" s="189" t="s">
        <v>5202</v>
      </c>
    </row>
    <row r="34" spans="1:10">
      <c r="A34" t="s">
        <v>4298</v>
      </c>
      <c r="B34" t="s">
        <v>5214</v>
      </c>
      <c r="C34" t="s">
        <v>4299</v>
      </c>
      <c r="D34" t="s">
        <v>4362</v>
      </c>
      <c r="E34" t="s">
        <v>4363</v>
      </c>
      <c r="F34" t="s">
        <v>4364</v>
      </c>
      <c r="G34" t="s">
        <v>546</v>
      </c>
      <c r="H34" t="s">
        <v>4365</v>
      </c>
      <c r="I34" t="s">
        <v>4292</v>
      </c>
      <c r="J34" s="189" t="s">
        <v>5202</v>
      </c>
    </row>
    <row r="35" spans="1:10">
      <c r="A35" t="s">
        <v>4298</v>
      </c>
      <c r="B35" t="s">
        <v>5224</v>
      </c>
      <c r="C35" t="s">
        <v>4299</v>
      </c>
      <c r="D35" t="s">
        <v>4366</v>
      </c>
      <c r="E35" t="s">
        <v>4367</v>
      </c>
      <c r="F35" t="s">
        <v>4368</v>
      </c>
      <c r="G35" t="s">
        <v>4369</v>
      </c>
      <c r="H35" t="s">
        <v>4370</v>
      </c>
      <c r="I35" t="s">
        <v>4371</v>
      </c>
      <c r="J35" s="189" t="s">
        <v>5202</v>
      </c>
    </row>
    <row r="36" spans="1:10">
      <c r="A36" t="s">
        <v>4298</v>
      </c>
      <c r="B36" t="s">
        <v>5224</v>
      </c>
      <c r="C36" t="s">
        <v>4372</v>
      </c>
      <c r="D36" t="s">
        <v>4373</v>
      </c>
      <c r="E36" t="s">
        <v>4374</v>
      </c>
      <c r="F36" t="s">
        <v>4375</v>
      </c>
      <c r="G36" t="s">
        <v>4376</v>
      </c>
      <c r="H36" t="s">
        <v>4377</v>
      </c>
      <c r="I36" t="s">
        <v>4237</v>
      </c>
      <c r="J36" s="189" t="s">
        <v>5202</v>
      </c>
    </row>
    <row r="37" spans="1:10">
      <c r="A37" t="s">
        <v>4298</v>
      </c>
      <c r="B37" t="s">
        <v>5216</v>
      </c>
      <c r="C37" t="s">
        <v>4343</v>
      </c>
      <c r="D37" t="s">
        <v>4378</v>
      </c>
      <c r="E37" t="s">
        <v>4379</v>
      </c>
      <c r="F37" t="s">
        <v>4380</v>
      </c>
      <c r="G37" t="s">
        <v>4381</v>
      </c>
      <c r="H37" t="s">
        <v>4382</v>
      </c>
      <c r="I37" t="s">
        <v>4205</v>
      </c>
      <c r="J37" s="189" t="s">
        <v>5202</v>
      </c>
    </row>
    <row r="38" spans="1:10">
      <c r="A38" t="s">
        <v>4298</v>
      </c>
      <c r="B38" t="s">
        <v>5216</v>
      </c>
      <c r="C38" t="s">
        <v>4343</v>
      </c>
      <c r="D38" t="s">
        <v>4383</v>
      </c>
      <c r="E38" t="s">
        <v>4384</v>
      </c>
      <c r="F38" t="s">
        <v>4385</v>
      </c>
      <c r="G38" t="s">
        <v>4386</v>
      </c>
      <c r="H38" t="s">
        <v>4387</v>
      </c>
      <c r="I38" t="s">
        <v>4292</v>
      </c>
      <c r="J38" s="189" t="s">
        <v>5202</v>
      </c>
    </row>
    <row r="39" spans="1:10">
      <c r="A39" t="s">
        <v>4298</v>
      </c>
      <c r="B39" t="s">
        <v>5216</v>
      </c>
      <c r="C39" t="s">
        <v>4343</v>
      </c>
      <c r="D39" t="s">
        <v>4388</v>
      </c>
      <c r="E39" t="s">
        <v>4389</v>
      </c>
      <c r="F39" t="s">
        <v>4390</v>
      </c>
      <c r="G39" t="s">
        <v>4391</v>
      </c>
      <c r="H39" t="s">
        <v>4392</v>
      </c>
      <c r="I39" t="s">
        <v>4304</v>
      </c>
      <c r="J39" s="189" t="s">
        <v>5202</v>
      </c>
    </row>
    <row r="40" spans="1:10">
      <c r="A40" t="s">
        <v>4298</v>
      </c>
      <c r="B40" t="s">
        <v>5216</v>
      </c>
      <c r="C40" t="s">
        <v>4343</v>
      </c>
      <c r="D40" t="s">
        <v>4393</v>
      </c>
      <c r="E40" t="s">
        <v>4394</v>
      </c>
      <c r="F40" t="s">
        <v>4395</v>
      </c>
      <c r="G40" t="s">
        <v>4396</v>
      </c>
      <c r="H40" t="s">
        <v>4397</v>
      </c>
      <c r="I40" t="s">
        <v>4205</v>
      </c>
      <c r="J40" s="189" t="s">
        <v>5202</v>
      </c>
    </row>
    <row r="41" spans="1:10">
      <c r="A41" t="s">
        <v>4298</v>
      </c>
      <c r="B41" t="s">
        <v>5216</v>
      </c>
      <c r="C41" t="s">
        <v>4343</v>
      </c>
      <c r="D41" t="s">
        <v>4398</v>
      </c>
      <c r="E41" t="s">
        <v>4399</v>
      </c>
      <c r="F41" t="s">
        <v>4400</v>
      </c>
      <c r="G41" t="s">
        <v>4401</v>
      </c>
      <c r="H41" t="s">
        <v>4402</v>
      </c>
      <c r="I41" t="s">
        <v>4205</v>
      </c>
      <c r="J41" s="189" t="s">
        <v>5202</v>
      </c>
    </row>
    <row r="42" spans="1:10">
      <c r="A42" t="s">
        <v>4298</v>
      </c>
      <c r="B42" t="s">
        <v>5236</v>
      </c>
      <c r="C42" t="s">
        <v>4343</v>
      </c>
      <c r="D42" t="s">
        <v>4403</v>
      </c>
      <c r="E42" t="s">
        <v>4404</v>
      </c>
      <c r="F42" t="s">
        <v>4405</v>
      </c>
      <c r="G42" t="s">
        <v>4406</v>
      </c>
      <c r="H42" t="s">
        <v>4407</v>
      </c>
      <c r="I42" t="s">
        <v>4408</v>
      </c>
      <c r="J42" s="189" t="s">
        <v>5202</v>
      </c>
    </row>
    <row r="43" spans="1:10">
      <c r="A43" t="s">
        <v>4298</v>
      </c>
      <c r="B43" t="s">
        <v>5226</v>
      </c>
      <c r="C43" t="s">
        <v>4409</v>
      </c>
      <c r="D43" t="s">
        <v>4410</v>
      </c>
      <c r="E43" t="s">
        <v>4411</v>
      </c>
      <c r="F43" t="s">
        <v>4412</v>
      </c>
      <c r="G43" t="s">
        <v>4413</v>
      </c>
      <c r="H43" t="s">
        <v>4414</v>
      </c>
      <c r="I43" t="s">
        <v>4234</v>
      </c>
      <c r="J43" s="189" t="s">
        <v>5202</v>
      </c>
    </row>
    <row r="44" spans="1:10">
      <c r="A44" t="s">
        <v>4298</v>
      </c>
      <c r="B44" t="s">
        <v>5226</v>
      </c>
      <c r="C44" t="s">
        <v>4409</v>
      </c>
      <c r="D44" t="s">
        <v>4410</v>
      </c>
      <c r="E44" t="s">
        <v>4415</v>
      </c>
      <c r="F44" t="s">
        <v>4412</v>
      </c>
      <c r="G44" t="s">
        <v>4413</v>
      </c>
      <c r="H44" t="s">
        <v>4414</v>
      </c>
      <c r="I44" t="s">
        <v>4234</v>
      </c>
      <c r="J44" s="189" t="s">
        <v>5202</v>
      </c>
    </row>
    <row r="45" spans="1:10">
      <c r="A45" t="s">
        <v>4298</v>
      </c>
      <c r="B45" t="s">
        <v>5226</v>
      </c>
      <c r="C45" t="s">
        <v>4409</v>
      </c>
      <c r="D45" t="s">
        <v>4410</v>
      </c>
      <c r="E45" t="s">
        <v>4416</v>
      </c>
      <c r="F45" t="s">
        <v>4412</v>
      </c>
      <c r="G45" t="s">
        <v>4413</v>
      </c>
      <c r="H45" t="s">
        <v>4414</v>
      </c>
      <c r="I45" t="s">
        <v>4234</v>
      </c>
      <c r="J45" s="189" t="s">
        <v>5202</v>
      </c>
    </row>
    <row r="46" spans="1:10">
      <c r="A46" t="s">
        <v>4298</v>
      </c>
      <c r="B46" t="s">
        <v>5226</v>
      </c>
      <c r="C46" t="s">
        <v>4409</v>
      </c>
      <c r="D46" t="s">
        <v>4417</v>
      </c>
      <c r="E46" t="s">
        <v>4418</v>
      </c>
      <c r="F46" t="s">
        <v>4412</v>
      </c>
      <c r="G46" t="s">
        <v>4413</v>
      </c>
      <c r="H46" t="s">
        <v>4414</v>
      </c>
      <c r="I46" t="s">
        <v>4234</v>
      </c>
      <c r="J46" s="189" t="s">
        <v>5202</v>
      </c>
    </row>
    <row r="47" spans="1:10">
      <c r="A47" t="s">
        <v>4298</v>
      </c>
      <c r="B47" t="s">
        <v>5226</v>
      </c>
      <c r="C47" t="s">
        <v>4409</v>
      </c>
      <c r="D47" t="s">
        <v>4419</v>
      </c>
      <c r="E47" t="s">
        <v>4420</v>
      </c>
      <c r="F47" t="s">
        <v>4412</v>
      </c>
      <c r="G47" t="s">
        <v>4413</v>
      </c>
      <c r="H47" t="s">
        <v>4421</v>
      </c>
      <c r="I47" t="s">
        <v>4323</v>
      </c>
      <c r="J47" s="189" t="s">
        <v>5202</v>
      </c>
    </row>
    <row r="48" spans="1:10">
      <c r="A48" t="s">
        <v>4298</v>
      </c>
      <c r="B48" t="s">
        <v>5208</v>
      </c>
      <c r="C48" t="s">
        <v>4409</v>
      </c>
      <c r="D48" t="s">
        <v>4422</v>
      </c>
      <c r="E48" t="s">
        <v>4423</v>
      </c>
      <c r="F48" t="s">
        <v>4424</v>
      </c>
      <c r="G48" t="s">
        <v>546</v>
      </c>
      <c r="H48" t="s">
        <v>4425</v>
      </c>
      <c r="I48" t="s">
        <v>4297</v>
      </c>
      <c r="J48" s="189" t="s">
        <v>5202</v>
      </c>
    </row>
    <row r="49" spans="1:10">
      <c r="A49" t="s">
        <v>4298</v>
      </c>
      <c r="B49" t="s">
        <v>5220</v>
      </c>
      <c r="C49" t="s">
        <v>4331</v>
      </c>
      <c r="D49" t="s">
        <v>4426</v>
      </c>
      <c r="E49" t="s">
        <v>4427</v>
      </c>
      <c r="F49" t="s">
        <v>4428</v>
      </c>
      <c r="G49" t="s">
        <v>546</v>
      </c>
      <c r="H49" t="s">
        <v>4429</v>
      </c>
      <c r="I49" t="s">
        <v>4292</v>
      </c>
      <c r="J49" s="189" t="s">
        <v>5202</v>
      </c>
    </row>
    <row r="50" spans="1:10">
      <c r="A50" t="s">
        <v>4298</v>
      </c>
      <c r="B50" t="s">
        <v>5212</v>
      </c>
      <c r="C50" t="s">
        <v>4299</v>
      </c>
      <c r="D50" t="s">
        <v>4430</v>
      </c>
      <c r="E50" t="s">
        <v>4431</v>
      </c>
      <c r="F50" t="s">
        <v>4432</v>
      </c>
      <c r="G50" t="s">
        <v>546</v>
      </c>
      <c r="H50" t="s">
        <v>4433</v>
      </c>
      <c r="I50" t="s">
        <v>4292</v>
      </c>
      <c r="J50" s="189" t="s">
        <v>5202</v>
      </c>
    </row>
    <row r="51" spans="1:10">
      <c r="A51" t="s">
        <v>4298</v>
      </c>
      <c r="B51" t="s">
        <v>5214</v>
      </c>
      <c r="C51" t="s">
        <v>4299</v>
      </c>
      <c r="D51" t="s">
        <v>4434</v>
      </c>
      <c r="E51" t="s">
        <v>4435</v>
      </c>
      <c r="F51" t="s">
        <v>4436</v>
      </c>
      <c r="G51" t="s">
        <v>546</v>
      </c>
      <c r="H51" t="s">
        <v>4312</v>
      </c>
      <c r="I51" t="s">
        <v>4214</v>
      </c>
      <c r="J51" s="189" t="s">
        <v>5202</v>
      </c>
    </row>
    <row r="52" spans="1:10">
      <c r="A52" t="s">
        <v>4298</v>
      </c>
      <c r="B52" t="s">
        <v>5214</v>
      </c>
      <c r="C52" t="s">
        <v>4299</v>
      </c>
      <c r="D52" t="s">
        <v>4437</v>
      </c>
      <c r="E52" t="s">
        <v>4438</v>
      </c>
      <c r="F52" t="s">
        <v>4439</v>
      </c>
      <c r="G52" t="s">
        <v>546</v>
      </c>
      <c r="H52" t="s">
        <v>4440</v>
      </c>
      <c r="I52" t="s">
        <v>4237</v>
      </c>
      <c r="J52" s="189" t="s">
        <v>5202</v>
      </c>
    </row>
    <row r="53" spans="1:10">
      <c r="A53" t="s">
        <v>4298</v>
      </c>
      <c r="B53" t="s">
        <v>5214</v>
      </c>
      <c r="C53" t="s">
        <v>4331</v>
      </c>
      <c r="D53" t="s">
        <v>4441</v>
      </c>
      <c r="E53" t="s">
        <v>4442</v>
      </c>
      <c r="F53" t="s">
        <v>4443</v>
      </c>
      <c r="G53" t="s">
        <v>546</v>
      </c>
      <c r="H53" t="s">
        <v>4444</v>
      </c>
      <c r="I53" t="s">
        <v>4445</v>
      </c>
      <c r="J53" s="189" t="s">
        <v>5202</v>
      </c>
    </row>
    <row r="54" spans="1:10">
      <c r="A54" t="s">
        <v>4298</v>
      </c>
      <c r="B54" t="s">
        <v>5214</v>
      </c>
      <c r="C54" t="s">
        <v>4331</v>
      </c>
      <c r="D54" t="s">
        <v>4446</v>
      </c>
      <c r="E54" t="s">
        <v>4447</v>
      </c>
      <c r="F54" t="s">
        <v>4448</v>
      </c>
      <c r="G54" t="s">
        <v>546</v>
      </c>
      <c r="H54" t="s">
        <v>4449</v>
      </c>
      <c r="I54" t="s">
        <v>4234</v>
      </c>
      <c r="J54" s="189" t="s">
        <v>5202</v>
      </c>
    </row>
    <row r="55" spans="1:10">
      <c r="A55" t="s">
        <v>4298</v>
      </c>
      <c r="B55" t="s">
        <v>5214</v>
      </c>
      <c r="C55" t="s">
        <v>4299</v>
      </c>
      <c r="D55" t="s">
        <v>4450</v>
      </c>
      <c r="E55" t="s">
        <v>4451</v>
      </c>
      <c r="F55" t="s">
        <v>4452</v>
      </c>
      <c r="G55" t="s">
        <v>546</v>
      </c>
      <c r="H55" t="s">
        <v>4449</v>
      </c>
      <c r="I55" t="s">
        <v>4234</v>
      </c>
      <c r="J55" s="189" t="s">
        <v>5202</v>
      </c>
    </row>
    <row r="56" spans="1:10">
      <c r="A56" t="s">
        <v>4298</v>
      </c>
      <c r="B56" t="s">
        <v>5236</v>
      </c>
      <c r="C56" t="s">
        <v>4343</v>
      </c>
      <c r="D56" t="s">
        <v>4453</v>
      </c>
      <c r="E56" t="s">
        <v>4454</v>
      </c>
      <c r="F56" t="s">
        <v>4455</v>
      </c>
      <c r="G56" t="s">
        <v>4341</v>
      </c>
      <c r="H56" t="s">
        <v>4456</v>
      </c>
      <c r="I56" t="s">
        <v>4234</v>
      </c>
      <c r="J56" s="189" t="s">
        <v>5202</v>
      </c>
    </row>
    <row r="57" spans="1:10">
      <c r="A57" t="s">
        <v>4298</v>
      </c>
      <c r="B57" t="s">
        <v>5236</v>
      </c>
      <c r="C57" t="s">
        <v>4343</v>
      </c>
      <c r="D57" t="s">
        <v>4457</v>
      </c>
      <c r="E57" t="s">
        <v>4458</v>
      </c>
      <c r="F57" t="s">
        <v>4459</v>
      </c>
      <c r="G57" t="s">
        <v>4341</v>
      </c>
      <c r="H57" t="s">
        <v>4456</v>
      </c>
      <c r="I57" t="s">
        <v>4304</v>
      </c>
      <c r="J57" s="189" t="s">
        <v>5202</v>
      </c>
    </row>
    <row r="58" spans="1:10">
      <c r="A58" t="s">
        <v>4298</v>
      </c>
      <c r="B58" t="s">
        <v>5236</v>
      </c>
      <c r="C58" t="s">
        <v>4409</v>
      </c>
      <c r="D58" t="s">
        <v>4460</v>
      </c>
      <c r="E58" t="s">
        <v>4458</v>
      </c>
      <c r="F58" t="s">
        <v>4459</v>
      </c>
      <c r="G58" t="s">
        <v>4461</v>
      </c>
      <c r="H58" t="s">
        <v>4449</v>
      </c>
      <c r="I58" t="s">
        <v>4304</v>
      </c>
      <c r="J58" s="189" t="s">
        <v>5202</v>
      </c>
    </row>
    <row r="59" spans="1:10">
      <c r="A59" t="s">
        <v>4298</v>
      </c>
      <c r="B59" t="s">
        <v>5236</v>
      </c>
      <c r="C59" t="s">
        <v>4331</v>
      </c>
      <c r="D59" t="s">
        <v>4462</v>
      </c>
      <c r="E59" t="s">
        <v>4463</v>
      </c>
      <c r="F59" t="s">
        <v>4459</v>
      </c>
      <c r="G59" t="s">
        <v>4464</v>
      </c>
      <c r="H59" t="s">
        <v>4449</v>
      </c>
      <c r="I59" t="s">
        <v>4304</v>
      </c>
      <c r="J59" s="189" t="s">
        <v>5202</v>
      </c>
    </row>
    <row r="60" spans="1:10">
      <c r="A60" t="s">
        <v>4298</v>
      </c>
      <c r="B60" t="s">
        <v>5236</v>
      </c>
      <c r="C60" t="s">
        <v>4331</v>
      </c>
      <c r="D60" t="s">
        <v>4465</v>
      </c>
      <c r="E60" t="s">
        <v>4466</v>
      </c>
      <c r="F60" t="s">
        <v>4467</v>
      </c>
      <c r="G60" t="s">
        <v>4464</v>
      </c>
      <c r="H60" t="s">
        <v>4449</v>
      </c>
      <c r="I60" t="s">
        <v>4304</v>
      </c>
      <c r="J60" s="189" t="s">
        <v>5202</v>
      </c>
    </row>
    <row r="61" spans="1:10">
      <c r="A61" t="s">
        <v>4298</v>
      </c>
      <c r="B61" t="s">
        <v>5236</v>
      </c>
      <c r="C61" t="s">
        <v>4331</v>
      </c>
      <c r="D61" t="s">
        <v>4468</v>
      </c>
      <c r="E61" t="s">
        <v>4469</v>
      </c>
      <c r="F61" t="s">
        <v>4467</v>
      </c>
      <c r="G61" t="s">
        <v>4464</v>
      </c>
      <c r="H61" t="s">
        <v>4449</v>
      </c>
      <c r="I61" t="s">
        <v>4304</v>
      </c>
      <c r="J61" s="189" t="s">
        <v>5202</v>
      </c>
    </row>
    <row r="62" spans="1:10">
      <c r="A62" t="s">
        <v>4298</v>
      </c>
      <c r="B62" t="s">
        <v>5236</v>
      </c>
      <c r="C62" t="s">
        <v>4331</v>
      </c>
      <c r="D62" t="s">
        <v>4470</v>
      </c>
      <c r="E62" t="s">
        <v>4471</v>
      </c>
      <c r="F62" t="s">
        <v>4467</v>
      </c>
      <c r="G62" t="s">
        <v>4464</v>
      </c>
      <c r="H62" t="s">
        <v>4472</v>
      </c>
      <c r="I62" t="s">
        <v>4231</v>
      </c>
      <c r="J62" s="189" t="s">
        <v>5202</v>
      </c>
    </row>
    <row r="63" spans="1:10">
      <c r="A63" t="s">
        <v>4298</v>
      </c>
      <c r="B63" t="s">
        <v>5236</v>
      </c>
      <c r="C63" t="s">
        <v>4331</v>
      </c>
      <c r="D63" t="s">
        <v>4473</v>
      </c>
      <c r="E63" t="s">
        <v>4474</v>
      </c>
      <c r="F63" t="s">
        <v>4475</v>
      </c>
      <c r="G63" t="s">
        <v>4476</v>
      </c>
      <c r="H63" t="s">
        <v>4477</v>
      </c>
      <c r="I63" t="s">
        <v>4237</v>
      </c>
      <c r="J63" s="189" t="s">
        <v>5202</v>
      </c>
    </row>
    <row r="64" spans="1:10">
      <c r="A64" t="s">
        <v>4298</v>
      </c>
      <c r="B64" t="s">
        <v>5232</v>
      </c>
      <c r="C64" t="s">
        <v>4343</v>
      </c>
      <c r="D64" t="s">
        <v>4478</v>
      </c>
      <c r="E64" t="s">
        <v>4479</v>
      </c>
      <c r="F64" t="s">
        <v>4475</v>
      </c>
      <c r="G64" t="s">
        <v>4480</v>
      </c>
      <c r="H64" t="s">
        <v>4477</v>
      </c>
      <c r="I64" t="s">
        <v>4234</v>
      </c>
      <c r="J64" s="189" t="s">
        <v>5202</v>
      </c>
    </row>
    <row r="65" spans="1:10">
      <c r="A65" t="s">
        <v>4298</v>
      </c>
      <c r="B65" t="s">
        <v>5214</v>
      </c>
      <c r="C65" t="s">
        <v>4331</v>
      </c>
      <c r="D65" t="s">
        <v>4481</v>
      </c>
      <c r="E65" t="s">
        <v>4482</v>
      </c>
      <c r="F65" t="s">
        <v>4483</v>
      </c>
      <c r="G65" t="s">
        <v>546</v>
      </c>
      <c r="H65" t="s">
        <v>4484</v>
      </c>
      <c r="I65" t="s">
        <v>4304</v>
      </c>
      <c r="J65" s="189" t="s">
        <v>5202</v>
      </c>
    </row>
    <row r="66" spans="1:10">
      <c r="A66" t="s">
        <v>4298</v>
      </c>
      <c r="B66" t="s">
        <v>5226</v>
      </c>
      <c r="C66" t="s">
        <v>4299</v>
      </c>
      <c r="D66" t="s">
        <v>4485</v>
      </c>
      <c r="E66" t="s">
        <v>4486</v>
      </c>
      <c r="F66" t="s">
        <v>4487</v>
      </c>
      <c r="G66" t="s">
        <v>546</v>
      </c>
      <c r="H66" t="s">
        <v>4488</v>
      </c>
      <c r="I66" t="s">
        <v>4205</v>
      </c>
      <c r="J66" s="189" t="s">
        <v>5202</v>
      </c>
    </row>
    <row r="67" spans="1:10">
      <c r="A67" t="s">
        <v>4298</v>
      </c>
      <c r="B67" t="s">
        <v>5226</v>
      </c>
      <c r="C67" t="s">
        <v>4331</v>
      </c>
      <c r="D67" t="s">
        <v>4489</v>
      </c>
      <c r="E67" t="s">
        <v>4490</v>
      </c>
      <c r="F67" t="s">
        <v>4491</v>
      </c>
      <c r="G67" t="s">
        <v>546</v>
      </c>
      <c r="H67" t="s">
        <v>4488</v>
      </c>
      <c r="I67" t="s">
        <v>4231</v>
      </c>
      <c r="J67" s="189" t="s">
        <v>5202</v>
      </c>
    </row>
    <row r="68" spans="1:10">
      <c r="A68" t="s">
        <v>4298</v>
      </c>
      <c r="B68" t="s">
        <v>5226</v>
      </c>
      <c r="C68" t="s">
        <v>4299</v>
      </c>
      <c r="D68" t="s">
        <v>4492</v>
      </c>
      <c r="E68" t="s">
        <v>4493</v>
      </c>
      <c r="F68" t="s">
        <v>4494</v>
      </c>
      <c r="G68" t="s">
        <v>546</v>
      </c>
      <c r="H68" t="s">
        <v>4495</v>
      </c>
      <c r="I68" t="s">
        <v>4205</v>
      </c>
      <c r="J68" s="189" t="s">
        <v>5202</v>
      </c>
    </row>
    <row r="69" spans="1:10">
      <c r="A69" t="s">
        <v>4298</v>
      </c>
      <c r="B69" t="s">
        <v>5226</v>
      </c>
      <c r="C69" t="s">
        <v>4299</v>
      </c>
      <c r="D69" t="s">
        <v>4496</v>
      </c>
      <c r="E69" t="s">
        <v>4497</v>
      </c>
      <c r="F69" t="s">
        <v>4498</v>
      </c>
      <c r="G69" t="s">
        <v>546</v>
      </c>
      <c r="H69" t="s">
        <v>4499</v>
      </c>
      <c r="I69" t="s">
        <v>4445</v>
      </c>
      <c r="J69" s="189" t="s">
        <v>5202</v>
      </c>
    </row>
    <row r="70" spans="1:10">
      <c r="A70" t="s">
        <v>4298</v>
      </c>
      <c r="B70" t="s">
        <v>5208</v>
      </c>
      <c r="C70" t="s">
        <v>4343</v>
      </c>
      <c r="D70" t="s">
        <v>4500</v>
      </c>
      <c r="E70" t="s">
        <v>4501</v>
      </c>
      <c r="F70" t="s">
        <v>4502</v>
      </c>
      <c r="G70" t="s">
        <v>546</v>
      </c>
      <c r="H70" t="s">
        <v>4503</v>
      </c>
      <c r="I70" t="s">
        <v>4504</v>
      </c>
      <c r="J70" s="189" t="s">
        <v>5202</v>
      </c>
    </row>
    <row r="71" spans="1:10">
      <c r="A71" t="s">
        <v>4298</v>
      </c>
      <c r="B71" t="s">
        <v>5208</v>
      </c>
      <c r="C71" t="s">
        <v>4343</v>
      </c>
      <c r="D71" t="s">
        <v>4505</v>
      </c>
      <c r="E71" t="s">
        <v>4506</v>
      </c>
      <c r="F71" t="s">
        <v>4507</v>
      </c>
      <c r="G71" t="s">
        <v>546</v>
      </c>
      <c r="H71" t="s">
        <v>4508</v>
      </c>
      <c r="I71" t="s">
        <v>4509</v>
      </c>
      <c r="J71" s="189" t="s">
        <v>5202</v>
      </c>
    </row>
    <row r="72" spans="1:10">
      <c r="A72" t="s">
        <v>4298</v>
      </c>
      <c r="B72" t="s">
        <v>5210</v>
      </c>
      <c r="C72" t="s">
        <v>4299</v>
      </c>
      <c r="D72" t="s">
        <v>4510</v>
      </c>
      <c r="E72" t="s">
        <v>4511</v>
      </c>
      <c r="F72" t="s">
        <v>4512</v>
      </c>
      <c r="G72" t="s">
        <v>546</v>
      </c>
      <c r="H72" t="s">
        <v>4513</v>
      </c>
      <c r="I72" t="s">
        <v>4237</v>
      </c>
      <c r="J72" s="189" t="s">
        <v>5202</v>
      </c>
    </row>
    <row r="73" spans="1:10">
      <c r="A73" t="s">
        <v>4298</v>
      </c>
      <c r="B73" t="s">
        <v>5216</v>
      </c>
      <c r="C73" t="s">
        <v>4343</v>
      </c>
      <c r="D73" t="s">
        <v>4514</v>
      </c>
      <c r="E73" t="s">
        <v>4515</v>
      </c>
      <c r="F73" t="s">
        <v>4516</v>
      </c>
      <c r="G73" t="s">
        <v>546</v>
      </c>
      <c r="H73" t="s">
        <v>4517</v>
      </c>
      <c r="I73" t="s">
        <v>4297</v>
      </c>
      <c r="J73" s="189" t="s">
        <v>5202</v>
      </c>
    </row>
    <row r="74" spans="1:10">
      <c r="A74" t="s">
        <v>4298</v>
      </c>
      <c r="B74" t="s">
        <v>5216</v>
      </c>
      <c r="C74" t="s">
        <v>4343</v>
      </c>
      <c r="D74" t="s">
        <v>4518</v>
      </c>
      <c r="E74" t="s">
        <v>4519</v>
      </c>
      <c r="F74" t="s">
        <v>4520</v>
      </c>
      <c r="G74" t="s">
        <v>546</v>
      </c>
      <c r="H74" t="s">
        <v>4521</v>
      </c>
      <c r="I74" t="s">
        <v>4205</v>
      </c>
      <c r="J74" s="189" t="s">
        <v>5202</v>
      </c>
    </row>
    <row r="75" spans="1:10">
      <c r="A75" t="s">
        <v>4298</v>
      </c>
      <c r="B75" t="s">
        <v>5214</v>
      </c>
      <c r="C75" t="s">
        <v>4331</v>
      </c>
      <c r="D75" t="s">
        <v>4522</v>
      </c>
      <c r="E75" t="s">
        <v>4523</v>
      </c>
      <c r="F75" t="s">
        <v>4524</v>
      </c>
      <c r="G75" t="s">
        <v>546</v>
      </c>
      <c r="H75" t="s">
        <v>4525</v>
      </c>
      <c r="I75" t="s">
        <v>4304</v>
      </c>
      <c r="J75" s="189" t="s">
        <v>5202</v>
      </c>
    </row>
    <row r="76" spans="1:10">
      <c r="A76" t="s">
        <v>4298</v>
      </c>
      <c r="B76" t="s">
        <v>5216</v>
      </c>
      <c r="C76" t="s">
        <v>4343</v>
      </c>
      <c r="D76" t="s">
        <v>4526</v>
      </c>
      <c r="E76" t="s">
        <v>4527</v>
      </c>
      <c r="F76" t="s">
        <v>4528</v>
      </c>
      <c r="G76" t="s">
        <v>546</v>
      </c>
      <c r="H76" t="s">
        <v>4529</v>
      </c>
      <c r="I76" t="s">
        <v>4371</v>
      </c>
      <c r="J76" s="189" t="s">
        <v>5202</v>
      </c>
    </row>
    <row r="77" spans="1:10">
      <c r="A77" t="s">
        <v>4298</v>
      </c>
      <c r="B77" t="s">
        <v>5224</v>
      </c>
      <c r="C77" t="s">
        <v>4343</v>
      </c>
      <c r="D77" t="s">
        <v>4530</v>
      </c>
      <c r="E77" t="s">
        <v>4531</v>
      </c>
      <c r="F77" t="s">
        <v>4532</v>
      </c>
      <c r="G77" t="s">
        <v>546</v>
      </c>
      <c r="H77" t="s">
        <v>4533</v>
      </c>
      <c r="I77" t="s">
        <v>4292</v>
      </c>
      <c r="J77" s="189" t="s">
        <v>5202</v>
      </c>
    </row>
    <row r="78" spans="1:10">
      <c r="A78" t="s">
        <v>4298</v>
      </c>
      <c r="B78" t="s">
        <v>5224</v>
      </c>
      <c r="C78" t="s">
        <v>4331</v>
      </c>
      <c r="D78" t="s">
        <v>4534</v>
      </c>
      <c r="E78" t="s">
        <v>4535</v>
      </c>
      <c r="F78" t="s">
        <v>4536</v>
      </c>
      <c r="G78" t="s">
        <v>546</v>
      </c>
      <c r="H78" t="s">
        <v>4537</v>
      </c>
      <c r="I78" t="s">
        <v>4408</v>
      </c>
      <c r="J78" s="189" t="s">
        <v>5202</v>
      </c>
    </row>
    <row r="79" spans="1:10">
      <c r="A79" t="s">
        <v>4298</v>
      </c>
      <c r="B79" t="s">
        <v>5224</v>
      </c>
      <c r="C79" t="s">
        <v>4343</v>
      </c>
      <c r="D79" t="s">
        <v>4538</v>
      </c>
      <c r="E79" t="s">
        <v>4539</v>
      </c>
      <c r="F79" t="s">
        <v>4540</v>
      </c>
      <c r="G79" t="s">
        <v>546</v>
      </c>
      <c r="H79" t="s">
        <v>4541</v>
      </c>
      <c r="I79" t="s">
        <v>4205</v>
      </c>
      <c r="J79" s="189" t="s">
        <v>5202</v>
      </c>
    </row>
    <row r="80" spans="1:10">
      <c r="A80" t="s">
        <v>4298</v>
      </c>
      <c r="B80" t="s">
        <v>5224</v>
      </c>
      <c r="C80" t="s">
        <v>4331</v>
      </c>
      <c r="D80" t="s">
        <v>4542</v>
      </c>
      <c r="E80" t="s">
        <v>4543</v>
      </c>
      <c r="F80" t="s">
        <v>4544</v>
      </c>
      <c r="G80" t="s">
        <v>546</v>
      </c>
      <c r="H80" t="s">
        <v>4545</v>
      </c>
      <c r="I80" t="s">
        <v>4292</v>
      </c>
      <c r="J80" s="189" t="s">
        <v>5202</v>
      </c>
    </row>
    <row r="81" spans="1:10">
      <c r="A81" t="s">
        <v>4298</v>
      </c>
      <c r="B81" t="s">
        <v>5224</v>
      </c>
      <c r="C81" t="s">
        <v>4343</v>
      </c>
      <c r="D81" t="s">
        <v>4546</v>
      </c>
      <c r="E81" t="s">
        <v>4547</v>
      </c>
      <c r="F81" t="s">
        <v>4548</v>
      </c>
      <c r="G81" t="s">
        <v>546</v>
      </c>
      <c r="H81" t="s">
        <v>4549</v>
      </c>
      <c r="I81" t="s">
        <v>4205</v>
      </c>
      <c r="J81" s="189" t="s">
        <v>5202</v>
      </c>
    </row>
    <row r="82" spans="1:10">
      <c r="A82" t="s">
        <v>4298</v>
      </c>
      <c r="B82" t="s">
        <v>5224</v>
      </c>
      <c r="C82" t="s">
        <v>4343</v>
      </c>
      <c r="D82" t="s">
        <v>4550</v>
      </c>
      <c r="E82" t="s">
        <v>4551</v>
      </c>
      <c r="F82" t="s">
        <v>4552</v>
      </c>
      <c r="G82" t="s">
        <v>546</v>
      </c>
      <c r="H82" t="s">
        <v>4553</v>
      </c>
      <c r="I82" t="s">
        <v>4214</v>
      </c>
      <c r="J82" s="189" t="s">
        <v>5202</v>
      </c>
    </row>
    <row r="83" spans="1:10">
      <c r="A83" t="s">
        <v>4298</v>
      </c>
      <c r="B83" t="s">
        <v>5224</v>
      </c>
      <c r="C83" t="s">
        <v>4343</v>
      </c>
      <c r="D83" t="s">
        <v>4554</v>
      </c>
      <c r="E83" t="s">
        <v>4555</v>
      </c>
      <c r="F83" t="s">
        <v>4556</v>
      </c>
      <c r="G83" t="s">
        <v>546</v>
      </c>
      <c r="H83" t="s">
        <v>4557</v>
      </c>
      <c r="I83" t="s">
        <v>4292</v>
      </c>
      <c r="J83" s="189" t="s">
        <v>5202</v>
      </c>
    </row>
    <row r="84" spans="1:10">
      <c r="A84" t="s">
        <v>4298</v>
      </c>
      <c r="B84" t="s">
        <v>5224</v>
      </c>
      <c r="C84" t="s">
        <v>4299</v>
      </c>
      <c r="D84" t="s">
        <v>4558</v>
      </c>
      <c r="E84" t="s">
        <v>4559</v>
      </c>
      <c r="F84" t="s">
        <v>4560</v>
      </c>
      <c r="G84" t="s">
        <v>4347</v>
      </c>
      <c r="H84" t="s">
        <v>4561</v>
      </c>
      <c r="I84" t="s">
        <v>4205</v>
      </c>
      <c r="J84" s="189" t="s">
        <v>5202</v>
      </c>
    </row>
    <row r="85" spans="1:10">
      <c r="A85" t="s">
        <v>4298</v>
      </c>
      <c r="B85" t="s">
        <v>5224</v>
      </c>
      <c r="C85" t="s">
        <v>4343</v>
      </c>
      <c r="D85" t="s">
        <v>4562</v>
      </c>
      <c r="E85" t="s">
        <v>4563</v>
      </c>
      <c r="F85" t="s">
        <v>4564</v>
      </c>
      <c r="G85" t="s">
        <v>4347</v>
      </c>
      <c r="H85" t="s">
        <v>4565</v>
      </c>
      <c r="I85" t="s">
        <v>4205</v>
      </c>
      <c r="J85" s="189" t="s">
        <v>5202</v>
      </c>
    </row>
    <row r="86" spans="1:10">
      <c r="A86" t="s">
        <v>4298</v>
      </c>
      <c r="B86" t="s">
        <v>5224</v>
      </c>
      <c r="C86" t="s">
        <v>4299</v>
      </c>
      <c r="D86" t="s">
        <v>4566</v>
      </c>
      <c r="E86" t="s">
        <v>4567</v>
      </c>
      <c r="F86" t="s">
        <v>4566</v>
      </c>
      <c r="G86" t="s">
        <v>4347</v>
      </c>
      <c r="H86" t="s">
        <v>4565</v>
      </c>
      <c r="I86" t="s">
        <v>4205</v>
      </c>
      <c r="J86" s="189" t="s">
        <v>5202</v>
      </c>
    </row>
    <row r="87" spans="1:10">
      <c r="A87" t="s">
        <v>4298</v>
      </c>
      <c r="B87" t="s">
        <v>5224</v>
      </c>
      <c r="C87" t="s">
        <v>4299</v>
      </c>
      <c r="D87" t="s">
        <v>4568</v>
      </c>
      <c r="E87" t="s">
        <v>4569</v>
      </c>
      <c r="F87" t="s">
        <v>4570</v>
      </c>
      <c r="G87" t="s">
        <v>4347</v>
      </c>
      <c r="H87" t="s">
        <v>4571</v>
      </c>
      <c r="I87" t="s">
        <v>4205</v>
      </c>
      <c r="J87" s="189" t="s">
        <v>5202</v>
      </c>
    </row>
    <row r="88" spans="1:10">
      <c r="A88" t="s">
        <v>4298</v>
      </c>
      <c r="B88" t="s">
        <v>5224</v>
      </c>
      <c r="C88" t="s">
        <v>4299</v>
      </c>
      <c r="D88" t="s">
        <v>4572</v>
      </c>
      <c r="E88" t="s">
        <v>4573</v>
      </c>
      <c r="F88" t="s">
        <v>4574</v>
      </c>
      <c r="G88" t="s">
        <v>4575</v>
      </c>
      <c r="H88" t="s">
        <v>4988</v>
      </c>
      <c r="I88" t="s">
        <v>4205</v>
      </c>
      <c r="J88" s="189" t="s">
        <v>5202</v>
      </c>
    </row>
    <row r="89" spans="1:10">
      <c r="A89" t="s">
        <v>4298</v>
      </c>
      <c r="B89" t="s">
        <v>5208</v>
      </c>
      <c r="C89" t="s">
        <v>4331</v>
      </c>
      <c r="D89" t="s">
        <v>4576</v>
      </c>
      <c r="E89" t="s">
        <v>4577</v>
      </c>
      <c r="F89" t="s">
        <v>4578</v>
      </c>
      <c r="G89" t="s">
        <v>4347</v>
      </c>
      <c r="H89" t="s">
        <v>4579</v>
      </c>
      <c r="I89" t="s">
        <v>4580</v>
      </c>
      <c r="J89" s="189" t="s">
        <v>5202</v>
      </c>
    </row>
    <row r="90" spans="1:10">
      <c r="A90" t="s">
        <v>4298</v>
      </c>
      <c r="B90" t="s">
        <v>5208</v>
      </c>
      <c r="C90" t="s">
        <v>4299</v>
      </c>
      <c r="D90" t="s">
        <v>4581</v>
      </c>
      <c r="E90" t="s">
        <v>4582</v>
      </c>
      <c r="F90" t="s">
        <v>4583</v>
      </c>
      <c r="G90" t="s">
        <v>4347</v>
      </c>
      <c r="H90" t="s">
        <v>4584</v>
      </c>
      <c r="I90" t="s">
        <v>4205</v>
      </c>
      <c r="J90" s="189" t="s">
        <v>5202</v>
      </c>
    </row>
    <row r="91" spans="1:10">
      <c r="A91" t="s">
        <v>4298</v>
      </c>
      <c r="B91" t="s">
        <v>5214</v>
      </c>
      <c r="C91" t="s">
        <v>4299</v>
      </c>
      <c r="D91" t="s">
        <v>4585</v>
      </c>
      <c r="E91" t="s">
        <v>4586</v>
      </c>
      <c r="F91" t="s">
        <v>4587</v>
      </c>
      <c r="G91" t="s">
        <v>4347</v>
      </c>
      <c r="H91" t="s">
        <v>4588</v>
      </c>
      <c r="I91" t="s">
        <v>4205</v>
      </c>
      <c r="J91" s="189" t="s">
        <v>5202</v>
      </c>
    </row>
    <row r="92" spans="1:10">
      <c r="A92" t="s">
        <v>4298</v>
      </c>
      <c r="B92" t="s">
        <v>5210</v>
      </c>
      <c r="C92" t="s">
        <v>4299</v>
      </c>
      <c r="D92" t="s">
        <v>4589</v>
      </c>
      <c r="E92" t="s">
        <v>4590</v>
      </c>
      <c r="F92" t="s">
        <v>4591</v>
      </c>
      <c r="G92" t="s">
        <v>546</v>
      </c>
      <c r="H92" t="s">
        <v>4592</v>
      </c>
      <c r="I92" t="s">
        <v>4205</v>
      </c>
      <c r="J92" s="189" t="s">
        <v>5202</v>
      </c>
    </row>
    <row r="93" spans="1:10">
      <c r="A93" t="s">
        <v>4298</v>
      </c>
      <c r="B93" t="s">
        <v>5214</v>
      </c>
      <c r="C93" t="s">
        <v>4299</v>
      </c>
      <c r="D93" t="s">
        <v>4593</v>
      </c>
      <c r="E93" t="s">
        <v>4594</v>
      </c>
      <c r="F93" t="s">
        <v>4595</v>
      </c>
      <c r="G93" t="s">
        <v>4347</v>
      </c>
      <c r="H93" t="s">
        <v>4596</v>
      </c>
      <c r="I93" t="s">
        <v>4205</v>
      </c>
      <c r="J93" s="189" t="s">
        <v>5202</v>
      </c>
    </row>
    <row r="94" spans="1:10">
      <c r="A94" t="s">
        <v>4298</v>
      </c>
      <c r="B94" t="s">
        <v>5214</v>
      </c>
      <c r="C94" t="s">
        <v>4299</v>
      </c>
      <c r="D94" t="s">
        <v>4597</v>
      </c>
      <c r="E94" t="s">
        <v>4598</v>
      </c>
      <c r="F94" t="s">
        <v>4599</v>
      </c>
      <c r="G94" t="s">
        <v>4347</v>
      </c>
      <c r="H94" t="s">
        <v>4600</v>
      </c>
      <c r="I94" t="s">
        <v>4205</v>
      </c>
      <c r="J94" s="189" t="s">
        <v>5202</v>
      </c>
    </row>
    <row r="95" spans="1:10">
      <c r="A95" t="s">
        <v>4298</v>
      </c>
      <c r="B95" t="s">
        <v>5216</v>
      </c>
      <c r="C95" t="s">
        <v>4343</v>
      </c>
      <c r="D95" t="s">
        <v>4601</v>
      </c>
      <c r="E95" t="s">
        <v>4602</v>
      </c>
      <c r="F95" t="s">
        <v>4583</v>
      </c>
      <c r="G95" t="s">
        <v>4347</v>
      </c>
      <c r="H95" t="s">
        <v>4603</v>
      </c>
      <c r="I95" t="s">
        <v>4228</v>
      </c>
      <c r="J95" s="189" t="s">
        <v>5202</v>
      </c>
    </row>
    <row r="96" spans="1:10">
      <c r="A96" t="s">
        <v>4298</v>
      </c>
      <c r="B96" t="s">
        <v>5216</v>
      </c>
      <c r="C96" t="s">
        <v>4343</v>
      </c>
      <c r="D96" t="s">
        <v>4604</v>
      </c>
      <c r="E96" t="s">
        <v>4605</v>
      </c>
      <c r="F96" t="s">
        <v>4606</v>
      </c>
      <c r="G96" t="s">
        <v>4347</v>
      </c>
      <c r="H96" t="s">
        <v>4607</v>
      </c>
      <c r="I96" t="s">
        <v>4205</v>
      </c>
      <c r="J96" s="189" t="s">
        <v>5202</v>
      </c>
    </row>
    <row r="97" spans="1:10">
      <c r="A97" t="s">
        <v>4298</v>
      </c>
      <c r="B97" t="s">
        <v>5216</v>
      </c>
      <c r="C97" t="s">
        <v>4299</v>
      </c>
      <c r="D97" t="s">
        <v>4608</v>
      </c>
      <c r="E97" t="s">
        <v>4609</v>
      </c>
      <c r="F97" t="s">
        <v>4610</v>
      </c>
      <c r="G97" t="s">
        <v>4347</v>
      </c>
      <c r="H97" t="s">
        <v>4611</v>
      </c>
      <c r="I97" t="s">
        <v>4205</v>
      </c>
      <c r="J97" s="189" t="s">
        <v>5202</v>
      </c>
    </row>
    <row r="98" spans="1:10">
      <c r="A98" t="s">
        <v>4298</v>
      </c>
      <c r="B98" t="s">
        <v>5216</v>
      </c>
      <c r="C98" t="s">
        <v>4343</v>
      </c>
      <c r="D98" t="s">
        <v>4612</v>
      </c>
      <c r="E98" t="s">
        <v>4613</v>
      </c>
      <c r="F98" t="s">
        <v>4614</v>
      </c>
      <c r="G98" t="s">
        <v>4347</v>
      </c>
      <c r="H98" t="s">
        <v>4615</v>
      </c>
      <c r="I98" t="s">
        <v>4205</v>
      </c>
      <c r="J98" s="189" t="s">
        <v>5202</v>
      </c>
    </row>
    <row r="99" spans="1:10">
      <c r="A99" t="s">
        <v>4298</v>
      </c>
      <c r="B99" t="s">
        <v>5216</v>
      </c>
      <c r="C99" t="s">
        <v>4331</v>
      </c>
      <c r="D99" t="s">
        <v>4616</v>
      </c>
      <c r="E99" t="s">
        <v>4617</v>
      </c>
      <c r="F99" t="s">
        <v>4618</v>
      </c>
      <c r="G99" t="s">
        <v>546</v>
      </c>
      <c r="H99" t="s">
        <v>4619</v>
      </c>
      <c r="I99" t="s">
        <v>4205</v>
      </c>
      <c r="J99" s="189" t="s">
        <v>5202</v>
      </c>
    </row>
    <row r="100" spans="1:10">
      <c r="A100" t="s">
        <v>4298</v>
      </c>
      <c r="B100" t="s">
        <v>5216</v>
      </c>
      <c r="C100" t="s">
        <v>4299</v>
      </c>
      <c r="D100" t="s">
        <v>4293</v>
      </c>
      <c r="E100" t="s">
        <v>4620</v>
      </c>
      <c r="F100" t="s">
        <v>4621</v>
      </c>
      <c r="G100" t="s">
        <v>546</v>
      </c>
      <c r="H100" t="s">
        <v>4622</v>
      </c>
      <c r="I100" t="s">
        <v>4323</v>
      </c>
      <c r="J100" s="189" t="s">
        <v>5202</v>
      </c>
    </row>
    <row r="101" spans="1:10">
      <c r="A101" t="s">
        <v>4298</v>
      </c>
      <c r="B101" t="s">
        <v>5216</v>
      </c>
      <c r="C101" t="s">
        <v>4343</v>
      </c>
      <c r="D101" t="s">
        <v>4623</v>
      </c>
      <c r="E101" t="s">
        <v>4624</v>
      </c>
      <c r="F101" t="s">
        <v>4625</v>
      </c>
      <c r="G101" t="s">
        <v>546</v>
      </c>
      <c r="H101" t="s">
        <v>4626</v>
      </c>
      <c r="I101" t="s">
        <v>4408</v>
      </c>
      <c r="J101" s="189" t="s">
        <v>5202</v>
      </c>
    </row>
    <row r="102" spans="1:10">
      <c r="A102" t="s">
        <v>4298</v>
      </c>
      <c r="B102" t="s">
        <v>5208</v>
      </c>
      <c r="C102" t="s">
        <v>4331</v>
      </c>
      <c r="D102" t="s">
        <v>4627</v>
      </c>
      <c r="E102" t="s">
        <v>4628</v>
      </c>
      <c r="F102" t="s">
        <v>4629</v>
      </c>
      <c r="G102" t="s">
        <v>546</v>
      </c>
      <c r="H102" t="s">
        <v>4630</v>
      </c>
      <c r="I102" t="s">
        <v>4631</v>
      </c>
      <c r="J102" s="189" t="s">
        <v>5202</v>
      </c>
    </row>
    <row r="103" spans="1:10">
      <c r="A103" t="s">
        <v>4298</v>
      </c>
      <c r="B103" t="s">
        <v>5216</v>
      </c>
      <c r="C103" t="s">
        <v>4343</v>
      </c>
      <c r="D103" t="s">
        <v>4518</v>
      </c>
      <c r="E103" t="s">
        <v>4519</v>
      </c>
      <c r="F103" t="s">
        <v>4632</v>
      </c>
      <c r="G103" t="s">
        <v>4633</v>
      </c>
      <c r="H103" t="s">
        <v>4634</v>
      </c>
      <c r="I103" t="s">
        <v>4371</v>
      </c>
      <c r="J103" s="189" t="s">
        <v>5202</v>
      </c>
    </row>
    <row r="104" spans="1:10">
      <c r="A104" t="s">
        <v>4298</v>
      </c>
      <c r="B104" t="s">
        <v>5212</v>
      </c>
      <c r="C104" t="s">
        <v>4299</v>
      </c>
      <c r="D104" t="s">
        <v>4211</v>
      </c>
      <c r="E104" t="s">
        <v>4212</v>
      </c>
      <c r="F104" t="s">
        <v>4213</v>
      </c>
      <c r="G104" t="s">
        <v>546</v>
      </c>
      <c r="H104" t="s">
        <v>4635</v>
      </c>
      <c r="I104" t="s">
        <v>4323</v>
      </c>
      <c r="J104" s="189" t="s">
        <v>5202</v>
      </c>
    </row>
    <row r="105" spans="1:10">
      <c r="A105" t="s">
        <v>4298</v>
      </c>
      <c r="B105" t="s">
        <v>5242</v>
      </c>
      <c r="C105" t="s">
        <v>4343</v>
      </c>
      <c r="D105" t="s">
        <v>4636</v>
      </c>
      <c r="E105" t="s">
        <v>4637</v>
      </c>
      <c r="F105" t="s">
        <v>4638</v>
      </c>
      <c r="G105" t="s">
        <v>546</v>
      </c>
      <c r="H105" t="s">
        <v>4639</v>
      </c>
      <c r="I105" t="s">
        <v>4205</v>
      </c>
      <c r="J105" s="189" t="s">
        <v>5202</v>
      </c>
    </row>
    <row r="106" spans="1:10">
      <c r="A106" t="s">
        <v>4298</v>
      </c>
      <c r="B106" t="s">
        <v>5252</v>
      </c>
      <c r="C106" t="s">
        <v>4343</v>
      </c>
      <c r="D106" t="s">
        <v>4640</v>
      </c>
      <c r="E106" t="s">
        <v>4641</v>
      </c>
      <c r="F106" t="s">
        <v>4642</v>
      </c>
      <c r="G106" t="s">
        <v>546</v>
      </c>
      <c r="H106" t="s">
        <v>4643</v>
      </c>
      <c r="I106" t="s">
        <v>4304</v>
      </c>
      <c r="J106" s="189" t="s">
        <v>5202</v>
      </c>
    </row>
    <row r="107" spans="1:10">
      <c r="A107" t="s">
        <v>4298</v>
      </c>
      <c r="B107" t="s">
        <v>5240</v>
      </c>
      <c r="C107" t="s">
        <v>4343</v>
      </c>
      <c r="D107" t="s">
        <v>4644</v>
      </c>
      <c r="E107" t="s">
        <v>4645</v>
      </c>
      <c r="F107" t="s">
        <v>4646</v>
      </c>
      <c r="G107" t="s">
        <v>4647</v>
      </c>
      <c r="H107" t="s">
        <v>4648</v>
      </c>
      <c r="I107" t="s">
        <v>4649</v>
      </c>
      <c r="J107" s="189" t="s">
        <v>5202</v>
      </c>
    </row>
    <row r="108" spans="1:10">
      <c r="A108" t="s">
        <v>4298</v>
      </c>
      <c r="B108" t="s">
        <v>5252</v>
      </c>
      <c r="C108" t="s">
        <v>4343</v>
      </c>
      <c r="D108" t="s">
        <v>4650</v>
      </c>
      <c r="E108" t="s">
        <v>4651</v>
      </c>
      <c r="F108" t="s">
        <v>4652</v>
      </c>
      <c r="G108" t="s">
        <v>546</v>
      </c>
      <c r="H108" t="s">
        <v>4653</v>
      </c>
      <c r="I108" t="s">
        <v>4205</v>
      </c>
      <c r="J108" s="189" t="s">
        <v>5202</v>
      </c>
    </row>
    <row r="109" spans="1:10">
      <c r="A109" t="s">
        <v>4298</v>
      </c>
      <c r="B109" t="s">
        <v>5252</v>
      </c>
      <c r="C109" t="s">
        <v>4299</v>
      </c>
      <c r="D109" t="s">
        <v>4654</v>
      </c>
      <c r="E109" t="s">
        <v>4655</v>
      </c>
      <c r="F109" t="s">
        <v>4656</v>
      </c>
      <c r="G109" t="s">
        <v>546</v>
      </c>
      <c r="H109" t="s">
        <v>4657</v>
      </c>
      <c r="I109" t="s">
        <v>4205</v>
      </c>
      <c r="J109" s="189" t="s">
        <v>5202</v>
      </c>
    </row>
    <row r="110" spans="1:10">
      <c r="A110" t="s">
        <v>4298</v>
      </c>
      <c r="B110" t="s">
        <v>5218</v>
      </c>
      <c r="C110" t="s">
        <v>4343</v>
      </c>
      <c r="D110" t="s">
        <v>4658</v>
      </c>
      <c r="E110" t="s">
        <v>4659</v>
      </c>
      <c r="F110" t="s">
        <v>4660</v>
      </c>
      <c r="G110" t="s">
        <v>546</v>
      </c>
      <c r="H110" t="s">
        <v>4661</v>
      </c>
      <c r="I110" t="s">
        <v>4205</v>
      </c>
      <c r="J110" s="189" t="s">
        <v>5202</v>
      </c>
    </row>
    <row r="111" spans="1:10">
      <c r="A111" t="s">
        <v>4298</v>
      </c>
      <c r="B111" t="s">
        <v>5254</v>
      </c>
      <c r="C111" t="s">
        <v>4299</v>
      </c>
      <c r="D111" t="s">
        <v>4662</v>
      </c>
      <c r="E111" t="s">
        <v>4663</v>
      </c>
      <c r="F111" t="s">
        <v>4664</v>
      </c>
      <c r="G111" t="s">
        <v>546</v>
      </c>
      <c r="H111" t="s">
        <v>4665</v>
      </c>
      <c r="I111" t="s">
        <v>4205</v>
      </c>
      <c r="J111" s="189" t="s">
        <v>5202</v>
      </c>
    </row>
    <row r="112" spans="1:10">
      <c r="A112" t="s">
        <v>4298</v>
      </c>
      <c r="B112" t="s">
        <v>5254</v>
      </c>
      <c r="C112" t="s">
        <v>4299</v>
      </c>
      <c r="D112" t="s">
        <v>4666</v>
      </c>
      <c r="E112" t="s">
        <v>4667</v>
      </c>
      <c r="F112" t="s">
        <v>4668</v>
      </c>
      <c r="G112" t="s">
        <v>4669</v>
      </c>
      <c r="H112" t="s">
        <v>4670</v>
      </c>
      <c r="I112" t="s">
        <v>4205</v>
      </c>
      <c r="J112" s="189" t="s">
        <v>5202</v>
      </c>
    </row>
    <row r="113" spans="1:10">
      <c r="A113" t="s">
        <v>4298</v>
      </c>
      <c r="B113" t="s">
        <v>5240</v>
      </c>
      <c r="C113" t="s">
        <v>4225</v>
      </c>
      <c r="D113" t="s">
        <v>4671</v>
      </c>
      <c r="E113" t="s">
        <v>4672</v>
      </c>
      <c r="F113" t="s">
        <v>4673</v>
      </c>
      <c r="G113" t="s">
        <v>4674</v>
      </c>
      <c r="H113" t="s">
        <v>4675</v>
      </c>
      <c r="I113" t="s">
        <v>4234</v>
      </c>
      <c r="J113" s="189" t="s">
        <v>5202</v>
      </c>
    </row>
    <row r="114" spans="1:10">
      <c r="A114" t="s">
        <v>1196</v>
      </c>
      <c r="B114" t="s">
        <v>5244</v>
      </c>
      <c r="C114" t="s">
        <v>4225</v>
      </c>
      <c r="D114" t="s">
        <v>4676</v>
      </c>
      <c r="E114" t="s">
        <v>4677</v>
      </c>
      <c r="F114" t="s">
        <v>4678</v>
      </c>
      <c r="G114" t="s">
        <v>4679</v>
      </c>
      <c r="H114" t="s">
        <v>4680</v>
      </c>
      <c r="I114" t="s">
        <v>4205</v>
      </c>
      <c r="J114" s="189" t="s">
        <v>5202</v>
      </c>
    </row>
    <row r="115" spans="1:10">
      <c r="A115" t="s">
        <v>1196</v>
      </c>
      <c r="B115" t="s">
        <v>5244</v>
      </c>
      <c r="C115" t="s">
        <v>4225</v>
      </c>
      <c r="D115" t="s">
        <v>4681</v>
      </c>
      <c r="E115" t="s">
        <v>4682</v>
      </c>
      <c r="F115" t="s">
        <v>4683</v>
      </c>
      <c r="G115" t="s">
        <v>4684</v>
      </c>
      <c r="H115" t="s">
        <v>4685</v>
      </c>
      <c r="I115" t="s">
        <v>4205</v>
      </c>
      <c r="J115" s="189" t="s">
        <v>5202</v>
      </c>
    </row>
    <row r="116" spans="1:10">
      <c r="A116" t="s">
        <v>1196</v>
      </c>
      <c r="B116" t="s">
        <v>5244</v>
      </c>
      <c r="C116" t="s">
        <v>4686</v>
      </c>
      <c r="D116" t="s">
        <v>4687</v>
      </c>
      <c r="E116" t="s">
        <v>4688</v>
      </c>
      <c r="F116" t="s">
        <v>4689</v>
      </c>
      <c r="G116" t="s">
        <v>4690</v>
      </c>
      <c r="H116" t="s">
        <v>4691</v>
      </c>
      <c r="I116" t="s">
        <v>4205</v>
      </c>
      <c r="J116" s="189" t="s">
        <v>5202</v>
      </c>
    </row>
    <row r="117" spans="1:10">
      <c r="A117" t="s">
        <v>1196</v>
      </c>
      <c r="B117" t="s">
        <v>5244</v>
      </c>
      <c r="C117" t="s">
        <v>4686</v>
      </c>
      <c r="D117" t="s">
        <v>4692</v>
      </c>
      <c r="E117" t="s">
        <v>4693</v>
      </c>
      <c r="F117" t="s">
        <v>4694</v>
      </c>
      <c r="G117" t="s">
        <v>4695</v>
      </c>
      <c r="H117" t="s">
        <v>4696</v>
      </c>
      <c r="I117" t="s">
        <v>4697</v>
      </c>
      <c r="J117" s="189" t="s">
        <v>5202</v>
      </c>
    </row>
    <row r="118" spans="1:10">
      <c r="A118" t="s">
        <v>1196</v>
      </c>
      <c r="B118" t="s">
        <v>5244</v>
      </c>
      <c r="C118" t="s">
        <v>4225</v>
      </c>
      <c r="D118" t="s">
        <v>4698</v>
      </c>
      <c r="E118" t="s">
        <v>4699</v>
      </c>
      <c r="F118" t="s">
        <v>4700</v>
      </c>
      <c r="G118" t="s">
        <v>4701</v>
      </c>
      <c r="H118" t="s">
        <v>4702</v>
      </c>
      <c r="I118" t="s">
        <v>4205</v>
      </c>
      <c r="J118" s="189" t="s">
        <v>5202</v>
      </c>
    </row>
    <row r="119" spans="1:10">
      <c r="A119" t="s">
        <v>1196</v>
      </c>
      <c r="B119" t="s">
        <v>5244</v>
      </c>
      <c r="C119" t="s">
        <v>4703</v>
      </c>
      <c r="D119" t="s">
        <v>4704</v>
      </c>
      <c r="E119" t="s">
        <v>4705</v>
      </c>
      <c r="F119" t="s">
        <v>4706</v>
      </c>
      <c r="G119" t="s">
        <v>4684</v>
      </c>
      <c r="H119" t="s">
        <v>4707</v>
      </c>
      <c r="I119" t="s">
        <v>4205</v>
      </c>
      <c r="J119" s="189" t="s">
        <v>5202</v>
      </c>
    </row>
    <row r="120" spans="1:10">
      <c r="A120" t="s">
        <v>1196</v>
      </c>
      <c r="B120" t="s">
        <v>5244</v>
      </c>
      <c r="C120" t="s">
        <v>4703</v>
      </c>
      <c r="D120" t="s">
        <v>4708</v>
      </c>
      <c r="E120" t="s">
        <v>4709</v>
      </c>
      <c r="F120" t="s">
        <v>4710</v>
      </c>
      <c r="G120" t="s">
        <v>4684</v>
      </c>
      <c r="H120" t="s">
        <v>4711</v>
      </c>
      <c r="I120" t="s">
        <v>4205</v>
      </c>
      <c r="J120" s="189" t="s">
        <v>5202</v>
      </c>
    </row>
    <row r="121" spans="1:10">
      <c r="A121" t="s">
        <v>1196</v>
      </c>
      <c r="B121" t="s">
        <v>5244</v>
      </c>
      <c r="C121" t="s">
        <v>4712</v>
      </c>
      <c r="D121" t="s">
        <v>4713</v>
      </c>
      <c r="E121" t="s">
        <v>4714</v>
      </c>
      <c r="F121" t="s">
        <v>4715</v>
      </c>
      <c r="G121" t="s">
        <v>4716</v>
      </c>
      <c r="H121" t="s">
        <v>4717</v>
      </c>
      <c r="I121" t="s">
        <v>4205</v>
      </c>
      <c r="J121" s="189" t="s">
        <v>5202</v>
      </c>
    </row>
    <row r="122" spans="1:10">
      <c r="A122" t="s">
        <v>1196</v>
      </c>
      <c r="B122" t="s">
        <v>5244</v>
      </c>
      <c r="C122" t="s">
        <v>4703</v>
      </c>
      <c r="D122" t="s">
        <v>4718</v>
      </c>
      <c r="E122" t="s">
        <v>4719</v>
      </c>
      <c r="F122" t="s">
        <v>4720</v>
      </c>
      <c r="G122" t="s">
        <v>4701</v>
      </c>
      <c r="H122" t="s">
        <v>4721</v>
      </c>
      <c r="I122" t="s">
        <v>4205</v>
      </c>
      <c r="J122" s="189" t="s">
        <v>5202</v>
      </c>
    </row>
    <row r="123" spans="1:10">
      <c r="A123" t="s">
        <v>1196</v>
      </c>
      <c r="B123" t="s">
        <v>5244</v>
      </c>
      <c r="C123" t="s">
        <v>4712</v>
      </c>
      <c r="D123" t="s">
        <v>4722</v>
      </c>
      <c r="E123" t="s">
        <v>4723</v>
      </c>
      <c r="F123" t="s">
        <v>4724</v>
      </c>
      <c r="G123" t="s">
        <v>4725</v>
      </c>
      <c r="H123" t="s">
        <v>4726</v>
      </c>
      <c r="I123" t="s">
        <v>4408</v>
      </c>
      <c r="J123" s="189" t="s">
        <v>5202</v>
      </c>
    </row>
    <row r="124" spans="1:10">
      <c r="A124" t="s">
        <v>1196</v>
      </c>
      <c r="B124" t="s">
        <v>5244</v>
      </c>
      <c r="C124" t="s">
        <v>4712</v>
      </c>
      <c r="D124" t="s">
        <v>4727</v>
      </c>
      <c r="E124" t="s">
        <v>4728</v>
      </c>
      <c r="F124" t="s">
        <v>867</v>
      </c>
      <c r="G124" t="s">
        <v>4729</v>
      </c>
      <c r="H124" t="s">
        <v>4730</v>
      </c>
      <c r="I124" t="s">
        <v>4205</v>
      </c>
      <c r="J124" s="189" t="s">
        <v>5202</v>
      </c>
    </row>
    <row r="125" spans="1:10">
      <c r="A125" t="s">
        <v>1196</v>
      </c>
      <c r="B125" t="s">
        <v>5240</v>
      </c>
      <c r="C125" t="s">
        <v>4225</v>
      </c>
      <c r="D125" t="s">
        <v>4731</v>
      </c>
      <c r="E125" t="s">
        <v>4732</v>
      </c>
      <c r="F125" t="s">
        <v>4733</v>
      </c>
      <c r="G125" t="s">
        <v>4734</v>
      </c>
      <c r="H125" t="s">
        <v>4735</v>
      </c>
      <c r="I125" t="s">
        <v>4304</v>
      </c>
      <c r="J125" s="189" t="s">
        <v>5202</v>
      </c>
    </row>
    <row r="126" spans="1:10">
      <c r="A126" t="s">
        <v>1196</v>
      </c>
      <c r="B126" t="s">
        <v>5240</v>
      </c>
      <c r="C126" t="s">
        <v>4225</v>
      </c>
      <c r="D126" t="s">
        <v>4736</v>
      </c>
      <c r="E126" t="s">
        <v>4737</v>
      </c>
      <c r="F126" t="s">
        <v>4733</v>
      </c>
      <c r="G126" t="s">
        <v>4734</v>
      </c>
      <c r="H126" t="s">
        <v>4738</v>
      </c>
      <c r="I126" t="s">
        <v>4304</v>
      </c>
      <c r="J126" s="189" t="s">
        <v>5202</v>
      </c>
    </row>
    <row r="127" spans="1:10">
      <c r="A127" t="s">
        <v>1196</v>
      </c>
      <c r="B127" t="s">
        <v>5240</v>
      </c>
      <c r="C127" t="s">
        <v>4225</v>
      </c>
      <c r="D127" t="s">
        <v>4739</v>
      </c>
      <c r="E127" t="s">
        <v>4740</v>
      </c>
      <c r="F127" t="s">
        <v>4733</v>
      </c>
      <c r="G127" t="s">
        <v>4734</v>
      </c>
      <c r="H127" t="s">
        <v>4741</v>
      </c>
      <c r="I127" t="s">
        <v>4205</v>
      </c>
      <c r="J127" s="189" t="s">
        <v>5202</v>
      </c>
    </row>
    <row r="128" spans="1:10">
      <c r="A128" t="s">
        <v>1196</v>
      </c>
      <c r="B128" t="s">
        <v>5240</v>
      </c>
      <c r="C128" t="s">
        <v>4225</v>
      </c>
      <c r="D128" t="s">
        <v>4742</v>
      </c>
      <c r="E128" t="s">
        <v>4743</v>
      </c>
      <c r="F128" t="s">
        <v>4744</v>
      </c>
      <c r="G128" t="s">
        <v>4734</v>
      </c>
      <c r="H128" t="s">
        <v>4745</v>
      </c>
      <c r="I128" t="s">
        <v>4237</v>
      </c>
      <c r="J128" s="189" t="s">
        <v>5202</v>
      </c>
    </row>
    <row r="129" spans="1:10">
      <c r="A129" t="s">
        <v>1196</v>
      </c>
      <c r="B129" t="s">
        <v>5240</v>
      </c>
      <c r="C129" t="s">
        <v>4225</v>
      </c>
      <c r="D129" t="s">
        <v>4746</v>
      </c>
      <c r="E129" t="s">
        <v>4747</v>
      </c>
      <c r="F129" t="s">
        <v>4748</v>
      </c>
      <c r="G129" t="s">
        <v>1195</v>
      </c>
      <c r="H129" t="s">
        <v>4749</v>
      </c>
      <c r="I129" t="s">
        <v>4292</v>
      </c>
      <c r="J129" s="189" t="s">
        <v>5202</v>
      </c>
    </row>
    <row r="130" spans="1:10">
      <c r="A130" t="s">
        <v>1196</v>
      </c>
      <c r="B130" t="s">
        <v>5244</v>
      </c>
      <c r="C130" t="s">
        <v>4225</v>
      </c>
      <c r="D130" t="s">
        <v>4750</v>
      </c>
      <c r="E130" t="s">
        <v>4751</v>
      </c>
      <c r="F130" t="s">
        <v>4752</v>
      </c>
      <c r="G130" t="s">
        <v>1195</v>
      </c>
      <c r="H130" t="s">
        <v>4753</v>
      </c>
      <c r="I130" t="s">
        <v>4205</v>
      </c>
      <c r="J130" s="189" t="s">
        <v>5202</v>
      </c>
    </row>
    <row r="131" spans="1:10">
      <c r="A131" t="s">
        <v>1196</v>
      </c>
      <c r="B131" t="s">
        <v>5244</v>
      </c>
      <c r="C131" t="s">
        <v>4703</v>
      </c>
      <c r="D131" t="s">
        <v>4754</v>
      </c>
      <c r="E131" t="s">
        <v>4755</v>
      </c>
      <c r="F131" t="s">
        <v>4756</v>
      </c>
      <c r="G131" t="s">
        <v>1195</v>
      </c>
      <c r="H131" t="s">
        <v>4757</v>
      </c>
      <c r="I131" t="s">
        <v>4205</v>
      </c>
      <c r="J131" s="189" t="s">
        <v>5202</v>
      </c>
    </row>
    <row r="132" spans="1:10">
      <c r="A132" t="s">
        <v>1196</v>
      </c>
      <c r="B132" t="s">
        <v>5244</v>
      </c>
      <c r="C132" t="s">
        <v>4703</v>
      </c>
      <c r="D132" t="s">
        <v>4758</v>
      </c>
      <c r="E132" t="s">
        <v>4759</v>
      </c>
      <c r="F132" t="s">
        <v>4760</v>
      </c>
      <c r="G132" t="s">
        <v>1195</v>
      </c>
      <c r="H132" t="s">
        <v>4761</v>
      </c>
      <c r="I132" t="s">
        <v>4205</v>
      </c>
      <c r="J132" s="189" t="s">
        <v>5202</v>
      </c>
    </row>
    <row r="133" spans="1:10">
      <c r="A133" t="s">
        <v>1196</v>
      </c>
      <c r="B133" t="s">
        <v>5244</v>
      </c>
      <c r="C133" t="s">
        <v>4703</v>
      </c>
      <c r="D133" t="s">
        <v>4762</v>
      </c>
      <c r="E133" t="s">
        <v>4763</v>
      </c>
      <c r="F133" t="s">
        <v>4764</v>
      </c>
      <c r="G133" t="s">
        <v>1195</v>
      </c>
      <c r="H133" t="s">
        <v>4765</v>
      </c>
      <c r="I133" t="s">
        <v>4205</v>
      </c>
      <c r="J133" s="189" t="s">
        <v>5202</v>
      </c>
    </row>
    <row r="134" spans="1:10">
      <c r="A134" t="s">
        <v>1196</v>
      </c>
      <c r="B134" t="s">
        <v>5244</v>
      </c>
      <c r="C134" t="s">
        <v>4703</v>
      </c>
      <c r="D134" t="s">
        <v>4766</v>
      </c>
      <c r="E134" t="s">
        <v>4767</v>
      </c>
      <c r="F134" t="s">
        <v>4768</v>
      </c>
      <c r="G134" t="s">
        <v>1195</v>
      </c>
      <c r="H134" t="s">
        <v>4769</v>
      </c>
      <c r="I134" t="s">
        <v>4205</v>
      </c>
      <c r="J134" s="189" t="s">
        <v>5202</v>
      </c>
    </row>
    <row r="135" spans="1:10">
      <c r="A135" t="s">
        <v>1196</v>
      </c>
      <c r="B135" t="s">
        <v>5244</v>
      </c>
      <c r="C135" t="s">
        <v>4703</v>
      </c>
      <c r="D135" t="s">
        <v>4770</v>
      </c>
      <c r="E135" t="s">
        <v>4771</v>
      </c>
      <c r="F135" t="s">
        <v>4772</v>
      </c>
      <c r="G135" t="s">
        <v>1195</v>
      </c>
      <c r="H135" t="s">
        <v>4773</v>
      </c>
      <c r="I135" t="s">
        <v>4205</v>
      </c>
      <c r="J135" s="189" t="s">
        <v>5202</v>
      </c>
    </row>
    <row r="136" spans="1:10">
      <c r="A136" t="s">
        <v>1196</v>
      </c>
      <c r="B136" t="s">
        <v>5244</v>
      </c>
      <c r="C136" t="s">
        <v>4703</v>
      </c>
      <c r="D136" t="s">
        <v>4774</v>
      </c>
      <c r="E136" t="s">
        <v>4775</v>
      </c>
      <c r="F136" t="s">
        <v>4776</v>
      </c>
      <c r="G136" t="s">
        <v>1195</v>
      </c>
      <c r="H136" t="s">
        <v>4777</v>
      </c>
      <c r="I136" t="s">
        <v>4205</v>
      </c>
      <c r="J136" s="189" t="s">
        <v>5202</v>
      </c>
    </row>
    <row r="137" spans="1:10">
      <c r="A137" t="s">
        <v>1196</v>
      </c>
      <c r="B137" t="s">
        <v>5244</v>
      </c>
      <c r="C137" t="s">
        <v>4703</v>
      </c>
      <c r="D137" t="s">
        <v>4778</v>
      </c>
      <c r="E137" t="s">
        <v>4779</v>
      </c>
      <c r="F137" t="s">
        <v>4780</v>
      </c>
      <c r="G137" t="s">
        <v>1195</v>
      </c>
      <c r="H137" t="s">
        <v>4781</v>
      </c>
      <c r="I137" t="s">
        <v>4205</v>
      </c>
      <c r="J137" s="189" t="s">
        <v>5202</v>
      </c>
    </row>
    <row r="138" spans="1:10">
      <c r="A138" t="s">
        <v>1196</v>
      </c>
      <c r="B138" t="s">
        <v>5244</v>
      </c>
      <c r="C138" t="s">
        <v>4782</v>
      </c>
      <c r="D138" t="s">
        <v>4783</v>
      </c>
      <c r="E138" t="s">
        <v>4784</v>
      </c>
      <c r="F138" t="s">
        <v>4785</v>
      </c>
      <c r="G138" t="s">
        <v>1195</v>
      </c>
      <c r="H138" t="s">
        <v>4786</v>
      </c>
      <c r="I138" t="s">
        <v>4205</v>
      </c>
      <c r="J138" s="189" t="s">
        <v>5202</v>
      </c>
    </row>
    <row r="139" spans="1:10">
      <c r="A139" t="s">
        <v>1196</v>
      </c>
      <c r="B139" t="s">
        <v>5244</v>
      </c>
      <c r="C139" t="s">
        <v>4782</v>
      </c>
      <c r="D139" t="s">
        <v>4787</v>
      </c>
      <c r="E139" t="s">
        <v>4788</v>
      </c>
      <c r="F139" t="s">
        <v>4789</v>
      </c>
      <c r="G139" t="s">
        <v>1195</v>
      </c>
      <c r="H139" t="s">
        <v>4790</v>
      </c>
      <c r="I139" t="s">
        <v>4791</v>
      </c>
      <c r="J139" s="189" t="s">
        <v>5202</v>
      </c>
    </row>
    <row r="140" spans="1:10">
      <c r="A140" t="s">
        <v>1196</v>
      </c>
      <c r="B140" t="s">
        <v>5244</v>
      </c>
      <c r="C140" t="s">
        <v>4782</v>
      </c>
      <c r="D140" t="s">
        <v>4792</v>
      </c>
      <c r="E140" t="s">
        <v>4793</v>
      </c>
      <c r="F140" t="s">
        <v>4794</v>
      </c>
      <c r="G140" t="s">
        <v>1195</v>
      </c>
      <c r="H140" t="s">
        <v>4795</v>
      </c>
      <c r="I140" t="s">
        <v>4205</v>
      </c>
      <c r="J140" s="189" t="s">
        <v>5202</v>
      </c>
    </row>
    <row r="141" spans="1:10">
      <c r="A141" t="s">
        <v>1196</v>
      </c>
      <c r="B141" t="s">
        <v>5240</v>
      </c>
      <c r="C141" t="s">
        <v>4225</v>
      </c>
      <c r="D141" t="s">
        <v>4796</v>
      </c>
      <c r="E141" t="s">
        <v>4226</v>
      </c>
      <c r="F141" t="s">
        <v>4227</v>
      </c>
      <c r="G141" t="s">
        <v>1195</v>
      </c>
      <c r="H141" t="s">
        <v>4198</v>
      </c>
      <c r="I141" t="s">
        <v>4228</v>
      </c>
      <c r="J141" s="189" t="s">
        <v>5202</v>
      </c>
    </row>
    <row r="142" spans="1:10">
      <c r="A142" t="s">
        <v>1196</v>
      </c>
      <c r="B142" t="s">
        <v>5240</v>
      </c>
      <c r="C142" t="s">
        <v>4225</v>
      </c>
      <c r="D142" t="s">
        <v>4797</v>
      </c>
      <c r="E142" t="s">
        <v>4229</v>
      </c>
      <c r="F142" t="s">
        <v>4230</v>
      </c>
      <c r="G142" t="s">
        <v>1195</v>
      </c>
      <c r="H142" t="s">
        <v>4198</v>
      </c>
      <c r="I142" t="s">
        <v>4231</v>
      </c>
      <c r="J142" s="189" t="s">
        <v>5202</v>
      </c>
    </row>
    <row r="143" spans="1:10">
      <c r="A143" t="s">
        <v>1196</v>
      </c>
      <c r="B143" t="s">
        <v>5240</v>
      </c>
      <c r="C143" t="s">
        <v>4225</v>
      </c>
      <c r="D143" t="s">
        <v>4798</v>
      </c>
      <c r="E143" t="s">
        <v>4232</v>
      </c>
      <c r="F143" t="s">
        <v>4233</v>
      </c>
      <c r="G143" t="s">
        <v>1195</v>
      </c>
      <c r="H143" t="s">
        <v>4198</v>
      </c>
      <c r="I143" t="s">
        <v>4234</v>
      </c>
      <c r="J143" s="189" t="s">
        <v>5202</v>
      </c>
    </row>
    <row r="144" spans="1:10">
      <c r="A144" t="s">
        <v>1196</v>
      </c>
      <c r="B144" t="s">
        <v>5240</v>
      </c>
      <c r="C144" t="s">
        <v>4225</v>
      </c>
      <c r="D144" t="s">
        <v>4799</v>
      </c>
      <c r="E144" t="s">
        <v>4232</v>
      </c>
      <c r="F144" t="s">
        <v>4233</v>
      </c>
      <c r="G144" t="s">
        <v>1195</v>
      </c>
      <c r="H144" t="s">
        <v>4198</v>
      </c>
      <c r="I144" t="s">
        <v>4234</v>
      </c>
      <c r="J144" s="189" t="s">
        <v>5202</v>
      </c>
    </row>
    <row r="145" spans="1:10">
      <c r="A145" t="s">
        <v>1196</v>
      </c>
      <c r="B145" t="s">
        <v>5240</v>
      </c>
      <c r="C145" t="s">
        <v>4225</v>
      </c>
      <c r="D145" t="s">
        <v>4800</v>
      </c>
      <c r="E145" t="s">
        <v>4235</v>
      </c>
      <c r="F145" t="s">
        <v>4236</v>
      </c>
      <c r="G145" t="s">
        <v>1195</v>
      </c>
      <c r="H145" t="s">
        <v>4198</v>
      </c>
      <c r="I145" t="s">
        <v>4237</v>
      </c>
      <c r="J145" s="189" t="s">
        <v>5202</v>
      </c>
    </row>
    <row r="146" spans="1:10">
      <c r="A146" t="s">
        <v>1196</v>
      </c>
      <c r="B146" t="s">
        <v>5240</v>
      </c>
      <c r="C146" t="s">
        <v>4225</v>
      </c>
      <c r="D146" t="s">
        <v>4801</v>
      </c>
      <c r="E146" t="s">
        <v>4238</v>
      </c>
      <c r="F146" t="s">
        <v>4239</v>
      </c>
      <c r="G146" t="s">
        <v>1195</v>
      </c>
      <c r="H146" t="s">
        <v>4198</v>
      </c>
      <c r="I146" t="s">
        <v>4240</v>
      </c>
      <c r="J146" s="189" t="s">
        <v>5202</v>
      </c>
    </row>
    <row r="147" spans="1:10">
      <c r="A147" t="s">
        <v>1196</v>
      </c>
      <c r="B147" t="s">
        <v>5240</v>
      </c>
      <c r="C147" t="s">
        <v>4225</v>
      </c>
      <c r="D147" t="s">
        <v>4802</v>
      </c>
      <c r="E147" t="s">
        <v>4241</v>
      </c>
      <c r="F147" t="s">
        <v>4242</v>
      </c>
      <c r="G147" t="s">
        <v>1195</v>
      </c>
      <c r="H147" t="s">
        <v>4198</v>
      </c>
      <c r="I147" t="s">
        <v>4234</v>
      </c>
      <c r="J147" s="189" t="s">
        <v>5202</v>
      </c>
    </row>
    <row r="148" spans="1:10">
      <c r="A148" t="s">
        <v>1196</v>
      </c>
      <c r="B148" t="s">
        <v>5240</v>
      </c>
      <c r="C148" t="s">
        <v>4225</v>
      </c>
      <c r="D148" t="s">
        <v>4803</v>
      </c>
      <c r="E148" t="s">
        <v>4243</v>
      </c>
      <c r="F148" t="s">
        <v>4242</v>
      </c>
      <c r="G148" t="s">
        <v>1195</v>
      </c>
      <c r="H148" t="s">
        <v>4198</v>
      </c>
      <c r="I148" t="s">
        <v>4234</v>
      </c>
      <c r="J148" s="189" t="s">
        <v>5202</v>
      </c>
    </row>
    <row r="149" spans="1:10">
      <c r="A149" t="s">
        <v>1196</v>
      </c>
      <c r="B149" t="s">
        <v>5244</v>
      </c>
      <c r="C149" t="s">
        <v>4703</v>
      </c>
      <c r="D149" t="s">
        <v>4804</v>
      </c>
      <c r="E149" t="s">
        <v>4805</v>
      </c>
      <c r="F149" t="s">
        <v>4806</v>
      </c>
      <c r="G149" t="s">
        <v>1195</v>
      </c>
      <c r="H149" t="s">
        <v>4807</v>
      </c>
      <c r="I149" t="s">
        <v>4205</v>
      </c>
      <c r="J149" s="189" t="s">
        <v>5202</v>
      </c>
    </row>
    <row r="150" spans="1:10">
      <c r="A150" t="s">
        <v>1196</v>
      </c>
      <c r="B150" t="s">
        <v>5244</v>
      </c>
      <c r="C150" t="s">
        <v>4225</v>
      </c>
      <c r="D150" t="s">
        <v>4808</v>
      </c>
      <c r="E150" t="s">
        <v>4809</v>
      </c>
      <c r="F150" t="s">
        <v>4810</v>
      </c>
      <c r="G150" t="s">
        <v>4811</v>
      </c>
      <c r="H150" t="s">
        <v>4812</v>
      </c>
      <c r="I150" t="s">
        <v>4205</v>
      </c>
      <c r="J150" s="189" t="s">
        <v>5202</v>
      </c>
    </row>
    <row r="151" spans="1:10">
      <c r="A151" t="s">
        <v>1196</v>
      </c>
      <c r="B151" t="s">
        <v>5240</v>
      </c>
      <c r="C151" t="s">
        <v>4225</v>
      </c>
      <c r="D151" t="s">
        <v>4813</v>
      </c>
      <c r="E151" t="s">
        <v>4814</v>
      </c>
      <c r="F151" t="s">
        <v>4815</v>
      </c>
      <c r="G151" t="s">
        <v>4679</v>
      </c>
      <c r="H151" t="s">
        <v>4815</v>
      </c>
      <c r="I151" t="s">
        <v>4205</v>
      </c>
      <c r="J151" s="189" t="s">
        <v>5202</v>
      </c>
    </row>
    <row r="152" spans="1:10">
      <c r="A152" t="s">
        <v>1196</v>
      </c>
      <c r="B152" t="s">
        <v>5244</v>
      </c>
      <c r="C152" t="s">
        <v>4703</v>
      </c>
      <c r="D152" t="s">
        <v>4816</v>
      </c>
      <c r="E152" t="s">
        <v>4817</v>
      </c>
      <c r="F152" t="s">
        <v>4818</v>
      </c>
      <c r="G152" t="s">
        <v>4819</v>
      </c>
      <c r="H152" t="s">
        <v>4812</v>
      </c>
      <c r="I152" t="s">
        <v>4205</v>
      </c>
      <c r="J152" s="189" t="s">
        <v>5202</v>
      </c>
    </row>
    <row r="153" spans="1:10">
      <c r="A153" t="s">
        <v>1196</v>
      </c>
      <c r="B153" t="s">
        <v>5244</v>
      </c>
      <c r="C153" t="s">
        <v>4703</v>
      </c>
      <c r="D153" t="s">
        <v>4820</v>
      </c>
      <c r="E153" t="s">
        <v>4821</v>
      </c>
      <c r="F153" t="s">
        <v>4822</v>
      </c>
      <c r="G153" t="s">
        <v>4823</v>
      </c>
      <c r="H153" t="s">
        <v>4824</v>
      </c>
      <c r="I153" t="s">
        <v>4205</v>
      </c>
      <c r="J153" s="189" t="s">
        <v>5202</v>
      </c>
    </row>
    <row r="154" spans="1:10">
      <c r="A154" t="s">
        <v>1196</v>
      </c>
      <c r="B154" t="s">
        <v>5244</v>
      </c>
      <c r="C154" t="s">
        <v>4703</v>
      </c>
      <c r="D154" t="s">
        <v>4825</v>
      </c>
      <c r="E154" t="s">
        <v>4826</v>
      </c>
      <c r="F154" t="s">
        <v>4822</v>
      </c>
      <c r="G154" t="s">
        <v>4823</v>
      </c>
      <c r="H154" t="s">
        <v>4824</v>
      </c>
      <c r="I154" t="s">
        <v>4205</v>
      </c>
      <c r="J154" s="189" t="s">
        <v>5202</v>
      </c>
    </row>
    <row r="155" spans="1:10">
      <c r="A155" t="s">
        <v>1196</v>
      </c>
      <c r="B155" t="s">
        <v>5244</v>
      </c>
      <c r="C155" t="s">
        <v>4703</v>
      </c>
      <c r="D155" t="s">
        <v>4827</v>
      </c>
      <c r="E155" t="s">
        <v>4828</v>
      </c>
      <c r="F155" t="s">
        <v>4829</v>
      </c>
      <c r="G155" t="s">
        <v>4823</v>
      </c>
      <c r="H155" t="s">
        <v>4830</v>
      </c>
      <c r="I155" t="s">
        <v>4205</v>
      </c>
      <c r="J155" s="189" t="s">
        <v>5202</v>
      </c>
    </row>
    <row r="156" spans="1:10">
      <c r="A156" t="s">
        <v>1196</v>
      </c>
      <c r="B156" t="s">
        <v>5244</v>
      </c>
      <c r="C156" t="s">
        <v>4703</v>
      </c>
      <c r="D156" t="s">
        <v>4831</v>
      </c>
      <c r="E156" t="s">
        <v>4832</v>
      </c>
      <c r="F156" t="s">
        <v>4833</v>
      </c>
      <c r="G156" t="s">
        <v>4823</v>
      </c>
      <c r="H156" t="s">
        <v>4834</v>
      </c>
      <c r="I156" t="s">
        <v>4205</v>
      </c>
      <c r="J156" s="189" t="s">
        <v>5202</v>
      </c>
    </row>
    <row r="157" spans="1:10">
      <c r="A157" t="s">
        <v>1196</v>
      </c>
      <c r="B157" t="s">
        <v>5244</v>
      </c>
      <c r="C157" t="s">
        <v>4703</v>
      </c>
      <c r="D157" t="s">
        <v>4831</v>
      </c>
      <c r="E157" t="s">
        <v>4832</v>
      </c>
      <c r="F157" t="s">
        <v>4833</v>
      </c>
      <c r="G157" t="s">
        <v>1195</v>
      </c>
      <c r="H157" t="s">
        <v>4835</v>
      </c>
      <c r="I157" t="s">
        <v>4205</v>
      </c>
      <c r="J157" s="189" t="s">
        <v>5202</v>
      </c>
    </row>
    <row r="158" spans="1:10">
      <c r="A158" t="s">
        <v>1196</v>
      </c>
      <c r="B158" t="s">
        <v>5244</v>
      </c>
      <c r="C158" t="s">
        <v>4782</v>
      </c>
      <c r="D158" t="s">
        <v>4836</v>
      </c>
      <c r="E158" t="s">
        <v>4837</v>
      </c>
      <c r="F158" t="s">
        <v>4838</v>
      </c>
      <c r="G158" t="s">
        <v>4839</v>
      </c>
      <c r="H158" t="s">
        <v>4835</v>
      </c>
      <c r="I158" t="s">
        <v>4205</v>
      </c>
      <c r="J158" s="189" t="s">
        <v>5202</v>
      </c>
    </row>
    <row r="159" spans="1:10">
      <c r="A159" t="s">
        <v>1196</v>
      </c>
      <c r="B159" t="s">
        <v>5244</v>
      </c>
      <c r="C159" t="s">
        <v>4782</v>
      </c>
      <c r="D159" t="s">
        <v>4840</v>
      </c>
      <c r="E159" t="s">
        <v>4841</v>
      </c>
      <c r="F159" t="s">
        <v>4842</v>
      </c>
      <c r="G159" t="s">
        <v>1195</v>
      </c>
      <c r="H159" t="s">
        <v>4843</v>
      </c>
      <c r="I159" t="s">
        <v>4844</v>
      </c>
      <c r="J159" s="189" t="s">
        <v>5202</v>
      </c>
    </row>
    <row r="160" spans="1:10">
      <c r="A160" t="s">
        <v>1196</v>
      </c>
      <c r="B160" t="s">
        <v>5244</v>
      </c>
      <c r="C160" t="s">
        <v>4703</v>
      </c>
      <c r="D160" t="s">
        <v>4845</v>
      </c>
      <c r="E160" t="s">
        <v>4846</v>
      </c>
      <c r="F160" t="s">
        <v>4847</v>
      </c>
      <c r="G160" t="s">
        <v>1195</v>
      </c>
      <c r="H160" t="s">
        <v>4848</v>
      </c>
      <c r="I160" t="s">
        <v>4205</v>
      </c>
      <c r="J160" s="189" t="s">
        <v>5202</v>
      </c>
    </row>
    <row r="161" spans="1:10">
      <c r="A161" t="s">
        <v>1196</v>
      </c>
      <c r="B161" t="s">
        <v>5238</v>
      </c>
      <c r="C161" t="s">
        <v>4703</v>
      </c>
      <c r="D161" t="s">
        <v>4849</v>
      </c>
      <c r="E161" t="s">
        <v>4850</v>
      </c>
      <c r="F161" t="s">
        <v>4851</v>
      </c>
      <c r="G161" t="s">
        <v>1195</v>
      </c>
      <c r="H161" t="s">
        <v>4852</v>
      </c>
      <c r="I161" t="s">
        <v>4205</v>
      </c>
      <c r="J161" s="189" t="s">
        <v>5202</v>
      </c>
    </row>
    <row r="162" spans="1:10">
      <c r="A162" t="s">
        <v>1196</v>
      </c>
      <c r="B162" t="s">
        <v>5238</v>
      </c>
      <c r="C162" t="s">
        <v>4703</v>
      </c>
      <c r="D162" t="s">
        <v>4853</v>
      </c>
      <c r="E162" t="s">
        <v>4854</v>
      </c>
      <c r="F162" t="s">
        <v>4855</v>
      </c>
      <c r="G162" t="s">
        <v>1195</v>
      </c>
      <c r="H162" t="s">
        <v>4856</v>
      </c>
      <c r="I162" t="s">
        <v>4205</v>
      </c>
      <c r="J162" s="189" t="s">
        <v>5202</v>
      </c>
    </row>
    <row r="163" spans="1:10">
      <c r="A163" t="s">
        <v>1196</v>
      </c>
      <c r="B163" t="s">
        <v>5238</v>
      </c>
      <c r="C163" t="s">
        <v>4703</v>
      </c>
      <c r="D163" t="s">
        <v>4857</v>
      </c>
      <c r="E163" t="s">
        <v>4858</v>
      </c>
      <c r="F163" t="s">
        <v>4859</v>
      </c>
      <c r="G163" t="s">
        <v>1195</v>
      </c>
      <c r="H163" t="s">
        <v>4701</v>
      </c>
      <c r="I163" t="s">
        <v>4205</v>
      </c>
      <c r="J163" s="189" t="s">
        <v>5202</v>
      </c>
    </row>
    <row r="164" spans="1:10">
      <c r="A164" t="s">
        <v>1196</v>
      </c>
      <c r="B164" t="s">
        <v>5238</v>
      </c>
      <c r="C164" t="s">
        <v>4703</v>
      </c>
      <c r="D164" t="s">
        <v>4860</v>
      </c>
      <c r="E164" t="s">
        <v>4861</v>
      </c>
      <c r="F164" t="s">
        <v>4862</v>
      </c>
      <c r="G164" t="s">
        <v>1195</v>
      </c>
      <c r="H164" t="s">
        <v>4863</v>
      </c>
      <c r="I164" t="s">
        <v>4205</v>
      </c>
      <c r="J164" s="189" t="s">
        <v>5202</v>
      </c>
    </row>
    <row r="165" spans="1:10">
      <c r="A165" t="s">
        <v>1196</v>
      </c>
      <c r="B165" t="s">
        <v>5238</v>
      </c>
      <c r="C165" t="s">
        <v>4782</v>
      </c>
      <c r="D165" t="s">
        <v>4864</v>
      </c>
      <c r="E165" t="s">
        <v>4865</v>
      </c>
      <c r="F165" t="s">
        <v>4866</v>
      </c>
      <c r="G165" t="s">
        <v>1195</v>
      </c>
      <c r="H165" t="s">
        <v>4863</v>
      </c>
      <c r="I165" t="s">
        <v>4205</v>
      </c>
      <c r="J165" s="189" t="s">
        <v>5202</v>
      </c>
    </row>
    <row r="166" spans="1:10">
      <c r="A166" t="s">
        <v>1196</v>
      </c>
      <c r="B166" t="s">
        <v>5238</v>
      </c>
      <c r="C166" t="s">
        <v>4703</v>
      </c>
      <c r="D166" t="s">
        <v>4867</v>
      </c>
      <c r="E166" t="s">
        <v>4868</v>
      </c>
      <c r="F166" t="s">
        <v>4869</v>
      </c>
      <c r="G166" t="s">
        <v>1195</v>
      </c>
      <c r="H166" t="s">
        <v>4701</v>
      </c>
      <c r="I166" t="s">
        <v>4205</v>
      </c>
      <c r="J166" s="189" t="s">
        <v>5202</v>
      </c>
    </row>
    <row r="167" spans="1:10">
      <c r="A167" t="s">
        <v>1196</v>
      </c>
      <c r="B167" t="s">
        <v>5238</v>
      </c>
      <c r="C167" t="s">
        <v>4703</v>
      </c>
      <c r="D167" t="s">
        <v>4870</v>
      </c>
      <c r="E167" t="s">
        <v>4871</v>
      </c>
      <c r="F167" t="s">
        <v>4872</v>
      </c>
      <c r="G167" t="s">
        <v>1195</v>
      </c>
      <c r="H167" t="s">
        <v>4873</v>
      </c>
      <c r="I167" t="s">
        <v>4205</v>
      </c>
      <c r="J167" s="189" t="s">
        <v>5202</v>
      </c>
    </row>
    <row r="168" spans="1:10">
      <c r="A168" t="s">
        <v>1196</v>
      </c>
      <c r="B168" t="s">
        <v>5238</v>
      </c>
      <c r="C168" t="s">
        <v>4703</v>
      </c>
      <c r="D168" t="s">
        <v>4874</v>
      </c>
      <c r="E168" t="s">
        <v>4871</v>
      </c>
      <c r="F168" t="s">
        <v>4872</v>
      </c>
      <c r="G168" t="s">
        <v>1195</v>
      </c>
      <c r="H168" t="s">
        <v>4873</v>
      </c>
      <c r="I168" t="s">
        <v>4205</v>
      </c>
      <c r="J168" s="189" t="s">
        <v>5202</v>
      </c>
    </row>
    <row r="169" spans="1:10">
      <c r="A169" t="s">
        <v>1196</v>
      </c>
      <c r="B169" t="s">
        <v>5240</v>
      </c>
      <c r="C169" t="s">
        <v>4703</v>
      </c>
      <c r="D169" t="s">
        <v>4875</v>
      </c>
      <c r="E169" t="s">
        <v>4876</v>
      </c>
      <c r="F169" t="s">
        <v>4877</v>
      </c>
      <c r="G169" t="s">
        <v>1195</v>
      </c>
      <c r="H169" t="s">
        <v>4878</v>
      </c>
      <c r="I169" t="s">
        <v>4304</v>
      </c>
      <c r="J169" s="189" t="s">
        <v>5202</v>
      </c>
    </row>
    <row r="170" spans="1:10">
      <c r="A170" t="s">
        <v>1196</v>
      </c>
      <c r="B170" t="s">
        <v>5244</v>
      </c>
      <c r="C170" t="s">
        <v>4225</v>
      </c>
      <c r="D170" t="s">
        <v>4879</v>
      </c>
      <c r="E170" t="s">
        <v>4880</v>
      </c>
      <c r="F170" t="s">
        <v>4881</v>
      </c>
      <c r="G170" t="s">
        <v>4823</v>
      </c>
      <c r="H170" t="s">
        <v>4882</v>
      </c>
      <c r="I170" t="s">
        <v>4237</v>
      </c>
      <c r="J170" s="189" t="s">
        <v>5202</v>
      </c>
    </row>
    <row r="171" spans="1:10">
      <c r="A171" t="s">
        <v>1196</v>
      </c>
      <c r="B171" t="s">
        <v>5244</v>
      </c>
      <c r="C171" t="s">
        <v>4225</v>
      </c>
      <c r="D171" t="s">
        <v>4883</v>
      </c>
      <c r="E171" t="s">
        <v>4884</v>
      </c>
      <c r="F171" t="s">
        <v>4885</v>
      </c>
      <c r="G171" t="s">
        <v>4886</v>
      </c>
      <c r="H171" t="s">
        <v>4887</v>
      </c>
      <c r="I171" t="s">
        <v>4237</v>
      </c>
      <c r="J171" s="189" t="s">
        <v>5202</v>
      </c>
    </row>
    <row r="172" spans="1:10">
      <c r="A172" t="s">
        <v>4888</v>
      </c>
      <c r="B172" t="s">
        <v>5254</v>
      </c>
      <c r="C172" t="s">
        <v>4889</v>
      </c>
      <c r="D172" t="s">
        <v>4890</v>
      </c>
      <c r="E172" t="s">
        <v>4891</v>
      </c>
      <c r="F172" t="s">
        <v>4892</v>
      </c>
      <c r="G172" t="s">
        <v>4893</v>
      </c>
      <c r="H172" t="s">
        <v>4894</v>
      </c>
      <c r="I172" t="s">
        <v>4205</v>
      </c>
      <c r="J172" s="189" t="s">
        <v>5202</v>
      </c>
    </row>
    <row r="173" spans="1:10">
      <c r="A173" t="s">
        <v>4888</v>
      </c>
      <c r="B173" t="s">
        <v>5252</v>
      </c>
      <c r="C173" t="s">
        <v>4889</v>
      </c>
      <c r="D173" t="s">
        <v>4895</v>
      </c>
      <c r="E173" t="s">
        <v>4896</v>
      </c>
      <c r="F173" t="s">
        <v>4897</v>
      </c>
      <c r="G173" t="s">
        <v>4893</v>
      </c>
      <c r="H173" t="s">
        <v>4898</v>
      </c>
      <c r="I173" t="s">
        <v>4899</v>
      </c>
      <c r="J173" s="189" t="s">
        <v>5202</v>
      </c>
    </row>
    <row r="174" spans="1:10">
      <c r="A174" t="s">
        <v>4888</v>
      </c>
      <c r="B174" t="s">
        <v>5252</v>
      </c>
      <c r="C174" t="s">
        <v>4889</v>
      </c>
      <c r="D174" t="s">
        <v>4900</v>
      </c>
      <c r="E174" t="s">
        <v>4901</v>
      </c>
      <c r="F174" t="s">
        <v>4902</v>
      </c>
      <c r="G174" t="s">
        <v>4893</v>
      </c>
      <c r="H174" t="s">
        <v>4903</v>
      </c>
      <c r="I174" t="s">
        <v>4205</v>
      </c>
      <c r="J174" s="189" t="s">
        <v>5202</v>
      </c>
    </row>
    <row r="175" spans="1:10">
      <c r="A175" t="s">
        <v>4888</v>
      </c>
      <c r="B175" t="s">
        <v>5254</v>
      </c>
      <c r="C175" t="s">
        <v>4904</v>
      </c>
      <c r="D175" t="s">
        <v>4905</v>
      </c>
      <c r="E175" t="s">
        <v>4906</v>
      </c>
      <c r="F175" t="s">
        <v>4907</v>
      </c>
      <c r="G175" t="s">
        <v>4908</v>
      </c>
      <c r="H175" t="s">
        <v>4909</v>
      </c>
      <c r="I175" t="s">
        <v>4205</v>
      </c>
      <c r="J175" s="189" t="s">
        <v>5202</v>
      </c>
    </row>
    <row r="176" spans="1:10">
      <c r="A176" t="s">
        <v>4888</v>
      </c>
      <c r="B176" t="s">
        <v>5254</v>
      </c>
      <c r="C176" t="s">
        <v>4904</v>
      </c>
      <c r="D176" t="s">
        <v>4910</v>
      </c>
      <c r="E176" t="s">
        <v>4911</v>
      </c>
      <c r="F176" t="s">
        <v>4912</v>
      </c>
      <c r="G176" t="s">
        <v>4913</v>
      </c>
      <c r="H176" t="s">
        <v>4914</v>
      </c>
      <c r="I176" t="s">
        <v>4205</v>
      </c>
      <c r="J176" s="189" t="s">
        <v>5202</v>
      </c>
    </row>
    <row r="177" spans="1:10">
      <c r="A177" t="s">
        <v>4888</v>
      </c>
      <c r="B177" t="s">
        <v>5254</v>
      </c>
      <c r="C177" t="s">
        <v>4904</v>
      </c>
      <c r="D177" t="s">
        <v>4915</v>
      </c>
      <c r="E177" t="s">
        <v>4916</v>
      </c>
      <c r="F177" t="s">
        <v>4917</v>
      </c>
      <c r="G177" t="s">
        <v>4250</v>
      </c>
      <c r="H177" t="s">
        <v>4918</v>
      </c>
      <c r="I177" t="s">
        <v>4205</v>
      </c>
      <c r="J177" s="189" t="s">
        <v>5202</v>
      </c>
    </row>
    <row r="178" spans="1:10">
      <c r="A178" t="s">
        <v>4888</v>
      </c>
      <c r="B178" t="s">
        <v>5212</v>
      </c>
      <c r="C178" t="s">
        <v>4904</v>
      </c>
      <c r="D178" t="s">
        <v>4919</v>
      </c>
      <c r="E178" t="s">
        <v>4920</v>
      </c>
      <c r="F178" t="s">
        <v>4921</v>
      </c>
      <c r="G178" t="s">
        <v>4922</v>
      </c>
      <c r="H178" t="s">
        <v>4923</v>
      </c>
      <c r="I178" t="s">
        <v>4205</v>
      </c>
      <c r="J178" s="189" t="s">
        <v>5202</v>
      </c>
    </row>
    <row r="179" spans="1:10">
      <c r="A179" t="s">
        <v>4888</v>
      </c>
      <c r="B179" t="s">
        <v>5222</v>
      </c>
      <c r="C179" t="s">
        <v>4924</v>
      </c>
      <c r="D179" t="s">
        <v>4925</v>
      </c>
      <c r="E179" t="s">
        <v>4926</v>
      </c>
      <c r="F179" t="s">
        <v>4927</v>
      </c>
      <c r="G179" t="s">
        <v>4223</v>
      </c>
      <c r="H179" t="s">
        <v>4928</v>
      </c>
      <c r="I179" t="s">
        <v>4205</v>
      </c>
      <c r="J179" s="189" t="s">
        <v>5202</v>
      </c>
    </row>
    <row r="180" spans="1:10">
      <c r="A180" t="s">
        <v>4888</v>
      </c>
      <c r="B180" t="s">
        <v>5210</v>
      </c>
      <c r="C180" t="s">
        <v>4904</v>
      </c>
      <c r="D180" t="s">
        <v>4929</v>
      </c>
      <c r="E180" t="s">
        <v>4930</v>
      </c>
      <c r="F180" t="s">
        <v>4931</v>
      </c>
      <c r="G180" t="s">
        <v>4932</v>
      </c>
      <c r="H180" t="s">
        <v>4933</v>
      </c>
      <c r="I180" t="s">
        <v>4292</v>
      </c>
      <c r="J180" s="189" t="s">
        <v>5202</v>
      </c>
    </row>
    <row r="181" spans="1:10">
      <c r="A181" t="s">
        <v>4888</v>
      </c>
      <c r="B181" t="s">
        <v>5250</v>
      </c>
      <c r="C181" t="s">
        <v>4934</v>
      </c>
      <c r="D181" t="s">
        <v>4935</v>
      </c>
      <c r="E181" t="s">
        <v>4936</v>
      </c>
      <c r="F181" t="s">
        <v>4937</v>
      </c>
      <c r="G181" t="s">
        <v>4223</v>
      </c>
      <c r="H181" t="s">
        <v>4938</v>
      </c>
      <c r="I181" t="s">
        <v>4205</v>
      </c>
      <c r="J181" s="189" t="s">
        <v>5202</v>
      </c>
    </row>
    <row r="182" spans="1:10">
      <c r="A182" t="s">
        <v>4888</v>
      </c>
      <c r="B182" t="s">
        <v>5222</v>
      </c>
      <c r="C182" t="s">
        <v>4904</v>
      </c>
      <c r="D182" t="s">
        <v>4939</v>
      </c>
      <c r="E182" t="s">
        <v>4940</v>
      </c>
      <c r="F182" t="s">
        <v>4941</v>
      </c>
      <c r="G182" t="s">
        <v>4942</v>
      </c>
      <c r="H182" t="s">
        <v>4943</v>
      </c>
      <c r="I182" t="s">
        <v>4237</v>
      </c>
      <c r="J182" s="189" t="s">
        <v>5202</v>
      </c>
    </row>
    <row r="183" spans="1:10">
      <c r="A183" t="s">
        <v>4888</v>
      </c>
      <c r="B183" t="s">
        <v>5252</v>
      </c>
      <c r="C183" t="s">
        <v>4298</v>
      </c>
      <c r="D183" t="s">
        <v>4944</v>
      </c>
      <c r="E183" t="s">
        <v>4945</v>
      </c>
      <c r="F183" t="s">
        <v>4946</v>
      </c>
      <c r="G183" t="s">
        <v>4913</v>
      </c>
      <c r="H183" t="s">
        <v>4947</v>
      </c>
      <c r="I183" t="s">
        <v>4292</v>
      </c>
      <c r="J183" s="189" t="s">
        <v>5202</v>
      </c>
    </row>
    <row r="184" spans="1:10">
      <c r="A184" t="s">
        <v>4888</v>
      </c>
      <c r="B184" t="s">
        <v>5230</v>
      </c>
      <c r="C184" t="s">
        <v>4924</v>
      </c>
      <c r="D184" t="s">
        <v>4948</v>
      </c>
      <c r="E184" t="s">
        <v>4949</v>
      </c>
      <c r="F184" t="s">
        <v>4950</v>
      </c>
      <c r="G184" t="s">
        <v>4951</v>
      </c>
      <c r="H184" t="s">
        <v>4952</v>
      </c>
      <c r="I184" t="s">
        <v>4953</v>
      </c>
      <c r="J184" s="189" t="s">
        <v>5202</v>
      </c>
    </row>
    <row r="185" spans="1:10">
      <c r="A185" t="s">
        <v>4888</v>
      </c>
      <c r="B185" t="s">
        <v>5230</v>
      </c>
      <c r="C185" t="s">
        <v>4889</v>
      </c>
      <c r="D185" t="s">
        <v>4283</v>
      </c>
      <c r="E185" t="s">
        <v>4284</v>
      </c>
      <c r="F185" t="s">
        <v>4285</v>
      </c>
      <c r="G185" t="s">
        <v>4954</v>
      </c>
      <c r="H185" t="s">
        <v>4287</v>
      </c>
      <c r="I185" t="s">
        <v>4408</v>
      </c>
      <c r="J185" s="189" t="s">
        <v>5202</v>
      </c>
    </row>
    <row r="186" spans="1:10">
      <c r="A186" t="s">
        <v>4888</v>
      </c>
      <c r="B186" t="s">
        <v>5216</v>
      </c>
      <c r="C186" t="s">
        <v>4889</v>
      </c>
      <c r="D186" t="s">
        <v>4955</v>
      </c>
      <c r="E186" t="s">
        <v>4956</v>
      </c>
      <c r="F186" t="s">
        <v>4957</v>
      </c>
      <c r="G186" t="s">
        <v>546</v>
      </c>
      <c r="H186" t="s">
        <v>4958</v>
      </c>
      <c r="I186" t="s">
        <v>4959</v>
      </c>
      <c r="J186" s="189" t="s">
        <v>5202</v>
      </c>
    </row>
    <row r="187" spans="1:10">
      <c r="A187" t="s">
        <v>4888</v>
      </c>
      <c r="B187" t="s">
        <v>5250</v>
      </c>
      <c r="C187" t="s">
        <v>4960</v>
      </c>
      <c r="D187" t="s">
        <v>4961</v>
      </c>
      <c r="E187" t="s">
        <v>4208</v>
      </c>
      <c r="F187" t="s">
        <v>4962</v>
      </c>
      <c r="G187" t="s">
        <v>4223</v>
      </c>
      <c r="H187" t="s">
        <v>4963</v>
      </c>
      <c r="I187" t="s">
        <v>4292</v>
      </c>
      <c r="J187" s="189" t="s">
        <v>5202</v>
      </c>
    </row>
    <row r="188" spans="1:10">
      <c r="A188" t="s">
        <v>4888</v>
      </c>
      <c r="B188" t="s">
        <v>5252</v>
      </c>
      <c r="C188" t="s">
        <v>4904</v>
      </c>
      <c r="D188" t="s">
        <v>4964</v>
      </c>
      <c r="E188" t="s">
        <v>4965</v>
      </c>
      <c r="F188" t="s">
        <v>4966</v>
      </c>
      <c r="G188" t="s">
        <v>4223</v>
      </c>
      <c r="H188" t="s">
        <v>4967</v>
      </c>
      <c r="I188" t="s">
        <v>4580</v>
      </c>
      <c r="J188" s="189" t="s">
        <v>5202</v>
      </c>
    </row>
    <row r="189" spans="1:10">
      <c r="A189" t="s">
        <v>4888</v>
      </c>
      <c r="B189" t="s">
        <v>5248</v>
      </c>
      <c r="C189" t="s">
        <v>4904</v>
      </c>
      <c r="D189" t="s">
        <v>4968</v>
      </c>
      <c r="E189" t="s">
        <v>4969</v>
      </c>
      <c r="F189" t="s">
        <v>4970</v>
      </c>
      <c r="G189" t="s">
        <v>4971</v>
      </c>
      <c r="H189" t="s">
        <v>4972</v>
      </c>
      <c r="I189" t="s">
        <v>4973</v>
      </c>
      <c r="J189" s="189" t="s">
        <v>5202</v>
      </c>
    </row>
    <row r="190" spans="1:10">
      <c r="A190" t="s">
        <v>4888</v>
      </c>
      <c r="B190" t="s">
        <v>5250</v>
      </c>
      <c r="C190" t="s">
        <v>4904</v>
      </c>
      <c r="D190" t="s">
        <v>4974</v>
      </c>
      <c r="E190" t="s">
        <v>4975</v>
      </c>
      <c r="F190" t="s">
        <v>4881</v>
      </c>
      <c r="G190" t="s">
        <v>4823</v>
      </c>
      <c r="H190" t="s">
        <v>4976</v>
      </c>
      <c r="I190" t="s">
        <v>4631</v>
      </c>
      <c r="J190" s="189" t="s">
        <v>5202</v>
      </c>
    </row>
    <row r="191" spans="1:10">
      <c r="A191" t="s">
        <v>4888</v>
      </c>
      <c r="B191" t="s">
        <v>5248</v>
      </c>
      <c r="C191" t="s">
        <v>4960</v>
      </c>
      <c r="D191" t="s">
        <v>4977</v>
      </c>
      <c r="E191" t="s">
        <v>4978</v>
      </c>
      <c r="F191" t="s">
        <v>4979</v>
      </c>
      <c r="G191" t="s">
        <v>4980</v>
      </c>
      <c r="H191" t="s">
        <v>4981</v>
      </c>
      <c r="I191" t="s">
        <v>4899</v>
      </c>
      <c r="J191" s="189" t="s">
        <v>5202</v>
      </c>
    </row>
    <row r="192" spans="1:10">
      <c r="A192" t="s">
        <v>4888</v>
      </c>
      <c r="B192" t="s">
        <v>5248</v>
      </c>
      <c r="C192" t="s">
        <v>4904</v>
      </c>
      <c r="D192" t="s">
        <v>4982</v>
      </c>
      <c r="E192" t="s">
        <v>4983</v>
      </c>
      <c r="F192" t="s">
        <v>4984</v>
      </c>
      <c r="G192" t="s">
        <v>4985</v>
      </c>
      <c r="H192" t="s">
        <v>4986</v>
      </c>
      <c r="I192" t="s">
        <v>4205</v>
      </c>
      <c r="J192" s="189" t="s">
        <v>5202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A776-AA20-4309-BCA5-A48538FB4089}">
  <dimension ref="A1:P23"/>
  <sheetViews>
    <sheetView topLeftCell="K1" zoomScale="79" workbookViewId="0">
      <selection activeCell="P2" sqref="P2"/>
    </sheetView>
  </sheetViews>
  <sheetFormatPr baseColWidth="10" defaultRowHeight="29.4" customHeight="1"/>
  <cols>
    <col min="1" max="1" width="18" style="188" bestFit="1" customWidth="1"/>
    <col min="2" max="2" width="174.33203125" style="13" bestFit="1" customWidth="1"/>
    <col min="3" max="3" width="78.88671875" style="13" bestFit="1" customWidth="1"/>
    <col min="4" max="4" width="76.5546875" style="13" bestFit="1" customWidth="1"/>
    <col min="5" max="5" width="76.88671875" style="13" bestFit="1" customWidth="1"/>
    <col min="6" max="6" width="255.6640625" style="13" bestFit="1" customWidth="1"/>
    <col min="7" max="7" width="11.5546875" style="13" bestFit="1" customWidth="1"/>
    <col min="8" max="8" width="13.77734375" style="13" bestFit="1" customWidth="1"/>
    <col min="9" max="9" width="28.33203125" style="13" bestFit="1" customWidth="1"/>
    <col min="10" max="10" width="113.21875" style="13" customWidth="1"/>
    <col min="11" max="11" width="18.6640625" style="13" bestFit="1" customWidth="1"/>
    <col min="12" max="12" width="54" style="13" bestFit="1" customWidth="1"/>
    <col min="13" max="13" width="103.109375" style="13" customWidth="1"/>
    <col min="14" max="14" width="10.21875" style="13" bestFit="1" customWidth="1"/>
    <col min="15" max="15" width="11.21875" style="13" bestFit="1" customWidth="1"/>
    <col min="16" max="16" width="47" style="13" customWidth="1"/>
    <col min="17" max="16384" width="11.5546875" style="13"/>
  </cols>
  <sheetData>
    <row r="1" spans="1:16" ht="29.4" customHeight="1">
      <c r="A1" s="183" t="str">
        <f>LOWER(DP_2023!A1)</f>
        <v>dimension</v>
      </c>
      <c r="B1" s="183" t="str">
        <f>LOWER(DP_2023!B1)</f>
        <v>objetivo_estrategico</v>
      </c>
      <c r="C1" s="183" t="str">
        <f>LOWER(DP_2023!C1)</f>
        <v>estrategia</v>
      </c>
      <c r="D1" s="183" t="str">
        <f>LOWER(DP_2023!D1)</f>
        <v>subdimensiones</v>
      </c>
      <c r="E1" s="183" t="str">
        <f>LOWER(DP_2023!E1)</f>
        <v>nombre_accion</v>
      </c>
      <c r="F1" s="183" t="str">
        <f>LOWER(DP_2023!F1)</f>
        <v>descripcion</v>
      </c>
      <c r="G1" s="183" t="str">
        <f>LOWER(DP_2023!G1)</f>
        <v>fecha_inicio</v>
      </c>
      <c r="H1" s="183" t="str">
        <f>LOWER(DP_2023!H1)</f>
        <v>fecha_termino</v>
      </c>
      <c r="I1" s="183" t="str">
        <f>LOWER(DP_2023!I1)</f>
        <v>responsable</v>
      </c>
      <c r="J1" s="183" t="str">
        <f>LOWER(DP_2023!J1)</f>
        <v>recursos_necesarios_ejecucion</v>
      </c>
      <c r="K1" s="183" t="str">
        <f>LOWER(DP_2023!K1)</f>
        <v>tic</v>
      </c>
      <c r="L1" s="183" t="str">
        <f>LOWER(DP_2023!L1)</f>
        <v>planes</v>
      </c>
      <c r="M1" s="183" t="str">
        <f>LOWER(DP_2023!M1)</f>
        <v>medios_verificacion</v>
      </c>
      <c r="N1" s="183" t="str">
        <f>LOWER(DP_2023!N1)</f>
        <v>monto_sep</v>
      </c>
      <c r="O1" s="183" t="str">
        <f>LOWER(DP_2023!O1)</f>
        <v>monto_total</v>
      </c>
      <c r="P1" s="183" t="str">
        <f>LOWER(DP_2023!P1)</f>
        <v>id_pme</v>
      </c>
    </row>
    <row r="2" spans="1:16" s="169" customFormat="1" ht="29.4" customHeight="1">
      <c r="A2" s="187" t="s">
        <v>4298</v>
      </c>
      <c r="B2" s="169" t="s">
        <v>4990</v>
      </c>
      <c r="C2" s="169" t="s">
        <v>4991</v>
      </c>
      <c r="D2" s="169" t="s">
        <v>5069</v>
      </c>
      <c r="E2" s="169" t="s">
        <v>4992</v>
      </c>
      <c r="F2" s="169" t="s">
        <v>4993</v>
      </c>
      <c r="G2" s="170">
        <v>44988</v>
      </c>
      <c r="H2" s="170">
        <v>45150</v>
      </c>
      <c r="I2" s="169" t="s">
        <v>4994</v>
      </c>
      <c r="J2" s="169" t="s">
        <v>4995</v>
      </c>
      <c r="K2" s="169" t="s">
        <v>4997</v>
      </c>
      <c r="L2" s="169" t="s">
        <v>5094</v>
      </c>
      <c r="M2" s="169" t="s">
        <v>5077</v>
      </c>
      <c r="N2" s="169" t="s">
        <v>4998</v>
      </c>
      <c r="O2" s="169" t="s">
        <v>4998</v>
      </c>
      <c r="P2" s="169" t="s">
        <v>5203</v>
      </c>
    </row>
    <row r="3" spans="1:16" s="169" customFormat="1" ht="29.4" customHeight="1">
      <c r="A3" s="187" t="s">
        <v>4298</v>
      </c>
      <c r="B3" s="169" t="s">
        <v>4990</v>
      </c>
      <c r="C3" s="169" t="s">
        <v>4991</v>
      </c>
      <c r="D3" s="169" t="s">
        <v>5069</v>
      </c>
      <c r="E3" s="169" t="s">
        <v>4999</v>
      </c>
      <c r="F3" s="169" t="s">
        <v>5000</v>
      </c>
      <c r="G3" s="170">
        <v>45019</v>
      </c>
      <c r="H3" s="170">
        <v>45181</v>
      </c>
      <c r="I3" s="169" t="s">
        <v>4994</v>
      </c>
      <c r="J3" s="169" t="s">
        <v>5001</v>
      </c>
      <c r="K3" s="169" t="s">
        <v>4996</v>
      </c>
      <c r="L3" s="169" t="s">
        <v>5095</v>
      </c>
      <c r="M3" s="169" t="s">
        <v>5079</v>
      </c>
      <c r="N3" s="169" t="s">
        <v>4509</v>
      </c>
      <c r="O3" s="169" t="s">
        <v>4509</v>
      </c>
      <c r="P3" s="169" t="s">
        <v>5203</v>
      </c>
    </row>
    <row r="4" spans="1:16" s="169" customFormat="1" ht="29.4" customHeight="1">
      <c r="A4" s="187" t="s">
        <v>4298</v>
      </c>
      <c r="B4" s="169" t="s">
        <v>4990</v>
      </c>
      <c r="C4" s="169" t="s">
        <v>4991</v>
      </c>
      <c r="D4" s="169" t="s">
        <v>5069</v>
      </c>
      <c r="E4" s="169" t="s">
        <v>5002</v>
      </c>
      <c r="F4" s="169" t="s">
        <v>5003</v>
      </c>
      <c r="G4" s="170">
        <v>45080</v>
      </c>
      <c r="H4" s="170">
        <v>45242</v>
      </c>
      <c r="I4" s="169" t="s">
        <v>5004</v>
      </c>
      <c r="J4" s="169" t="s">
        <v>5005</v>
      </c>
      <c r="K4" s="169" t="s">
        <v>5006</v>
      </c>
      <c r="L4" s="169" t="s">
        <v>5096</v>
      </c>
      <c r="M4" s="169" t="s">
        <v>5078</v>
      </c>
      <c r="N4" s="169" t="s">
        <v>4408</v>
      </c>
      <c r="O4" s="169" t="s">
        <v>4408</v>
      </c>
      <c r="P4" s="169" t="s">
        <v>5203</v>
      </c>
    </row>
    <row r="5" spans="1:16" s="169" customFormat="1" ht="29.4" customHeight="1">
      <c r="A5" s="187" t="s">
        <v>4298</v>
      </c>
      <c r="B5" s="169" t="s">
        <v>4990</v>
      </c>
      <c r="C5" s="169" t="s">
        <v>4991</v>
      </c>
      <c r="D5" s="169" t="s">
        <v>5069</v>
      </c>
      <c r="E5" s="169" t="s">
        <v>5108</v>
      </c>
      <c r="F5" s="169" t="s">
        <v>5007</v>
      </c>
      <c r="G5" s="170">
        <v>45019</v>
      </c>
      <c r="H5" s="170">
        <v>44938</v>
      </c>
      <c r="I5" s="169" t="s">
        <v>4994</v>
      </c>
      <c r="J5" s="169" t="s">
        <v>5008</v>
      </c>
      <c r="K5" s="169" t="s">
        <v>5006</v>
      </c>
      <c r="L5" s="169" t="s">
        <v>5095</v>
      </c>
      <c r="M5" s="169" t="s">
        <v>5080</v>
      </c>
      <c r="N5" s="169" t="s">
        <v>5009</v>
      </c>
      <c r="O5" s="169" t="s">
        <v>5009</v>
      </c>
      <c r="P5" s="169" t="s">
        <v>5203</v>
      </c>
    </row>
    <row r="6" spans="1:16" s="169" customFormat="1" ht="29.4" customHeight="1">
      <c r="A6" s="187" t="s">
        <v>4298</v>
      </c>
      <c r="B6" s="169" t="s">
        <v>4990</v>
      </c>
      <c r="C6" s="169" t="s">
        <v>4991</v>
      </c>
      <c r="D6" s="169" t="s">
        <v>5069</v>
      </c>
      <c r="E6" s="169" t="s">
        <v>5109</v>
      </c>
      <c r="F6" s="169" t="s">
        <v>5010</v>
      </c>
      <c r="G6" s="170">
        <v>45019</v>
      </c>
      <c r="H6" s="170">
        <v>45181</v>
      </c>
      <c r="I6" s="169" t="s">
        <v>5011</v>
      </c>
      <c r="J6" s="169" t="s">
        <v>5012</v>
      </c>
      <c r="K6" s="169" t="s">
        <v>5006</v>
      </c>
      <c r="L6" s="169" t="s">
        <v>5097</v>
      </c>
      <c r="M6" s="169" t="s">
        <v>5073</v>
      </c>
      <c r="N6" s="169" t="s">
        <v>4791</v>
      </c>
      <c r="O6" s="169" t="s">
        <v>4791</v>
      </c>
      <c r="P6" s="169" t="s">
        <v>5203</v>
      </c>
    </row>
    <row r="7" spans="1:16" s="169" customFormat="1" ht="29.4" customHeight="1">
      <c r="A7" s="187" t="s">
        <v>4298</v>
      </c>
      <c r="B7" s="169" t="s">
        <v>4990</v>
      </c>
      <c r="C7" s="169" t="s">
        <v>4991</v>
      </c>
      <c r="D7" s="169" t="s">
        <v>5069</v>
      </c>
      <c r="E7" s="169" t="s">
        <v>5013</v>
      </c>
      <c r="F7" s="169" t="s">
        <v>5014</v>
      </c>
      <c r="G7" s="170">
        <v>45049</v>
      </c>
      <c r="H7" s="170">
        <v>45211</v>
      </c>
      <c r="I7" s="169" t="s">
        <v>4994</v>
      </c>
      <c r="J7" s="169" t="s">
        <v>5015</v>
      </c>
      <c r="K7" s="169" t="s">
        <v>5006</v>
      </c>
      <c r="L7" s="169" t="s">
        <v>5097</v>
      </c>
      <c r="M7" s="169" t="s">
        <v>5081</v>
      </c>
      <c r="N7" s="169" t="s">
        <v>4791</v>
      </c>
      <c r="O7" s="169" t="s">
        <v>4791</v>
      </c>
      <c r="P7" s="169" t="s">
        <v>5203</v>
      </c>
    </row>
    <row r="8" spans="1:16" s="169" customFormat="1" ht="29.4" customHeight="1">
      <c r="A8" s="187" t="s">
        <v>4298</v>
      </c>
      <c r="B8" s="169" t="s">
        <v>4990</v>
      </c>
      <c r="C8" s="169" t="s">
        <v>4991</v>
      </c>
      <c r="D8" s="169" t="s">
        <v>5069</v>
      </c>
      <c r="E8" s="169" t="s">
        <v>5016</v>
      </c>
      <c r="F8" s="169" t="s">
        <v>5017</v>
      </c>
      <c r="G8" s="170">
        <v>44988</v>
      </c>
      <c r="H8" s="170">
        <v>45150</v>
      </c>
      <c r="I8" s="169" t="s">
        <v>447</v>
      </c>
      <c r="J8" s="169" t="s">
        <v>5018</v>
      </c>
      <c r="K8" s="169" t="s">
        <v>4996</v>
      </c>
      <c r="L8" s="169" t="s">
        <v>5094</v>
      </c>
      <c r="M8" s="169" t="s">
        <v>5074</v>
      </c>
      <c r="N8" s="169" t="s">
        <v>4408</v>
      </c>
      <c r="O8" s="169" t="s">
        <v>4408</v>
      </c>
      <c r="P8" s="169" t="s">
        <v>5203</v>
      </c>
    </row>
    <row r="9" spans="1:16" s="169" customFormat="1" ht="29.4" customHeight="1">
      <c r="A9" s="187" t="s">
        <v>4298</v>
      </c>
      <c r="B9" s="169" t="s">
        <v>4990</v>
      </c>
      <c r="C9" s="169" t="s">
        <v>4991</v>
      </c>
      <c r="D9" s="169" t="s">
        <v>5069</v>
      </c>
      <c r="E9" s="169" t="s">
        <v>5019</v>
      </c>
      <c r="F9" s="169" t="s">
        <v>5020</v>
      </c>
      <c r="G9" s="170">
        <v>45019</v>
      </c>
      <c r="H9" s="170">
        <v>45181</v>
      </c>
      <c r="I9" s="169" t="s">
        <v>5004</v>
      </c>
      <c r="J9" s="169" t="s">
        <v>5021</v>
      </c>
      <c r="K9" s="169" t="s">
        <v>4997</v>
      </c>
      <c r="L9" s="169" t="s">
        <v>5097</v>
      </c>
      <c r="M9" s="169" t="s">
        <v>5075</v>
      </c>
      <c r="N9" s="169" t="s">
        <v>4791</v>
      </c>
      <c r="O9" s="169" t="s">
        <v>4791</v>
      </c>
      <c r="P9" s="169" t="s">
        <v>5203</v>
      </c>
    </row>
    <row r="10" spans="1:16" s="169" customFormat="1" ht="29.4" customHeight="1">
      <c r="A10" s="187" t="s">
        <v>4298</v>
      </c>
      <c r="B10" s="169" t="s">
        <v>4990</v>
      </c>
      <c r="C10" s="169" t="s">
        <v>4991</v>
      </c>
      <c r="D10" s="169" t="s">
        <v>5069</v>
      </c>
      <c r="E10" s="169" t="s">
        <v>5022</v>
      </c>
      <c r="F10" s="169" t="s">
        <v>5023</v>
      </c>
      <c r="G10" s="170">
        <v>45019</v>
      </c>
      <c r="H10" s="170">
        <v>45181</v>
      </c>
      <c r="I10" s="169" t="s">
        <v>4994</v>
      </c>
      <c r="J10" s="169" t="s">
        <v>5024</v>
      </c>
      <c r="K10" s="169" t="s">
        <v>5025</v>
      </c>
      <c r="L10" s="169" t="s">
        <v>5098</v>
      </c>
      <c r="M10" s="169" t="s">
        <v>5082</v>
      </c>
      <c r="N10" s="169" t="s">
        <v>4791</v>
      </c>
      <c r="O10" s="169" t="s">
        <v>4791</v>
      </c>
      <c r="P10" s="169" t="s">
        <v>5203</v>
      </c>
    </row>
    <row r="11" spans="1:16" s="169" customFormat="1" ht="29.4" customHeight="1">
      <c r="A11" s="187" t="s">
        <v>4298</v>
      </c>
      <c r="B11" s="169" t="s">
        <v>4990</v>
      </c>
      <c r="C11" s="169" t="s">
        <v>4991</v>
      </c>
      <c r="D11" s="169" t="s">
        <v>5069</v>
      </c>
      <c r="E11" s="169" t="s">
        <v>5026</v>
      </c>
      <c r="F11" s="169" t="s">
        <v>5027</v>
      </c>
      <c r="G11" s="170">
        <v>45049</v>
      </c>
      <c r="H11" s="170">
        <v>45211</v>
      </c>
      <c r="I11" s="169" t="s">
        <v>4994</v>
      </c>
      <c r="J11" s="169" t="s">
        <v>5028</v>
      </c>
      <c r="K11" s="169" t="s">
        <v>5025</v>
      </c>
      <c r="L11" s="169" t="s">
        <v>5099</v>
      </c>
      <c r="M11" s="169" t="s">
        <v>5083</v>
      </c>
      <c r="N11" s="169" t="s">
        <v>4297</v>
      </c>
      <c r="O11" s="169" t="s">
        <v>4297</v>
      </c>
      <c r="P11" s="169" t="s">
        <v>5203</v>
      </c>
    </row>
    <row r="12" spans="1:16" s="169" customFormat="1" ht="29.4" customHeight="1">
      <c r="A12" s="187" t="s">
        <v>4298</v>
      </c>
      <c r="B12" s="169" t="s">
        <v>4990</v>
      </c>
      <c r="C12" s="169" t="s">
        <v>4991</v>
      </c>
      <c r="D12" s="169" t="s">
        <v>5069</v>
      </c>
      <c r="E12" s="169" t="s">
        <v>5029</v>
      </c>
      <c r="F12" s="169" t="s">
        <v>5030</v>
      </c>
      <c r="G12" s="170">
        <v>44988</v>
      </c>
      <c r="H12" s="170">
        <v>45150</v>
      </c>
      <c r="I12" s="169" t="s">
        <v>4994</v>
      </c>
      <c r="J12" s="169" t="s">
        <v>5031</v>
      </c>
      <c r="K12" s="169" t="s">
        <v>5025</v>
      </c>
      <c r="L12" s="169" t="s">
        <v>5097</v>
      </c>
      <c r="M12" s="169" t="s">
        <v>5076</v>
      </c>
      <c r="N12" s="169" t="s">
        <v>4408</v>
      </c>
      <c r="O12" s="169" t="s">
        <v>4408</v>
      </c>
      <c r="P12" s="169" t="s">
        <v>5203</v>
      </c>
    </row>
    <row r="13" spans="1:16" s="169" customFormat="1" ht="29.4" customHeight="1">
      <c r="A13" s="187" t="s">
        <v>4199</v>
      </c>
      <c r="B13" s="169" t="s">
        <v>5032</v>
      </c>
      <c r="C13" s="169" t="s">
        <v>5033</v>
      </c>
      <c r="D13" s="169" t="s">
        <v>5070</v>
      </c>
      <c r="E13" s="169" t="s">
        <v>5034</v>
      </c>
      <c r="F13" s="169" t="s">
        <v>5035</v>
      </c>
      <c r="G13" s="170">
        <v>45019</v>
      </c>
      <c r="H13" s="170">
        <v>45181</v>
      </c>
      <c r="I13" s="169" t="s">
        <v>4261</v>
      </c>
      <c r="J13" s="169" t="s">
        <v>5036</v>
      </c>
      <c r="K13" s="169" t="s">
        <v>4996</v>
      </c>
      <c r="L13" s="169" t="s">
        <v>5094</v>
      </c>
      <c r="M13" s="169" t="s">
        <v>5084</v>
      </c>
      <c r="N13" s="169" t="s">
        <v>5037</v>
      </c>
      <c r="O13" s="169" t="s">
        <v>5037</v>
      </c>
      <c r="P13" s="169" t="s">
        <v>5203</v>
      </c>
    </row>
    <row r="14" spans="1:16" s="169" customFormat="1" ht="29.4" customHeight="1">
      <c r="A14" s="187" t="s">
        <v>4199</v>
      </c>
      <c r="B14" s="169" t="s">
        <v>5032</v>
      </c>
      <c r="C14" s="169" t="s">
        <v>5033</v>
      </c>
      <c r="D14" s="169" t="s">
        <v>5070</v>
      </c>
      <c r="E14" s="169" t="s">
        <v>5038</v>
      </c>
      <c r="F14" s="169" t="s">
        <v>5039</v>
      </c>
      <c r="G14" s="170">
        <v>45019</v>
      </c>
      <c r="H14" s="170">
        <v>45181</v>
      </c>
      <c r="I14" s="169" t="s">
        <v>4261</v>
      </c>
      <c r="J14" s="169" t="s">
        <v>5040</v>
      </c>
      <c r="K14" s="169" t="s">
        <v>4997</v>
      </c>
      <c r="L14" s="169" t="s">
        <v>5098</v>
      </c>
      <c r="M14" s="169" t="s">
        <v>5085</v>
      </c>
      <c r="N14" s="169" t="s">
        <v>4791</v>
      </c>
      <c r="O14" s="169" t="s">
        <v>4791</v>
      </c>
      <c r="P14" s="169" t="s">
        <v>5203</v>
      </c>
    </row>
    <row r="15" spans="1:16" s="169" customFormat="1" ht="29.4" customHeight="1">
      <c r="A15" s="187" t="s">
        <v>4199</v>
      </c>
      <c r="B15" s="169" t="s">
        <v>5032</v>
      </c>
      <c r="C15" s="169" t="s">
        <v>5033</v>
      </c>
      <c r="D15" s="169" t="s">
        <v>5070</v>
      </c>
      <c r="E15" s="169" t="s">
        <v>5041</v>
      </c>
      <c r="F15" s="169" t="s">
        <v>5042</v>
      </c>
      <c r="G15" s="170">
        <v>45019</v>
      </c>
      <c r="H15" s="170">
        <v>45181</v>
      </c>
      <c r="I15" s="169" t="s">
        <v>447</v>
      </c>
      <c r="J15" s="169" t="s">
        <v>5043</v>
      </c>
      <c r="K15" s="169" t="s">
        <v>4997</v>
      </c>
      <c r="L15" s="169" t="s">
        <v>5097</v>
      </c>
      <c r="M15" s="169" t="s">
        <v>5086</v>
      </c>
      <c r="N15" s="169" t="s">
        <v>4791</v>
      </c>
      <c r="O15" s="169" t="s">
        <v>4791</v>
      </c>
      <c r="P15" s="169" t="s">
        <v>5203</v>
      </c>
    </row>
    <row r="16" spans="1:16" s="169" customFormat="1" ht="29.4" customHeight="1">
      <c r="A16" s="187" t="s">
        <v>1196</v>
      </c>
      <c r="B16" s="169" t="s">
        <v>5044</v>
      </c>
      <c r="C16" s="169" t="s">
        <v>5045</v>
      </c>
      <c r="D16" s="169" t="s">
        <v>5071</v>
      </c>
      <c r="E16" s="169" t="s">
        <v>5046</v>
      </c>
      <c r="F16" s="169" t="s">
        <v>5047</v>
      </c>
      <c r="G16" s="170">
        <v>45080</v>
      </c>
      <c r="H16" s="170">
        <v>45242</v>
      </c>
      <c r="I16" s="169" t="s">
        <v>4701</v>
      </c>
      <c r="J16" s="169" t="s">
        <v>5048</v>
      </c>
      <c r="K16" s="169" t="s">
        <v>5006</v>
      </c>
      <c r="L16" s="169" t="s">
        <v>5100</v>
      </c>
      <c r="M16" s="169" t="s">
        <v>5087</v>
      </c>
      <c r="N16" s="169" t="s">
        <v>4408</v>
      </c>
      <c r="O16" s="169" t="s">
        <v>4408</v>
      </c>
      <c r="P16" s="169" t="s">
        <v>5203</v>
      </c>
    </row>
    <row r="17" spans="1:16" s="169" customFormat="1" ht="29.4" customHeight="1">
      <c r="A17" s="187" t="s">
        <v>1196</v>
      </c>
      <c r="B17" s="169" t="s">
        <v>5044</v>
      </c>
      <c r="C17" s="169" t="s">
        <v>5045</v>
      </c>
      <c r="D17" s="169" t="s">
        <v>5071</v>
      </c>
      <c r="E17" s="169" t="s">
        <v>5049</v>
      </c>
      <c r="F17" s="169" t="s">
        <v>5050</v>
      </c>
      <c r="G17" s="170">
        <v>45019</v>
      </c>
      <c r="H17" s="170">
        <v>45181</v>
      </c>
      <c r="I17" s="169" t="s">
        <v>5051</v>
      </c>
      <c r="J17" s="169" t="s">
        <v>5052</v>
      </c>
      <c r="K17" s="169" t="s">
        <v>4996</v>
      </c>
      <c r="L17" s="169" t="s">
        <v>5098</v>
      </c>
      <c r="M17" s="169" t="s">
        <v>5088</v>
      </c>
      <c r="N17" s="169" t="s">
        <v>4330</v>
      </c>
      <c r="O17" s="169" t="s">
        <v>4330</v>
      </c>
      <c r="P17" s="187" t="s">
        <v>5203</v>
      </c>
    </row>
    <row r="18" spans="1:16" s="169" customFormat="1" ht="29.4" customHeight="1">
      <c r="A18" s="187" t="s">
        <v>1196</v>
      </c>
      <c r="B18" s="169" t="s">
        <v>5044</v>
      </c>
      <c r="C18" s="169" t="s">
        <v>5045</v>
      </c>
      <c r="D18" s="169" t="s">
        <v>5071</v>
      </c>
      <c r="E18" s="169" t="s">
        <v>5053</v>
      </c>
      <c r="F18" s="169" t="s">
        <v>5054</v>
      </c>
      <c r="G18" s="170">
        <v>45019</v>
      </c>
      <c r="H18" s="170">
        <v>45181</v>
      </c>
      <c r="I18" s="169" t="s">
        <v>4701</v>
      </c>
      <c r="J18" s="169" t="s">
        <v>5055</v>
      </c>
      <c r="K18" s="169" t="s">
        <v>4996</v>
      </c>
      <c r="L18" s="169" t="s">
        <v>5101</v>
      </c>
      <c r="M18" s="169" t="s">
        <v>5089</v>
      </c>
      <c r="N18" s="169" t="s">
        <v>5037</v>
      </c>
      <c r="O18" s="169" t="s">
        <v>5037</v>
      </c>
      <c r="P18" s="169" t="s">
        <v>5203</v>
      </c>
    </row>
    <row r="19" spans="1:16" s="169" customFormat="1" ht="29.4" customHeight="1">
      <c r="A19" s="187" t="s">
        <v>1196</v>
      </c>
      <c r="B19" s="169" t="s">
        <v>5044</v>
      </c>
      <c r="C19" s="169" t="s">
        <v>5045</v>
      </c>
      <c r="D19" s="169" t="s">
        <v>5071</v>
      </c>
      <c r="E19" s="169" t="s">
        <v>4704</v>
      </c>
      <c r="F19" s="169" t="s">
        <v>5056</v>
      </c>
      <c r="G19" s="170">
        <v>45019</v>
      </c>
      <c r="H19" s="170">
        <v>45181</v>
      </c>
      <c r="I19" s="169" t="s">
        <v>5057</v>
      </c>
      <c r="J19" s="169" t="s">
        <v>5058</v>
      </c>
      <c r="K19" s="169" t="s">
        <v>5006</v>
      </c>
      <c r="L19" s="169" t="s">
        <v>5102</v>
      </c>
      <c r="M19" s="169" t="s">
        <v>5090</v>
      </c>
      <c r="N19" s="169" t="s">
        <v>4408</v>
      </c>
      <c r="O19" s="169" t="s">
        <v>4408</v>
      </c>
      <c r="P19" s="169" t="s">
        <v>5203</v>
      </c>
    </row>
    <row r="20" spans="1:16" s="169" customFormat="1" ht="29.4" customHeight="1">
      <c r="A20" s="187" t="s">
        <v>1196</v>
      </c>
      <c r="B20" s="169" t="s">
        <v>5044</v>
      </c>
      <c r="C20" s="169" t="s">
        <v>5045</v>
      </c>
      <c r="D20" s="169" t="s">
        <v>5071</v>
      </c>
      <c r="E20" s="169" t="s">
        <v>5059</v>
      </c>
      <c r="F20" s="169" t="s">
        <v>5060</v>
      </c>
      <c r="G20" s="170">
        <v>45019</v>
      </c>
      <c r="H20" s="170">
        <v>45181</v>
      </c>
      <c r="I20" s="169" t="s">
        <v>5057</v>
      </c>
      <c r="J20" s="169" t="s">
        <v>5061</v>
      </c>
      <c r="K20" s="169" t="s">
        <v>5006</v>
      </c>
      <c r="L20" s="169" t="s">
        <v>5103</v>
      </c>
      <c r="M20" s="169" t="s">
        <v>5091</v>
      </c>
      <c r="N20" s="169" t="s">
        <v>4292</v>
      </c>
      <c r="O20" s="169" t="s">
        <v>4292</v>
      </c>
      <c r="P20" s="169" t="s">
        <v>5203</v>
      </c>
    </row>
    <row r="21" spans="1:16" s="169" customFormat="1" ht="29.4" customHeight="1">
      <c r="A21" s="187" t="s">
        <v>4888</v>
      </c>
      <c r="B21" s="169" t="s">
        <v>5062</v>
      </c>
      <c r="C21" s="169" t="s">
        <v>5063</v>
      </c>
      <c r="D21" s="169" t="s">
        <v>5072</v>
      </c>
      <c r="E21" s="169" t="s">
        <v>4900</v>
      </c>
      <c r="F21" s="169" t="s">
        <v>5064</v>
      </c>
      <c r="G21" s="170">
        <v>45019</v>
      </c>
      <c r="H21" s="170">
        <v>45181</v>
      </c>
      <c r="I21" s="169" t="s">
        <v>447</v>
      </c>
      <c r="J21" s="169" t="s">
        <v>5065</v>
      </c>
      <c r="K21" s="169" t="s">
        <v>4996</v>
      </c>
      <c r="L21" s="169" t="s">
        <v>5097</v>
      </c>
      <c r="M21" s="169" t="s">
        <v>5092</v>
      </c>
      <c r="N21" s="169" t="s">
        <v>4292</v>
      </c>
      <c r="O21" s="169" t="s">
        <v>4292</v>
      </c>
      <c r="P21" s="169" t="s">
        <v>5203</v>
      </c>
    </row>
    <row r="22" spans="1:16" s="169" customFormat="1" ht="29.4" customHeight="1">
      <c r="A22" s="187" t="s">
        <v>4888</v>
      </c>
      <c r="B22" s="169" t="s">
        <v>5062</v>
      </c>
      <c r="C22" s="169" t="s">
        <v>5063</v>
      </c>
      <c r="D22" s="169" t="s">
        <v>5072</v>
      </c>
      <c r="E22" s="169" t="s">
        <v>5066</v>
      </c>
      <c r="F22" s="169" t="s">
        <v>5067</v>
      </c>
      <c r="G22" s="170">
        <v>45080</v>
      </c>
      <c r="H22" s="170">
        <v>45242</v>
      </c>
      <c r="I22" s="169" t="s">
        <v>447</v>
      </c>
      <c r="J22" s="169" t="s">
        <v>5068</v>
      </c>
      <c r="K22" s="169" t="s">
        <v>4996</v>
      </c>
      <c r="L22" s="169" t="s">
        <v>5097</v>
      </c>
      <c r="M22" s="169" t="s">
        <v>5093</v>
      </c>
      <c r="N22" s="169" t="s">
        <v>4292</v>
      </c>
      <c r="O22" s="169" t="s">
        <v>4292</v>
      </c>
      <c r="P22" s="169" t="s">
        <v>5203</v>
      </c>
    </row>
    <row r="23" spans="1:16" ht="29.4" customHeight="1">
      <c r="A23" s="188" t="s">
        <v>4888</v>
      </c>
      <c r="B23" s="188" t="s">
        <v>5270</v>
      </c>
      <c r="C23" s="188" t="s">
        <v>5271</v>
      </c>
      <c r="D23" s="188" t="s">
        <v>5072</v>
      </c>
      <c r="E23" s="188" t="s">
        <v>5267</v>
      </c>
      <c r="F23" s="188" t="s">
        <v>5272</v>
      </c>
      <c r="G23" s="155">
        <v>44987</v>
      </c>
      <c r="H23" s="155">
        <v>45276</v>
      </c>
      <c r="I23" s="188" t="s">
        <v>5004</v>
      </c>
      <c r="J23" s="188" t="s">
        <v>5273</v>
      </c>
      <c r="K23" s="188" t="s">
        <v>4996</v>
      </c>
      <c r="L23" s="188" t="s">
        <v>5098</v>
      </c>
      <c r="M23" s="188" t="s">
        <v>5274</v>
      </c>
      <c r="N23" s="162">
        <v>10000000</v>
      </c>
      <c r="O23" s="163">
        <v>10000000</v>
      </c>
      <c r="P23" s="169" t="s">
        <v>5203</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9FCE-2D06-4512-A75D-9B15502B28F3}">
  <dimension ref="A1:D23"/>
  <sheetViews>
    <sheetView workbookViewId="0">
      <selection activeCell="D23" sqref="D23"/>
    </sheetView>
  </sheetViews>
  <sheetFormatPr baseColWidth="10" defaultRowHeight="14.4"/>
  <cols>
    <col min="3" max="3" width="25.21875" bestFit="1" customWidth="1"/>
    <col min="4" max="4" width="80.109375" bestFit="1" customWidth="1"/>
  </cols>
  <sheetData>
    <row r="1" spans="1:4">
      <c r="B1" s="171" t="s">
        <v>5110</v>
      </c>
      <c r="C1" s="171" t="s">
        <v>2151</v>
      </c>
      <c r="D1" s="171" t="s">
        <v>0</v>
      </c>
    </row>
    <row r="2" spans="1:4">
      <c r="A2">
        <v>1</v>
      </c>
      <c r="B2" t="s">
        <v>5275</v>
      </c>
      <c r="C2" t="s">
        <v>5276</v>
      </c>
      <c r="D2" t="s">
        <v>4992</v>
      </c>
    </row>
    <row r="3" spans="1:4">
      <c r="A3">
        <v>2</v>
      </c>
      <c r="B3" t="s">
        <v>5277</v>
      </c>
      <c r="C3" t="s">
        <v>5278</v>
      </c>
      <c r="D3" t="s">
        <v>4999</v>
      </c>
    </row>
    <row r="4" spans="1:4">
      <c r="A4">
        <v>3</v>
      </c>
      <c r="B4" t="s">
        <v>5279</v>
      </c>
      <c r="C4" t="s">
        <v>5280</v>
      </c>
      <c r="D4" t="s">
        <v>5002</v>
      </c>
    </row>
    <row r="5" spans="1:4">
      <c r="A5">
        <v>4</v>
      </c>
      <c r="B5" t="s">
        <v>5281</v>
      </c>
      <c r="C5" t="s">
        <v>5282</v>
      </c>
      <c r="D5" t="s">
        <v>5108</v>
      </c>
    </row>
    <row r="6" spans="1:4">
      <c r="A6">
        <v>5</v>
      </c>
      <c r="B6" t="s">
        <v>5283</v>
      </c>
      <c r="C6" t="s">
        <v>5284</v>
      </c>
      <c r="D6" t="s">
        <v>5109</v>
      </c>
    </row>
    <row r="7" spans="1:4">
      <c r="A7">
        <v>6</v>
      </c>
      <c r="B7" t="s">
        <v>5285</v>
      </c>
      <c r="C7" t="s">
        <v>5286</v>
      </c>
      <c r="D7" t="s">
        <v>5013</v>
      </c>
    </row>
    <row r="8" spans="1:4">
      <c r="A8">
        <v>7</v>
      </c>
      <c r="B8" t="s">
        <v>5287</v>
      </c>
      <c r="C8" t="s">
        <v>5288</v>
      </c>
      <c r="D8" t="s">
        <v>5016</v>
      </c>
    </row>
    <row r="9" spans="1:4">
      <c r="A9">
        <v>8</v>
      </c>
      <c r="B9" t="s">
        <v>5289</v>
      </c>
      <c r="C9" t="s">
        <v>5290</v>
      </c>
      <c r="D9" t="s">
        <v>5019</v>
      </c>
    </row>
    <row r="10" spans="1:4">
      <c r="A10">
        <v>9</v>
      </c>
      <c r="B10" t="s">
        <v>5291</v>
      </c>
      <c r="C10" t="s">
        <v>5292</v>
      </c>
      <c r="D10" t="s">
        <v>5022</v>
      </c>
    </row>
    <row r="11" spans="1:4">
      <c r="A11">
        <v>10</v>
      </c>
      <c r="B11" t="s">
        <v>5293</v>
      </c>
      <c r="C11" t="s">
        <v>5294</v>
      </c>
      <c r="D11" t="s">
        <v>5026</v>
      </c>
    </row>
    <row r="12" spans="1:4">
      <c r="A12">
        <v>11</v>
      </c>
      <c r="B12" t="s">
        <v>5295</v>
      </c>
      <c r="C12" t="s">
        <v>5296</v>
      </c>
      <c r="D12" t="s">
        <v>5029</v>
      </c>
    </row>
    <row r="13" spans="1:4">
      <c r="A13">
        <v>12</v>
      </c>
      <c r="B13" t="s">
        <v>5297</v>
      </c>
      <c r="C13" t="s">
        <v>5298</v>
      </c>
      <c r="D13" t="s">
        <v>5034</v>
      </c>
    </row>
    <row r="14" spans="1:4">
      <c r="A14">
        <v>13</v>
      </c>
      <c r="B14" t="s">
        <v>5299</v>
      </c>
      <c r="C14" t="s">
        <v>5300</v>
      </c>
      <c r="D14" t="s">
        <v>5038</v>
      </c>
    </row>
    <row r="15" spans="1:4">
      <c r="A15">
        <v>14</v>
      </c>
      <c r="B15" t="s">
        <v>5301</v>
      </c>
      <c r="C15" t="s">
        <v>5302</v>
      </c>
      <c r="D15" t="s">
        <v>5041</v>
      </c>
    </row>
    <row r="16" spans="1:4">
      <c r="A16">
        <v>15</v>
      </c>
      <c r="B16" t="s">
        <v>5303</v>
      </c>
      <c r="C16" t="s">
        <v>5304</v>
      </c>
      <c r="D16" t="s">
        <v>5046</v>
      </c>
    </row>
    <row r="17" spans="1:4">
      <c r="A17">
        <v>16</v>
      </c>
      <c r="B17" t="s">
        <v>5305</v>
      </c>
      <c r="C17" t="s">
        <v>5306</v>
      </c>
      <c r="D17" t="s">
        <v>5049</v>
      </c>
    </row>
    <row r="18" spans="1:4">
      <c r="A18">
        <v>17</v>
      </c>
      <c r="B18" t="s">
        <v>5307</v>
      </c>
      <c r="C18" t="s">
        <v>5308</v>
      </c>
      <c r="D18" t="s">
        <v>5053</v>
      </c>
    </row>
    <row r="19" spans="1:4">
      <c r="A19">
        <v>18</v>
      </c>
      <c r="B19" t="s">
        <v>5309</v>
      </c>
      <c r="C19" t="s">
        <v>5310</v>
      </c>
      <c r="D19" t="s">
        <v>4704</v>
      </c>
    </row>
    <row r="20" spans="1:4">
      <c r="A20">
        <v>19</v>
      </c>
      <c r="B20" t="s">
        <v>5311</v>
      </c>
      <c r="C20" t="s">
        <v>5312</v>
      </c>
      <c r="D20" t="s">
        <v>5059</v>
      </c>
    </row>
    <row r="21" spans="1:4">
      <c r="A21">
        <v>20</v>
      </c>
      <c r="B21" t="s">
        <v>5313</v>
      </c>
      <c r="C21" t="s">
        <v>5314</v>
      </c>
      <c r="D21" t="s">
        <v>4900</v>
      </c>
    </row>
    <row r="22" spans="1:4">
      <c r="A22">
        <v>21</v>
      </c>
      <c r="B22" t="s">
        <v>5315</v>
      </c>
      <c r="C22" t="s">
        <v>5316</v>
      </c>
      <c r="D22" t="s">
        <v>5066</v>
      </c>
    </row>
    <row r="23" spans="1:4">
      <c r="A23">
        <v>22</v>
      </c>
      <c r="B23" t="s">
        <v>5317</v>
      </c>
      <c r="C23" t="s">
        <v>5318</v>
      </c>
      <c r="D23" t="s">
        <v>5267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EAA-278B-4A41-9C09-78AD649A8629}">
  <dimension ref="A1:J185"/>
  <sheetViews>
    <sheetView tabSelected="1" topLeftCell="F23" zoomScale="82" workbookViewId="0">
      <selection activeCell="J25" sqref="J25"/>
    </sheetView>
  </sheetViews>
  <sheetFormatPr baseColWidth="10" defaultRowHeight="10.199999999999999"/>
  <cols>
    <col min="1" max="1" width="16.77734375" style="164" bestFit="1" customWidth="1"/>
    <col min="2" max="2" width="26.6640625" style="164" bestFit="1" customWidth="1"/>
    <col min="3" max="3" width="37.88671875" style="164" customWidth="1"/>
    <col min="4" max="4" width="35.21875" style="164" customWidth="1"/>
    <col min="5" max="5" width="75.5546875" style="164" bestFit="1" customWidth="1"/>
    <col min="6" max="6" width="77.6640625" style="164" customWidth="1"/>
    <col min="7" max="7" width="14.109375" style="164" bestFit="1" customWidth="1"/>
    <col min="8" max="8" width="32.5546875" style="164" bestFit="1" customWidth="1"/>
    <col min="9" max="9" width="9.88671875" style="164" bestFit="1" customWidth="1"/>
    <col min="10" max="10" width="45.6640625" style="186" customWidth="1"/>
    <col min="11" max="16384" width="11.5546875" style="164"/>
  </cols>
  <sheetData>
    <row r="1" spans="1:10">
      <c r="A1" s="167" t="s">
        <v>2</v>
      </c>
      <c r="B1" s="167" t="s">
        <v>4192</v>
      </c>
      <c r="C1" s="167" t="s">
        <v>2151</v>
      </c>
      <c r="D1" s="167" t="s">
        <v>4244</v>
      </c>
      <c r="E1" s="167" t="s">
        <v>4245</v>
      </c>
      <c r="F1" s="167" t="s">
        <v>4193</v>
      </c>
      <c r="G1" s="167" t="s">
        <v>4163</v>
      </c>
      <c r="H1" s="167" t="s">
        <v>4194</v>
      </c>
      <c r="I1" s="167" t="s">
        <v>4195</v>
      </c>
      <c r="J1" s="185" t="s">
        <v>69</v>
      </c>
    </row>
    <row r="2" spans="1:10" ht="20.399999999999999">
      <c r="A2" s="172" t="s">
        <v>4199</v>
      </c>
      <c r="B2" s="173" t="s">
        <v>4200</v>
      </c>
      <c r="C2" s="173" t="s">
        <v>5298</v>
      </c>
      <c r="D2" s="173" t="s">
        <v>4201</v>
      </c>
      <c r="E2" s="173" t="s">
        <v>4246</v>
      </c>
      <c r="F2" s="173" t="s">
        <v>4202</v>
      </c>
      <c r="G2" s="173" t="s">
        <v>4203</v>
      </c>
      <c r="H2" s="173" t="s">
        <v>4204</v>
      </c>
      <c r="I2" s="175" t="s">
        <v>4205</v>
      </c>
      <c r="J2" s="173" t="s">
        <v>5203</v>
      </c>
    </row>
    <row r="3" spans="1:10" ht="30.6">
      <c r="A3" s="172" t="s">
        <v>4199</v>
      </c>
      <c r="B3" s="173" t="s">
        <v>4206</v>
      </c>
      <c r="C3" s="173" t="s">
        <v>5298</v>
      </c>
      <c r="D3" s="173" t="s">
        <v>4961</v>
      </c>
      <c r="E3" s="173" t="s">
        <v>4208</v>
      </c>
      <c r="F3" s="173" t="s">
        <v>4209</v>
      </c>
      <c r="G3" s="173" t="s">
        <v>4203</v>
      </c>
      <c r="H3" s="173" t="s">
        <v>5195</v>
      </c>
      <c r="I3" s="175" t="s">
        <v>4205</v>
      </c>
      <c r="J3" s="173" t="s">
        <v>5203</v>
      </c>
    </row>
    <row r="4" spans="1:10" ht="40.799999999999997">
      <c r="A4" s="172" t="s">
        <v>4199</v>
      </c>
      <c r="B4" s="173" t="s">
        <v>4206</v>
      </c>
      <c r="C4" s="173" t="s">
        <v>5278</v>
      </c>
      <c r="D4" s="173" t="s">
        <v>5112</v>
      </c>
      <c r="E4" s="173" t="s">
        <v>4212</v>
      </c>
      <c r="F4" s="173" t="s">
        <v>5113</v>
      </c>
      <c r="G4" s="173" t="s">
        <v>447</v>
      </c>
      <c r="H4" s="173" t="s">
        <v>4196</v>
      </c>
      <c r="I4" s="175" t="s">
        <v>4214</v>
      </c>
      <c r="J4" s="173" t="s">
        <v>5203</v>
      </c>
    </row>
    <row r="5" spans="1:10" ht="30.6">
      <c r="A5" s="172" t="s">
        <v>4199</v>
      </c>
      <c r="B5" s="173" t="s">
        <v>4215</v>
      </c>
      <c r="C5" s="173" t="s">
        <v>5276</v>
      </c>
      <c r="D5" s="173" t="s">
        <v>4216</v>
      </c>
      <c r="E5" s="173" t="s">
        <v>4217</v>
      </c>
      <c r="F5" s="173" t="s">
        <v>4218</v>
      </c>
      <c r="G5" s="173" t="s">
        <v>4219</v>
      </c>
      <c r="H5" s="173" t="s">
        <v>5114</v>
      </c>
      <c r="I5" s="175" t="s">
        <v>4205</v>
      </c>
      <c r="J5" s="173" t="s">
        <v>5203</v>
      </c>
    </row>
    <row r="6" spans="1:10" ht="30.6">
      <c r="A6" s="172" t="s">
        <v>4199</v>
      </c>
      <c r="B6" s="173" t="s">
        <v>4215</v>
      </c>
      <c r="C6" s="173" t="s">
        <v>5276</v>
      </c>
      <c r="D6" s="173" t="s">
        <v>4221</v>
      </c>
      <c r="E6" s="173" t="s">
        <v>4222</v>
      </c>
      <c r="F6" s="173" t="s">
        <v>4197</v>
      </c>
      <c r="G6" s="173" t="s">
        <v>4223</v>
      </c>
      <c r="H6" s="174" t="s">
        <v>5115</v>
      </c>
      <c r="I6" s="175" t="s">
        <v>4205</v>
      </c>
      <c r="J6" s="173" t="s">
        <v>5203</v>
      </c>
    </row>
    <row r="7" spans="1:10" ht="30.6">
      <c r="A7" s="172" t="s">
        <v>4199</v>
      </c>
      <c r="B7" s="173" t="s">
        <v>4215</v>
      </c>
      <c r="C7" s="173" t="s">
        <v>5276</v>
      </c>
      <c r="D7" s="173" t="s">
        <v>4247</v>
      </c>
      <c r="E7" s="173" t="s">
        <v>4248</v>
      </c>
      <c r="F7" s="173" t="s">
        <v>4249</v>
      </c>
      <c r="G7" s="173" t="s">
        <v>4250</v>
      </c>
      <c r="H7" s="174" t="s">
        <v>5182</v>
      </c>
      <c r="I7" s="175" t="s">
        <v>4252</v>
      </c>
      <c r="J7" s="173" t="s">
        <v>5203</v>
      </c>
    </row>
    <row r="8" spans="1:10" ht="20.399999999999999">
      <c r="A8" s="172" t="s">
        <v>4199</v>
      </c>
      <c r="B8" s="173" t="s">
        <v>4215</v>
      </c>
      <c r="C8" s="173" t="s">
        <v>5276</v>
      </c>
      <c r="D8" s="173" t="s">
        <v>4253</v>
      </c>
      <c r="E8" s="173" t="s">
        <v>4254</v>
      </c>
      <c r="F8" s="173" t="s">
        <v>4255</v>
      </c>
      <c r="G8" s="173" t="s">
        <v>4256</v>
      </c>
      <c r="H8" s="174" t="s">
        <v>4257</v>
      </c>
      <c r="I8" s="175" t="s">
        <v>4205</v>
      </c>
      <c r="J8" s="173" t="s">
        <v>5203</v>
      </c>
    </row>
    <row r="9" spans="1:10" ht="40.799999999999997">
      <c r="A9" s="172" t="s">
        <v>4199</v>
      </c>
      <c r="B9" s="173" t="s">
        <v>4200</v>
      </c>
      <c r="C9" s="173" t="s">
        <v>5300</v>
      </c>
      <c r="D9" s="173" t="s">
        <v>4258</v>
      </c>
      <c r="E9" s="173" t="s">
        <v>4259</v>
      </c>
      <c r="F9" s="173" t="s">
        <v>4260</v>
      </c>
      <c r="G9" s="173" t="s">
        <v>4261</v>
      </c>
      <c r="H9" s="174" t="s">
        <v>5116</v>
      </c>
      <c r="I9" s="175" t="s">
        <v>4214</v>
      </c>
      <c r="J9" s="173" t="s">
        <v>5203</v>
      </c>
    </row>
    <row r="10" spans="1:10">
      <c r="A10" s="172" t="s">
        <v>4199</v>
      </c>
      <c r="B10" s="173" t="s">
        <v>4215</v>
      </c>
      <c r="C10" s="173" t="s">
        <v>5318</v>
      </c>
      <c r="D10" s="173" t="s">
        <v>4262</v>
      </c>
      <c r="E10" s="173" t="s">
        <v>5117</v>
      </c>
      <c r="F10" s="173" t="s">
        <v>4264</v>
      </c>
      <c r="G10" s="173" t="s">
        <v>447</v>
      </c>
      <c r="H10" s="174" t="s">
        <v>5188</v>
      </c>
      <c r="I10" s="175" t="s">
        <v>4205</v>
      </c>
      <c r="J10" s="173" t="s">
        <v>5203</v>
      </c>
    </row>
    <row r="11" spans="1:10" ht="30.6">
      <c r="A11" s="172" t="s">
        <v>4199</v>
      </c>
      <c r="B11" s="173" t="s">
        <v>4206</v>
      </c>
      <c r="C11" s="173" t="s">
        <v>5312</v>
      </c>
      <c r="D11" s="173" t="s">
        <v>4266</v>
      </c>
      <c r="E11" s="173" t="s">
        <v>4267</v>
      </c>
      <c r="F11" s="173" t="s">
        <v>4268</v>
      </c>
      <c r="G11" s="173" t="s">
        <v>447</v>
      </c>
      <c r="H11" s="173" t="s">
        <v>5118</v>
      </c>
      <c r="I11" s="175" t="s">
        <v>4205</v>
      </c>
      <c r="J11" s="173" t="s">
        <v>5203</v>
      </c>
    </row>
    <row r="12" spans="1:10" ht="20.399999999999999">
      <c r="A12" s="172" t="s">
        <v>4199</v>
      </c>
      <c r="B12" s="173" t="s">
        <v>4215</v>
      </c>
      <c r="C12" s="173" t="s">
        <v>5278</v>
      </c>
      <c r="D12" s="173" t="s">
        <v>4270</v>
      </c>
      <c r="E12" s="173" t="s">
        <v>4271</v>
      </c>
      <c r="F12" s="173" t="s">
        <v>4272</v>
      </c>
      <c r="G12" s="173" t="s">
        <v>4223</v>
      </c>
      <c r="H12" s="173" t="s">
        <v>4273</v>
      </c>
      <c r="I12" s="175" t="s">
        <v>4205</v>
      </c>
      <c r="J12" s="173" t="s">
        <v>5203</v>
      </c>
    </row>
    <row r="13" spans="1:10" ht="20.399999999999999">
      <c r="A13" s="172" t="s">
        <v>4199</v>
      </c>
      <c r="B13" s="173" t="s">
        <v>4215</v>
      </c>
      <c r="C13" s="173" t="s">
        <v>5278</v>
      </c>
      <c r="D13" s="173" t="s">
        <v>4274</v>
      </c>
      <c r="E13" s="173" t="s">
        <v>4275</v>
      </c>
      <c r="F13" s="173" t="s">
        <v>4276</v>
      </c>
      <c r="G13" s="173" t="s">
        <v>4277</v>
      </c>
      <c r="H13" s="173" t="s">
        <v>4278</v>
      </c>
      <c r="I13" s="175" t="s">
        <v>4205</v>
      </c>
      <c r="J13" s="173" t="s">
        <v>5203</v>
      </c>
    </row>
    <row r="14" spans="1:10" ht="30.6">
      <c r="A14" s="172" t="s">
        <v>4199</v>
      </c>
      <c r="B14" s="173" t="s">
        <v>4215</v>
      </c>
      <c r="C14" s="173" t="s">
        <v>5278</v>
      </c>
      <c r="D14" s="173" t="s">
        <v>4279</v>
      </c>
      <c r="E14" s="173" t="s">
        <v>4280</v>
      </c>
      <c r="F14" s="173" t="s">
        <v>4281</v>
      </c>
      <c r="G14" s="173" t="s">
        <v>4223</v>
      </c>
      <c r="H14" s="173" t="s">
        <v>4282</v>
      </c>
      <c r="I14" s="175" t="s">
        <v>4205</v>
      </c>
      <c r="J14" s="173" t="s">
        <v>5203</v>
      </c>
    </row>
    <row r="15" spans="1:10" ht="20.399999999999999">
      <c r="A15" s="172" t="s">
        <v>4199</v>
      </c>
      <c r="B15" s="173" t="s">
        <v>4215</v>
      </c>
      <c r="C15" s="173" t="s">
        <v>5278</v>
      </c>
      <c r="D15" s="176" t="s">
        <v>4283</v>
      </c>
      <c r="E15" s="176" t="s">
        <v>4284</v>
      </c>
      <c r="F15" s="173" t="s">
        <v>4285</v>
      </c>
      <c r="G15" s="173" t="s">
        <v>4286</v>
      </c>
      <c r="H15" s="173" t="s">
        <v>4287</v>
      </c>
      <c r="I15" s="175" t="s">
        <v>4205</v>
      </c>
      <c r="J15" s="173" t="s">
        <v>5203</v>
      </c>
    </row>
    <row r="16" spans="1:10" ht="51">
      <c r="A16" s="172" t="s">
        <v>4199</v>
      </c>
      <c r="B16" s="173" t="s">
        <v>4215</v>
      </c>
      <c r="C16" s="173" t="s">
        <v>5318</v>
      </c>
      <c r="D16" s="176" t="s">
        <v>4288</v>
      </c>
      <c r="E16" s="173" t="s">
        <v>4289</v>
      </c>
      <c r="F16" s="173" t="s">
        <v>4290</v>
      </c>
      <c r="G16" s="173" t="s">
        <v>4223</v>
      </c>
      <c r="H16" s="173" t="s">
        <v>843</v>
      </c>
      <c r="I16" s="175" t="s">
        <v>4292</v>
      </c>
      <c r="J16" s="173" t="s">
        <v>5203</v>
      </c>
    </row>
    <row r="17" spans="1:10" ht="20.399999999999999">
      <c r="A17" s="172" t="s">
        <v>4199</v>
      </c>
      <c r="B17" s="173" t="s">
        <v>4215</v>
      </c>
      <c r="C17" s="173" t="s">
        <v>5278</v>
      </c>
      <c r="D17" s="173" t="s">
        <v>4293</v>
      </c>
      <c r="E17" s="173" t="s">
        <v>5119</v>
      </c>
      <c r="F17" s="173" t="s">
        <v>4295</v>
      </c>
      <c r="G17" s="173" t="s">
        <v>4223</v>
      </c>
      <c r="H17" s="173" t="s">
        <v>4296</v>
      </c>
      <c r="I17" s="175" t="s">
        <v>4297</v>
      </c>
      <c r="J17" s="173" t="s">
        <v>5203</v>
      </c>
    </row>
    <row r="18" spans="1:10" ht="40.799999999999997">
      <c r="A18" s="172" t="s">
        <v>4298</v>
      </c>
      <c r="B18" s="173" t="s">
        <v>4299</v>
      </c>
      <c r="C18" s="173" t="s">
        <v>5278</v>
      </c>
      <c r="D18" s="173" t="s">
        <v>4300</v>
      </c>
      <c r="E18" s="173" t="s">
        <v>4301</v>
      </c>
      <c r="F18" s="177" t="s">
        <v>4302</v>
      </c>
      <c r="G18" s="173" t="s">
        <v>546</v>
      </c>
      <c r="H18" s="173" t="s">
        <v>4303</v>
      </c>
      <c r="I18" s="175" t="s">
        <v>4304</v>
      </c>
      <c r="J18" s="173" t="s">
        <v>5203</v>
      </c>
    </row>
    <row r="19" spans="1:10" ht="40.799999999999997">
      <c r="A19" s="172" t="s">
        <v>4298</v>
      </c>
      <c r="B19" s="173" t="s">
        <v>4299</v>
      </c>
      <c r="C19" s="173" t="s">
        <v>5278</v>
      </c>
      <c r="D19" s="176" t="s">
        <v>4305</v>
      </c>
      <c r="E19" s="176" t="s">
        <v>4306</v>
      </c>
      <c r="F19" s="176" t="s">
        <v>4307</v>
      </c>
      <c r="G19" s="173" t="s">
        <v>546</v>
      </c>
      <c r="H19" s="176" t="s">
        <v>5104</v>
      </c>
      <c r="I19" s="175" t="s">
        <v>4234</v>
      </c>
      <c r="J19" s="173" t="s">
        <v>5203</v>
      </c>
    </row>
    <row r="20" spans="1:10" ht="20.399999999999999">
      <c r="A20" s="172" t="s">
        <v>4298</v>
      </c>
      <c r="B20" s="173" t="s">
        <v>4299</v>
      </c>
      <c r="C20" s="173" t="s">
        <v>5282</v>
      </c>
      <c r="D20" s="173" t="s">
        <v>4309</v>
      </c>
      <c r="E20" s="173" t="s">
        <v>4310</v>
      </c>
      <c r="F20" s="177" t="s">
        <v>4311</v>
      </c>
      <c r="G20" s="173" t="s">
        <v>546</v>
      </c>
      <c r="H20" s="173" t="s">
        <v>4312</v>
      </c>
      <c r="I20" s="175" t="s">
        <v>4313</v>
      </c>
      <c r="J20" s="173" t="s">
        <v>5203</v>
      </c>
    </row>
    <row r="21" spans="1:10" ht="40.799999999999997">
      <c r="A21" s="172" t="s">
        <v>4298</v>
      </c>
      <c r="B21" s="173" t="s">
        <v>4299</v>
      </c>
      <c r="C21" s="173" t="s">
        <v>5282</v>
      </c>
      <c r="D21" s="173" t="s">
        <v>4314</v>
      </c>
      <c r="E21" s="173" t="s">
        <v>4315</v>
      </c>
      <c r="F21" s="173" t="s">
        <v>4316</v>
      </c>
      <c r="G21" s="173" t="s">
        <v>546</v>
      </c>
      <c r="H21" s="173" t="s">
        <v>5196</v>
      </c>
      <c r="I21" s="175" t="s">
        <v>4234</v>
      </c>
      <c r="J21" s="173" t="s">
        <v>5203</v>
      </c>
    </row>
    <row r="22" spans="1:10" ht="30.6">
      <c r="A22" s="172" t="s">
        <v>4298</v>
      </c>
      <c r="B22" s="173" t="s">
        <v>4299</v>
      </c>
      <c r="C22" s="173" t="s">
        <v>5278</v>
      </c>
      <c r="D22" s="173" t="s">
        <v>4318</v>
      </c>
      <c r="E22" s="178" t="s">
        <v>4319</v>
      </c>
      <c r="F22" s="173" t="s">
        <v>4320</v>
      </c>
      <c r="G22" s="173" t="s">
        <v>4321</v>
      </c>
      <c r="H22" s="173" t="s">
        <v>4322</v>
      </c>
      <c r="I22" s="175" t="s">
        <v>4323</v>
      </c>
      <c r="J22" s="173" t="s">
        <v>5203</v>
      </c>
    </row>
    <row r="23" spans="1:10" ht="71.400000000000006">
      <c r="A23" s="172" t="s">
        <v>4298</v>
      </c>
      <c r="B23" s="173" t="s">
        <v>4299</v>
      </c>
      <c r="C23" s="173" t="s">
        <v>5280</v>
      </c>
      <c r="D23" s="173" t="s">
        <v>4324</v>
      </c>
      <c r="E23" s="173" t="s">
        <v>4325</v>
      </c>
      <c r="F23" s="173" t="s">
        <v>4316</v>
      </c>
      <c r="G23" s="173" t="s">
        <v>546</v>
      </c>
      <c r="H23" s="173" t="s">
        <v>5197</v>
      </c>
      <c r="I23" s="175" t="s">
        <v>4234</v>
      </c>
      <c r="J23" s="173" t="s">
        <v>5203</v>
      </c>
    </row>
    <row r="24" spans="1:10" ht="30.6">
      <c r="A24" s="172" t="s">
        <v>4298</v>
      </c>
      <c r="B24" s="173" t="s">
        <v>4299</v>
      </c>
      <c r="C24" s="173" t="s">
        <v>5290</v>
      </c>
      <c r="D24" s="173" t="s">
        <v>4326</v>
      </c>
      <c r="E24" s="173" t="s">
        <v>4327</v>
      </c>
      <c r="F24" s="177" t="s">
        <v>4328</v>
      </c>
      <c r="G24" s="173" t="s">
        <v>546</v>
      </c>
      <c r="H24" s="173" t="s">
        <v>4329</v>
      </c>
      <c r="I24" s="175" t="s">
        <v>4330</v>
      </c>
      <c r="J24" s="173" t="s">
        <v>5203</v>
      </c>
    </row>
    <row r="25" spans="1:10" ht="40.799999999999997">
      <c r="A25" s="172" t="s">
        <v>4298</v>
      </c>
      <c r="B25" s="173" t="s">
        <v>4331</v>
      </c>
      <c r="C25" s="173" t="s">
        <v>5314</v>
      </c>
      <c r="D25" s="173" t="s">
        <v>4332</v>
      </c>
      <c r="E25" s="173" t="s">
        <v>4333</v>
      </c>
      <c r="F25" s="173" t="s">
        <v>4316</v>
      </c>
      <c r="G25" s="173" t="s">
        <v>546</v>
      </c>
      <c r="H25" s="173" t="s">
        <v>5197</v>
      </c>
      <c r="I25" s="175" t="s">
        <v>4234</v>
      </c>
      <c r="J25" s="173" t="s">
        <v>5203</v>
      </c>
    </row>
    <row r="26" spans="1:10" ht="30.6">
      <c r="A26" s="172" t="s">
        <v>4298</v>
      </c>
      <c r="B26" s="173" t="s">
        <v>4331</v>
      </c>
      <c r="C26" s="173" t="s">
        <v>5278</v>
      </c>
      <c r="D26" s="173" t="s">
        <v>4334</v>
      </c>
      <c r="E26" s="173" t="s">
        <v>4335</v>
      </c>
      <c r="F26" s="174" t="s">
        <v>4336</v>
      </c>
      <c r="G26" s="173" t="s">
        <v>546</v>
      </c>
      <c r="H26" s="173" t="s">
        <v>4337</v>
      </c>
      <c r="I26" s="175" t="s">
        <v>4234</v>
      </c>
      <c r="J26" s="173" t="s">
        <v>5203</v>
      </c>
    </row>
    <row r="27" spans="1:10" ht="20.399999999999999">
      <c r="A27" s="172" t="s">
        <v>4298</v>
      </c>
      <c r="B27" s="173" t="s">
        <v>4299</v>
      </c>
      <c r="C27" s="173" t="s">
        <v>5278</v>
      </c>
      <c r="D27" s="173" t="s">
        <v>4338</v>
      </c>
      <c r="E27" s="173" t="s">
        <v>4339</v>
      </c>
      <c r="F27" s="177" t="s">
        <v>4340</v>
      </c>
      <c r="G27" s="173" t="s">
        <v>4341</v>
      </c>
      <c r="H27" s="173" t="s">
        <v>4342</v>
      </c>
      <c r="I27" s="175" t="s">
        <v>4205</v>
      </c>
      <c r="J27" s="173" t="s">
        <v>5203</v>
      </c>
    </row>
    <row r="28" spans="1:10" ht="30.6">
      <c r="A28" s="172" t="s">
        <v>4298</v>
      </c>
      <c r="B28" s="173" t="s">
        <v>4343</v>
      </c>
      <c r="C28" s="173" t="s">
        <v>5278</v>
      </c>
      <c r="D28" s="176" t="s">
        <v>4344</v>
      </c>
      <c r="E28" s="176" t="s">
        <v>4345</v>
      </c>
      <c r="F28" s="177" t="s">
        <v>4346</v>
      </c>
      <c r="G28" s="173" t="s">
        <v>4347</v>
      </c>
      <c r="H28" s="173" t="s">
        <v>4348</v>
      </c>
      <c r="I28" s="175" t="s">
        <v>4205</v>
      </c>
      <c r="J28" s="173" t="s">
        <v>5203</v>
      </c>
    </row>
    <row r="29" spans="1:10" ht="40.799999999999997">
      <c r="A29" s="172" t="s">
        <v>4298</v>
      </c>
      <c r="B29" s="173" t="s">
        <v>4331</v>
      </c>
      <c r="C29" s="173" t="s">
        <v>5278</v>
      </c>
      <c r="D29" s="176" t="s">
        <v>4349</v>
      </c>
      <c r="E29" s="173" t="s">
        <v>4350</v>
      </c>
      <c r="F29" s="177" t="s">
        <v>4272</v>
      </c>
      <c r="G29" s="173" t="s">
        <v>546</v>
      </c>
      <c r="H29" s="173" t="s">
        <v>4351</v>
      </c>
      <c r="I29" s="175" t="s">
        <v>4205</v>
      </c>
      <c r="J29" s="173" t="s">
        <v>5203</v>
      </c>
    </row>
    <row r="30" spans="1:10" ht="30.6">
      <c r="A30" s="172" t="s">
        <v>4298</v>
      </c>
      <c r="B30" s="173" t="s">
        <v>4299</v>
      </c>
      <c r="C30" s="173" t="s">
        <v>5288</v>
      </c>
      <c r="D30" s="173" t="s">
        <v>4352</v>
      </c>
      <c r="E30" s="173" t="s">
        <v>4353</v>
      </c>
      <c r="F30" s="177" t="s">
        <v>4354</v>
      </c>
      <c r="G30" s="173" t="s">
        <v>546</v>
      </c>
      <c r="H30" s="173" t="s">
        <v>4355</v>
      </c>
      <c r="I30" s="175" t="s">
        <v>4234</v>
      </c>
      <c r="J30" s="173" t="s">
        <v>5203</v>
      </c>
    </row>
    <row r="31" spans="1:10" ht="30.6">
      <c r="A31" s="172" t="s">
        <v>4298</v>
      </c>
      <c r="B31" s="173" t="s">
        <v>4299</v>
      </c>
      <c r="C31" s="173" t="s">
        <v>5288</v>
      </c>
      <c r="D31" s="173" t="s">
        <v>4356</v>
      </c>
      <c r="E31" s="173" t="s">
        <v>4357</v>
      </c>
      <c r="F31" s="177" t="s">
        <v>4354</v>
      </c>
      <c r="G31" s="173" t="s">
        <v>546</v>
      </c>
      <c r="H31" s="173" t="s">
        <v>4355</v>
      </c>
      <c r="I31" s="175" t="s">
        <v>4234</v>
      </c>
      <c r="J31" s="173" t="s">
        <v>5203</v>
      </c>
    </row>
    <row r="32" spans="1:10" ht="30.6">
      <c r="A32" s="172" t="s">
        <v>4298</v>
      </c>
      <c r="B32" s="173" t="s">
        <v>4299</v>
      </c>
      <c r="C32" s="173" t="s">
        <v>5288</v>
      </c>
      <c r="D32" s="173" t="s">
        <v>4358</v>
      </c>
      <c r="E32" s="173" t="s">
        <v>4359</v>
      </c>
      <c r="F32" s="177" t="s">
        <v>4354</v>
      </c>
      <c r="G32" s="173" t="s">
        <v>546</v>
      </c>
      <c r="H32" s="173" t="s">
        <v>4355</v>
      </c>
      <c r="I32" s="175" t="s">
        <v>4234</v>
      </c>
      <c r="J32" s="173" t="s">
        <v>5203</v>
      </c>
    </row>
    <row r="33" spans="1:10" ht="30.6">
      <c r="A33" s="172" t="s">
        <v>4298</v>
      </c>
      <c r="B33" s="173" t="s">
        <v>4299</v>
      </c>
      <c r="C33" s="173" t="s">
        <v>5288</v>
      </c>
      <c r="D33" s="173" t="s">
        <v>4360</v>
      </c>
      <c r="E33" s="173" t="s">
        <v>4361</v>
      </c>
      <c r="F33" s="177" t="s">
        <v>4354</v>
      </c>
      <c r="G33" s="173" t="s">
        <v>546</v>
      </c>
      <c r="H33" s="173" t="s">
        <v>4355</v>
      </c>
      <c r="I33" s="175" t="s">
        <v>4234</v>
      </c>
      <c r="J33" s="173" t="s">
        <v>5203</v>
      </c>
    </row>
    <row r="34" spans="1:10" ht="51">
      <c r="A34" s="172" t="s">
        <v>4298</v>
      </c>
      <c r="B34" s="173" t="s">
        <v>4299</v>
      </c>
      <c r="C34" s="173" t="s">
        <v>5276</v>
      </c>
      <c r="D34" s="173" t="s">
        <v>4362</v>
      </c>
      <c r="E34" s="173" t="s">
        <v>4363</v>
      </c>
      <c r="F34" s="177" t="s">
        <v>4364</v>
      </c>
      <c r="G34" s="173" t="s">
        <v>546</v>
      </c>
      <c r="H34" s="174" t="s">
        <v>5120</v>
      </c>
      <c r="I34" s="175" t="s">
        <v>4292</v>
      </c>
      <c r="J34" s="173" t="s">
        <v>5203</v>
      </c>
    </row>
    <row r="35" spans="1:10" ht="40.799999999999997">
      <c r="A35" s="172" t="s">
        <v>4298</v>
      </c>
      <c r="B35" s="173" t="s">
        <v>4299</v>
      </c>
      <c r="C35" s="173" t="s">
        <v>5292</v>
      </c>
      <c r="D35" s="173" t="s">
        <v>4366</v>
      </c>
      <c r="E35" s="173" t="s">
        <v>4367</v>
      </c>
      <c r="F35" s="172" t="s">
        <v>4368</v>
      </c>
      <c r="G35" s="173" t="s">
        <v>4369</v>
      </c>
      <c r="H35" s="174" t="s">
        <v>5121</v>
      </c>
      <c r="I35" s="175" t="s">
        <v>4371</v>
      </c>
      <c r="J35" s="173" t="s">
        <v>5203</v>
      </c>
    </row>
    <row r="36" spans="1:10" ht="61.2">
      <c r="A36" s="172" t="s">
        <v>4298</v>
      </c>
      <c r="B36" s="173" t="s">
        <v>4372</v>
      </c>
      <c r="C36" s="173" t="s">
        <v>5292</v>
      </c>
      <c r="D36" s="173" t="s">
        <v>4373</v>
      </c>
      <c r="E36" s="173" t="s">
        <v>4374</v>
      </c>
      <c r="F36" s="174" t="s">
        <v>4375</v>
      </c>
      <c r="G36" s="173" t="s">
        <v>4376</v>
      </c>
      <c r="H36" s="174" t="s">
        <v>5189</v>
      </c>
      <c r="I36" s="175" t="s">
        <v>4304</v>
      </c>
      <c r="J36" s="173" t="s">
        <v>5203</v>
      </c>
    </row>
    <row r="37" spans="1:10" ht="40.799999999999997">
      <c r="A37" s="172" t="s">
        <v>4298</v>
      </c>
      <c r="B37" s="173" t="s">
        <v>4343</v>
      </c>
      <c r="C37" s="173" t="s">
        <v>5286</v>
      </c>
      <c r="D37" s="173" t="s">
        <v>4378</v>
      </c>
      <c r="E37" s="173" t="s">
        <v>4379</v>
      </c>
      <c r="F37" s="174" t="s">
        <v>4380</v>
      </c>
      <c r="G37" s="173" t="s">
        <v>4381</v>
      </c>
      <c r="H37" s="174" t="s">
        <v>5122</v>
      </c>
      <c r="I37" s="175" t="s">
        <v>4205</v>
      </c>
      <c r="J37" s="173" t="s">
        <v>5203</v>
      </c>
    </row>
    <row r="38" spans="1:10" ht="91.8">
      <c r="A38" s="172" t="s">
        <v>4298</v>
      </c>
      <c r="B38" s="173" t="s">
        <v>4343</v>
      </c>
      <c r="C38" s="173" t="s">
        <v>5286</v>
      </c>
      <c r="D38" s="173" t="s">
        <v>4383</v>
      </c>
      <c r="E38" s="173" t="s">
        <v>5123</v>
      </c>
      <c r="F38" s="174" t="s">
        <v>4385</v>
      </c>
      <c r="G38" s="173" t="s">
        <v>4386</v>
      </c>
      <c r="H38" s="174" t="s">
        <v>5124</v>
      </c>
      <c r="I38" s="175" t="s">
        <v>4292</v>
      </c>
      <c r="J38" s="173" t="s">
        <v>5203</v>
      </c>
    </row>
    <row r="39" spans="1:10" ht="30.6">
      <c r="A39" s="172" t="s">
        <v>4298</v>
      </c>
      <c r="B39" s="173" t="s">
        <v>4343</v>
      </c>
      <c r="C39" s="173" t="s">
        <v>5286</v>
      </c>
      <c r="D39" s="173" t="s">
        <v>4388</v>
      </c>
      <c r="E39" s="173" t="s">
        <v>5125</v>
      </c>
      <c r="F39" s="174" t="s">
        <v>4390</v>
      </c>
      <c r="G39" s="173" t="s">
        <v>4391</v>
      </c>
      <c r="H39" s="174" t="s">
        <v>5126</v>
      </c>
      <c r="I39" s="175" t="s">
        <v>4304</v>
      </c>
      <c r="J39" s="173" t="s">
        <v>5203</v>
      </c>
    </row>
    <row r="40" spans="1:10" ht="40.799999999999997">
      <c r="A40" s="172" t="s">
        <v>4298</v>
      </c>
      <c r="B40" s="173" t="s">
        <v>4343</v>
      </c>
      <c r="C40" s="173" t="s">
        <v>5286</v>
      </c>
      <c r="D40" s="173" t="s">
        <v>4393</v>
      </c>
      <c r="E40" s="173" t="s">
        <v>4394</v>
      </c>
      <c r="F40" s="172" t="s">
        <v>4395</v>
      </c>
      <c r="G40" s="173" t="s">
        <v>4396</v>
      </c>
      <c r="H40" s="174" t="s">
        <v>5127</v>
      </c>
      <c r="I40" s="175" t="s">
        <v>4205</v>
      </c>
      <c r="J40" s="173" t="s">
        <v>5203</v>
      </c>
    </row>
    <row r="41" spans="1:10" ht="40.799999999999997">
      <c r="A41" s="172" t="s">
        <v>4298</v>
      </c>
      <c r="B41" s="173" t="s">
        <v>4343</v>
      </c>
      <c r="C41" s="173" t="s">
        <v>5286</v>
      </c>
      <c r="D41" s="173" t="s">
        <v>4398</v>
      </c>
      <c r="E41" s="173" t="s">
        <v>4399</v>
      </c>
      <c r="F41" s="174" t="s">
        <v>4400</v>
      </c>
      <c r="G41" s="173" t="s">
        <v>4401</v>
      </c>
      <c r="H41" s="174" t="s">
        <v>5190</v>
      </c>
      <c r="I41" s="175" t="s">
        <v>4205</v>
      </c>
      <c r="J41" s="173" t="s">
        <v>5203</v>
      </c>
    </row>
    <row r="42" spans="1:10" ht="102">
      <c r="A42" s="172" t="s">
        <v>4298</v>
      </c>
      <c r="B42" s="173" t="s">
        <v>4343</v>
      </c>
      <c r="C42" s="173" t="s">
        <v>5304</v>
      </c>
      <c r="D42" s="173" t="s">
        <v>4403</v>
      </c>
      <c r="E42" s="173" t="s">
        <v>4404</v>
      </c>
      <c r="F42" s="174" t="s">
        <v>4405</v>
      </c>
      <c r="G42" s="173" t="s">
        <v>4406</v>
      </c>
      <c r="H42" s="174" t="s">
        <v>5128</v>
      </c>
      <c r="I42" s="175" t="s">
        <v>4408</v>
      </c>
      <c r="J42" s="173" t="s">
        <v>5203</v>
      </c>
    </row>
    <row r="43" spans="1:10" ht="40.799999999999997">
      <c r="A43" s="172" t="s">
        <v>4298</v>
      </c>
      <c r="B43" s="173" t="s">
        <v>4409</v>
      </c>
      <c r="C43" s="173" t="s">
        <v>5294</v>
      </c>
      <c r="D43" s="173" t="s">
        <v>4410</v>
      </c>
      <c r="E43" s="173" t="s">
        <v>4411</v>
      </c>
      <c r="F43" s="174" t="s">
        <v>4412</v>
      </c>
      <c r="G43" s="173" t="s">
        <v>4413</v>
      </c>
      <c r="H43" s="174" t="s">
        <v>5183</v>
      </c>
      <c r="I43" s="175" t="s">
        <v>4234</v>
      </c>
      <c r="J43" s="173" t="s">
        <v>5203</v>
      </c>
    </row>
    <row r="44" spans="1:10" ht="40.799999999999997">
      <c r="A44" s="172" t="s">
        <v>4298</v>
      </c>
      <c r="B44" s="173" t="s">
        <v>4409</v>
      </c>
      <c r="C44" s="173" t="s">
        <v>5294</v>
      </c>
      <c r="D44" s="173" t="s">
        <v>4410</v>
      </c>
      <c r="E44" s="173" t="s">
        <v>4415</v>
      </c>
      <c r="F44" s="174" t="s">
        <v>4412</v>
      </c>
      <c r="G44" s="173" t="s">
        <v>4413</v>
      </c>
      <c r="H44" s="174" t="s">
        <v>5183</v>
      </c>
      <c r="I44" s="175" t="s">
        <v>4234</v>
      </c>
      <c r="J44" s="173" t="s">
        <v>5203</v>
      </c>
    </row>
    <row r="45" spans="1:10" ht="20.399999999999999">
      <c r="A45" s="172" t="s">
        <v>4298</v>
      </c>
      <c r="B45" s="173" t="s">
        <v>4409</v>
      </c>
      <c r="C45" s="173" t="s">
        <v>5278</v>
      </c>
      <c r="D45" s="173" t="s">
        <v>4422</v>
      </c>
      <c r="E45" s="173" t="s">
        <v>4423</v>
      </c>
      <c r="F45" s="177" t="s">
        <v>4424</v>
      </c>
      <c r="G45" s="173" t="s">
        <v>546</v>
      </c>
      <c r="H45" s="173" t="s">
        <v>4425</v>
      </c>
      <c r="I45" s="175" t="s">
        <v>4297</v>
      </c>
      <c r="J45" s="173" t="s">
        <v>5203</v>
      </c>
    </row>
    <row r="46" spans="1:10" ht="20.399999999999999">
      <c r="A46" s="172" t="s">
        <v>4298</v>
      </c>
      <c r="B46" s="173" t="s">
        <v>4331</v>
      </c>
      <c r="C46" s="173" t="s">
        <v>5288</v>
      </c>
      <c r="D46" s="173" t="s">
        <v>4426</v>
      </c>
      <c r="E46" s="173" t="s">
        <v>4427</v>
      </c>
      <c r="F46" s="177" t="s">
        <v>4428</v>
      </c>
      <c r="G46" s="173" t="s">
        <v>546</v>
      </c>
      <c r="H46" s="173" t="s">
        <v>4429</v>
      </c>
      <c r="I46" s="175" t="s">
        <v>4292</v>
      </c>
      <c r="J46" s="173" t="s">
        <v>5203</v>
      </c>
    </row>
    <row r="47" spans="1:10" ht="102">
      <c r="A47" s="172" t="s">
        <v>4298</v>
      </c>
      <c r="B47" s="173" t="s">
        <v>4299</v>
      </c>
      <c r="C47" s="173" t="s">
        <v>5284</v>
      </c>
      <c r="D47" s="173" t="s">
        <v>4430</v>
      </c>
      <c r="E47" s="173" t="s">
        <v>5129</v>
      </c>
      <c r="F47" s="177" t="s">
        <v>4432</v>
      </c>
      <c r="G47" s="173" t="s">
        <v>546</v>
      </c>
      <c r="H47" s="173" t="s">
        <v>5184</v>
      </c>
      <c r="I47" s="175" t="s">
        <v>4292</v>
      </c>
      <c r="J47" s="173" t="s">
        <v>5203</v>
      </c>
    </row>
    <row r="48" spans="1:10" ht="51">
      <c r="A48" s="172" t="s">
        <v>4298</v>
      </c>
      <c r="B48" s="173" t="s">
        <v>4299</v>
      </c>
      <c r="C48" s="173" t="s">
        <v>5276</v>
      </c>
      <c r="D48" s="173" t="s">
        <v>4434</v>
      </c>
      <c r="E48" s="173" t="s">
        <v>4435</v>
      </c>
      <c r="F48" s="177" t="s">
        <v>4436</v>
      </c>
      <c r="G48" s="173" t="s">
        <v>546</v>
      </c>
      <c r="H48" s="173" t="s">
        <v>4312</v>
      </c>
      <c r="I48" s="175" t="s">
        <v>4214</v>
      </c>
      <c r="J48" s="173" t="s">
        <v>5203</v>
      </c>
    </row>
    <row r="49" spans="1:10" ht="61.2">
      <c r="A49" s="172" t="s">
        <v>4298</v>
      </c>
      <c r="B49" s="173" t="s">
        <v>4299</v>
      </c>
      <c r="C49" s="173" t="s">
        <v>5276</v>
      </c>
      <c r="D49" s="175" t="s">
        <v>4437</v>
      </c>
      <c r="E49" s="173" t="s">
        <v>4438</v>
      </c>
      <c r="F49" s="177" t="s">
        <v>4439</v>
      </c>
      <c r="G49" s="173" t="s">
        <v>546</v>
      </c>
      <c r="H49" s="173" t="s">
        <v>5130</v>
      </c>
      <c r="I49" s="175" t="s">
        <v>4237</v>
      </c>
      <c r="J49" s="173" t="s">
        <v>5203</v>
      </c>
    </row>
    <row r="50" spans="1:10" ht="30.6">
      <c r="A50" s="172" t="s">
        <v>4298</v>
      </c>
      <c r="B50" s="173" t="s">
        <v>4331</v>
      </c>
      <c r="C50" s="173" t="s">
        <v>5276</v>
      </c>
      <c r="D50" s="173" t="s">
        <v>4441</v>
      </c>
      <c r="E50" s="173" t="s">
        <v>4442</v>
      </c>
      <c r="F50" s="177" t="s">
        <v>4443</v>
      </c>
      <c r="G50" s="173" t="s">
        <v>546</v>
      </c>
      <c r="H50" s="173" t="s">
        <v>4444</v>
      </c>
      <c r="I50" s="175" t="s">
        <v>4445</v>
      </c>
      <c r="J50" s="173" t="s">
        <v>5203</v>
      </c>
    </row>
    <row r="51" spans="1:10" ht="20.399999999999999">
      <c r="A51" s="172" t="s">
        <v>4298</v>
      </c>
      <c r="B51" s="173" t="s">
        <v>4331</v>
      </c>
      <c r="C51" s="173" t="s">
        <v>5276</v>
      </c>
      <c r="D51" s="173" t="s">
        <v>4446</v>
      </c>
      <c r="E51" s="173" t="s">
        <v>4447</v>
      </c>
      <c r="F51" s="177" t="s">
        <v>4448</v>
      </c>
      <c r="G51" s="173" t="s">
        <v>546</v>
      </c>
      <c r="H51" s="173" t="s">
        <v>4449</v>
      </c>
      <c r="I51" s="175" t="s">
        <v>4234</v>
      </c>
      <c r="J51" s="173" t="s">
        <v>5203</v>
      </c>
    </row>
    <row r="52" spans="1:10" ht="20.399999999999999">
      <c r="A52" s="172" t="s">
        <v>4298</v>
      </c>
      <c r="B52" s="173" t="s">
        <v>4299</v>
      </c>
      <c r="C52" s="173" t="s">
        <v>5276</v>
      </c>
      <c r="D52" s="173" t="s">
        <v>4450</v>
      </c>
      <c r="E52" s="173" t="s">
        <v>4451</v>
      </c>
      <c r="F52" s="177" t="s">
        <v>4452</v>
      </c>
      <c r="G52" s="173" t="s">
        <v>546</v>
      </c>
      <c r="H52" s="173" t="s">
        <v>4449</v>
      </c>
      <c r="I52" s="175" t="s">
        <v>4234</v>
      </c>
      <c r="J52" s="173" t="s">
        <v>5203</v>
      </c>
    </row>
    <row r="53" spans="1:10" ht="20.399999999999999">
      <c r="A53" s="172" t="s">
        <v>4298</v>
      </c>
      <c r="B53" s="173" t="s">
        <v>4343</v>
      </c>
      <c r="C53" s="173" t="s">
        <v>5304</v>
      </c>
      <c r="D53" s="173" t="s">
        <v>5131</v>
      </c>
      <c r="E53" s="173" t="s">
        <v>4454</v>
      </c>
      <c r="F53" s="177" t="s">
        <v>4455</v>
      </c>
      <c r="G53" s="173" t="s">
        <v>4341</v>
      </c>
      <c r="H53" s="173" t="s">
        <v>4456</v>
      </c>
      <c r="I53" s="175" t="s">
        <v>4234</v>
      </c>
      <c r="J53" s="173" t="s">
        <v>5203</v>
      </c>
    </row>
    <row r="54" spans="1:10" ht="20.399999999999999">
      <c r="A54" s="172" t="s">
        <v>4298</v>
      </c>
      <c r="B54" s="173" t="s">
        <v>4343</v>
      </c>
      <c r="C54" s="173" t="s">
        <v>5304</v>
      </c>
      <c r="D54" s="173" t="s">
        <v>5132</v>
      </c>
      <c r="E54" s="173" t="s">
        <v>4458</v>
      </c>
      <c r="F54" s="177" t="s">
        <v>4459</v>
      </c>
      <c r="G54" s="173" t="s">
        <v>4341</v>
      </c>
      <c r="H54" s="173" t="s">
        <v>4456</v>
      </c>
      <c r="I54" s="175" t="s">
        <v>4304</v>
      </c>
      <c r="J54" s="173" t="s">
        <v>5203</v>
      </c>
    </row>
    <row r="55" spans="1:10" ht="20.399999999999999">
      <c r="A55" s="172" t="s">
        <v>4298</v>
      </c>
      <c r="B55" s="173" t="s">
        <v>4409</v>
      </c>
      <c r="C55" s="173" t="s">
        <v>5304</v>
      </c>
      <c r="D55" s="173" t="s">
        <v>4460</v>
      </c>
      <c r="E55" s="173" t="s">
        <v>4458</v>
      </c>
      <c r="F55" s="177" t="s">
        <v>4459</v>
      </c>
      <c r="G55" s="173" t="s">
        <v>4461</v>
      </c>
      <c r="H55" s="173" t="s">
        <v>4449</v>
      </c>
      <c r="I55" s="175" t="s">
        <v>4304</v>
      </c>
      <c r="J55" s="173" t="s">
        <v>5203</v>
      </c>
    </row>
    <row r="56" spans="1:10" ht="20.399999999999999">
      <c r="A56" s="172" t="s">
        <v>4298</v>
      </c>
      <c r="B56" s="173" t="s">
        <v>4331</v>
      </c>
      <c r="C56" s="173" t="s">
        <v>5304</v>
      </c>
      <c r="D56" s="173" t="s">
        <v>4462</v>
      </c>
      <c r="E56" s="173" t="s">
        <v>4463</v>
      </c>
      <c r="F56" s="177" t="s">
        <v>4459</v>
      </c>
      <c r="G56" s="173" t="s">
        <v>4464</v>
      </c>
      <c r="H56" s="173" t="s">
        <v>4449</v>
      </c>
      <c r="I56" s="175" t="s">
        <v>4304</v>
      </c>
      <c r="J56" s="173" t="s">
        <v>5203</v>
      </c>
    </row>
    <row r="57" spans="1:10" ht="20.399999999999999">
      <c r="A57" s="172" t="s">
        <v>4298</v>
      </c>
      <c r="B57" s="173" t="s">
        <v>4331</v>
      </c>
      <c r="C57" s="173" t="s">
        <v>5304</v>
      </c>
      <c r="D57" s="173" t="s">
        <v>4465</v>
      </c>
      <c r="E57" s="173" t="s">
        <v>4466</v>
      </c>
      <c r="F57" s="173" t="s">
        <v>4467</v>
      </c>
      <c r="G57" s="173" t="s">
        <v>4464</v>
      </c>
      <c r="H57" s="173" t="s">
        <v>4449</v>
      </c>
      <c r="I57" s="175" t="s">
        <v>4304</v>
      </c>
      <c r="J57" s="173" t="s">
        <v>5203</v>
      </c>
    </row>
    <row r="58" spans="1:10" ht="20.399999999999999">
      <c r="A58" s="172" t="s">
        <v>4298</v>
      </c>
      <c r="B58" s="173" t="s">
        <v>4331</v>
      </c>
      <c r="C58" s="173" t="s">
        <v>5304</v>
      </c>
      <c r="D58" s="173" t="s">
        <v>4468</v>
      </c>
      <c r="E58" s="173" t="s">
        <v>4469</v>
      </c>
      <c r="F58" s="173" t="s">
        <v>4467</v>
      </c>
      <c r="G58" s="173" t="s">
        <v>4464</v>
      </c>
      <c r="H58" s="173" t="s">
        <v>4449</v>
      </c>
      <c r="I58" s="175" t="s">
        <v>4304</v>
      </c>
      <c r="J58" s="173" t="s">
        <v>5203</v>
      </c>
    </row>
    <row r="59" spans="1:10" ht="81.599999999999994">
      <c r="A59" s="172" t="s">
        <v>4298</v>
      </c>
      <c r="B59" s="173" t="s">
        <v>4331</v>
      </c>
      <c r="C59" s="173" t="s">
        <v>5294</v>
      </c>
      <c r="D59" s="176" t="s">
        <v>4481</v>
      </c>
      <c r="E59" s="176" t="s">
        <v>4482</v>
      </c>
      <c r="F59" s="176" t="s">
        <v>4483</v>
      </c>
      <c r="G59" s="173" t="s">
        <v>546</v>
      </c>
      <c r="H59" s="176" t="s">
        <v>5133</v>
      </c>
      <c r="I59" s="175" t="s">
        <v>4304</v>
      </c>
      <c r="J59" s="173" t="s">
        <v>5203</v>
      </c>
    </row>
    <row r="60" spans="1:10" ht="30.6">
      <c r="A60" s="172" t="s">
        <v>4298</v>
      </c>
      <c r="B60" s="173" t="s">
        <v>4299</v>
      </c>
      <c r="C60" s="173" t="s">
        <v>5294</v>
      </c>
      <c r="D60" s="173" t="s">
        <v>4485</v>
      </c>
      <c r="E60" s="173" t="s">
        <v>4486</v>
      </c>
      <c r="F60" s="177" t="s">
        <v>4487</v>
      </c>
      <c r="G60" s="173" t="s">
        <v>546</v>
      </c>
      <c r="H60" s="173" t="s">
        <v>4488</v>
      </c>
      <c r="I60" s="175" t="s">
        <v>4205</v>
      </c>
      <c r="J60" s="173" t="s">
        <v>5203</v>
      </c>
    </row>
    <row r="61" spans="1:10" ht="51">
      <c r="A61" s="172" t="s">
        <v>4298</v>
      </c>
      <c r="B61" s="173" t="s">
        <v>4331</v>
      </c>
      <c r="C61" s="173" t="s">
        <v>5294</v>
      </c>
      <c r="D61" s="173" t="s">
        <v>4489</v>
      </c>
      <c r="E61" s="173" t="s">
        <v>5134</v>
      </c>
      <c r="F61" s="177" t="s">
        <v>4491</v>
      </c>
      <c r="G61" s="173" t="s">
        <v>546</v>
      </c>
      <c r="H61" s="173" t="s">
        <v>4488</v>
      </c>
      <c r="I61" s="175" t="s">
        <v>4231</v>
      </c>
      <c r="J61" s="173" t="s">
        <v>5203</v>
      </c>
    </row>
    <row r="62" spans="1:10" ht="40.799999999999997">
      <c r="A62" s="172" t="s">
        <v>4298</v>
      </c>
      <c r="B62" s="173" t="s">
        <v>4299</v>
      </c>
      <c r="C62" s="173" t="s">
        <v>5294</v>
      </c>
      <c r="D62" s="176" t="s">
        <v>4492</v>
      </c>
      <c r="E62" s="176" t="s">
        <v>4493</v>
      </c>
      <c r="F62" s="177" t="s">
        <v>4494</v>
      </c>
      <c r="G62" s="173" t="s">
        <v>546</v>
      </c>
      <c r="H62" s="173" t="s">
        <v>4495</v>
      </c>
      <c r="I62" s="175" t="s">
        <v>4205</v>
      </c>
      <c r="J62" s="173" t="s">
        <v>5203</v>
      </c>
    </row>
    <row r="63" spans="1:10" ht="40.799999999999997">
      <c r="A63" s="172" t="s">
        <v>4298</v>
      </c>
      <c r="B63" s="173" t="s">
        <v>4299</v>
      </c>
      <c r="C63" s="173" t="s">
        <v>5294</v>
      </c>
      <c r="D63" s="176" t="s">
        <v>4496</v>
      </c>
      <c r="E63" s="176" t="s">
        <v>4497</v>
      </c>
      <c r="F63" s="177" t="s">
        <v>4498</v>
      </c>
      <c r="G63" s="173" t="s">
        <v>546</v>
      </c>
      <c r="H63" s="173" t="s">
        <v>4499</v>
      </c>
      <c r="I63" s="175" t="s">
        <v>4445</v>
      </c>
      <c r="J63" s="173" t="s">
        <v>5203</v>
      </c>
    </row>
    <row r="64" spans="1:10" ht="91.8">
      <c r="A64" s="172" t="s">
        <v>4298</v>
      </c>
      <c r="B64" s="173" t="s">
        <v>4343</v>
      </c>
      <c r="C64" s="173" t="s">
        <v>5280</v>
      </c>
      <c r="D64" s="176" t="s">
        <v>4500</v>
      </c>
      <c r="E64" s="176" t="s">
        <v>4501</v>
      </c>
      <c r="F64" s="176" t="s">
        <v>4502</v>
      </c>
      <c r="G64" s="173" t="s">
        <v>546</v>
      </c>
      <c r="H64" s="176" t="s">
        <v>5191</v>
      </c>
      <c r="I64" s="175" t="s">
        <v>4504</v>
      </c>
      <c r="J64" s="173" t="s">
        <v>5203</v>
      </c>
    </row>
    <row r="65" spans="1:10" ht="102">
      <c r="A65" s="172" t="s">
        <v>4298</v>
      </c>
      <c r="B65" s="173" t="s">
        <v>4343</v>
      </c>
      <c r="C65" s="173" t="s">
        <v>5306</v>
      </c>
      <c r="D65" s="176" t="s">
        <v>4505</v>
      </c>
      <c r="E65" s="176" t="s">
        <v>4506</v>
      </c>
      <c r="F65" s="176" t="s">
        <v>4507</v>
      </c>
      <c r="G65" s="173" t="s">
        <v>546</v>
      </c>
      <c r="H65" s="176" t="s">
        <v>5135</v>
      </c>
      <c r="I65" s="175" t="s">
        <v>4509</v>
      </c>
      <c r="J65" s="173" t="s">
        <v>5203</v>
      </c>
    </row>
    <row r="66" spans="1:10" ht="20.399999999999999">
      <c r="A66" s="172" t="s">
        <v>4298</v>
      </c>
      <c r="B66" s="173" t="s">
        <v>4299</v>
      </c>
      <c r="C66" s="173" t="s">
        <v>5276</v>
      </c>
      <c r="D66" s="173" t="s">
        <v>4510</v>
      </c>
      <c r="E66" s="173" t="s">
        <v>4511</v>
      </c>
      <c r="F66" s="177" t="s">
        <v>4512</v>
      </c>
      <c r="G66" s="173" t="s">
        <v>546</v>
      </c>
      <c r="H66" s="173" t="s">
        <v>4513</v>
      </c>
      <c r="I66" s="175" t="s">
        <v>4237</v>
      </c>
      <c r="J66" s="173" t="s">
        <v>5203</v>
      </c>
    </row>
    <row r="67" spans="1:10" ht="91.8">
      <c r="A67" s="172" t="s">
        <v>4298</v>
      </c>
      <c r="B67" s="173" t="s">
        <v>4343</v>
      </c>
      <c r="C67" s="173" t="s">
        <v>5294</v>
      </c>
      <c r="D67" s="173" t="s">
        <v>4514</v>
      </c>
      <c r="E67" s="173" t="s">
        <v>4515</v>
      </c>
      <c r="F67" s="177" t="s">
        <v>4516</v>
      </c>
      <c r="G67" s="173" t="s">
        <v>546</v>
      </c>
      <c r="H67" s="173" t="s">
        <v>5192</v>
      </c>
      <c r="I67" s="175" t="s">
        <v>4297</v>
      </c>
      <c r="J67" s="173" t="s">
        <v>5203</v>
      </c>
    </row>
    <row r="68" spans="1:10" ht="112.2">
      <c r="A68" s="172" t="s">
        <v>4298</v>
      </c>
      <c r="B68" s="173" t="s">
        <v>4343</v>
      </c>
      <c r="C68" s="173" t="s">
        <v>5294</v>
      </c>
      <c r="D68" s="173" t="s">
        <v>4518</v>
      </c>
      <c r="E68" s="173" t="s">
        <v>4519</v>
      </c>
      <c r="F68" s="177" t="s">
        <v>4520</v>
      </c>
      <c r="G68" s="173" t="s">
        <v>546</v>
      </c>
      <c r="H68" s="173" t="s">
        <v>5136</v>
      </c>
      <c r="I68" s="175" t="s">
        <v>4205</v>
      </c>
      <c r="J68" s="173" t="s">
        <v>5203</v>
      </c>
    </row>
    <row r="69" spans="1:10" ht="30.6">
      <c r="A69" s="172" t="s">
        <v>4298</v>
      </c>
      <c r="B69" s="173" t="s">
        <v>4331</v>
      </c>
      <c r="C69" s="173" t="s">
        <v>5284</v>
      </c>
      <c r="D69" s="173" t="s">
        <v>4522</v>
      </c>
      <c r="E69" s="173" t="s">
        <v>4523</v>
      </c>
      <c r="F69" s="177" t="s">
        <v>4524</v>
      </c>
      <c r="G69" s="173" t="s">
        <v>546</v>
      </c>
      <c r="H69" s="173" t="s">
        <v>4525</v>
      </c>
      <c r="I69" s="175" t="s">
        <v>4304</v>
      </c>
      <c r="J69" s="173" t="s">
        <v>5203</v>
      </c>
    </row>
    <row r="70" spans="1:10" ht="30.6">
      <c r="A70" s="172" t="s">
        <v>4298</v>
      </c>
      <c r="B70" s="173" t="s">
        <v>4343</v>
      </c>
      <c r="C70" s="173" t="s">
        <v>5286</v>
      </c>
      <c r="D70" s="173" t="s">
        <v>4526</v>
      </c>
      <c r="E70" s="173" t="s">
        <v>4527</v>
      </c>
      <c r="F70" s="177" t="s">
        <v>4528</v>
      </c>
      <c r="G70" s="173" t="s">
        <v>546</v>
      </c>
      <c r="H70" s="173" t="s">
        <v>4529</v>
      </c>
      <c r="I70" s="175" t="s">
        <v>4371</v>
      </c>
      <c r="J70" s="173" t="s">
        <v>5203</v>
      </c>
    </row>
    <row r="71" spans="1:10" ht="20.399999999999999">
      <c r="A71" s="172" t="s">
        <v>4298</v>
      </c>
      <c r="B71" s="173" t="s">
        <v>4343</v>
      </c>
      <c r="C71" s="173" t="s">
        <v>5292</v>
      </c>
      <c r="D71" s="173" t="s">
        <v>4530</v>
      </c>
      <c r="E71" s="173" t="s">
        <v>4531</v>
      </c>
      <c r="F71" s="177" t="s">
        <v>4532</v>
      </c>
      <c r="G71" s="173" t="s">
        <v>546</v>
      </c>
      <c r="H71" s="173" t="s">
        <v>4533</v>
      </c>
      <c r="I71" s="175" t="s">
        <v>4292</v>
      </c>
      <c r="J71" s="173" t="s">
        <v>5203</v>
      </c>
    </row>
    <row r="72" spans="1:10" ht="40.799999999999997">
      <c r="A72" s="172" t="s">
        <v>4298</v>
      </c>
      <c r="B72" s="173" t="s">
        <v>4331</v>
      </c>
      <c r="C72" s="173" t="s">
        <v>5292</v>
      </c>
      <c r="D72" s="173" t="s">
        <v>4534</v>
      </c>
      <c r="E72" s="173" t="s">
        <v>4535</v>
      </c>
      <c r="F72" s="177" t="s">
        <v>4536</v>
      </c>
      <c r="G72" s="173" t="s">
        <v>546</v>
      </c>
      <c r="H72" s="173" t="s">
        <v>4537</v>
      </c>
      <c r="I72" s="175" t="s">
        <v>4408</v>
      </c>
      <c r="J72" s="173" t="s">
        <v>5203</v>
      </c>
    </row>
    <row r="73" spans="1:10" ht="30.6">
      <c r="A73" s="172" t="s">
        <v>4298</v>
      </c>
      <c r="B73" s="173" t="s">
        <v>4343</v>
      </c>
      <c r="C73" s="173" t="s">
        <v>5292</v>
      </c>
      <c r="D73" s="176" t="s">
        <v>4538</v>
      </c>
      <c r="E73" s="176" t="s">
        <v>4539</v>
      </c>
      <c r="F73" s="177" t="s">
        <v>4540</v>
      </c>
      <c r="G73" s="173" t="s">
        <v>546</v>
      </c>
      <c r="H73" s="173" t="s">
        <v>4541</v>
      </c>
      <c r="I73" s="175" t="s">
        <v>4297</v>
      </c>
      <c r="J73" s="173" t="s">
        <v>5203</v>
      </c>
    </row>
    <row r="74" spans="1:10" ht="30.6">
      <c r="A74" s="172" t="s">
        <v>4298</v>
      </c>
      <c r="B74" s="173" t="s">
        <v>4331</v>
      </c>
      <c r="C74" s="173" t="s">
        <v>5292</v>
      </c>
      <c r="D74" s="176" t="s">
        <v>4542</v>
      </c>
      <c r="E74" s="176" t="s">
        <v>4543</v>
      </c>
      <c r="F74" s="177" t="s">
        <v>4544</v>
      </c>
      <c r="G74" s="173" t="s">
        <v>546</v>
      </c>
      <c r="H74" s="173" t="s">
        <v>4545</v>
      </c>
      <c r="I74" s="175" t="s">
        <v>4304</v>
      </c>
      <c r="J74" s="173" t="s">
        <v>5203</v>
      </c>
    </row>
    <row r="75" spans="1:10">
      <c r="A75" s="172" t="s">
        <v>4298</v>
      </c>
      <c r="B75" s="173" t="s">
        <v>4343</v>
      </c>
      <c r="C75" s="173" t="s">
        <v>5292</v>
      </c>
      <c r="D75" s="173" t="s">
        <v>4546</v>
      </c>
      <c r="E75" s="173" t="s">
        <v>4547</v>
      </c>
      <c r="F75" s="177" t="s">
        <v>4548</v>
      </c>
      <c r="G75" s="173" t="s">
        <v>546</v>
      </c>
      <c r="H75" s="173" t="s">
        <v>4549</v>
      </c>
      <c r="I75" s="175" t="s">
        <v>4205</v>
      </c>
      <c r="J75" s="173" t="s">
        <v>5203</v>
      </c>
    </row>
    <row r="76" spans="1:10" ht="20.399999999999999">
      <c r="A76" s="172" t="s">
        <v>4298</v>
      </c>
      <c r="B76" s="173" t="s">
        <v>4343</v>
      </c>
      <c r="C76" s="173" t="s">
        <v>5292</v>
      </c>
      <c r="D76" s="173" t="s">
        <v>4550</v>
      </c>
      <c r="E76" s="173" t="s">
        <v>5137</v>
      </c>
      <c r="F76" s="177" t="s">
        <v>4552</v>
      </c>
      <c r="G76" s="173" t="s">
        <v>546</v>
      </c>
      <c r="H76" s="173" t="s">
        <v>4553</v>
      </c>
      <c r="I76" s="175" t="s">
        <v>4214</v>
      </c>
      <c r="J76" s="173" t="s">
        <v>5203</v>
      </c>
    </row>
    <row r="77" spans="1:10" ht="30.6">
      <c r="A77" s="172" t="s">
        <v>4298</v>
      </c>
      <c r="B77" s="173" t="s">
        <v>4343</v>
      </c>
      <c r="C77" s="173" t="s">
        <v>5292</v>
      </c>
      <c r="D77" s="173" t="s">
        <v>4554</v>
      </c>
      <c r="E77" s="173" t="s">
        <v>4555</v>
      </c>
      <c r="F77" s="177" t="s">
        <v>4556</v>
      </c>
      <c r="G77" s="173" t="s">
        <v>546</v>
      </c>
      <c r="H77" s="173" t="s">
        <v>4557</v>
      </c>
      <c r="I77" s="175" t="s">
        <v>4292</v>
      </c>
      <c r="J77" s="173" t="s">
        <v>5203</v>
      </c>
    </row>
    <row r="78" spans="1:10">
      <c r="A78" s="172" t="s">
        <v>4298</v>
      </c>
      <c r="B78" s="173" t="s">
        <v>4299</v>
      </c>
      <c r="C78" s="173" t="s">
        <v>5308</v>
      </c>
      <c r="D78" s="176" t="s">
        <v>4558</v>
      </c>
      <c r="E78" s="176" t="s">
        <v>4559</v>
      </c>
      <c r="F78" s="179" t="s">
        <v>4560</v>
      </c>
      <c r="G78" s="173" t="s">
        <v>4347</v>
      </c>
      <c r="H78" s="173" t="s">
        <v>4561</v>
      </c>
      <c r="I78" s="175" t="s">
        <v>4205</v>
      </c>
      <c r="J78" s="173" t="s">
        <v>5203</v>
      </c>
    </row>
    <row r="79" spans="1:10">
      <c r="A79" s="172" t="s">
        <v>4298</v>
      </c>
      <c r="B79" s="173" t="s">
        <v>4343</v>
      </c>
      <c r="C79" s="173" t="s">
        <v>5308</v>
      </c>
      <c r="D79" s="176" t="s">
        <v>5138</v>
      </c>
      <c r="E79" s="176" t="s">
        <v>4563</v>
      </c>
      <c r="F79" s="179" t="s">
        <v>4564</v>
      </c>
      <c r="G79" s="173" t="s">
        <v>4347</v>
      </c>
      <c r="H79" s="173" t="s">
        <v>4565</v>
      </c>
      <c r="I79" s="175" t="s">
        <v>4237</v>
      </c>
      <c r="J79" s="173" t="s">
        <v>5203</v>
      </c>
    </row>
    <row r="80" spans="1:10">
      <c r="A80" s="172" t="s">
        <v>4298</v>
      </c>
      <c r="B80" s="173" t="s">
        <v>4299</v>
      </c>
      <c r="C80" s="173" t="s">
        <v>5308</v>
      </c>
      <c r="D80" s="176" t="s">
        <v>4566</v>
      </c>
      <c r="E80" s="176" t="s">
        <v>4567</v>
      </c>
      <c r="F80" s="179" t="s">
        <v>4566</v>
      </c>
      <c r="G80" s="173" t="s">
        <v>4347</v>
      </c>
      <c r="H80" s="173" t="s">
        <v>4565</v>
      </c>
      <c r="I80" s="175" t="s">
        <v>4237</v>
      </c>
      <c r="J80" s="173" t="s">
        <v>5203</v>
      </c>
    </row>
    <row r="81" spans="1:10" ht="20.399999999999999">
      <c r="A81" s="172" t="s">
        <v>4298</v>
      </c>
      <c r="B81" s="173" t="s">
        <v>4299</v>
      </c>
      <c r="C81" s="173" t="s">
        <v>5308</v>
      </c>
      <c r="D81" s="173" t="s">
        <v>4568</v>
      </c>
      <c r="E81" s="176" t="s">
        <v>4569</v>
      </c>
      <c r="F81" s="179" t="s">
        <v>4570</v>
      </c>
      <c r="G81" s="173" t="s">
        <v>4347</v>
      </c>
      <c r="H81" s="173" t="s">
        <v>4571</v>
      </c>
      <c r="I81" s="175" t="s">
        <v>4205</v>
      </c>
      <c r="J81" s="173" t="s">
        <v>5203</v>
      </c>
    </row>
    <row r="82" spans="1:10" ht="20.399999999999999">
      <c r="A82" s="172" t="s">
        <v>4298</v>
      </c>
      <c r="B82" s="173" t="s">
        <v>4299</v>
      </c>
      <c r="C82" s="173" t="s">
        <v>5308</v>
      </c>
      <c r="D82" s="176" t="s">
        <v>4572</v>
      </c>
      <c r="E82" s="176" t="s">
        <v>4573</v>
      </c>
      <c r="F82" s="179" t="s">
        <v>4574</v>
      </c>
      <c r="G82" s="173" t="s">
        <v>4575</v>
      </c>
      <c r="H82" s="182" t="s">
        <v>5111</v>
      </c>
      <c r="I82" s="175" t="s">
        <v>4205</v>
      </c>
      <c r="J82" s="173" t="s">
        <v>5203</v>
      </c>
    </row>
    <row r="83" spans="1:10" ht="20.399999999999999">
      <c r="A83" s="172" t="s">
        <v>4298</v>
      </c>
      <c r="B83" s="173" t="s">
        <v>4331</v>
      </c>
      <c r="C83" s="173" t="s">
        <v>5308</v>
      </c>
      <c r="D83" s="176" t="s">
        <v>4576</v>
      </c>
      <c r="E83" s="176" t="s">
        <v>4577</v>
      </c>
      <c r="F83" s="179" t="s">
        <v>4578</v>
      </c>
      <c r="G83" s="173" t="s">
        <v>4347</v>
      </c>
      <c r="H83" s="173" t="s">
        <v>4579</v>
      </c>
      <c r="I83" s="175" t="s">
        <v>4580</v>
      </c>
      <c r="J83" s="173" t="s">
        <v>5203</v>
      </c>
    </row>
    <row r="84" spans="1:10">
      <c r="A84" s="172" t="s">
        <v>4298</v>
      </c>
      <c r="B84" s="173" t="s">
        <v>4299</v>
      </c>
      <c r="C84" s="173" t="s">
        <v>5308</v>
      </c>
      <c r="D84" s="176" t="s">
        <v>4581</v>
      </c>
      <c r="E84" s="176" t="s">
        <v>4582</v>
      </c>
      <c r="F84" s="179" t="s">
        <v>4583</v>
      </c>
      <c r="G84" s="173" t="s">
        <v>4347</v>
      </c>
      <c r="H84" s="173" t="s">
        <v>5198</v>
      </c>
      <c r="I84" s="175" t="s">
        <v>4205</v>
      </c>
      <c r="J84" s="173" t="s">
        <v>5203</v>
      </c>
    </row>
    <row r="85" spans="1:10">
      <c r="A85" s="172" t="s">
        <v>4298</v>
      </c>
      <c r="B85" s="173" t="s">
        <v>4299</v>
      </c>
      <c r="C85" s="173" t="s">
        <v>5282</v>
      </c>
      <c r="D85" s="176" t="s">
        <v>4585</v>
      </c>
      <c r="E85" s="176" t="s">
        <v>4586</v>
      </c>
      <c r="F85" s="179" t="s">
        <v>4587</v>
      </c>
      <c r="G85" s="173" t="s">
        <v>4347</v>
      </c>
      <c r="H85" s="173" t="s">
        <v>4588</v>
      </c>
      <c r="I85" s="175" t="s">
        <v>4205</v>
      </c>
      <c r="J85" s="173" t="s">
        <v>5203</v>
      </c>
    </row>
    <row r="86" spans="1:10">
      <c r="A86" s="172" t="s">
        <v>4298</v>
      </c>
      <c r="B86" s="173" t="s">
        <v>4299</v>
      </c>
      <c r="C86" s="173" t="s">
        <v>5276</v>
      </c>
      <c r="D86" s="176" t="s">
        <v>4589</v>
      </c>
      <c r="E86" s="176" t="s">
        <v>4590</v>
      </c>
      <c r="F86" s="179" t="s">
        <v>4591</v>
      </c>
      <c r="G86" s="173" t="s">
        <v>546</v>
      </c>
      <c r="H86" s="173" t="s">
        <v>4592</v>
      </c>
      <c r="I86" s="175" t="s">
        <v>4205</v>
      </c>
      <c r="J86" s="173" t="s">
        <v>5203</v>
      </c>
    </row>
    <row r="87" spans="1:10" ht="20.399999999999999">
      <c r="A87" s="172" t="s">
        <v>4298</v>
      </c>
      <c r="B87" s="173" t="s">
        <v>4299</v>
      </c>
      <c r="C87" s="173" t="s">
        <v>5282</v>
      </c>
      <c r="D87" s="173" t="s">
        <v>4593</v>
      </c>
      <c r="E87" s="176" t="s">
        <v>4594</v>
      </c>
      <c r="F87" s="179" t="s">
        <v>4595</v>
      </c>
      <c r="G87" s="173" t="s">
        <v>4347</v>
      </c>
      <c r="H87" s="173" t="s">
        <v>4596</v>
      </c>
      <c r="I87" s="175" t="s">
        <v>4205</v>
      </c>
      <c r="J87" s="173" t="s">
        <v>5203</v>
      </c>
    </row>
    <row r="88" spans="1:10" ht="20.399999999999999">
      <c r="A88" s="172" t="s">
        <v>4298</v>
      </c>
      <c r="B88" s="173" t="s">
        <v>4299</v>
      </c>
      <c r="C88" s="173" t="s">
        <v>5282</v>
      </c>
      <c r="D88" s="173" t="s">
        <v>4597</v>
      </c>
      <c r="E88" s="176" t="s">
        <v>4598</v>
      </c>
      <c r="F88" s="179" t="s">
        <v>4599</v>
      </c>
      <c r="G88" s="173" t="s">
        <v>4347</v>
      </c>
      <c r="H88" s="173" t="s">
        <v>4600</v>
      </c>
      <c r="I88" s="175" t="s">
        <v>4205</v>
      </c>
      <c r="J88" s="173" t="s">
        <v>5203</v>
      </c>
    </row>
    <row r="89" spans="1:10">
      <c r="A89" s="172" t="s">
        <v>4298</v>
      </c>
      <c r="B89" s="173" t="s">
        <v>4343</v>
      </c>
      <c r="C89" s="173" t="s">
        <v>5280</v>
      </c>
      <c r="D89" s="176" t="s">
        <v>4601</v>
      </c>
      <c r="E89" s="176" t="s">
        <v>4602</v>
      </c>
      <c r="F89" s="179" t="s">
        <v>4583</v>
      </c>
      <c r="G89" s="173" t="s">
        <v>4347</v>
      </c>
      <c r="H89" s="173" t="s">
        <v>4603</v>
      </c>
      <c r="I89" s="175" t="s">
        <v>4228</v>
      </c>
      <c r="J89" s="173" t="s">
        <v>5203</v>
      </c>
    </row>
    <row r="90" spans="1:10" ht="20.399999999999999">
      <c r="A90" s="172" t="s">
        <v>4298</v>
      </c>
      <c r="B90" s="173" t="s">
        <v>4343</v>
      </c>
      <c r="C90" s="173" t="s">
        <v>5280</v>
      </c>
      <c r="D90" s="173" t="s">
        <v>4604</v>
      </c>
      <c r="E90" s="176" t="s">
        <v>5139</v>
      </c>
      <c r="F90" s="179" t="s">
        <v>4606</v>
      </c>
      <c r="G90" s="173" t="s">
        <v>4347</v>
      </c>
      <c r="H90" s="173" t="s">
        <v>4607</v>
      </c>
      <c r="I90" s="175" t="s">
        <v>4205</v>
      </c>
      <c r="J90" s="173" t="s">
        <v>5203</v>
      </c>
    </row>
    <row r="91" spans="1:10">
      <c r="A91" s="172" t="s">
        <v>4298</v>
      </c>
      <c r="B91" s="173" t="s">
        <v>4299</v>
      </c>
      <c r="C91" s="173" t="s">
        <v>5280</v>
      </c>
      <c r="D91" s="173" t="s">
        <v>4608</v>
      </c>
      <c r="E91" s="176" t="s">
        <v>4609</v>
      </c>
      <c r="F91" s="179" t="s">
        <v>4610</v>
      </c>
      <c r="G91" s="173" t="s">
        <v>4347</v>
      </c>
      <c r="H91" s="173" t="s">
        <v>4611</v>
      </c>
      <c r="I91" s="175" t="s">
        <v>4205</v>
      </c>
      <c r="J91" s="173" t="s">
        <v>5203</v>
      </c>
    </row>
    <row r="92" spans="1:10">
      <c r="A92" s="172" t="s">
        <v>4298</v>
      </c>
      <c r="B92" s="173" t="s">
        <v>4343</v>
      </c>
      <c r="C92" s="173" t="s">
        <v>5280</v>
      </c>
      <c r="D92" s="173" t="s">
        <v>4612</v>
      </c>
      <c r="E92" s="176" t="s">
        <v>4613</v>
      </c>
      <c r="F92" s="179" t="s">
        <v>4614</v>
      </c>
      <c r="G92" s="173" t="s">
        <v>4347</v>
      </c>
      <c r="H92" s="173" t="s">
        <v>4615</v>
      </c>
      <c r="I92" s="175" t="s">
        <v>4205</v>
      </c>
      <c r="J92" s="173" t="s">
        <v>5203</v>
      </c>
    </row>
    <row r="93" spans="1:10" ht="30.6">
      <c r="A93" s="172" t="s">
        <v>4298</v>
      </c>
      <c r="B93" s="173" t="s">
        <v>4331</v>
      </c>
      <c r="C93" s="173" t="s">
        <v>5280</v>
      </c>
      <c r="D93" s="173" t="s">
        <v>4616</v>
      </c>
      <c r="E93" s="173" t="s">
        <v>4617</v>
      </c>
      <c r="F93" s="177" t="s">
        <v>4618</v>
      </c>
      <c r="G93" s="173" t="s">
        <v>546</v>
      </c>
      <c r="H93" s="173" t="s">
        <v>4619</v>
      </c>
      <c r="I93" s="175" t="s">
        <v>4205</v>
      </c>
      <c r="J93" s="173" t="s">
        <v>5203</v>
      </c>
    </row>
    <row r="94" spans="1:10" ht="20.399999999999999">
      <c r="A94" s="172" t="s">
        <v>4298</v>
      </c>
      <c r="B94" s="173" t="s">
        <v>4299</v>
      </c>
      <c r="C94" s="173" t="s">
        <v>5284</v>
      </c>
      <c r="D94" s="173" t="s">
        <v>4293</v>
      </c>
      <c r="E94" s="173" t="s">
        <v>4620</v>
      </c>
      <c r="F94" s="177" t="s">
        <v>4621</v>
      </c>
      <c r="G94" s="173" t="s">
        <v>546</v>
      </c>
      <c r="H94" s="173" t="s">
        <v>4622</v>
      </c>
      <c r="I94" s="175" t="s">
        <v>4323</v>
      </c>
      <c r="J94" s="173" t="s">
        <v>5203</v>
      </c>
    </row>
    <row r="95" spans="1:10" ht="20.399999999999999">
      <c r="A95" s="172" t="s">
        <v>4298</v>
      </c>
      <c r="B95" s="173" t="s">
        <v>4343</v>
      </c>
      <c r="C95" s="173" t="s">
        <v>5284</v>
      </c>
      <c r="D95" s="173" t="s">
        <v>4623</v>
      </c>
      <c r="E95" s="173" t="s">
        <v>4624</v>
      </c>
      <c r="F95" s="177" t="s">
        <v>4625</v>
      </c>
      <c r="G95" s="173" t="s">
        <v>546</v>
      </c>
      <c r="H95" s="173" t="s">
        <v>4626</v>
      </c>
      <c r="I95" s="175" t="s">
        <v>4408</v>
      </c>
      <c r="J95" s="173" t="s">
        <v>5203</v>
      </c>
    </row>
    <row r="96" spans="1:10" ht="30.6">
      <c r="A96" s="172" t="s">
        <v>4298</v>
      </c>
      <c r="B96" s="173" t="s">
        <v>4331</v>
      </c>
      <c r="C96" s="173" t="s">
        <v>5282</v>
      </c>
      <c r="D96" s="173" t="s">
        <v>4627</v>
      </c>
      <c r="E96" s="173" t="s">
        <v>4628</v>
      </c>
      <c r="F96" s="177" t="s">
        <v>4629</v>
      </c>
      <c r="G96" s="173" t="s">
        <v>546</v>
      </c>
      <c r="H96" s="173" t="s">
        <v>4630</v>
      </c>
      <c r="I96" s="175" t="s">
        <v>4631</v>
      </c>
      <c r="J96" s="173" t="s">
        <v>5203</v>
      </c>
    </row>
    <row r="97" spans="1:10" ht="40.799999999999997">
      <c r="A97" s="172" t="s">
        <v>4298</v>
      </c>
      <c r="B97" s="173" t="s">
        <v>4343</v>
      </c>
      <c r="C97" s="173" t="s">
        <v>5294</v>
      </c>
      <c r="D97" s="173" t="s">
        <v>4518</v>
      </c>
      <c r="E97" s="173" t="s">
        <v>4519</v>
      </c>
      <c r="F97" s="177" t="s">
        <v>4632</v>
      </c>
      <c r="G97" s="173" t="s">
        <v>4633</v>
      </c>
      <c r="H97" s="173" t="s">
        <v>4634</v>
      </c>
      <c r="I97" s="175" t="s">
        <v>4371</v>
      </c>
      <c r="J97" s="173" t="s">
        <v>5203</v>
      </c>
    </row>
    <row r="98" spans="1:10" ht="40.799999999999997">
      <c r="A98" s="172" t="s">
        <v>4298</v>
      </c>
      <c r="B98" s="173" t="s">
        <v>4299</v>
      </c>
      <c r="C98" s="173" t="s">
        <v>5302</v>
      </c>
      <c r="D98" s="173" t="s">
        <v>4211</v>
      </c>
      <c r="E98" s="173" t="s">
        <v>4212</v>
      </c>
      <c r="F98" s="177" t="s">
        <v>5113</v>
      </c>
      <c r="G98" s="173" t="s">
        <v>546</v>
      </c>
      <c r="H98" s="173" t="s">
        <v>4635</v>
      </c>
      <c r="I98" s="175" t="s">
        <v>4323</v>
      </c>
      <c r="J98" s="173" t="s">
        <v>5203</v>
      </c>
    </row>
    <row r="99" spans="1:10" ht="30.6">
      <c r="A99" s="172" t="s">
        <v>4298</v>
      </c>
      <c r="B99" s="173" t="s">
        <v>4343</v>
      </c>
      <c r="C99" s="173" t="s">
        <v>5310</v>
      </c>
      <c r="D99" s="173" t="s">
        <v>5140</v>
      </c>
      <c r="E99" s="173" t="s">
        <v>5141</v>
      </c>
      <c r="F99" s="177" t="s">
        <v>4638</v>
      </c>
      <c r="G99" s="173" t="s">
        <v>546</v>
      </c>
      <c r="H99" s="173" t="s">
        <v>4639</v>
      </c>
      <c r="I99" s="175" t="s">
        <v>4205</v>
      </c>
      <c r="J99" s="173" t="s">
        <v>5203</v>
      </c>
    </row>
    <row r="100" spans="1:10" ht="40.799999999999997">
      <c r="A100" s="172" t="s">
        <v>4298</v>
      </c>
      <c r="B100" s="173" t="s">
        <v>4343</v>
      </c>
      <c r="C100" s="173" t="s">
        <v>5310</v>
      </c>
      <c r="D100" s="173" t="s">
        <v>4640</v>
      </c>
      <c r="E100" s="173" t="s">
        <v>4641</v>
      </c>
      <c r="F100" s="177" t="s">
        <v>4642</v>
      </c>
      <c r="G100" s="173" t="s">
        <v>546</v>
      </c>
      <c r="H100" s="173" t="s">
        <v>4643</v>
      </c>
      <c r="I100" s="175" t="s">
        <v>4304</v>
      </c>
      <c r="J100" s="173" t="s">
        <v>5203</v>
      </c>
    </row>
    <row r="101" spans="1:10" ht="30.6">
      <c r="A101" s="172" t="s">
        <v>4298</v>
      </c>
      <c r="B101" s="173" t="s">
        <v>4343</v>
      </c>
      <c r="C101" s="173" t="s">
        <v>5308</v>
      </c>
      <c r="D101" s="173" t="s">
        <v>4644</v>
      </c>
      <c r="E101" s="173" t="s">
        <v>5142</v>
      </c>
      <c r="F101" s="177" t="s">
        <v>4646</v>
      </c>
      <c r="G101" s="173" t="s">
        <v>4647</v>
      </c>
      <c r="H101" s="173" t="s">
        <v>4648</v>
      </c>
      <c r="I101" s="175" t="s">
        <v>4649</v>
      </c>
      <c r="J101" s="173" t="s">
        <v>5203</v>
      </c>
    </row>
    <row r="102" spans="1:10" ht="20.399999999999999">
      <c r="A102" s="172" t="s">
        <v>4298</v>
      </c>
      <c r="B102" s="173" t="s">
        <v>4343</v>
      </c>
      <c r="C102" s="173" t="s">
        <v>5310</v>
      </c>
      <c r="D102" s="173" t="s">
        <v>5143</v>
      </c>
      <c r="E102" s="173" t="s">
        <v>4651</v>
      </c>
      <c r="F102" s="177" t="s">
        <v>4652</v>
      </c>
      <c r="G102" s="173" t="s">
        <v>546</v>
      </c>
      <c r="H102" s="173" t="s">
        <v>4653</v>
      </c>
      <c r="I102" s="175" t="s">
        <v>4205</v>
      </c>
      <c r="J102" s="173" t="s">
        <v>5203</v>
      </c>
    </row>
    <row r="103" spans="1:10">
      <c r="A103" s="172" t="s">
        <v>4298</v>
      </c>
      <c r="B103" s="173" t="s">
        <v>4299</v>
      </c>
      <c r="C103" s="173" t="s">
        <v>5312</v>
      </c>
      <c r="D103" s="180" t="s">
        <v>4654</v>
      </c>
      <c r="E103" s="173" t="s">
        <v>4655</v>
      </c>
      <c r="F103" s="177" t="s">
        <v>4656</v>
      </c>
      <c r="G103" s="173" t="s">
        <v>546</v>
      </c>
      <c r="H103" s="173" t="s">
        <v>4657</v>
      </c>
      <c r="I103" s="175" t="s">
        <v>4205</v>
      </c>
      <c r="J103" s="173" t="s">
        <v>5203</v>
      </c>
    </row>
    <row r="104" spans="1:10" ht="40.799999999999997">
      <c r="A104" s="172" t="s">
        <v>4298</v>
      </c>
      <c r="B104" s="173" t="s">
        <v>4343</v>
      </c>
      <c r="C104" s="173" t="s">
        <v>5312</v>
      </c>
      <c r="D104" s="173" t="s">
        <v>5144</v>
      </c>
      <c r="E104" s="173" t="s">
        <v>4659</v>
      </c>
      <c r="F104" s="177" t="s">
        <v>4660</v>
      </c>
      <c r="G104" s="173" t="s">
        <v>546</v>
      </c>
      <c r="H104" s="173" t="s">
        <v>4661</v>
      </c>
      <c r="I104" s="175" t="s">
        <v>4205</v>
      </c>
      <c r="J104" s="173" t="s">
        <v>5203</v>
      </c>
    </row>
    <row r="105" spans="1:10" ht="20.399999999999999">
      <c r="A105" s="172" t="s">
        <v>4298</v>
      </c>
      <c r="B105" s="173" t="s">
        <v>4299</v>
      </c>
      <c r="C105" s="173" t="s">
        <v>5316</v>
      </c>
      <c r="D105" s="173" t="s">
        <v>4662</v>
      </c>
      <c r="E105" s="173" t="s">
        <v>4663</v>
      </c>
      <c r="F105" s="177" t="s">
        <v>4664</v>
      </c>
      <c r="G105" s="173" t="s">
        <v>546</v>
      </c>
      <c r="H105" s="173" t="s">
        <v>4665</v>
      </c>
      <c r="I105" s="175" t="s">
        <v>4205</v>
      </c>
      <c r="J105" s="173" t="s">
        <v>5203</v>
      </c>
    </row>
    <row r="106" spans="1:10" ht="30.6">
      <c r="A106" s="172" t="s">
        <v>4298</v>
      </c>
      <c r="B106" s="173" t="s">
        <v>4299</v>
      </c>
      <c r="C106" s="173" t="s">
        <v>5316</v>
      </c>
      <c r="D106" s="173" t="s">
        <v>5145</v>
      </c>
      <c r="E106" s="173" t="s">
        <v>4667</v>
      </c>
      <c r="F106" s="177" t="s">
        <v>4668</v>
      </c>
      <c r="G106" s="173" t="s">
        <v>4669</v>
      </c>
      <c r="H106" s="173" t="s">
        <v>4670</v>
      </c>
      <c r="I106" s="175" t="s">
        <v>4205</v>
      </c>
      <c r="J106" s="173" t="s">
        <v>5203</v>
      </c>
    </row>
    <row r="107" spans="1:10" ht="20.399999999999999">
      <c r="A107" s="172" t="s">
        <v>4298</v>
      </c>
      <c r="B107" s="173" t="s">
        <v>4225</v>
      </c>
      <c r="C107" s="173" t="s">
        <v>5310</v>
      </c>
      <c r="D107" s="173" t="s">
        <v>5105</v>
      </c>
      <c r="E107" s="173" t="s">
        <v>4672</v>
      </c>
      <c r="F107" s="177" t="s">
        <v>4673</v>
      </c>
      <c r="G107" s="173" t="s">
        <v>4674</v>
      </c>
      <c r="H107" s="173" t="s">
        <v>5185</v>
      </c>
      <c r="I107" s="175" t="s">
        <v>4234</v>
      </c>
      <c r="J107" s="173" t="s">
        <v>5203</v>
      </c>
    </row>
    <row r="108" spans="1:10" ht="51">
      <c r="A108" s="172" t="s">
        <v>1196</v>
      </c>
      <c r="B108" s="173" t="s">
        <v>4225</v>
      </c>
      <c r="C108" s="173" t="s">
        <v>5308</v>
      </c>
      <c r="D108" s="173" t="s">
        <v>4676</v>
      </c>
      <c r="E108" s="173" t="s">
        <v>4677</v>
      </c>
      <c r="F108" s="177" t="s">
        <v>4678</v>
      </c>
      <c r="G108" s="173" t="s">
        <v>4679</v>
      </c>
      <c r="H108" s="173" t="s">
        <v>5146</v>
      </c>
      <c r="I108" s="175" t="s">
        <v>4205</v>
      </c>
      <c r="J108" s="173" t="s">
        <v>5203</v>
      </c>
    </row>
    <row r="109" spans="1:10" ht="30.6">
      <c r="A109" s="172" t="s">
        <v>1196</v>
      </c>
      <c r="B109" s="173" t="s">
        <v>4225</v>
      </c>
      <c r="C109" s="173" t="s">
        <v>5314</v>
      </c>
      <c r="D109" s="173" t="s">
        <v>4681</v>
      </c>
      <c r="E109" s="173" t="s">
        <v>4682</v>
      </c>
      <c r="F109" s="177" t="s">
        <v>4683</v>
      </c>
      <c r="G109" s="173" t="s">
        <v>4684</v>
      </c>
      <c r="H109" s="174" t="s">
        <v>5147</v>
      </c>
      <c r="I109" s="175" t="s">
        <v>4205</v>
      </c>
      <c r="J109" s="173" t="s">
        <v>5203</v>
      </c>
    </row>
    <row r="110" spans="1:10" ht="51">
      <c r="A110" s="172" t="s">
        <v>1196</v>
      </c>
      <c r="B110" s="173" t="s">
        <v>4686</v>
      </c>
      <c r="C110" s="173" t="s">
        <v>5300</v>
      </c>
      <c r="D110" s="173" t="s">
        <v>4687</v>
      </c>
      <c r="E110" s="173" t="s">
        <v>4688</v>
      </c>
      <c r="F110" s="177" t="s">
        <v>4689</v>
      </c>
      <c r="G110" s="173" t="s">
        <v>4690</v>
      </c>
      <c r="H110" s="174" t="s">
        <v>5148</v>
      </c>
      <c r="I110" s="175" t="s">
        <v>4205</v>
      </c>
      <c r="J110" s="173" t="s">
        <v>5203</v>
      </c>
    </row>
    <row r="111" spans="1:10" ht="40.799999999999997">
      <c r="A111" s="172" t="s">
        <v>1196</v>
      </c>
      <c r="B111" s="173" t="s">
        <v>4686</v>
      </c>
      <c r="C111" s="173" t="s">
        <v>5300</v>
      </c>
      <c r="D111" s="173" t="s">
        <v>4692</v>
      </c>
      <c r="E111" s="173" t="s">
        <v>4693</v>
      </c>
      <c r="F111" s="177" t="s">
        <v>4694</v>
      </c>
      <c r="G111" s="173" t="s">
        <v>4695</v>
      </c>
      <c r="H111" s="174" t="s">
        <v>5149</v>
      </c>
      <c r="I111" s="175" t="s">
        <v>4697</v>
      </c>
      <c r="J111" s="173" t="s">
        <v>5203</v>
      </c>
    </row>
    <row r="112" spans="1:10" ht="51">
      <c r="A112" s="172" t="s">
        <v>1196</v>
      </c>
      <c r="B112" s="173" t="s">
        <v>4225</v>
      </c>
      <c r="C112" s="173" t="s">
        <v>5312</v>
      </c>
      <c r="D112" s="173" t="s">
        <v>4698</v>
      </c>
      <c r="E112" s="173" t="s">
        <v>4699</v>
      </c>
      <c r="F112" s="177" t="s">
        <v>4700</v>
      </c>
      <c r="G112" s="173" t="s">
        <v>4701</v>
      </c>
      <c r="H112" s="174" t="s">
        <v>5150</v>
      </c>
      <c r="I112" s="175" t="s">
        <v>4205</v>
      </c>
      <c r="J112" s="173" t="s">
        <v>5203</v>
      </c>
    </row>
    <row r="113" spans="1:10" ht="30.6">
      <c r="A113" s="172" t="s">
        <v>1196</v>
      </c>
      <c r="B113" s="173" t="s">
        <v>4703</v>
      </c>
      <c r="C113" s="173" t="s">
        <v>5300</v>
      </c>
      <c r="D113" s="173" t="s">
        <v>4704</v>
      </c>
      <c r="E113" s="173" t="s">
        <v>4705</v>
      </c>
      <c r="F113" s="177" t="s">
        <v>4706</v>
      </c>
      <c r="G113" s="173" t="s">
        <v>4684</v>
      </c>
      <c r="H113" s="174" t="s">
        <v>5151</v>
      </c>
      <c r="I113" s="175" t="s">
        <v>4205</v>
      </c>
      <c r="J113" s="173" t="s">
        <v>5203</v>
      </c>
    </row>
    <row r="114" spans="1:10" ht="40.799999999999997">
      <c r="A114" s="172" t="s">
        <v>1196</v>
      </c>
      <c r="B114" s="173" t="s">
        <v>4703</v>
      </c>
      <c r="C114" s="173" t="s">
        <v>5300</v>
      </c>
      <c r="D114" s="173" t="s">
        <v>4708</v>
      </c>
      <c r="E114" s="173" t="s">
        <v>4709</v>
      </c>
      <c r="F114" s="177" t="s">
        <v>4710</v>
      </c>
      <c r="G114" s="173" t="s">
        <v>4684</v>
      </c>
      <c r="H114" s="174" t="s">
        <v>5152</v>
      </c>
      <c r="I114" s="175" t="s">
        <v>4205</v>
      </c>
      <c r="J114" s="173" t="s">
        <v>5203</v>
      </c>
    </row>
    <row r="115" spans="1:10" ht="61.2">
      <c r="A115" s="172" t="s">
        <v>1196</v>
      </c>
      <c r="B115" s="173" t="s">
        <v>4712</v>
      </c>
      <c r="C115" s="173" t="s">
        <v>5308</v>
      </c>
      <c r="D115" s="173" t="s">
        <v>4713</v>
      </c>
      <c r="E115" s="173" t="s">
        <v>4714</v>
      </c>
      <c r="F115" s="177" t="s">
        <v>4715</v>
      </c>
      <c r="G115" s="173" t="s">
        <v>4716</v>
      </c>
      <c r="H115" s="174" t="s">
        <v>5153</v>
      </c>
      <c r="I115" s="175" t="s">
        <v>4205</v>
      </c>
      <c r="J115" s="173" t="s">
        <v>5203</v>
      </c>
    </row>
    <row r="116" spans="1:10" ht="61.2">
      <c r="A116" s="172" t="s">
        <v>1196</v>
      </c>
      <c r="B116" s="173" t="s">
        <v>4703</v>
      </c>
      <c r="C116" s="173" t="s">
        <v>5308</v>
      </c>
      <c r="D116" s="173" t="s">
        <v>4718</v>
      </c>
      <c r="E116" s="173" t="s">
        <v>4719</v>
      </c>
      <c r="F116" s="177" t="s">
        <v>4720</v>
      </c>
      <c r="G116" s="173" t="s">
        <v>4701</v>
      </c>
      <c r="H116" s="174" t="s">
        <v>5154</v>
      </c>
      <c r="I116" s="175" t="s">
        <v>4205</v>
      </c>
      <c r="J116" s="173" t="s">
        <v>5203</v>
      </c>
    </row>
    <row r="117" spans="1:10" ht="40.799999999999997">
      <c r="A117" s="172" t="s">
        <v>1196</v>
      </c>
      <c r="B117" s="173" t="s">
        <v>4712</v>
      </c>
      <c r="C117" s="173" t="s">
        <v>5308</v>
      </c>
      <c r="D117" s="173" t="s">
        <v>4722</v>
      </c>
      <c r="E117" s="173" t="s">
        <v>4723</v>
      </c>
      <c r="F117" s="177" t="s">
        <v>4724</v>
      </c>
      <c r="G117" s="173" t="s">
        <v>4725</v>
      </c>
      <c r="H117" s="174" t="s">
        <v>5155</v>
      </c>
      <c r="I117" s="175" t="s">
        <v>4408</v>
      </c>
      <c r="J117" s="173" t="s">
        <v>5203</v>
      </c>
    </row>
    <row r="118" spans="1:10" ht="40.799999999999997">
      <c r="A118" s="172" t="s">
        <v>1196</v>
      </c>
      <c r="B118" s="173" t="s">
        <v>4712</v>
      </c>
      <c r="C118" s="173" t="s">
        <v>5294</v>
      </c>
      <c r="D118" s="173" t="s">
        <v>4727</v>
      </c>
      <c r="E118" s="173" t="s">
        <v>4728</v>
      </c>
      <c r="F118" s="177" t="s">
        <v>867</v>
      </c>
      <c r="G118" s="173" t="s">
        <v>4729</v>
      </c>
      <c r="H118" s="174" t="s">
        <v>5156</v>
      </c>
      <c r="I118" s="175" t="s">
        <v>4205</v>
      </c>
      <c r="J118" s="173" t="s">
        <v>5203</v>
      </c>
    </row>
    <row r="119" spans="1:10" ht="30.6">
      <c r="A119" s="172" t="s">
        <v>1196</v>
      </c>
      <c r="B119" s="173" t="s">
        <v>4225</v>
      </c>
      <c r="C119" s="173" t="s">
        <v>5304</v>
      </c>
      <c r="D119" s="176" t="s">
        <v>4731</v>
      </c>
      <c r="E119" s="176" t="s">
        <v>4732</v>
      </c>
      <c r="F119" s="176" t="s">
        <v>4733</v>
      </c>
      <c r="G119" s="173" t="s">
        <v>4734</v>
      </c>
      <c r="H119" s="176" t="s">
        <v>5186</v>
      </c>
      <c r="I119" s="175" t="s">
        <v>4304</v>
      </c>
      <c r="J119" s="173" t="s">
        <v>5203</v>
      </c>
    </row>
    <row r="120" spans="1:10" ht="20.399999999999999">
      <c r="A120" s="172" t="s">
        <v>1196</v>
      </c>
      <c r="B120" s="173" t="s">
        <v>4225</v>
      </c>
      <c r="C120" s="173" t="s">
        <v>5304</v>
      </c>
      <c r="D120" s="176" t="s">
        <v>4736</v>
      </c>
      <c r="E120" s="176" t="s">
        <v>4737</v>
      </c>
      <c r="F120" s="176" t="s">
        <v>4733</v>
      </c>
      <c r="G120" s="173" t="s">
        <v>4734</v>
      </c>
      <c r="H120" s="176" t="s">
        <v>4738</v>
      </c>
      <c r="I120" s="175" t="s">
        <v>4304</v>
      </c>
      <c r="J120" s="173" t="s">
        <v>5203</v>
      </c>
    </row>
    <row r="121" spans="1:10" ht="20.399999999999999">
      <c r="A121" s="172" t="s">
        <v>1196</v>
      </c>
      <c r="B121" s="173" t="s">
        <v>4225</v>
      </c>
      <c r="C121" s="173" t="s">
        <v>5304</v>
      </c>
      <c r="D121" s="176" t="s">
        <v>4739</v>
      </c>
      <c r="E121" s="176" t="s">
        <v>4740</v>
      </c>
      <c r="F121" s="176" t="s">
        <v>4733</v>
      </c>
      <c r="G121" s="173" t="s">
        <v>4734</v>
      </c>
      <c r="H121" s="176" t="s">
        <v>4741</v>
      </c>
      <c r="I121" s="175" t="s">
        <v>4205</v>
      </c>
      <c r="J121" s="173" t="s">
        <v>5203</v>
      </c>
    </row>
    <row r="122" spans="1:10" ht="20.399999999999999">
      <c r="A122" s="172" t="s">
        <v>1196</v>
      </c>
      <c r="B122" s="173" t="s">
        <v>4225</v>
      </c>
      <c r="C122" s="173" t="s">
        <v>5304</v>
      </c>
      <c r="D122" s="176" t="s">
        <v>4742</v>
      </c>
      <c r="E122" s="176" t="s">
        <v>4743</v>
      </c>
      <c r="F122" s="176" t="s">
        <v>4744</v>
      </c>
      <c r="G122" s="173" t="s">
        <v>4734</v>
      </c>
      <c r="H122" s="176" t="s">
        <v>5106</v>
      </c>
      <c r="I122" s="175" t="s">
        <v>4237</v>
      </c>
      <c r="J122" s="173" t="s">
        <v>5203</v>
      </c>
    </row>
    <row r="123" spans="1:10" ht="51">
      <c r="A123" s="172" t="s">
        <v>1196</v>
      </c>
      <c r="B123" s="173" t="s">
        <v>4225</v>
      </c>
      <c r="C123" s="173" t="s">
        <v>5304</v>
      </c>
      <c r="D123" s="173" t="s">
        <v>4746</v>
      </c>
      <c r="E123" s="173" t="s">
        <v>4747</v>
      </c>
      <c r="F123" s="181" t="s">
        <v>4748</v>
      </c>
      <c r="G123" s="173" t="s">
        <v>1195</v>
      </c>
      <c r="H123" s="181" t="s">
        <v>5157</v>
      </c>
      <c r="I123" s="175" t="s">
        <v>4297</v>
      </c>
      <c r="J123" s="173" t="s">
        <v>5203</v>
      </c>
    </row>
    <row r="124" spans="1:10" ht="30.6">
      <c r="A124" s="172" t="s">
        <v>1196</v>
      </c>
      <c r="B124" s="173" t="s">
        <v>4225</v>
      </c>
      <c r="C124" s="173" t="s">
        <v>5308</v>
      </c>
      <c r="D124" s="173" t="s">
        <v>4750</v>
      </c>
      <c r="E124" s="173" t="s">
        <v>4751</v>
      </c>
      <c r="F124" s="177" t="s">
        <v>4752</v>
      </c>
      <c r="G124" s="173" t="s">
        <v>1195</v>
      </c>
      <c r="H124" s="173" t="s">
        <v>4753</v>
      </c>
      <c r="I124" s="175" t="s">
        <v>4205</v>
      </c>
      <c r="J124" s="173" t="s">
        <v>5203</v>
      </c>
    </row>
    <row r="125" spans="1:10" ht="30.6">
      <c r="A125" s="172" t="s">
        <v>1196</v>
      </c>
      <c r="B125" s="173" t="s">
        <v>4703</v>
      </c>
      <c r="C125" s="173" t="s">
        <v>5308</v>
      </c>
      <c r="D125" s="173" t="s">
        <v>4754</v>
      </c>
      <c r="E125" s="173" t="s">
        <v>4755</v>
      </c>
      <c r="F125" s="177" t="s">
        <v>4756</v>
      </c>
      <c r="G125" s="173" t="s">
        <v>1195</v>
      </c>
      <c r="H125" s="173" t="s">
        <v>4757</v>
      </c>
      <c r="I125" s="175" t="s">
        <v>4205</v>
      </c>
      <c r="J125" s="173" t="s">
        <v>5203</v>
      </c>
    </row>
    <row r="126" spans="1:10">
      <c r="A126" s="172" t="s">
        <v>1196</v>
      </c>
      <c r="B126" s="173" t="s">
        <v>4703</v>
      </c>
      <c r="C126" s="173" t="s">
        <v>5308</v>
      </c>
      <c r="D126" s="173" t="s">
        <v>4758</v>
      </c>
      <c r="E126" s="173" t="s">
        <v>4759</v>
      </c>
      <c r="F126" s="177" t="s">
        <v>4760</v>
      </c>
      <c r="G126" s="173" t="s">
        <v>1195</v>
      </c>
      <c r="H126" s="173" t="s">
        <v>4761</v>
      </c>
      <c r="I126" s="175" t="s">
        <v>4205</v>
      </c>
      <c r="J126" s="173" t="s">
        <v>5203</v>
      </c>
    </row>
    <row r="127" spans="1:10">
      <c r="A127" s="172" t="s">
        <v>1196</v>
      </c>
      <c r="B127" s="173" t="s">
        <v>4703</v>
      </c>
      <c r="C127" s="173" t="s">
        <v>5308</v>
      </c>
      <c r="D127" s="173" t="s">
        <v>4762</v>
      </c>
      <c r="E127" s="175" t="s">
        <v>4763</v>
      </c>
      <c r="F127" s="177" t="s">
        <v>4764</v>
      </c>
      <c r="G127" s="173" t="s">
        <v>1195</v>
      </c>
      <c r="H127" s="173" t="s">
        <v>5199</v>
      </c>
      <c r="I127" s="175" t="s">
        <v>4205</v>
      </c>
      <c r="J127" s="173" t="s">
        <v>5203</v>
      </c>
    </row>
    <row r="128" spans="1:10" ht="71.400000000000006">
      <c r="A128" s="172" t="s">
        <v>1196</v>
      </c>
      <c r="B128" s="173" t="s">
        <v>4703</v>
      </c>
      <c r="C128" s="173" t="s">
        <v>5308</v>
      </c>
      <c r="D128" s="173" t="s">
        <v>4766</v>
      </c>
      <c r="E128" s="173" t="s">
        <v>4767</v>
      </c>
      <c r="F128" s="177" t="s">
        <v>4768</v>
      </c>
      <c r="G128" s="173" t="s">
        <v>1195</v>
      </c>
      <c r="H128" s="173" t="s">
        <v>4769</v>
      </c>
      <c r="I128" s="175" t="s">
        <v>4205</v>
      </c>
      <c r="J128" s="173" t="s">
        <v>5203</v>
      </c>
    </row>
    <row r="129" spans="1:10" ht="30.6">
      <c r="A129" s="172" t="s">
        <v>1196</v>
      </c>
      <c r="B129" s="173" t="s">
        <v>4703</v>
      </c>
      <c r="C129" s="173" t="s">
        <v>5308</v>
      </c>
      <c r="D129" s="173" t="s">
        <v>4774</v>
      </c>
      <c r="E129" s="173" t="s">
        <v>4775</v>
      </c>
      <c r="F129" s="177" t="s">
        <v>4776</v>
      </c>
      <c r="G129" s="173" t="s">
        <v>1195</v>
      </c>
      <c r="H129" s="173" t="s">
        <v>4777</v>
      </c>
      <c r="I129" s="175" t="s">
        <v>4205</v>
      </c>
      <c r="J129" s="173" t="s">
        <v>5203</v>
      </c>
    </row>
    <row r="130" spans="1:10" ht="20.399999999999999">
      <c r="A130" s="172" t="s">
        <v>1196</v>
      </c>
      <c r="B130" s="173" t="s">
        <v>4703</v>
      </c>
      <c r="C130" s="173" t="s">
        <v>5308</v>
      </c>
      <c r="D130" s="173" t="s">
        <v>4778</v>
      </c>
      <c r="E130" s="173" t="s">
        <v>4779</v>
      </c>
      <c r="F130" s="177" t="s">
        <v>4780</v>
      </c>
      <c r="G130" s="173" t="s">
        <v>1195</v>
      </c>
      <c r="H130" s="173" t="s">
        <v>4781</v>
      </c>
      <c r="I130" s="175" t="s">
        <v>4205</v>
      </c>
      <c r="J130" s="173" t="s">
        <v>5203</v>
      </c>
    </row>
    <row r="131" spans="1:10" ht="20.399999999999999">
      <c r="A131" s="172" t="s">
        <v>1196</v>
      </c>
      <c r="B131" s="173" t="s">
        <v>4782</v>
      </c>
      <c r="C131" s="173" t="s">
        <v>5308</v>
      </c>
      <c r="D131" s="173" t="s">
        <v>4783</v>
      </c>
      <c r="E131" s="173" t="s">
        <v>4784</v>
      </c>
      <c r="F131" s="177" t="s">
        <v>4785</v>
      </c>
      <c r="G131" s="173" t="s">
        <v>1195</v>
      </c>
      <c r="H131" s="173" t="s">
        <v>4786</v>
      </c>
      <c r="I131" s="175" t="s">
        <v>4205</v>
      </c>
      <c r="J131" s="173" t="s">
        <v>5203</v>
      </c>
    </row>
    <row r="132" spans="1:10">
      <c r="A132" s="172" t="s">
        <v>1196</v>
      </c>
      <c r="B132" s="173" t="s">
        <v>4782</v>
      </c>
      <c r="C132" s="173" t="s">
        <v>5308</v>
      </c>
      <c r="D132" s="173" t="s">
        <v>4787</v>
      </c>
      <c r="E132" s="173" t="s">
        <v>4788</v>
      </c>
      <c r="F132" s="177" t="s">
        <v>4789</v>
      </c>
      <c r="G132" s="173" t="s">
        <v>1195</v>
      </c>
      <c r="H132" s="173" t="s">
        <v>4790</v>
      </c>
      <c r="I132" s="175" t="s">
        <v>4791</v>
      </c>
      <c r="J132" s="173" t="s">
        <v>5203</v>
      </c>
    </row>
    <row r="133" spans="1:10">
      <c r="A133" s="172" t="s">
        <v>1196</v>
      </c>
      <c r="B133" s="173" t="s">
        <v>4782</v>
      </c>
      <c r="C133" s="173" t="s">
        <v>5312</v>
      </c>
      <c r="D133" s="173" t="s">
        <v>4792</v>
      </c>
      <c r="E133" s="173" t="s">
        <v>4793</v>
      </c>
      <c r="F133" s="177" t="s">
        <v>4794</v>
      </c>
      <c r="G133" s="173" t="s">
        <v>1195</v>
      </c>
      <c r="H133" s="173" t="s">
        <v>4795</v>
      </c>
      <c r="I133" s="175" t="s">
        <v>4205</v>
      </c>
      <c r="J133" s="173" t="s">
        <v>5203</v>
      </c>
    </row>
    <row r="134" spans="1:10">
      <c r="A134" s="172" t="s">
        <v>1196</v>
      </c>
      <c r="B134" s="173" t="s">
        <v>4225</v>
      </c>
      <c r="C134" s="173" t="s">
        <v>5304</v>
      </c>
      <c r="D134" s="173" t="s">
        <v>4796</v>
      </c>
      <c r="E134" s="173" t="s">
        <v>4226</v>
      </c>
      <c r="F134" s="177" t="s">
        <v>4227</v>
      </c>
      <c r="G134" s="173" t="s">
        <v>1195</v>
      </c>
      <c r="H134" s="173" t="s">
        <v>4198</v>
      </c>
      <c r="I134" s="175" t="s">
        <v>4228</v>
      </c>
      <c r="J134" s="173" t="s">
        <v>5203</v>
      </c>
    </row>
    <row r="135" spans="1:10">
      <c r="A135" s="172" t="s">
        <v>1196</v>
      </c>
      <c r="B135" s="173" t="s">
        <v>4225</v>
      </c>
      <c r="C135" s="173" t="s">
        <v>5304</v>
      </c>
      <c r="D135" s="173" t="s">
        <v>4797</v>
      </c>
      <c r="E135" s="173" t="s">
        <v>4229</v>
      </c>
      <c r="F135" s="177" t="s">
        <v>4230</v>
      </c>
      <c r="G135" s="173" t="s">
        <v>1195</v>
      </c>
      <c r="H135" s="173" t="s">
        <v>4198</v>
      </c>
      <c r="I135" s="175" t="s">
        <v>4231</v>
      </c>
      <c r="J135" s="173" t="s">
        <v>5203</v>
      </c>
    </row>
    <row r="136" spans="1:10" ht="20.399999999999999">
      <c r="A136" s="172" t="s">
        <v>1196</v>
      </c>
      <c r="B136" s="173" t="s">
        <v>4225</v>
      </c>
      <c r="C136" s="173" t="s">
        <v>5304</v>
      </c>
      <c r="D136" s="173" t="s">
        <v>4798</v>
      </c>
      <c r="E136" s="173" t="s">
        <v>4232</v>
      </c>
      <c r="F136" s="177" t="s">
        <v>4233</v>
      </c>
      <c r="G136" s="173" t="s">
        <v>1195</v>
      </c>
      <c r="H136" s="173" t="s">
        <v>4198</v>
      </c>
      <c r="I136" s="175" t="s">
        <v>4234</v>
      </c>
      <c r="J136" s="173" t="s">
        <v>5203</v>
      </c>
    </row>
    <row r="137" spans="1:10">
      <c r="A137" s="172" t="s">
        <v>1196</v>
      </c>
      <c r="B137" s="173" t="s">
        <v>4225</v>
      </c>
      <c r="C137" s="173" t="s">
        <v>5304</v>
      </c>
      <c r="D137" s="173" t="s">
        <v>4800</v>
      </c>
      <c r="E137" s="173" t="s">
        <v>4235</v>
      </c>
      <c r="F137" s="177" t="s">
        <v>4236</v>
      </c>
      <c r="G137" s="173" t="s">
        <v>1195</v>
      </c>
      <c r="H137" s="173" t="s">
        <v>4198</v>
      </c>
      <c r="I137" s="175" t="s">
        <v>4237</v>
      </c>
      <c r="J137" s="173" t="s">
        <v>5203</v>
      </c>
    </row>
    <row r="138" spans="1:10">
      <c r="A138" s="172" t="s">
        <v>1196</v>
      </c>
      <c r="B138" s="173" t="s">
        <v>4225</v>
      </c>
      <c r="C138" s="173" t="s">
        <v>5304</v>
      </c>
      <c r="D138" s="173" t="s">
        <v>4801</v>
      </c>
      <c r="E138" s="173" t="s">
        <v>4238</v>
      </c>
      <c r="F138" s="177" t="s">
        <v>4239</v>
      </c>
      <c r="G138" s="173" t="s">
        <v>1195</v>
      </c>
      <c r="H138" s="173" t="s">
        <v>4198</v>
      </c>
      <c r="I138" s="175" t="s">
        <v>4240</v>
      </c>
      <c r="J138" s="173" t="s">
        <v>5203</v>
      </c>
    </row>
    <row r="139" spans="1:10">
      <c r="A139" s="172" t="s">
        <v>1196</v>
      </c>
      <c r="B139" s="173" t="s">
        <v>4225</v>
      </c>
      <c r="C139" s="173" t="s">
        <v>5304</v>
      </c>
      <c r="D139" s="173" t="s">
        <v>4802</v>
      </c>
      <c r="E139" s="173" t="s">
        <v>4241</v>
      </c>
      <c r="F139" s="177" t="s">
        <v>4242</v>
      </c>
      <c r="G139" s="173" t="s">
        <v>1195</v>
      </c>
      <c r="H139" s="173" t="s">
        <v>4198</v>
      </c>
      <c r="I139" s="175" t="s">
        <v>4234</v>
      </c>
      <c r="J139" s="173" t="s">
        <v>5203</v>
      </c>
    </row>
    <row r="140" spans="1:10" ht="20.399999999999999">
      <c r="A140" s="172" t="s">
        <v>1196</v>
      </c>
      <c r="B140" s="173" t="s">
        <v>4225</v>
      </c>
      <c r="C140" s="173" t="s">
        <v>5304</v>
      </c>
      <c r="D140" s="173" t="s">
        <v>4803</v>
      </c>
      <c r="E140" s="173" t="s">
        <v>5158</v>
      </c>
      <c r="F140" s="177" t="s">
        <v>4242</v>
      </c>
      <c r="G140" s="173" t="s">
        <v>1195</v>
      </c>
      <c r="H140" s="173" t="s">
        <v>4198</v>
      </c>
      <c r="I140" s="175" t="s">
        <v>4234</v>
      </c>
      <c r="J140" s="173" t="s">
        <v>5203</v>
      </c>
    </row>
    <row r="141" spans="1:10" ht="20.399999999999999">
      <c r="A141" s="172" t="s">
        <v>1196</v>
      </c>
      <c r="B141" s="173" t="s">
        <v>4703</v>
      </c>
      <c r="C141" s="173" t="s">
        <v>5312</v>
      </c>
      <c r="D141" s="173" t="s">
        <v>4804</v>
      </c>
      <c r="E141" s="173" t="s">
        <v>4805</v>
      </c>
      <c r="F141" s="179" t="s">
        <v>4806</v>
      </c>
      <c r="G141" s="173" t="s">
        <v>1195</v>
      </c>
      <c r="H141" s="173" t="s">
        <v>4807</v>
      </c>
      <c r="I141" s="175" t="s">
        <v>4205</v>
      </c>
      <c r="J141" s="173" t="s">
        <v>5203</v>
      </c>
    </row>
    <row r="142" spans="1:10" ht="30.6">
      <c r="A142" s="172" t="s">
        <v>1196</v>
      </c>
      <c r="B142" s="173" t="s">
        <v>4225</v>
      </c>
      <c r="C142" s="173" t="s">
        <v>5312</v>
      </c>
      <c r="D142" s="173" t="s">
        <v>4808</v>
      </c>
      <c r="E142" s="173" t="s">
        <v>4809</v>
      </c>
      <c r="F142" s="177" t="s">
        <v>4810</v>
      </c>
      <c r="G142" s="173" t="s">
        <v>4811</v>
      </c>
      <c r="H142" s="173" t="s">
        <v>4812</v>
      </c>
      <c r="I142" s="175" t="s">
        <v>4205</v>
      </c>
      <c r="J142" s="173" t="s">
        <v>5203</v>
      </c>
    </row>
    <row r="143" spans="1:10" ht="20.399999999999999">
      <c r="A143" s="172" t="s">
        <v>1196</v>
      </c>
      <c r="B143" s="173" t="s">
        <v>4225</v>
      </c>
      <c r="C143" s="173" t="s">
        <v>5304</v>
      </c>
      <c r="D143" s="173" t="s">
        <v>5159</v>
      </c>
      <c r="E143" s="173" t="s">
        <v>4814</v>
      </c>
      <c r="F143" s="177" t="s">
        <v>4815</v>
      </c>
      <c r="G143" s="173" t="s">
        <v>4679</v>
      </c>
      <c r="H143" s="173" t="s">
        <v>4815</v>
      </c>
      <c r="I143" s="175" t="s">
        <v>4205</v>
      </c>
      <c r="J143" s="173" t="s">
        <v>5203</v>
      </c>
    </row>
    <row r="144" spans="1:10" ht="20.399999999999999">
      <c r="A144" s="172" t="s">
        <v>1196</v>
      </c>
      <c r="B144" s="173" t="s">
        <v>4703</v>
      </c>
      <c r="C144" s="173" t="s">
        <v>5310</v>
      </c>
      <c r="D144" s="173" t="s">
        <v>4816</v>
      </c>
      <c r="E144" s="173" t="s">
        <v>4817</v>
      </c>
      <c r="F144" s="177" t="s">
        <v>4818</v>
      </c>
      <c r="G144" s="173" t="s">
        <v>4819</v>
      </c>
      <c r="H144" s="173" t="s">
        <v>4812</v>
      </c>
      <c r="I144" s="175" t="s">
        <v>4205</v>
      </c>
      <c r="J144" s="173" t="s">
        <v>5203</v>
      </c>
    </row>
    <row r="145" spans="1:10" ht="20.399999999999999">
      <c r="A145" s="172" t="s">
        <v>1196</v>
      </c>
      <c r="B145" s="173" t="s">
        <v>4703</v>
      </c>
      <c r="C145" s="173" t="s">
        <v>5310</v>
      </c>
      <c r="D145" s="173" t="s">
        <v>4820</v>
      </c>
      <c r="E145" s="173" t="s">
        <v>4821</v>
      </c>
      <c r="F145" s="177" t="s">
        <v>4822</v>
      </c>
      <c r="G145" s="173" t="s">
        <v>4823</v>
      </c>
      <c r="H145" s="173" t="s">
        <v>4824</v>
      </c>
      <c r="I145" s="175" t="s">
        <v>4205</v>
      </c>
      <c r="J145" s="173" t="s">
        <v>5203</v>
      </c>
    </row>
    <row r="146" spans="1:10" ht="20.399999999999999">
      <c r="A146" s="172" t="s">
        <v>1196</v>
      </c>
      <c r="B146" s="173" t="s">
        <v>4703</v>
      </c>
      <c r="C146" s="173" t="s">
        <v>5310</v>
      </c>
      <c r="D146" s="173" t="s">
        <v>4825</v>
      </c>
      <c r="E146" s="173" t="s">
        <v>4826</v>
      </c>
      <c r="F146" s="177" t="s">
        <v>4822</v>
      </c>
      <c r="G146" s="173" t="s">
        <v>4823</v>
      </c>
      <c r="H146" s="173" t="s">
        <v>4824</v>
      </c>
      <c r="I146" s="175" t="s">
        <v>4205</v>
      </c>
      <c r="J146" s="173" t="s">
        <v>5203</v>
      </c>
    </row>
    <row r="147" spans="1:10">
      <c r="A147" s="172" t="s">
        <v>1196</v>
      </c>
      <c r="B147" s="173" t="s">
        <v>4703</v>
      </c>
      <c r="C147" s="173" t="s">
        <v>5310</v>
      </c>
      <c r="D147" s="173" t="s">
        <v>4827</v>
      </c>
      <c r="E147" s="173" t="s">
        <v>4828</v>
      </c>
      <c r="F147" s="177" t="s">
        <v>4829</v>
      </c>
      <c r="G147" s="173" t="s">
        <v>4823</v>
      </c>
      <c r="H147" s="173" t="s">
        <v>4830</v>
      </c>
      <c r="I147" s="175" t="s">
        <v>4205</v>
      </c>
      <c r="J147" s="173" t="s">
        <v>5203</v>
      </c>
    </row>
    <row r="148" spans="1:10" ht="20.399999999999999">
      <c r="A148" s="172" t="s">
        <v>1196</v>
      </c>
      <c r="B148" s="173" t="s">
        <v>4703</v>
      </c>
      <c r="C148" s="173" t="s">
        <v>5310</v>
      </c>
      <c r="D148" s="173" t="s">
        <v>4831</v>
      </c>
      <c r="E148" s="173" t="s">
        <v>4832</v>
      </c>
      <c r="F148" s="177" t="s">
        <v>4833</v>
      </c>
      <c r="G148" s="173" t="s">
        <v>4823</v>
      </c>
      <c r="H148" s="173" t="s">
        <v>4834</v>
      </c>
      <c r="I148" s="175" t="s">
        <v>4205</v>
      </c>
      <c r="J148" s="173" t="s">
        <v>5203</v>
      </c>
    </row>
    <row r="149" spans="1:10" ht="20.399999999999999">
      <c r="A149" s="172" t="s">
        <v>1196</v>
      </c>
      <c r="B149" s="173" t="s">
        <v>4703</v>
      </c>
      <c r="C149" s="173" t="s">
        <v>5310</v>
      </c>
      <c r="D149" s="173" t="s">
        <v>4831</v>
      </c>
      <c r="E149" s="173" t="s">
        <v>4832</v>
      </c>
      <c r="F149" s="177" t="s">
        <v>4833</v>
      </c>
      <c r="G149" s="173" t="s">
        <v>1195</v>
      </c>
      <c r="H149" s="173" t="s">
        <v>4835</v>
      </c>
      <c r="I149" s="175" t="s">
        <v>4205</v>
      </c>
      <c r="J149" s="173" t="s">
        <v>5203</v>
      </c>
    </row>
    <row r="150" spans="1:10" ht="20.399999999999999">
      <c r="A150" s="172" t="s">
        <v>1196</v>
      </c>
      <c r="B150" s="173" t="s">
        <v>4782</v>
      </c>
      <c r="C150" s="173" t="s">
        <v>5310</v>
      </c>
      <c r="D150" s="173" t="s">
        <v>4836</v>
      </c>
      <c r="E150" s="173" t="s">
        <v>4837</v>
      </c>
      <c r="F150" s="177" t="s">
        <v>4838</v>
      </c>
      <c r="G150" s="173" t="s">
        <v>4839</v>
      </c>
      <c r="H150" s="173" t="s">
        <v>4835</v>
      </c>
      <c r="I150" s="175" t="s">
        <v>4205</v>
      </c>
      <c r="J150" s="173" t="s">
        <v>5203</v>
      </c>
    </row>
    <row r="151" spans="1:10" ht="20.399999999999999">
      <c r="A151" s="172" t="s">
        <v>1196</v>
      </c>
      <c r="B151" s="173" t="s">
        <v>4782</v>
      </c>
      <c r="C151" s="173" t="s">
        <v>5310</v>
      </c>
      <c r="D151" s="173" t="s">
        <v>4840</v>
      </c>
      <c r="E151" s="173" t="s">
        <v>4841</v>
      </c>
      <c r="F151" s="177" t="s">
        <v>4842</v>
      </c>
      <c r="G151" s="173" t="s">
        <v>1195</v>
      </c>
      <c r="H151" s="173" t="s">
        <v>4843</v>
      </c>
      <c r="I151" s="175" t="s">
        <v>4844</v>
      </c>
      <c r="J151" s="173" t="s">
        <v>5203</v>
      </c>
    </row>
    <row r="152" spans="1:10" ht="51">
      <c r="A152" s="172" t="s">
        <v>1196</v>
      </c>
      <c r="B152" s="173" t="s">
        <v>4703</v>
      </c>
      <c r="C152" s="173" t="s">
        <v>5310</v>
      </c>
      <c r="D152" s="173" t="s">
        <v>4845</v>
      </c>
      <c r="E152" s="176" t="s">
        <v>4846</v>
      </c>
      <c r="F152" s="179" t="s">
        <v>4847</v>
      </c>
      <c r="G152" s="173" t="s">
        <v>1195</v>
      </c>
      <c r="H152" s="173" t="s">
        <v>4848</v>
      </c>
      <c r="I152" s="175" t="s">
        <v>4205</v>
      </c>
      <c r="J152" s="173" t="s">
        <v>5203</v>
      </c>
    </row>
    <row r="153" spans="1:10" ht="51">
      <c r="A153" s="172" t="s">
        <v>1196</v>
      </c>
      <c r="B153" s="173" t="s">
        <v>4703</v>
      </c>
      <c r="C153" s="173" t="s">
        <v>5310</v>
      </c>
      <c r="D153" s="176" t="s">
        <v>4849</v>
      </c>
      <c r="E153" s="176" t="s">
        <v>4850</v>
      </c>
      <c r="F153" s="179" t="s">
        <v>4851</v>
      </c>
      <c r="G153" s="173" t="s">
        <v>1195</v>
      </c>
      <c r="H153" s="173" t="s">
        <v>4852</v>
      </c>
      <c r="I153" s="175" t="s">
        <v>4205</v>
      </c>
      <c r="J153" s="173" t="s">
        <v>5203</v>
      </c>
    </row>
    <row r="154" spans="1:10" ht="51">
      <c r="A154" s="172" t="s">
        <v>1196</v>
      </c>
      <c r="B154" s="173" t="s">
        <v>4703</v>
      </c>
      <c r="C154" s="173" t="s">
        <v>5310</v>
      </c>
      <c r="D154" s="176" t="s">
        <v>4853</v>
      </c>
      <c r="E154" s="176" t="s">
        <v>5160</v>
      </c>
      <c r="F154" s="179" t="s">
        <v>4855</v>
      </c>
      <c r="G154" s="173" t="s">
        <v>1195</v>
      </c>
      <c r="H154" s="173" t="s">
        <v>4856</v>
      </c>
      <c r="I154" s="175" t="s">
        <v>4205</v>
      </c>
      <c r="J154" s="173" t="s">
        <v>5203</v>
      </c>
    </row>
    <row r="155" spans="1:10" ht="51">
      <c r="A155" s="172" t="s">
        <v>1196</v>
      </c>
      <c r="B155" s="173" t="s">
        <v>4703</v>
      </c>
      <c r="C155" s="173" t="s">
        <v>5310</v>
      </c>
      <c r="D155" s="176" t="s">
        <v>4857</v>
      </c>
      <c r="E155" s="176" t="s">
        <v>5161</v>
      </c>
      <c r="F155" s="179" t="s">
        <v>4859</v>
      </c>
      <c r="G155" s="173" t="s">
        <v>1195</v>
      </c>
      <c r="H155" s="173" t="s">
        <v>4701</v>
      </c>
      <c r="I155" s="175" t="s">
        <v>4205</v>
      </c>
      <c r="J155" s="173" t="s">
        <v>5203</v>
      </c>
    </row>
    <row r="156" spans="1:10" ht="40.799999999999997">
      <c r="A156" s="172" t="s">
        <v>1196</v>
      </c>
      <c r="B156" s="173" t="s">
        <v>4703</v>
      </c>
      <c r="C156" s="173" t="s">
        <v>5276</v>
      </c>
      <c r="D156" s="176" t="s">
        <v>5162</v>
      </c>
      <c r="E156" s="176" t="s">
        <v>4861</v>
      </c>
      <c r="F156" s="179" t="s">
        <v>4862</v>
      </c>
      <c r="G156" s="173" t="s">
        <v>1195</v>
      </c>
      <c r="H156" s="173" t="s">
        <v>4863</v>
      </c>
      <c r="I156" s="175" t="s">
        <v>4205</v>
      </c>
      <c r="J156" s="173" t="s">
        <v>5203</v>
      </c>
    </row>
    <row r="157" spans="1:10" ht="51">
      <c r="A157" s="172" t="s">
        <v>1196</v>
      </c>
      <c r="B157" s="173" t="s">
        <v>4782</v>
      </c>
      <c r="C157" s="173" t="s">
        <v>5310</v>
      </c>
      <c r="D157" s="176" t="s">
        <v>4864</v>
      </c>
      <c r="E157" s="176" t="s">
        <v>4865</v>
      </c>
      <c r="F157" s="179" t="s">
        <v>4866</v>
      </c>
      <c r="G157" s="173" t="s">
        <v>1195</v>
      </c>
      <c r="H157" s="173" t="s">
        <v>4863</v>
      </c>
      <c r="I157" s="175" t="s">
        <v>4205</v>
      </c>
      <c r="J157" s="173" t="s">
        <v>5203</v>
      </c>
    </row>
    <row r="158" spans="1:10" ht="51">
      <c r="A158" s="172" t="s">
        <v>1196</v>
      </c>
      <c r="B158" s="173" t="s">
        <v>4703</v>
      </c>
      <c r="C158" s="173" t="s">
        <v>5310</v>
      </c>
      <c r="D158" s="176" t="s">
        <v>4867</v>
      </c>
      <c r="E158" s="176" t="s">
        <v>4868</v>
      </c>
      <c r="F158" s="179" t="s">
        <v>4869</v>
      </c>
      <c r="G158" s="173" t="s">
        <v>1195</v>
      </c>
      <c r="H158" s="173" t="s">
        <v>4701</v>
      </c>
      <c r="I158" s="175" t="s">
        <v>4205</v>
      </c>
      <c r="J158" s="173" t="s">
        <v>5203</v>
      </c>
    </row>
    <row r="159" spans="1:10" ht="61.2">
      <c r="A159" s="172" t="s">
        <v>1196</v>
      </c>
      <c r="B159" s="173" t="s">
        <v>4703</v>
      </c>
      <c r="C159" s="173" t="s">
        <v>5310</v>
      </c>
      <c r="D159" s="176" t="s">
        <v>4870</v>
      </c>
      <c r="E159" s="176" t="s">
        <v>5163</v>
      </c>
      <c r="F159" s="179" t="s">
        <v>4872</v>
      </c>
      <c r="G159" s="173" t="s">
        <v>1195</v>
      </c>
      <c r="H159" s="173" t="s">
        <v>4873</v>
      </c>
      <c r="I159" s="175" t="s">
        <v>4205</v>
      </c>
      <c r="J159" s="173" t="s">
        <v>5203</v>
      </c>
    </row>
    <row r="160" spans="1:10" ht="61.2">
      <c r="A160" s="172" t="s">
        <v>1196</v>
      </c>
      <c r="B160" s="173" t="s">
        <v>4703</v>
      </c>
      <c r="C160" s="173" t="s">
        <v>5310</v>
      </c>
      <c r="D160" s="176" t="s">
        <v>4874</v>
      </c>
      <c r="E160" s="176" t="s">
        <v>5163</v>
      </c>
      <c r="F160" s="179" t="s">
        <v>4872</v>
      </c>
      <c r="G160" s="173" t="s">
        <v>1195</v>
      </c>
      <c r="H160" s="173" t="s">
        <v>4873</v>
      </c>
      <c r="I160" s="175" t="s">
        <v>4205</v>
      </c>
      <c r="J160" s="173" t="s">
        <v>5203</v>
      </c>
    </row>
    <row r="161" spans="1:10" ht="40.799999999999997">
      <c r="A161" s="172" t="s">
        <v>1196</v>
      </c>
      <c r="B161" s="173" t="s">
        <v>4703</v>
      </c>
      <c r="C161" s="173" t="s">
        <v>5308</v>
      </c>
      <c r="D161" s="176" t="s">
        <v>4875</v>
      </c>
      <c r="E161" s="176" t="s">
        <v>4876</v>
      </c>
      <c r="F161" s="179" t="s">
        <v>4877</v>
      </c>
      <c r="G161" s="173" t="s">
        <v>1195</v>
      </c>
      <c r="H161" s="173" t="s">
        <v>4878</v>
      </c>
      <c r="I161" s="175" t="s">
        <v>4304</v>
      </c>
      <c r="J161" s="173" t="s">
        <v>5203</v>
      </c>
    </row>
    <row r="162" spans="1:10" ht="30.6">
      <c r="A162" s="172" t="s">
        <v>1196</v>
      </c>
      <c r="B162" s="173" t="s">
        <v>4225</v>
      </c>
      <c r="C162" s="173" t="s">
        <v>5308</v>
      </c>
      <c r="D162" s="176" t="s">
        <v>4879</v>
      </c>
      <c r="E162" s="176" t="s">
        <v>4880</v>
      </c>
      <c r="F162" s="177" t="s">
        <v>4881</v>
      </c>
      <c r="G162" s="173" t="s">
        <v>4823</v>
      </c>
      <c r="H162" s="173" t="s">
        <v>4882</v>
      </c>
      <c r="I162" s="175" t="s">
        <v>4237</v>
      </c>
      <c r="J162" s="173" t="s">
        <v>5203</v>
      </c>
    </row>
    <row r="163" spans="1:10" ht="30.6">
      <c r="A163" s="172" t="s">
        <v>1196</v>
      </c>
      <c r="B163" s="173" t="s">
        <v>4225</v>
      </c>
      <c r="C163" s="173" t="s">
        <v>5310</v>
      </c>
      <c r="D163" s="173" t="s">
        <v>4883</v>
      </c>
      <c r="E163" s="173" t="s">
        <v>4884</v>
      </c>
      <c r="F163" s="177" t="s">
        <v>4885</v>
      </c>
      <c r="G163" s="173" t="s">
        <v>4886</v>
      </c>
      <c r="H163" s="173" t="s">
        <v>5200</v>
      </c>
      <c r="I163" s="175" t="s">
        <v>4237</v>
      </c>
      <c r="J163" s="173" t="s">
        <v>5203</v>
      </c>
    </row>
    <row r="164" spans="1:10" ht="30.6">
      <c r="A164" s="172" t="s">
        <v>4888</v>
      </c>
      <c r="B164" s="173" t="s">
        <v>4889</v>
      </c>
      <c r="C164" s="173" t="s">
        <v>5316</v>
      </c>
      <c r="D164" s="173" t="s">
        <v>4890</v>
      </c>
      <c r="E164" s="173" t="s">
        <v>4891</v>
      </c>
      <c r="F164" s="177" t="s">
        <v>4892</v>
      </c>
      <c r="G164" s="173" t="s">
        <v>4893</v>
      </c>
      <c r="H164" s="174" t="s">
        <v>5164</v>
      </c>
      <c r="I164" s="175" t="s">
        <v>4205</v>
      </c>
      <c r="J164" s="173" t="s">
        <v>5203</v>
      </c>
    </row>
    <row r="165" spans="1:10" ht="40.799999999999997">
      <c r="A165" s="172" t="s">
        <v>4888</v>
      </c>
      <c r="B165" s="173" t="s">
        <v>4889</v>
      </c>
      <c r="C165" s="173" t="s">
        <v>5316</v>
      </c>
      <c r="D165" s="173" t="s">
        <v>4895</v>
      </c>
      <c r="E165" s="173" t="s">
        <v>4896</v>
      </c>
      <c r="F165" s="177" t="s">
        <v>4897</v>
      </c>
      <c r="G165" s="173" t="s">
        <v>4893</v>
      </c>
      <c r="H165" s="174" t="s">
        <v>5165</v>
      </c>
      <c r="I165" s="175" t="s">
        <v>4899</v>
      </c>
      <c r="J165" s="173" t="s">
        <v>5203</v>
      </c>
    </row>
    <row r="166" spans="1:10" ht="40.799999999999997">
      <c r="A166" s="172" t="s">
        <v>4888</v>
      </c>
      <c r="B166" s="173" t="s">
        <v>4889</v>
      </c>
      <c r="C166" s="173" t="s">
        <v>5314</v>
      </c>
      <c r="D166" s="173" t="s">
        <v>4900</v>
      </c>
      <c r="E166" s="173" t="s">
        <v>4901</v>
      </c>
      <c r="F166" s="177" t="s">
        <v>4902</v>
      </c>
      <c r="G166" s="173" t="s">
        <v>4893</v>
      </c>
      <c r="H166" s="174" t="s">
        <v>5166</v>
      </c>
      <c r="I166" s="175" t="s">
        <v>4205</v>
      </c>
      <c r="J166" s="173" t="s">
        <v>5203</v>
      </c>
    </row>
    <row r="167" spans="1:10" ht="40.799999999999997">
      <c r="A167" s="172" t="s">
        <v>4888</v>
      </c>
      <c r="B167" s="173" t="s">
        <v>4904</v>
      </c>
      <c r="C167" s="173" t="s">
        <v>5292</v>
      </c>
      <c r="D167" s="173" t="s">
        <v>4905</v>
      </c>
      <c r="E167" s="173" t="s">
        <v>4906</v>
      </c>
      <c r="F167" s="177" t="s">
        <v>4907</v>
      </c>
      <c r="G167" s="173" t="s">
        <v>4908</v>
      </c>
      <c r="H167" s="174" t="s">
        <v>5167</v>
      </c>
      <c r="I167" s="175" t="s">
        <v>4205</v>
      </c>
      <c r="J167" s="173" t="s">
        <v>5203</v>
      </c>
    </row>
    <row r="168" spans="1:10" ht="51">
      <c r="A168" s="172" t="s">
        <v>4888</v>
      </c>
      <c r="B168" s="173" t="s">
        <v>4904</v>
      </c>
      <c r="C168" s="173" t="s">
        <v>5296</v>
      </c>
      <c r="D168" s="173" t="s">
        <v>4910</v>
      </c>
      <c r="E168" s="173" t="s">
        <v>5168</v>
      </c>
      <c r="F168" s="177" t="s">
        <v>4912</v>
      </c>
      <c r="G168" s="173" t="s">
        <v>4913</v>
      </c>
      <c r="H168" s="174" t="s">
        <v>5193</v>
      </c>
      <c r="I168" s="175" t="s">
        <v>4205</v>
      </c>
      <c r="J168" s="173" t="s">
        <v>5203</v>
      </c>
    </row>
    <row r="169" spans="1:10" ht="71.400000000000006">
      <c r="A169" s="172" t="s">
        <v>4888</v>
      </c>
      <c r="B169" s="173" t="s">
        <v>4904</v>
      </c>
      <c r="C169" s="173" t="s">
        <v>5292</v>
      </c>
      <c r="D169" s="173" t="s">
        <v>4915</v>
      </c>
      <c r="E169" s="173" t="s">
        <v>4916</v>
      </c>
      <c r="F169" s="177" t="s">
        <v>4917</v>
      </c>
      <c r="G169" s="173" t="s">
        <v>4250</v>
      </c>
      <c r="H169" s="174" t="s">
        <v>5169</v>
      </c>
      <c r="I169" s="175" t="s">
        <v>4205</v>
      </c>
      <c r="J169" s="173" t="s">
        <v>5203</v>
      </c>
    </row>
    <row r="170" spans="1:10" ht="30.6">
      <c r="A170" s="172" t="s">
        <v>4888</v>
      </c>
      <c r="B170" s="173" t="s">
        <v>4904</v>
      </c>
      <c r="C170" s="173" t="s">
        <v>5280</v>
      </c>
      <c r="D170" s="173" t="s">
        <v>4919</v>
      </c>
      <c r="E170" s="173" t="s">
        <v>4920</v>
      </c>
      <c r="F170" s="177" t="s">
        <v>4921</v>
      </c>
      <c r="G170" s="177" t="s">
        <v>4922</v>
      </c>
      <c r="H170" s="174" t="s">
        <v>5201</v>
      </c>
      <c r="I170" s="175" t="s">
        <v>4205</v>
      </c>
      <c r="J170" s="173" t="s">
        <v>5203</v>
      </c>
    </row>
    <row r="171" spans="1:10" ht="40.799999999999997">
      <c r="A171" s="172" t="s">
        <v>4888</v>
      </c>
      <c r="B171" s="173" t="s">
        <v>4924</v>
      </c>
      <c r="C171" s="173" t="s">
        <v>5290</v>
      </c>
      <c r="D171" s="173" t="s">
        <v>4925</v>
      </c>
      <c r="E171" s="173" t="s">
        <v>4926</v>
      </c>
      <c r="F171" s="177" t="s">
        <v>4927</v>
      </c>
      <c r="G171" s="173" t="s">
        <v>4223</v>
      </c>
      <c r="H171" s="174" t="s">
        <v>5170</v>
      </c>
      <c r="I171" s="175" t="s">
        <v>4297</v>
      </c>
      <c r="J171" s="173" t="s">
        <v>5203</v>
      </c>
    </row>
    <row r="172" spans="1:10" ht="40.799999999999997">
      <c r="A172" s="172" t="s">
        <v>4888</v>
      </c>
      <c r="B172" s="173" t="s">
        <v>4904</v>
      </c>
      <c r="C172" s="173" t="s">
        <v>5284</v>
      </c>
      <c r="D172" s="173" t="s">
        <v>4929</v>
      </c>
      <c r="E172" s="173" t="s">
        <v>4930</v>
      </c>
      <c r="F172" s="177" t="s">
        <v>4931</v>
      </c>
      <c r="G172" s="173" t="s">
        <v>4932</v>
      </c>
      <c r="H172" s="174" t="s">
        <v>5171</v>
      </c>
      <c r="I172" s="175" t="s">
        <v>4292</v>
      </c>
      <c r="J172" s="173" t="s">
        <v>5203</v>
      </c>
    </row>
    <row r="173" spans="1:10" ht="20.399999999999999">
      <c r="A173" s="172" t="s">
        <v>4888</v>
      </c>
      <c r="B173" s="173" t="s">
        <v>4934</v>
      </c>
      <c r="C173" s="173" t="s">
        <v>5298</v>
      </c>
      <c r="D173" s="173" t="s">
        <v>4935</v>
      </c>
      <c r="E173" s="173" t="s">
        <v>4936</v>
      </c>
      <c r="F173" s="177" t="s">
        <v>4937</v>
      </c>
      <c r="G173" s="173" t="s">
        <v>4223</v>
      </c>
      <c r="H173" s="177" t="s">
        <v>5194</v>
      </c>
      <c r="I173" s="175" t="s">
        <v>4205</v>
      </c>
      <c r="J173" s="173" t="s">
        <v>5203</v>
      </c>
    </row>
    <row r="174" spans="1:10" ht="30.6">
      <c r="A174" s="172" t="s">
        <v>4888</v>
      </c>
      <c r="B174" s="173" t="s">
        <v>4904</v>
      </c>
      <c r="C174" s="173" t="s">
        <v>5298</v>
      </c>
      <c r="D174" s="173" t="s">
        <v>4939</v>
      </c>
      <c r="E174" s="173" t="s">
        <v>5172</v>
      </c>
      <c r="F174" s="177" t="s">
        <v>4941</v>
      </c>
      <c r="G174" s="173" t="s">
        <v>4942</v>
      </c>
      <c r="H174" s="173" t="s">
        <v>4943</v>
      </c>
      <c r="I174" s="175" t="s">
        <v>4237</v>
      </c>
      <c r="J174" s="173" t="s">
        <v>5203</v>
      </c>
    </row>
    <row r="175" spans="1:10" ht="40.799999999999997">
      <c r="A175" s="172" t="s">
        <v>4888</v>
      </c>
      <c r="B175" s="175" t="s">
        <v>4298</v>
      </c>
      <c r="C175" s="173" t="s">
        <v>5298</v>
      </c>
      <c r="D175" s="173" t="s">
        <v>5173</v>
      </c>
      <c r="E175" s="173" t="s">
        <v>5174</v>
      </c>
      <c r="F175" s="177" t="s">
        <v>4946</v>
      </c>
      <c r="G175" s="173" t="s">
        <v>4913</v>
      </c>
      <c r="H175" s="173" t="s">
        <v>4947</v>
      </c>
      <c r="I175" s="175" t="s">
        <v>4292</v>
      </c>
      <c r="J175" s="173" t="s">
        <v>5203</v>
      </c>
    </row>
    <row r="176" spans="1:10" ht="30.6">
      <c r="A176" s="172" t="s">
        <v>4888</v>
      </c>
      <c r="B176" s="173" t="s">
        <v>4924</v>
      </c>
      <c r="C176" s="173" t="s">
        <v>5298</v>
      </c>
      <c r="D176" s="176" t="s">
        <v>4948</v>
      </c>
      <c r="E176" s="176" t="s">
        <v>4949</v>
      </c>
      <c r="F176" s="176" t="s">
        <v>4950</v>
      </c>
      <c r="G176" s="173" t="s">
        <v>4951</v>
      </c>
      <c r="H176" s="173" t="s">
        <v>4952</v>
      </c>
      <c r="I176" s="175" t="s">
        <v>4953</v>
      </c>
      <c r="J176" s="173" t="s">
        <v>5203</v>
      </c>
    </row>
    <row r="177" spans="1:10" ht="20.399999999999999">
      <c r="A177" s="172" t="s">
        <v>4888</v>
      </c>
      <c r="B177" s="173" t="s">
        <v>4889</v>
      </c>
      <c r="C177" s="173" t="s">
        <v>5298</v>
      </c>
      <c r="D177" s="176" t="s">
        <v>4283</v>
      </c>
      <c r="E177" s="176" t="s">
        <v>4284</v>
      </c>
      <c r="F177" s="177" t="s">
        <v>4285</v>
      </c>
      <c r="G177" s="173" t="s">
        <v>4954</v>
      </c>
      <c r="H177" s="173" t="s">
        <v>4287</v>
      </c>
      <c r="I177" s="175" t="s">
        <v>4408</v>
      </c>
      <c r="J177" s="173" t="s">
        <v>5203</v>
      </c>
    </row>
    <row r="178" spans="1:10" ht="30.6">
      <c r="A178" s="172" t="s">
        <v>4888</v>
      </c>
      <c r="B178" s="173" t="s">
        <v>4889</v>
      </c>
      <c r="C178" s="173" t="s">
        <v>5298</v>
      </c>
      <c r="D178" s="176" t="s">
        <v>4955</v>
      </c>
      <c r="E178" s="176" t="s">
        <v>4956</v>
      </c>
      <c r="F178" s="177" t="s">
        <v>4957</v>
      </c>
      <c r="G178" s="173" t="s">
        <v>546</v>
      </c>
      <c r="H178" s="176" t="s">
        <v>4958</v>
      </c>
      <c r="I178" s="175" t="s">
        <v>4959</v>
      </c>
      <c r="J178" s="173" t="s">
        <v>5203</v>
      </c>
    </row>
    <row r="179" spans="1:10" ht="30.6">
      <c r="A179" s="172" t="s">
        <v>4888</v>
      </c>
      <c r="B179" s="173" t="s">
        <v>4889</v>
      </c>
      <c r="C179" s="173" t="s">
        <v>5298</v>
      </c>
      <c r="D179" s="176" t="s">
        <v>5175</v>
      </c>
      <c r="E179" s="176" t="s">
        <v>5176</v>
      </c>
      <c r="F179" s="177" t="s">
        <v>4957</v>
      </c>
      <c r="G179" s="173" t="s">
        <v>5177</v>
      </c>
      <c r="H179" s="176" t="s">
        <v>4958</v>
      </c>
      <c r="I179" s="175" t="s">
        <v>5178</v>
      </c>
      <c r="J179" s="173" t="s">
        <v>5203</v>
      </c>
    </row>
    <row r="180" spans="1:10" ht="30.6">
      <c r="A180" s="172" t="s">
        <v>4888</v>
      </c>
      <c r="B180" s="173" t="s">
        <v>4960</v>
      </c>
      <c r="C180" s="173" t="s">
        <v>5298</v>
      </c>
      <c r="D180" s="173" t="s">
        <v>4961</v>
      </c>
      <c r="E180" s="173" t="s">
        <v>5179</v>
      </c>
      <c r="F180" s="177" t="s">
        <v>4962</v>
      </c>
      <c r="G180" s="173" t="s">
        <v>4223</v>
      </c>
      <c r="H180" s="173" t="s">
        <v>4963</v>
      </c>
      <c r="I180" s="175" t="s">
        <v>4292</v>
      </c>
      <c r="J180" s="173" t="s">
        <v>5203</v>
      </c>
    </row>
    <row r="181" spans="1:10" ht="30.6">
      <c r="A181" s="172" t="s">
        <v>4888</v>
      </c>
      <c r="B181" s="173" t="s">
        <v>4904</v>
      </c>
      <c r="C181" s="173" t="s">
        <v>5298</v>
      </c>
      <c r="D181" s="176" t="s">
        <v>4964</v>
      </c>
      <c r="E181" s="176" t="s">
        <v>4965</v>
      </c>
      <c r="F181" s="176" t="s">
        <v>4966</v>
      </c>
      <c r="G181" s="173" t="s">
        <v>4223</v>
      </c>
      <c r="H181" s="176" t="s">
        <v>4967</v>
      </c>
      <c r="I181" s="175" t="s">
        <v>4580</v>
      </c>
      <c r="J181" s="173" t="s">
        <v>5203</v>
      </c>
    </row>
    <row r="182" spans="1:10" ht="40.799999999999997">
      <c r="A182" s="172" t="s">
        <v>4888</v>
      </c>
      <c r="B182" s="173" t="s">
        <v>4904</v>
      </c>
      <c r="C182" s="173" t="s">
        <v>5298</v>
      </c>
      <c r="D182" s="176" t="s">
        <v>4968</v>
      </c>
      <c r="E182" s="176" t="s">
        <v>4969</v>
      </c>
      <c r="F182" s="176" t="s">
        <v>5107</v>
      </c>
      <c r="G182" s="173" t="s">
        <v>4971</v>
      </c>
      <c r="H182" s="173" t="s">
        <v>5180</v>
      </c>
      <c r="I182" s="175" t="s">
        <v>4313</v>
      </c>
      <c r="J182" s="173" t="s">
        <v>5203</v>
      </c>
    </row>
    <row r="183" spans="1:10" ht="20.399999999999999">
      <c r="A183" s="172" t="s">
        <v>4888</v>
      </c>
      <c r="B183" s="173" t="s">
        <v>4904</v>
      </c>
      <c r="C183" s="173" t="s">
        <v>5304</v>
      </c>
      <c r="D183" s="176" t="s">
        <v>4974</v>
      </c>
      <c r="E183" s="176" t="s">
        <v>4975</v>
      </c>
      <c r="F183" s="177" t="s">
        <v>4881</v>
      </c>
      <c r="G183" s="173" t="s">
        <v>4823</v>
      </c>
      <c r="H183" s="173" t="s">
        <v>5187</v>
      </c>
      <c r="I183" s="175" t="s">
        <v>4631</v>
      </c>
      <c r="J183" s="173" t="s">
        <v>5203</v>
      </c>
    </row>
    <row r="184" spans="1:10" ht="30.6">
      <c r="A184" s="172" t="s">
        <v>4888</v>
      </c>
      <c r="B184" s="173" t="s">
        <v>4960</v>
      </c>
      <c r="C184" s="173" t="s">
        <v>5298</v>
      </c>
      <c r="D184" s="176" t="s">
        <v>4977</v>
      </c>
      <c r="E184" s="176" t="s">
        <v>4978</v>
      </c>
      <c r="F184" s="181" t="s">
        <v>4979</v>
      </c>
      <c r="G184" s="173" t="s">
        <v>4980</v>
      </c>
      <c r="H184" s="181" t="s">
        <v>5181</v>
      </c>
      <c r="I184" s="175" t="s">
        <v>4899</v>
      </c>
      <c r="J184" s="173" t="s">
        <v>5203</v>
      </c>
    </row>
    <row r="185" spans="1:10" ht="30.6">
      <c r="A185" s="172" t="s">
        <v>4888</v>
      </c>
      <c r="B185" s="173" t="s">
        <v>4904</v>
      </c>
      <c r="C185" s="173" t="s">
        <v>5280</v>
      </c>
      <c r="D185" s="173" t="s">
        <v>4982</v>
      </c>
      <c r="E185" s="173" t="s">
        <v>4983</v>
      </c>
      <c r="F185" s="177" t="s">
        <v>4984</v>
      </c>
      <c r="G185" s="173" t="s">
        <v>4985</v>
      </c>
      <c r="H185" s="173" t="s">
        <v>4986</v>
      </c>
      <c r="I185" s="175" t="s">
        <v>4205</v>
      </c>
      <c r="J185" s="173" t="s">
        <v>5203</v>
      </c>
    </row>
  </sheetData>
  <autoFilter ref="A1:J1" xr:uid="{4D93EEAA-278B-4A41-9C09-78AD649A86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pme_mc</vt:lpstr>
      <vt:lpstr>pme_dp</vt:lpstr>
      <vt:lpstr>DP_2023</vt:lpstr>
      <vt:lpstr>PME_ID_PME_NUMERO_PME</vt:lpstr>
      <vt:lpstr>PME_DP_2023_ACTIVIDADES</vt:lpstr>
      <vt:lpstr>UPLOAD_ACTIVIDADES_DP</vt:lpstr>
      <vt:lpstr>PME_MC_2023</vt:lpstr>
      <vt:lpstr>Hoja8</vt:lpstr>
      <vt:lpstr>PME_MC_2023_ACTIVIDADES</vt:lpstr>
      <vt:lpstr>Hoja5</vt:lpstr>
      <vt:lpstr>actividades</vt:lpstr>
      <vt:lpstr>CUENTAS NAPSIS</vt:lpstr>
      <vt:lpstr>pre_mc_2023</vt:lpstr>
      <vt:lpstr>pre_dp_2023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2023-05-29T19:08:22Z</dcterms:modified>
</cp:coreProperties>
</file>