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" sheetId="1" state="visible" r:id="rId2"/>
    <sheet name="facil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<sst xmlns="http://schemas.openxmlformats.org/spreadsheetml/2006/main" count="318" uniqueCount="233">
  <si>
    <t xml:space="preserve">index</t>
  </si>
  <si>
    <t xml:space="preserve">node_name</t>
  </si>
  <si>
    <t xml:space="preserve">lat</t>
  </si>
  <si>
    <t xml:space="preserve">long</t>
  </si>
  <si>
    <t xml:space="preserve">node_type</t>
  </si>
  <si>
    <t xml:space="preserve">demand</t>
  </si>
  <si>
    <t xml:space="preserve">demand_daily</t>
  </si>
  <si>
    <t xml:space="preserve">FROSINONE</t>
  </si>
  <si>
    <t xml:space="preserve">41.63964569</t>
  </si>
  <si>
    <t xml:space="preserve">13.35117166</t>
  </si>
  <si>
    <t xml:space="preserve">client</t>
  </si>
  <si>
    <t xml:space="preserve">CASSINO</t>
  </si>
  <si>
    <t xml:space="preserve">41.49267611</t>
  </si>
  <si>
    <t xml:space="preserve">13.83012821</t>
  </si>
  <si>
    <t xml:space="preserve">ALATRI</t>
  </si>
  <si>
    <t xml:space="preserve">41.72647125</t>
  </si>
  <si>
    <t xml:space="preserve">13.34210735</t>
  </si>
  <si>
    <t xml:space="preserve">SORA</t>
  </si>
  <si>
    <t xml:space="preserve">41.72008003</t>
  </si>
  <si>
    <t xml:space="preserve">13.61362757</t>
  </si>
  <si>
    <t xml:space="preserve">CECCANO</t>
  </si>
  <si>
    <t xml:space="preserve">41.56856480</t>
  </si>
  <si>
    <t xml:space="preserve">13.33363716</t>
  </si>
  <si>
    <t xml:space="preserve">ANAGNI</t>
  </si>
  <si>
    <t xml:space="preserve">41.74393633</t>
  </si>
  <si>
    <t xml:space="preserve">13.15452041</t>
  </si>
  <si>
    <t xml:space="preserve">FERENTINO</t>
  </si>
  <si>
    <t xml:space="preserve">41.69231575</t>
  </si>
  <si>
    <t xml:space="preserve">13.25284809</t>
  </si>
  <si>
    <t xml:space="preserve">VEROLI</t>
  </si>
  <si>
    <t xml:space="preserve">41.69100425</t>
  </si>
  <si>
    <t xml:space="preserve">13.41787776</t>
  </si>
  <si>
    <t xml:space="preserve">PONTECORVO</t>
  </si>
  <si>
    <t xml:space="preserve">41.45740222</t>
  </si>
  <si>
    <t xml:space="preserve">13.66537138</t>
  </si>
  <si>
    <t xml:space="preserve">MONTESANGIOVANNICAMPANO</t>
  </si>
  <si>
    <t xml:space="preserve">41.63904533</t>
  </si>
  <si>
    <t xml:space="preserve">13.51586013</t>
  </si>
  <si>
    <t xml:space="preserve">ISOLADELLIRI</t>
  </si>
  <si>
    <t xml:space="preserve">41.67841900</t>
  </si>
  <si>
    <t xml:space="preserve">13.57497154</t>
  </si>
  <si>
    <t xml:space="preserve">FIUGGI</t>
  </si>
  <si>
    <t xml:space="preserve">41.80425759</t>
  </si>
  <si>
    <t xml:space="preserve">13.22124822</t>
  </si>
  <si>
    <t xml:space="preserve">LATINA</t>
  </si>
  <si>
    <t xml:space="preserve">41.46759464</t>
  </si>
  <si>
    <t xml:space="preserve">12.90368485</t>
  </si>
  <si>
    <t xml:space="preserve">APRILIA</t>
  </si>
  <si>
    <t xml:space="preserve">41.59415376</t>
  </si>
  <si>
    <t xml:space="preserve">12.64816922</t>
  </si>
  <si>
    <t xml:space="preserve">TERRACINA</t>
  </si>
  <si>
    <t xml:space="preserve">41.29189727</t>
  </si>
  <si>
    <t xml:space="preserve">13.24878732</t>
  </si>
  <si>
    <t xml:space="preserve">FONDI</t>
  </si>
  <si>
    <t xml:space="preserve">41.35691056</t>
  </si>
  <si>
    <t xml:space="preserve">13.42990802</t>
  </si>
  <si>
    <t xml:space="preserve">FORMIA</t>
  </si>
  <si>
    <t xml:space="preserve">41.25568883</t>
  </si>
  <si>
    <t xml:space="preserve">13.60592654</t>
  </si>
  <si>
    <t xml:space="preserve">CISTERNADILATINA</t>
  </si>
  <si>
    <t xml:space="preserve">41.59277039</t>
  </si>
  <si>
    <t xml:space="preserve">12.82827445</t>
  </si>
  <si>
    <t xml:space="preserve">SEZZE</t>
  </si>
  <si>
    <t xml:space="preserve">41.49794258</t>
  </si>
  <si>
    <t xml:space="preserve">13.05876813</t>
  </si>
  <si>
    <t xml:space="preserve">GAETA</t>
  </si>
  <si>
    <t xml:space="preserve">41.21336432</t>
  </si>
  <si>
    <t xml:space="preserve">13.57195666</t>
  </si>
  <si>
    <t xml:space="preserve">MINTURNO</t>
  </si>
  <si>
    <t xml:space="preserve">41.26245383</t>
  </si>
  <si>
    <t xml:space="preserve">13.74656442</t>
  </si>
  <si>
    <t xml:space="preserve">SABAUDIA</t>
  </si>
  <si>
    <t xml:space="preserve">41.30012397</t>
  </si>
  <si>
    <t xml:space="preserve">13.02490624</t>
  </si>
  <si>
    <t xml:space="preserve">RIETI</t>
  </si>
  <si>
    <t xml:space="preserve">42.40488444</t>
  </si>
  <si>
    <t xml:space="preserve">12.86205941</t>
  </si>
  <si>
    <t xml:space="preserve">FARAINSABINA</t>
  </si>
  <si>
    <t xml:space="preserve">42.20952713</t>
  </si>
  <si>
    <t xml:space="preserve">12.72925133</t>
  </si>
  <si>
    <t xml:space="preserve">CITTADUCALE</t>
  </si>
  <si>
    <t xml:space="preserve">42.38666058</t>
  </si>
  <si>
    <t xml:space="preserve">12.94815044</t>
  </si>
  <si>
    <t xml:space="preserve">BORGOROSE</t>
  </si>
  <si>
    <t xml:space="preserve">42.19338673</t>
  </si>
  <si>
    <t xml:space="preserve">13.23257107</t>
  </si>
  <si>
    <t xml:space="preserve">GUIDONIAMONTECELIO</t>
  </si>
  <si>
    <t xml:space="preserve">42.00007800</t>
  </si>
  <si>
    <t xml:space="preserve">12.72638633</t>
  </si>
  <si>
    <t xml:space="preserve">POMEZIA</t>
  </si>
  <si>
    <t xml:space="preserve">41.67003149</t>
  </si>
  <si>
    <t xml:space="preserve">12.50163468</t>
  </si>
  <si>
    <t xml:space="preserve">TIVOLI</t>
  </si>
  <si>
    <t xml:space="preserve">41.96349840</t>
  </si>
  <si>
    <t xml:space="preserve">12.79846907</t>
  </si>
  <si>
    <t xml:space="preserve">VELLETRI</t>
  </si>
  <si>
    <t xml:space="preserve">41.68638171</t>
  </si>
  <si>
    <t xml:space="preserve">12.77719681</t>
  </si>
  <si>
    <t xml:space="preserve">ANZIO</t>
  </si>
  <si>
    <t xml:space="preserve">41.44805488</t>
  </si>
  <si>
    <t xml:space="preserve">12.62871796</t>
  </si>
  <si>
    <t xml:space="preserve">CIVITAVECCHIA</t>
  </si>
  <si>
    <t xml:space="preserve">42.09212993</t>
  </si>
  <si>
    <t xml:space="preserve">11.79337907</t>
  </si>
  <si>
    <t xml:space="preserve">ARDEA</t>
  </si>
  <si>
    <t xml:space="preserve">41.60929055</t>
  </si>
  <si>
    <t xml:space="preserve">12.54537478</t>
  </si>
  <si>
    <t xml:space="preserve">NETTUNO</t>
  </si>
  <si>
    <t xml:space="preserve">41.45748878</t>
  </si>
  <si>
    <t xml:space="preserve">12.66141549</t>
  </si>
  <si>
    <t xml:space="preserve">MARINO</t>
  </si>
  <si>
    <t xml:space="preserve">41.76970177</t>
  </si>
  <si>
    <t xml:space="preserve">12.65860986</t>
  </si>
  <si>
    <t xml:space="preserve">MONTEROTONDO</t>
  </si>
  <si>
    <t xml:space="preserve">42.05132067</t>
  </si>
  <si>
    <t xml:space="preserve">12.61624809</t>
  </si>
  <si>
    <t xml:space="preserve">LADISPOLI</t>
  </si>
  <si>
    <t xml:space="preserve">41.95487983</t>
  </si>
  <si>
    <t xml:space="preserve">12.06998590</t>
  </si>
  <si>
    <t xml:space="preserve">ALBANOLAZIALE</t>
  </si>
  <si>
    <t xml:space="preserve">41.72911179</t>
  </si>
  <si>
    <t xml:space="preserve">12.65870332</t>
  </si>
  <si>
    <t xml:space="preserve">CIAMPINO</t>
  </si>
  <si>
    <t xml:space="preserve">41.80288346</t>
  </si>
  <si>
    <t xml:space="preserve">12.60168888</t>
  </si>
  <si>
    <t xml:space="preserve">CERVETERI</t>
  </si>
  <si>
    <t xml:space="preserve">41.99824253</t>
  </si>
  <si>
    <t xml:space="preserve">12.09896835</t>
  </si>
  <si>
    <t xml:space="preserve">FONTENUOVA</t>
  </si>
  <si>
    <t xml:space="preserve">41.99627325</t>
  </si>
  <si>
    <t xml:space="preserve">12.61887253</t>
  </si>
  <si>
    <t xml:space="preserve">MENTANA</t>
  </si>
  <si>
    <t xml:space="preserve">42.03370532</t>
  </si>
  <si>
    <t xml:space="preserve">12.63722447</t>
  </si>
  <si>
    <t xml:space="preserve">GENZANODIROMA</t>
  </si>
  <si>
    <t xml:space="preserve">41.70690415</t>
  </si>
  <si>
    <t xml:space="preserve">12.69132211</t>
  </si>
  <si>
    <t xml:space="preserve">FRASCATI</t>
  </si>
  <si>
    <t xml:space="preserve">41.80598978</t>
  </si>
  <si>
    <t xml:space="preserve">12.68079241</t>
  </si>
  <si>
    <t xml:space="preserve">PALESTRINA</t>
  </si>
  <si>
    <t xml:space="preserve">41.83942538</t>
  </si>
  <si>
    <t xml:space="preserve">12.88915634</t>
  </si>
  <si>
    <t xml:space="preserve">COLLEFERRO</t>
  </si>
  <si>
    <t xml:space="preserve">41.73041246</t>
  </si>
  <si>
    <t xml:space="preserve">13.00559155</t>
  </si>
  <si>
    <t xml:space="preserve">GROTTAFERRATA</t>
  </si>
  <si>
    <t xml:space="preserve">41.78846097</t>
  </si>
  <si>
    <t xml:space="preserve">12.66772877</t>
  </si>
  <si>
    <t xml:space="preserve">ANGUILLARASABAZIA</t>
  </si>
  <si>
    <t xml:space="preserve">42.09291489</t>
  </si>
  <si>
    <t xml:space="preserve">12.26978922</t>
  </si>
  <si>
    <t xml:space="preserve">BRACCIANO</t>
  </si>
  <si>
    <t xml:space="preserve">42.10335079</t>
  </si>
  <si>
    <t xml:space="preserve">12.17562398</t>
  </si>
  <si>
    <t xml:space="preserve">ARICCIA</t>
  </si>
  <si>
    <t xml:space="preserve">41.72002036</t>
  </si>
  <si>
    <t xml:space="preserve">12.67058132</t>
  </si>
  <si>
    <t xml:space="preserve">SANTAMARINELLA</t>
  </si>
  <si>
    <t xml:space="preserve">42.03356550</t>
  </si>
  <si>
    <t xml:space="preserve">11.85414402</t>
  </si>
  <si>
    <t xml:space="preserve">ZAGAROLO</t>
  </si>
  <si>
    <t xml:space="preserve">41.83986542</t>
  </si>
  <si>
    <t xml:space="preserve">12.82963823</t>
  </si>
  <si>
    <t xml:space="preserve">ROCCADIPAPA</t>
  </si>
  <si>
    <t xml:space="preserve">41.76199841</t>
  </si>
  <si>
    <t xml:space="preserve">12.70842384</t>
  </si>
  <si>
    <t xml:space="preserve">SANCESAREO</t>
  </si>
  <si>
    <t xml:space="preserve">41.82146590</t>
  </si>
  <si>
    <t xml:space="preserve">12.80070668</t>
  </si>
  <si>
    <t xml:space="preserve">FIANOROMANO</t>
  </si>
  <si>
    <t xml:space="preserve">42.17200417</t>
  </si>
  <si>
    <t xml:space="preserve">12.59244302</t>
  </si>
  <si>
    <t xml:space="preserve">VALMONTONE</t>
  </si>
  <si>
    <t xml:space="preserve">41.77688498</t>
  </si>
  <si>
    <t xml:space="preserve">12.91774603</t>
  </si>
  <si>
    <t xml:space="preserve">ARTENA</t>
  </si>
  <si>
    <t xml:space="preserve">41.73866267</t>
  </si>
  <si>
    <t xml:space="preserve">12.91536174</t>
  </si>
  <si>
    <t xml:space="preserve">LARIANO</t>
  </si>
  <si>
    <t xml:space="preserve">41.72792282</t>
  </si>
  <si>
    <t xml:space="preserve">12.83261406</t>
  </si>
  <si>
    <t xml:space="preserve">LANUVIO</t>
  </si>
  <si>
    <t xml:space="preserve">41.67976979</t>
  </si>
  <si>
    <t xml:space="preserve">12.70297830</t>
  </si>
  <si>
    <t xml:space="preserve">FORMELLO</t>
  </si>
  <si>
    <t xml:space="preserve">42.08022139</t>
  </si>
  <si>
    <t xml:space="preserve">12.40084704</t>
  </si>
  <si>
    <t xml:space="preserve">PALOMBARASABINA</t>
  </si>
  <si>
    <t xml:space="preserve">42.06654600</t>
  </si>
  <si>
    <t xml:space="preserve">12.76511218</t>
  </si>
  <si>
    <t xml:space="preserve">ROCCAPRIORA</t>
  </si>
  <si>
    <t xml:space="preserve">41.79422359</t>
  </si>
  <si>
    <t xml:space="preserve">12.76324846</t>
  </si>
  <si>
    <t xml:space="preserve">VITERBO</t>
  </si>
  <si>
    <t xml:space="preserve">42.41738279</t>
  </si>
  <si>
    <t xml:space="preserve">12.10473417</t>
  </si>
  <si>
    <t xml:space="preserve">TARQUINIA</t>
  </si>
  <si>
    <t xml:space="preserve">42.25445005</t>
  </si>
  <si>
    <t xml:space="preserve">11.75823363</t>
  </si>
  <si>
    <t xml:space="preserve">CIVITACASTELLANA</t>
  </si>
  <si>
    <t xml:space="preserve">42.28917672</t>
  </si>
  <si>
    <t xml:space="preserve">12.41176641</t>
  </si>
  <si>
    <t xml:space="preserve">VETRALLA</t>
  </si>
  <si>
    <t xml:space="preserve">42.32081893</t>
  </si>
  <si>
    <t xml:space="preserve">12.05352034</t>
  </si>
  <si>
    <t xml:space="preserve">MONTEFIASCONE</t>
  </si>
  <si>
    <t xml:space="preserve">42.53761440</t>
  </si>
  <si>
    <t xml:space="preserve">12.03036871</t>
  </si>
  <si>
    <t xml:space="preserve">capacity</t>
  </si>
  <si>
    <t xml:space="preserve">capacity_daily</t>
  </si>
  <si>
    <t xml:space="preserve">fraction_cap</t>
  </si>
  <si>
    <t xml:space="preserve">fraction_cap_daily S</t>
  </si>
  <si>
    <t xml:space="preserve">fraction_cap_daily M</t>
  </si>
  <si>
    <t xml:space="preserve">fraction_cap_daily L</t>
  </si>
  <si>
    <t xml:space="preserve">Sacite Tempesta Fulvio</t>
  </si>
  <si>
    <t xml:space="preserve">42.38645944142392</t>
  </si>
  <si>
    <t xml:space="preserve">facility</t>
  </si>
  <si>
    <t xml:space="preserve">Sabina conglomerati</t>
  </si>
  <si>
    <t xml:space="preserve">SQL SRL</t>
  </si>
  <si>
    <t xml:space="preserve">42.43935663701068</t>
  </si>
  <si>
    <t xml:space="preserve">Tuscia Ambiente SRL</t>
  </si>
  <si>
    <t xml:space="preserve">Marcopolo Engineering Spa Sistemi Ecologici</t>
  </si>
  <si>
    <t xml:space="preserve">Reno De Medici SPA</t>
  </si>
  <si>
    <t xml:space="preserve">Itelyum Regeneration SPA</t>
  </si>
  <si>
    <t xml:space="preserve">Acea Ambiente SPA</t>
  </si>
  <si>
    <t xml:space="preserve">Indinvest</t>
  </si>
  <si>
    <t xml:space="preserve">DMG Recuperi SRL</t>
  </si>
  <si>
    <t xml:space="preserve">MAF Servizi</t>
  </si>
  <si>
    <t xml:space="preserve">Buzzi Unciem SPA</t>
  </si>
  <si>
    <t xml:space="preserve">Italcementi SPA</t>
  </si>
  <si>
    <t xml:space="preserve">Innocenti SRL</t>
  </si>
  <si>
    <t xml:space="preserve">Granulati Montefalcone SRL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</si>
</sst>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4384.26</v>
      </c>
      <c r="G2" s="1" t="n">
        <f aca="false">F2/365</f>
        <v>12.0116712328767</v>
      </c>
    </row>
    <row r="3" customFormat="false" ht="15" hidden="false" customHeight="false" outlineLevel="0" collapsed="false">
      <c r="A3" s="1" t="n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 t="n">
        <v>3089.45</v>
      </c>
      <c r="G3" s="1" t="n">
        <f aca="false">F3/365</f>
        <v>8.46424657534246</v>
      </c>
    </row>
    <row r="4" customFormat="false" ht="15" hidden="false" customHeight="false" outlineLevel="0" collapsed="false">
      <c r="A4" s="1" t="n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 t="n">
        <v>1359.03</v>
      </c>
      <c r="G4" s="1" t="n">
        <f aca="false">F4/365</f>
        <v>3.7233698630137</v>
      </c>
    </row>
    <row r="5" customFormat="false" ht="15" hidden="false" customHeight="false" outlineLevel="0" collapsed="false">
      <c r="A5" s="1" t="n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 t="n">
        <v>1405.49</v>
      </c>
      <c r="G5" s="1" t="n">
        <f aca="false">F5/365</f>
        <v>3.85065753424658</v>
      </c>
    </row>
    <row r="6" customFormat="false" ht="15" hidden="false" customHeight="false" outlineLevel="0" collapsed="false">
      <c r="A6" s="1" t="n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 t="n">
        <v>1011.1</v>
      </c>
      <c r="G6" s="1" t="n">
        <f aca="false">F6/365</f>
        <v>2.77013698630137</v>
      </c>
    </row>
    <row r="7" customFormat="false" ht="15" hidden="false" customHeight="false" outlineLevel="0" collapsed="false">
      <c r="A7" s="1" t="n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 t="n">
        <v>1152.24</v>
      </c>
      <c r="G7" s="1" t="n">
        <f aca="false">F7/365</f>
        <v>3.15682191780822</v>
      </c>
    </row>
    <row r="8" customFormat="false" ht="15" hidden="false" customHeight="false" outlineLevel="0" collapsed="false">
      <c r="A8" s="1" t="n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 t="n">
        <v>987.03</v>
      </c>
      <c r="G8" s="1" t="n">
        <f aca="false">F8/365</f>
        <v>2.70419178082192</v>
      </c>
    </row>
    <row r="9" customFormat="false" ht="15" hidden="false" customHeight="false" outlineLevel="0" collapsed="false">
      <c r="A9" s="1" t="n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 t="n">
        <v>690.64</v>
      </c>
      <c r="G9" s="1" t="n">
        <f aca="false">F9/365</f>
        <v>1.89216438356164</v>
      </c>
    </row>
    <row r="10" customFormat="false" ht="15" hidden="false" customHeight="false" outlineLevel="0" collapsed="false">
      <c r="A10" s="1" t="n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 t="n">
        <v>57.68</v>
      </c>
      <c r="G10" s="1" t="n">
        <f aca="false">F10/365</f>
        <v>0.158027397260274</v>
      </c>
    </row>
    <row r="11" customFormat="false" ht="15" hidden="false" customHeight="false" outlineLevel="0" collapsed="false">
      <c r="A11" s="1" t="n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 t="n">
        <v>405.72</v>
      </c>
      <c r="G11" s="1" t="n">
        <f aca="false">F11/365</f>
        <v>1.11156164383562</v>
      </c>
    </row>
    <row r="12" customFormat="false" ht="15" hidden="false" customHeight="false" outlineLevel="0" collapsed="false">
      <c r="A12" s="1" t="n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 t="n">
        <v>571.1</v>
      </c>
      <c r="G12" s="1" t="n">
        <f aca="false">F12/365</f>
        <v>1.56465753424658</v>
      </c>
    </row>
    <row r="13" customFormat="false" ht="15" hidden="false" customHeight="false" outlineLevel="0" collapsed="false">
      <c r="A13" s="1" t="n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 t="n">
        <v>672.24</v>
      </c>
      <c r="G13" s="1" t="n">
        <f aca="false">F13/365</f>
        <v>1.84175342465753</v>
      </c>
    </row>
    <row r="14" customFormat="false" ht="15" hidden="false" customHeight="false" outlineLevel="0" collapsed="false">
      <c r="A14" s="1" t="n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 t="n">
        <v>3778.48</v>
      </c>
      <c r="G14" s="1" t="n">
        <f aca="false">F14/365</f>
        <v>10.352</v>
      </c>
    </row>
    <row r="15" customFormat="false" ht="15" hidden="false" customHeight="false" outlineLevel="0" collapsed="false">
      <c r="A15" s="1" t="n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 t="n">
        <v>3363.89</v>
      </c>
      <c r="G15" s="1" t="n">
        <f aca="false">F15/365</f>
        <v>9.21613698630137</v>
      </c>
    </row>
    <row r="16" customFormat="false" ht="15" hidden="false" customHeight="false" outlineLevel="0" collapsed="false">
      <c r="A16" s="1" t="n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 t="n">
        <v>2406.28</v>
      </c>
      <c r="G16" s="1" t="n">
        <f aca="false">F16/365</f>
        <v>6.59254794520548</v>
      </c>
    </row>
    <row r="17" customFormat="false" ht="15" hidden="false" customHeight="false" outlineLevel="0" collapsed="false">
      <c r="A17" s="1" t="n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 t="n">
        <v>2180.5</v>
      </c>
      <c r="G17" s="1" t="n">
        <f aca="false">F17/365</f>
        <v>5.97397260273973</v>
      </c>
    </row>
    <row r="18" customFormat="false" ht="15" hidden="false" customHeight="false" outlineLevel="0" collapsed="false">
      <c r="A18" s="1" t="n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 t="n">
        <v>2088.785</v>
      </c>
      <c r="G18" s="1" t="n">
        <f aca="false">F18/365</f>
        <v>5.72269863013699</v>
      </c>
    </row>
    <row r="19" customFormat="false" ht="15" hidden="false" customHeight="false" outlineLevel="0" collapsed="false">
      <c r="A19" s="1" t="n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 t="n">
        <v>921.3</v>
      </c>
      <c r="G19" s="1" t="n">
        <f aca="false">F19/365</f>
        <v>2.5241095890411</v>
      </c>
    </row>
    <row r="20" customFormat="false" ht="15" hidden="false" customHeight="false" outlineLevel="0" collapsed="false">
      <c r="A20" s="1" t="n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 t="n">
        <v>526.24</v>
      </c>
      <c r="G20" s="1" t="n">
        <f aca="false">F20/365</f>
        <v>1.44175342465753</v>
      </c>
    </row>
    <row r="21" customFormat="false" ht="15" hidden="false" customHeight="false" outlineLevel="0" collapsed="false">
      <c r="A21" s="1" t="n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 t="n">
        <v>1067.59</v>
      </c>
      <c r="G21" s="1" t="n">
        <f aca="false">F21/365</f>
        <v>2.92490410958904</v>
      </c>
    </row>
    <row r="22" customFormat="false" ht="15" hidden="false" customHeight="false" outlineLevel="0" collapsed="false">
      <c r="A22" s="1" t="n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 t="n">
        <v>960.84</v>
      </c>
      <c r="G22" s="1" t="n">
        <f aca="false">F22/365</f>
        <v>2.63243835616438</v>
      </c>
    </row>
    <row r="23" customFormat="false" ht="15" hidden="false" customHeight="false" outlineLevel="0" collapsed="false">
      <c r="A23" s="1" t="n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 t="n">
        <v>1152.18</v>
      </c>
      <c r="G23" s="1" t="n">
        <f aca="false">F23/365</f>
        <v>3.15665753424658</v>
      </c>
    </row>
    <row r="24" customFormat="false" ht="15" hidden="false" customHeight="false" outlineLevel="0" collapsed="false">
      <c r="A24" s="1" t="n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 t="n">
        <v>2190.92</v>
      </c>
      <c r="G24" s="1" t="n">
        <f aca="false">F24/365</f>
        <v>6.00252054794521</v>
      </c>
    </row>
    <row r="25" customFormat="false" ht="15" hidden="false" customHeight="false" outlineLevel="0" collapsed="false">
      <c r="A25" s="1" t="n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 t="n">
        <v>515.3</v>
      </c>
      <c r="G25" s="1" t="n">
        <f aca="false">F25/365</f>
        <v>1.41178082191781</v>
      </c>
    </row>
    <row r="26" customFormat="false" ht="15" hidden="false" customHeight="false" outlineLevel="0" collapsed="false">
      <c r="A26" s="1" t="n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 t="n">
        <v>323.405</v>
      </c>
      <c r="G26" s="1" t="n">
        <f aca="false">F26/365</f>
        <v>0.886041095890411</v>
      </c>
    </row>
    <row r="27" customFormat="false" ht="15" hidden="false" customHeight="false" outlineLevel="0" collapsed="false">
      <c r="A27" s="1" t="n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 t="n">
        <v>184.66</v>
      </c>
      <c r="G27" s="1" t="n">
        <f aca="false">F27/365</f>
        <v>0.505917808219178</v>
      </c>
    </row>
    <row r="28" customFormat="false" ht="15" hidden="false" customHeight="false" outlineLevel="0" collapsed="false">
      <c r="A28" s="1" t="n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 t="n">
        <v>3851.34</v>
      </c>
      <c r="G28" s="1" t="n">
        <f aca="false">F28/365</f>
        <v>10.5516164383562</v>
      </c>
    </row>
    <row r="29" customFormat="false" ht="15" hidden="false" customHeight="false" outlineLevel="0" collapsed="false">
      <c r="A29" s="1" t="n">
        <v>28</v>
      </c>
      <c r="B29" s="1" t="s">
        <v>89</v>
      </c>
      <c r="C29" s="1" t="s">
        <v>90</v>
      </c>
      <c r="D29" s="1" t="s">
        <v>91</v>
      </c>
      <c r="E29" s="1" t="s">
        <v>10</v>
      </c>
      <c r="F29" s="1" t="n">
        <v>3328.14</v>
      </c>
      <c r="G29" s="1" t="n">
        <f aca="false">F29/365</f>
        <v>9.11819178082192</v>
      </c>
    </row>
    <row r="30" customFormat="false" ht="15" hidden="false" customHeight="false" outlineLevel="0" collapsed="false">
      <c r="A30" s="1" t="n">
        <v>29</v>
      </c>
      <c r="B30" s="1" t="s">
        <v>92</v>
      </c>
      <c r="C30" s="1" t="s">
        <v>93</v>
      </c>
      <c r="D30" s="1" t="s">
        <v>94</v>
      </c>
      <c r="E30" s="1" t="s">
        <v>10</v>
      </c>
      <c r="F30" s="1" t="n">
        <v>2733.72</v>
      </c>
      <c r="G30" s="1" t="n">
        <f aca="false">F30/365</f>
        <v>7.48964383561644</v>
      </c>
    </row>
    <row r="31" customFormat="false" ht="15" hidden="false" customHeight="false" outlineLevel="0" collapsed="false">
      <c r="A31" s="1" t="n">
        <v>30</v>
      </c>
      <c r="B31" s="1" t="s">
        <v>95</v>
      </c>
      <c r="C31" s="1" t="s">
        <v>96</v>
      </c>
      <c r="D31" s="1" t="s">
        <v>97</v>
      </c>
      <c r="E31" s="1" t="s">
        <v>10</v>
      </c>
      <c r="F31" s="1" t="n">
        <v>2308</v>
      </c>
      <c r="G31" s="1" t="n">
        <f aca="false">F31/365</f>
        <v>6.32328767123288</v>
      </c>
    </row>
    <row r="32" customFormat="false" ht="15" hidden="false" customHeight="false" outlineLevel="0" collapsed="false">
      <c r="A32" s="1" t="n">
        <v>31</v>
      </c>
      <c r="B32" s="1" t="s">
        <v>98</v>
      </c>
      <c r="C32" s="1" t="s">
        <v>99</v>
      </c>
      <c r="D32" s="1" t="s">
        <v>100</v>
      </c>
      <c r="E32" s="1" t="s">
        <v>10</v>
      </c>
      <c r="F32" s="1" t="n">
        <v>1834.26</v>
      </c>
      <c r="G32" s="1" t="n">
        <f aca="false">F32/365</f>
        <v>5.0253698630137</v>
      </c>
    </row>
    <row r="33" customFormat="false" ht="15" hidden="false" customHeight="false" outlineLevel="0" collapsed="false">
      <c r="A33" s="1" t="n">
        <v>32</v>
      </c>
      <c r="B33" s="1" t="s">
        <v>101</v>
      </c>
      <c r="C33" s="1" t="s">
        <v>102</v>
      </c>
      <c r="D33" s="1" t="s">
        <v>103</v>
      </c>
      <c r="E33" s="1" t="s">
        <v>10</v>
      </c>
      <c r="F33" s="1" t="n">
        <v>1997.41</v>
      </c>
      <c r="G33" s="1" t="n">
        <f aca="false">F33/365</f>
        <v>5.47235616438356</v>
      </c>
    </row>
    <row r="34" customFormat="false" ht="15" hidden="false" customHeight="false" outlineLevel="0" collapsed="false">
      <c r="A34" s="1" t="n">
        <v>33</v>
      </c>
      <c r="B34" s="1" t="s">
        <v>104</v>
      </c>
      <c r="C34" s="1" t="s">
        <v>105</v>
      </c>
      <c r="D34" s="1" t="s">
        <v>106</v>
      </c>
      <c r="E34" s="1" t="s">
        <v>10</v>
      </c>
      <c r="F34" s="1" t="n">
        <v>1248.82</v>
      </c>
      <c r="G34" s="1" t="n">
        <f aca="false">F34/365</f>
        <v>3.42142465753425</v>
      </c>
    </row>
    <row r="35" customFormat="false" ht="15" hidden="false" customHeight="false" outlineLevel="0" collapsed="false">
      <c r="A35" s="1" t="n">
        <v>34</v>
      </c>
      <c r="B35" s="1" t="s">
        <v>107</v>
      </c>
      <c r="C35" s="1" t="s">
        <v>108</v>
      </c>
      <c r="D35" s="1" t="s">
        <v>109</v>
      </c>
      <c r="E35" s="1" t="s">
        <v>10</v>
      </c>
      <c r="F35" s="1" t="n">
        <v>1877.94</v>
      </c>
      <c r="G35" s="1" t="n">
        <f aca="false">F35/365</f>
        <v>5.14504109589041</v>
      </c>
    </row>
    <row r="36" customFormat="false" ht="15" hidden="false" customHeight="false" outlineLevel="0" collapsed="false">
      <c r="A36" s="1" t="n">
        <v>35</v>
      </c>
      <c r="B36" s="1" t="s">
        <v>110</v>
      </c>
      <c r="C36" s="1" t="s">
        <v>111</v>
      </c>
      <c r="D36" s="1" t="s">
        <v>112</v>
      </c>
      <c r="E36" s="1" t="s">
        <v>10</v>
      </c>
      <c r="F36" s="1" t="n">
        <v>1697.51</v>
      </c>
      <c r="G36" s="1" t="n">
        <f aca="false">F36/365</f>
        <v>4.65071232876712</v>
      </c>
    </row>
    <row r="37" customFormat="false" ht="15" hidden="false" customHeight="false" outlineLevel="0" collapsed="false">
      <c r="A37" s="1" t="n">
        <v>36</v>
      </c>
      <c r="B37" s="1" t="s">
        <v>113</v>
      </c>
      <c r="C37" s="1" t="s">
        <v>114</v>
      </c>
      <c r="D37" s="1" t="s">
        <v>115</v>
      </c>
      <c r="E37" s="1" t="s">
        <v>10</v>
      </c>
      <c r="F37" s="1" t="n">
        <v>1721.84</v>
      </c>
      <c r="G37" s="1" t="n">
        <f aca="false">F37/365</f>
        <v>4.7173698630137</v>
      </c>
    </row>
    <row r="38" customFormat="false" ht="15" hidden="false" customHeight="false" outlineLevel="0" collapsed="false">
      <c r="A38" s="1" t="n">
        <v>37</v>
      </c>
      <c r="B38" s="1" t="s">
        <v>116</v>
      </c>
      <c r="C38" s="1" t="s">
        <v>117</v>
      </c>
      <c r="D38" s="1" t="s">
        <v>118</v>
      </c>
      <c r="E38" s="1" t="s">
        <v>10</v>
      </c>
      <c r="F38" s="1" t="n">
        <v>1869.2</v>
      </c>
      <c r="G38" s="1" t="n">
        <f aca="false">F38/365</f>
        <v>5.12109589041096</v>
      </c>
    </row>
    <row r="39" customFormat="false" ht="15" hidden="false" customHeight="false" outlineLevel="0" collapsed="false">
      <c r="A39" s="1" t="n">
        <v>38</v>
      </c>
      <c r="B39" s="1" t="s">
        <v>119</v>
      </c>
      <c r="C39" s="1" t="s">
        <v>120</v>
      </c>
      <c r="D39" s="1" t="s">
        <v>121</v>
      </c>
      <c r="E39" s="1" t="s">
        <v>10</v>
      </c>
      <c r="F39" s="1" t="n">
        <v>1927.48</v>
      </c>
      <c r="G39" s="1" t="n">
        <f aca="false">F39/365</f>
        <v>5.28076712328767</v>
      </c>
    </row>
    <row r="40" customFormat="false" ht="15" hidden="false" customHeight="false" outlineLevel="0" collapsed="false">
      <c r="A40" s="1" t="n">
        <v>39</v>
      </c>
      <c r="B40" s="1" t="s">
        <v>122</v>
      </c>
      <c r="C40" s="1" t="s">
        <v>123</v>
      </c>
      <c r="D40" s="1" t="s">
        <v>124</v>
      </c>
      <c r="E40" s="1" t="s">
        <v>10</v>
      </c>
      <c r="F40" s="1" t="n">
        <v>2110.52</v>
      </c>
      <c r="G40" s="1" t="n">
        <f aca="false">F40/365</f>
        <v>5.78224657534247</v>
      </c>
    </row>
    <row r="41" customFormat="false" ht="15" hidden="false" customHeight="false" outlineLevel="0" collapsed="false">
      <c r="A41" s="1" t="n">
        <v>40</v>
      </c>
      <c r="B41" s="1" t="s">
        <v>125</v>
      </c>
      <c r="C41" s="1" t="s">
        <v>126</v>
      </c>
      <c r="D41" s="1" t="s">
        <v>127</v>
      </c>
      <c r="E41" s="1" t="s">
        <v>10</v>
      </c>
      <c r="F41" s="1" t="n">
        <v>1417.12</v>
      </c>
      <c r="G41" s="1" t="n">
        <f aca="false">F41/365</f>
        <v>3.88252054794521</v>
      </c>
    </row>
    <row r="42" customFormat="false" ht="15" hidden="false" customHeight="false" outlineLevel="0" collapsed="false">
      <c r="A42" s="1" t="n">
        <v>41</v>
      </c>
      <c r="B42" s="1" t="s">
        <v>128</v>
      </c>
      <c r="C42" s="1" t="s">
        <v>129</v>
      </c>
      <c r="D42" s="1" t="s">
        <v>130</v>
      </c>
      <c r="E42" s="1" t="s">
        <v>10</v>
      </c>
      <c r="F42" s="1" t="n">
        <v>1248.7</v>
      </c>
      <c r="G42" s="1" t="n">
        <f aca="false">F42/365</f>
        <v>3.42109589041096</v>
      </c>
    </row>
    <row r="43" customFormat="false" ht="15" hidden="false" customHeight="false" outlineLevel="0" collapsed="false">
      <c r="A43" s="1" t="n">
        <v>42</v>
      </c>
      <c r="B43" s="1" t="s">
        <v>131</v>
      </c>
      <c r="C43" s="1" t="s">
        <v>132</v>
      </c>
      <c r="D43" s="1" t="s">
        <v>133</v>
      </c>
      <c r="E43" s="1" t="s">
        <v>10</v>
      </c>
      <c r="F43" s="1" t="n">
        <v>816.15</v>
      </c>
      <c r="G43" s="1" t="n">
        <f aca="false">F43/365</f>
        <v>2.23602739726027</v>
      </c>
    </row>
    <row r="44" customFormat="false" ht="15" hidden="false" customHeight="false" outlineLevel="0" collapsed="false">
      <c r="A44" s="1" t="n">
        <v>43</v>
      </c>
      <c r="B44" s="1" t="s">
        <v>134</v>
      </c>
      <c r="C44" s="1" t="s">
        <v>135</v>
      </c>
      <c r="D44" s="1" t="s">
        <v>136</v>
      </c>
      <c r="E44" s="1" t="s">
        <v>10</v>
      </c>
      <c r="F44" s="1" t="n">
        <v>1132.15</v>
      </c>
      <c r="G44" s="1" t="n">
        <f aca="false">F44/365</f>
        <v>3.10178082191781</v>
      </c>
    </row>
    <row r="45" customFormat="false" ht="15" hidden="false" customHeight="false" outlineLevel="0" collapsed="false">
      <c r="A45" s="1" t="n">
        <v>44</v>
      </c>
      <c r="B45" s="1" t="s">
        <v>137</v>
      </c>
      <c r="C45" s="1" t="s">
        <v>138</v>
      </c>
      <c r="D45" s="1" t="s">
        <v>139</v>
      </c>
      <c r="E45" s="1" t="s">
        <v>10</v>
      </c>
      <c r="F45" s="1" t="n">
        <v>920.1</v>
      </c>
      <c r="G45" s="1" t="n">
        <f aca="false">F45/365</f>
        <v>2.52082191780822</v>
      </c>
    </row>
    <row r="46" customFormat="false" ht="15" hidden="false" customHeight="false" outlineLevel="0" collapsed="false">
      <c r="A46" s="1" t="n">
        <v>45</v>
      </c>
      <c r="B46" s="1" t="s">
        <v>140</v>
      </c>
      <c r="C46" s="1" t="s">
        <v>141</v>
      </c>
      <c r="D46" s="1" t="s">
        <v>142</v>
      </c>
      <c r="E46" s="1" t="s">
        <v>10</v>
      </c>
      <c r="F46" s="1" t="n">
        <v>1004.773</v>
      </c>
      <c r="G46" s="1" t="n">
        <f aca="false">F46/365</f>
        <v>2.75280273972603</v>
      </c>
    </row>
    <row r="47" customFormat="false" ht="15" hidden="false" customHeight="false" outlineLevel="0" collapsed="false">
      <c r="A47" s="1" t="n">
        <v>46</v>
      </c>
      <c r="B47" s="1" t="s">
        <v>143</v>
      </c>
      <c r="C47" s="1" t="s">
        <v>144</v>
      </c>
      <c r="D47" s="1" t="s">
        <v>145</v>
      </c>
      <c r="E47" s="1" t="s">
        <v>10</v>
      </c>
      <c r="F47" s="1" t="n">
        <v>961.93</v>
      </c>
      <c r="G47" s="1" t="n">
        <f aca="false">F47/365</f>
        <v>2.63542465753425</v>
      </c>
    </row>
    <row r="48" customFormat="false" ht="15" hidden="false" customHeight="false" outlineLevel="0" collapsed="false">
      <c r="A48" s="1" t="n">
        <v>47</v>
      </c>
      <c r="B48" s="1" t="s">
        <v>146</v>
      </c>
      <c r="C48" s="1" t="s">
        <v>147</v>
      </c>
      <c r="D48" s="1" t="s">
        <v>148</v>
      </c>
      <c r="E48" s="1" t="s">
        <v>10</v>
      </c>
      <c r="F48" s="1" t="n">
        <v>1157.665</v>
      </c>
      <c r="G48" s="1" t="n">
        <f aca="false">F48/365</f>
        <v>3.17168493150685</v>
      </c>
    </row>
    <row r="49" customFormat="false" ht="15" hidden="false" customHeight="false" outlineLevel="0" collapsed="false">
      <c r="A49" s="1" t="n">
        <v>48</v>
      </c>
      <c r="B49" s="1" t="s">
        <v>149</v>
      </c>
      <c r="C49" s="1" t="s">
        <v>150</v>
      </c>
      <c r="D49" s="1" t="s">
        <v>151</v>
      </c>
      <c r="E49" s="1" t="s">
        <v>10</v>
      </c>
      <c r="F49" s="1" t="n">
        <v>914.57</v>
      </c>
      <c r="G49" s="1" t="n">
        <f aca="false">F49/365</f>
        <v>2.50567123287671</v>
      </c>
    </row>
    <row r="50" customFormat="false" ht="15" hidden="false" customHeight="false" outlineLevel="0" collapsed="false">
      <c r="A50" s="1" t="n">
        <v>49</v>
      </c>
      <c r="B50" s="1" t="s">
        <v>152</v>
      </c>
      <c r="C50" s="1" t="s">
        <v>153</v>
      </c>
      <c r="D50" s="1" t="s">
        <v>154</v>
      </c>
      <c r="E50" s="1" t="s">
        <v>10</v>
      </c>
      <c r="F50" s="1" t="n">
        <v>786.52</v>
      </c>
      <c r="G50" s="1" t="n">
        <f aca="false">F50/365</f>
        <v>2.15484931506849</v>
      </c>
    </row>
    <row r="51" customFormat="false" ht="15" hidden="false" customHeight="false" outlineLevel="0" collapsed="false">
      <c r="A51" s="1" t="n">
        <v>50</v>
      </c>
      <c r="B51" s="1" t="s">
        <v>155</v>
      </c>
      <c r="C51" s="1" t="s">
        <v>156</v>
      </c>
      <c r="D51" s="1" t="s">
        <v>157</v>
      </c>
      <c r="E51" s="1" t="s">
        <v>10</v>
      </c>
      <c r="F51" s="1" t="n">
        <v>1105.161</v>
      </c>
      <c r="G51" s="1" t="n">
        <f aca="false">F51/365</f>
        <v>3.02783835616438</v>
      </c>
    </row>
    <row r="52" customFormat="false" ht="15" hidden="false" customHeight="false" outlineLevel="0" collapsed="false">
      <c r="A52" s="1" t="n">
        <v>51</v>
      </c>
      <c r="B52" s="1" t="s">
        <v>158</v>
      </c>
      <c r="C52" s="1" t="s">
        <v>159</v>
      </c>
      <c r="D52" s="1" t="s">
        <v>160</v>
      </c>
      <c r="E52" s="1" t="s">
        <v>10</v>
      </c>
      <c r="F52" s="1" t="n">
        <v>734.87</v>
      </c>
      <c r="G52" s="1" t="n">
        <f aca="false">F52/365</f>
        <v>2.01334246575342</v>
      </c>
    </row>
    <row r="53" customFormat="false" ht="15" hidden="false" customHeight="false" outlineLevel="0" collapsed="false">
      <c r="A53" s="1" t="n">
        <v>52</v>
      </c>
      <c r="B53" s="1" t="s">
        <v>161</v>
      </c>
      <c r="C53" s="1" t="s">
        <v>162</v>
      </c>
      <c r="D53" s="1" t="s">
        <v>163</v>
      </c>
      <c r="E53" s="1" t="s">
        <v>10</v>
      </c>
      <c r="F53" s="1" t="n">
        <v>563.05</v>
      </c>
      <c r="G53" s="1" t="n">
        <f aca="false">F53/365</f>
        <v>1.54260273972603</v>
      </c>
    </row>
    <row r="54" customFormat="false" ht="15" hidden="false" customHeight="false" outlineLevel="0" collapsed="false">
      <c r="A54" s="1" t="n">
        <v>53</v>
      </c>
      <c r="B54" s="1" t="s">
        <v>164</v>
      </c>
      <c r="C54" s="1" t="s">
        <v>165</v>
      </c>
      <c r="D54" s="1" t="s">
        <v>166</v>
      </c>
      <c r="E54" s="1" t="s">
        <v>10</v>
      </c>
      <c r="F54" s="1" t="n">
        <v>657.22</v>
      </c>
      <c r="G54" s="1" t="n">
        <f aca="false">F54/365</f>
        <v>1.80060273972603</v>
      </c>
    </row>
    <row r="55" customFormat="false" ht="15" hidden="false" customHeight="false" outlineLevel="0" collapsed="false">
      <c r="A55" s="1" t="n">
        <v>54</v>
      </c>
      <c r="B55" s="1" t="s">
        <v>167</v>
      </c>
      <c r="C55" s="1" t="s">
        <v>168</v>
      </c>
      <c r="D55" s="1" t="s">
        <v>169</v>
      </c>
      <c r="E55" s="1" t="s">
        <v>10</v>
      </c>
      <c r="F55" s="1" t="n">
        <v>809.52</v>
      </c>
      <c r="G55" s="1" t="n">
        <f aca="false">F55/365</f>
        <v>2.21786301369863</v>
      </c>
    </row>
    <row r="56" customFormat="false" ht="15" hidden="false" customHeight="false" outlineLevel="0" collapsed="false">
      <c r="A56" s="1" t="n">
        <v>55</v>
      </c>
      <c r="B56" s="1" t="s">
        <v>170</v>
      </c>
      <c r="C56" s="1" t="s">
        <v>171</v>
      </c>
      <c r="D56" s="1" t="s">
        <v>172</v>
      </c>
      <c r="E56" s="1" t="s">
        <v>10</v>
      </c>
      <c r="F56" s="1" t="n">
        <v>989.18</v>
      </c>
      <c r="G56" s="1" t="n">
        <f aca="false">F56/365</f>
        <v>2.71008219178082</v>
      </c>
    </row>
    <row r="57" customFormat="false" ht="15" hidden="false" customHeight="false" outlineLevel="0" collapsed="false">
      <c r="A57" s="1" t="n">
        <v>56</v>
      </c>
      <c r="B57" s="1" t="s">
        <v>173</v>
      </c>
      <c r="C57" s="1" t="s">
        <v>174</v>
      </c>
      <c r="D57" s="1" t="s">
        <v>175</v>
      </c>
      <c r="E57" s="1" t="s">
        <v>10</v>
      </c>
      <c r="F57" s="1" t="n">
        <v>771.66</v>
      </c>
      <c r="G57" s="1" t="n">
        <f aca="false">F57/365</f>
        <v>2.11413698630137</v>
      </c>
    </row>
    <row r="58" customFormat="false" ht="15" hidden="false" customHeight="false" outlineLevel="0" collapsed="false">
      <c r="A58" s="1" t="n">
        <v>57</v>
      </c>
      <c r="B58" s="1" t="s">
        <v>176</v>
      </c>
      <c r="C58" s="1" t="s">
        <v>177</v>
      </c>
      <c r="D58" s="1" t="s">
        <v>178</v>
      </c>
      <c r="E58" s="1" t="s">
        <v>10</v>
      </c>
      <c r="F58" s="1" t="n">
        <v>476.36</v>
      </c>
      <c r="G58" s="1" t="n">
        <f aca="false">F58/365</f>
        <v>1.30509589041096</v>
      </c>
    </row>
    <row r="59" customFormat="false" ht="15" hidden="false" customHeight="false" outlineLevel="0" collapsed="false">
      <c r="A59" s="1" t="n">
        <v>58</v>
      </c>
      <c r="B59" s="1" t="s">
        <v>179</v>
      </c>
      <c r="C59" s="1" t="s">
        <v>180</v>
      </c>
      <c r="D59" s="1" t="s">
        <v>181</v>
      </c>
      <c r="E59" s="1" t="s">
        <v>10</v>
      </c>
      <c r="F59" s="1" t="n">
        <v>566.98</v>
      </c>
      <c r="G59" s="1" t="n">
        <f aca="false">F59/365</f>
        <v>1.5533698630137</v>
      </c>
    </row>
    <row r="60" customFormat="false" ht="15" hidden="false" customHeight="false" outlineLevel="0" collapsed="false">
      <c r="A60" s="1" t="n">
        <v>59</v>
      </c>
      <c r="B60" s="1" t="s">
        <v>182</v>
      </c>
      <c r="C60" s="1" t="s">
        <v>183</v>
      </c>
      <c r="D60" s="1" t="s">
        <v>184</v>
      </c>
      <c r="E60" s="1" t="s">
        <v>10</v>
      </c>
      <c r="F60" s="1" t="n">
        <v>497.42</v>
      </c>
      <c r="G60" s="1" t="n">
        <f aca="false">F60/365</f>
        <v>1.36279452054795</v>
      </c>
    </row>
    <row r="61" customFormat="false" ht="15" hidden="false" customHeight="false" outlineLevel="0" collapsed="false">
      <c r="A61" s="1" t="n">
        <v>60</v>
      </c>
      <c r="B61" s="1" t="s">
        <v>185</v>
      </c>
      <c r="C61" s="1" t="s">
        <v>186</v>
      </c>
      <c r="D61" s="1" t="s">
        <v>187</v>
      </c>
      <c r="E61" s="1" t="s">
        <v>10</v>
      </c>
      <c r="F61" s="1" t="n">
        <v>799.77</v>
      </c>
      <c r="G61" s="1" t="n">
        <f aca="false">F61/365</f>
        <v>2.19115068493151</v>
      </c>
    </row>
    <row r="62" customFormat="false" ht="15" hidden="false" customHeight="false" outlineLevel="0" collapsed="false">
      <c r="A62" s="1" t="n">
        <v>61</v>
      </c>
      <c r="B62" s="1" t="s">
        <v>188</v>
      </c>
      <c r="C62" s="1" t="s">
        <v>189</v>
      </c>
      <c r="D62" s="1" t="s">
        <v>190</v>
      </c>
      <c r="E62" s="1" t="s">
        <v>10</v>
      </c>
      <c r="F62" s="1" t="n">
        <v>403.6</v>
      </c>
      <c r="G62" s="1" t="n">
        <f aca="false">F62/365</f>
        <v>1.10575342465753</v>
      </c>
    </row>
    <row r="63" customFormat="false" ht="15" hidden="false" customHeight="false" outlineLevel="0" collapsed="false">
      <c r="A63" s="1" t="n">
        <v>62</v>
      </c>
      <c r="B63" s="1" t="s">
        <v>191</v>
      </c>
      <c r="C63" s="1" t="s">
        <v>192</v>
      </c>
      <c r="D63" s="1" t="s">
        <v>193</v>
      </c>
      <c r="E63" s="1" t="s">
        <v>10</v>
      </c>
      <c r="F63" s="1" t="n">
        <v>443</v>
      </c>
      <c r="G63" s="1" t="n">
        <f aca="false">F63/365</f>
        <v>1.21369863013699</v>
      </c>
    </row>
    <row r="64" customFormat="false" ht="15" hidden="false" customHeight="false" outlineLevel="0" collapsed="false">
      <c r="A64" s="1" t="n">
        <v>63</v>
      </c>
      <c r="B64" s="1" t="s">
        <v>194</v>
      </c>
      <c r="C64" s="1" t="s">
        <v>195</v>
      </c>
      <c r="D64" s="1" t="s">
        <v>196</v>
      </c>
      <c r="E64" s="1" t="s">
        <v>10</v>
      </c>
      <c r="F64" s="1" t="n">
        <v>3351.094</v>
      </c>
      <c r="G64" s="1" t="n">
        <f aca="false">F64/365</f>
        <v>9.18107945205479</v>
      </c>
    </row>
    <row r="65" customFormat="false" ht="15" hidden="false" customHeight="false" outlineLevel="0" collapsed="false">
      <c r="A65" s="1" t="n">
        <v>64</v>
      </c>
      <c r="B65" s="1" t="s">
        <v>197</v>
      </c>
      <c r="C65" s="1" t="s">
        <v>198</v>
      </c>
      <c r="D65" s="1" t="s">
        <v>199</v>
      </c>
      <c r="E65" s="1" t="s">
        <v>10</v>
      </c>
      <c r="F65" s="1" t="n">
        <v>697.58</v>
      </c>
      <c r="G65" s="1" t="n">
        <f aca="false">F65/365</f>
        <v>1.91117808219178</v>
      </c>
    </row>
    <row r="66" customFormat="false" ht="15" hidden="false" customHeight="false" outlineLevel="0" collapsed="false">
      <c r="A66" s="1" t="n">
        <v>65</v>
      </c>
      <c r="B66" s="1" t="s">
        <v>200</v>
      </c>
      <c r="C66" s="1" t="s">
        <v>201</v>
      </c>
      <c r="D66" s="1" t="s">
        <v>202</v>
      </c>
      <c r="E66" s="1" t="s">
        <v>10</v>
      </c>
      <c r="F66" s="1" t="n">
        <v>802.6</v>
      </c>
      <c r="G66" s="1" t="n">
        <f aca="false">F66/365</f>
        <v>2.19890410958904</v>
      </c>
    </row>
    <row r="67" customFormat="false" ht="15" hidden="false" customHeight="false" outlineLevel="0" collapsed="false">
      <c r="A67" s="1" t="n">
        <v>66</v>
      </c>
      <c r="B67" s="1" t="s">
        <v>203</v>
      </c>
      <c r="C67" s="1" t="s">
        <v>204</v>
      </c>
      <c r="D67" s="1" t="s">
        <v>205</v>
      </c>
      <c r="E67" s="1" t="s">
        <v>10</v>
      </c>
      <c r="F67" s="1" t="n">
        <v>440.95</v>
      </c>
      <c r="G67" s="1" t="n">
        <f aca="false">F67/365</f>
        <v>1.20808219178082</v>
      </c>
    </row>
    <row r="68" customFormat="false" ht="15" hidden="false" customHeight="false" outlineLevel="0" collapsed="false">
      <c r="A68" s="1" t="n">
        <v>67</v>
      </c>
      <c r="B68" s="1" t="s">
        <v>206</v>
      </c>
      <c r="C68" s="1" t="s">
        <v>207</v>
      </c>
      <c r="D68" s="1" t="s">
        <v>208</v>
      </c>
      <c r="E68" s="1" t="s">
        <v>10</v>
      </c>
      <c r="F68" s="1" t="n">
        <v>654.941</v>
      </c>
      <c r="G68" s="1" t="n">
        <f aca="false">F68/365</f>
        <v>1.79435890410959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5" activeCellId="0" sqref="K45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19.63"/>
    <col collapsed="false" customWidth="true" hidden="false" outlineLevel="0" max="10" min="10" style="0" width="20.33"/>
    <col collapsed="false" customWidth="true" hidden="false" outlineLevel="0" max="11" min="11" style="0" width="19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customFormat="false" ht="15" hidden="false" customHeight="false" outlineLevel="0" collapsed="false">
      <c r="A2" s="1" t="n">
        <v>0</v>
      </c>
      <c r="B2" s="2" t="s">
        <v>215</v>
      </c>
      <c r="C2" s="3" t="s">
        <v>216</v>
      </c>
      <c r="D2" s="2" t="n">
        <v>12.9222178818174</v>
      </c>
      <c r="E2" s="1" t="s">
        <v>217</v>
      </c>
      <c r="F2" s="2" t="n">
        <v>11150</v>
      </c>
      <c r="G2" s="1" t="n">
        <f aca="false">F2/365</f>
        <v>30.5479452054794</v>
      </c>
      <c r="H2" s="1" t="n">
        <f aca="false">F2/3</f>
        <v>3716.66666666667</v>
      </c>
      <c r="I2" s="1" t="n">
        <f aca="false">J2*0.7</f>
        <v>7.12785388127854</v>
      </c>
      <c r="J2" s="1" t="n">
        <f aca="false">H2/365</f>
        <v>10.1826484018265</v>
      </c>
      <c r="K2" s="1" t="n">
        <f aca="false">J2*1.3</f>
        <v>13.2374429223744</v>
      </c>
    </row>
    <row r="3" customFormat="false" ht="15" hidden="false" customHeight="false" outlineLevel="0" collapsed="false">
      <c r="A3" s="1" t="n">
        <v>1</v>
      </c>
      <c r="B3" s="2" t="s">
        <v>218</v>
      </c>
      <c r="C3" s="2" t="n">
        <v>42.2832959166393</v>
      </c>
      <c r="D3" s="2" t="n">
        <v>12.6959454268788</v>
      </c>
      <c r="E3" s="1" t="s">
        <v>217</v>
      </c>
      <c r="F3" s="2" t="n">
        <v>15000</v>
      </c>
      <c r="G3" s="1" t="n">
        <f aca="false">F3/365</f>
        <v>41.0958904109589</v>
      </c>
      <c r="H3" s="1" t="n">
        <f aca="false">F3/3</f>
        <v>5000</v>
      </c>
      <c r="I3" s="1" t="n">
        <f aca="false">J3*0.7</f>
        <v>9.58904109589041</v>
      </c>
      <c r="J3" s="1" t="n">
        <f aca="false">H3/365</f>
        <v>13.6986301369863</v>
      </c>
      <c r="K3" s="1" t="n">
        <f aca="false">J3*1.3</f>
        <v>17.8082191780822</v>
      </c>
    </row>
    <row r="4" customFormat="false" ht="15" hidden="false" customHeight="false" outlineLevel="0" collapsed="false">
      <c r="A4" s="1" t="n">
        <v>2</v>
      </c>
      <c r="B4" s="2" t="s">
        <v>219</v>
      </c>
      <c r="C4" s="3" t="s">
        <v>220</v>
      </c>
      <c r="D4" s="2" t="n">
        <v>12.9082165464113</v>
      </c>
      <c r="E4" s="1" t="s">
        <v>217</v>
      </c>
      <c r="F4" s="2" t="n">
        <v>70000</v>
      </c>
      <c r="G4" s="1" t="n">
        <f aca="false">F4/365</f>
        <v>191.780821917808</v>
      </c>
      <c r="H4" s="1" t="n">
        <f aca="false">F4/3</f>
        <v>23333.3333333333</v>
      </c>
      <c r="I4" s="1" t="n">
        <f aca="false">J4*0.7</f>
        <v>44.7488584474886</v>
      </c>
      <c r="J4" s="1" t="n">
        <f aca="false">H4/365</f>
        <v>63.9269406392694</v>
      </c>
      <c r="K4" s="1" t="n">
        <f aca="false">J4*1.3</f>
        <v>83.1050228310502</v>
      </c>
    </row>
    <row r="5" customFormat="false" ht="15" hidden="false" customHeight="false" outlineLevel="0" collapsed="false">
      <c r="A5" s="1" t="n">
        <v>3</v>
      </c>
      <c r="B5" s="2" t="s">
        <v>221</v>
      </c>
      <c r="C5" s="2" t="n">
        <v>42.3976422631884</v>
      </c>
      <c r="D5" s="2" t="n">
        <v>11.8408068846551</v>
      </c>
      <c r="E5" s="1" t="s">
        <v>217</v>
      </c>
      <c r="F5" s="2" t="n">
        <v>60000</v>
      </c>
      <c r="G5" s="1" t="n">
        <f aca="false">F5/365</f>
        <v>164.383561643836</v>
      </c>
      <c r="H5" s="1" t="n">
        <f aca="false">F5/3</f>
        <v>20000</v>
      </c>
      <c r="I5" s="1" t="n">
        <f aca="false">J5*0.7</f>
        <v>38.3561643835616</v>
      </c>
      <c r="J5" s="1" t="n">
        <f aca="false">H5/365</f>
        <v>54.7945205479452</v>
      </c>
      <c r="K5" s="1" t="n">
        <f aca="false">J5*1.3</f>
        <v>71.2328767123288</v>
      </c>
    </row>
    <row r="6" customFormat="false" ht="15" hidden="false" customHeight="false" outlineLevel="0" collapsed="false">
      <c r="A6" s="1" t="n">
        <v>4</v>
      </c>
      <c r="B6" s="2" t="s">
        <v>222</v>
      </c>
      <c r="C6" s="2" t="n">
        <v>42.4481209030407</v>
      </c>
      <c r="D6" s="2" t="n">
        <v>12.0024883</v>
      </c>
      <c r="E6" s="1" t="s">
        <v>217</v>
      </c>
      <c r="F6" s="2" t="n">
        <v>5710</v>
      </c>
      <c r="G6" s="1" t="n">
        <f aca="false">F6/365</f>
        <v>15.6438356164384</v>
      </c>
      <c r="H6" s="1" t="n">
        <f aca="false">F6/3</f>
        <v>1903.33333333333</v>
      </c>
      <c r="I6" s="1" t="n">
        <f aca="false">J6*0.7</f>
        <v>3.65022831050228</v>
      </c>
      <c r="J6" s="1" t="n">
        <f aca="false">H6/365</f>
        <v>5.21461187214612</v>
      </c>
      <c r="K6" s="1" t="n">
        <f aca="false">J6*1.3</f>
        <v>6.77899543378995</v>
      </c>
    </row>
    <row r="7" customFormat="false" ht="15" hidden="false" customHeight="false" outlineLevel="0" collapsed="false">
      <c r="A7" s="1" t="n">
        <v>5</v>
      </c>
      <c r="B7" s="2" t="s">
        <v>223</v>
      </c>
      <c r="C7" s="2" t="n">
        <v>41.4958225114953</v>
      </c>
      <c r="D7" s="2" t="n">
        <v>13.7891108579366</v>
      </c>
      <c r="E7" s="1" t="s">
        <v>217</v>
      </c>
      <c r="F7" s="2" t="n">
        <v>51000</v>
      </c>
      <c r="G7" s="1" t="n">
        <f aca="false">F7/365</f>
        <v>139.72602739726</v>
      </c>
      <c r="H7" s="1" t="n">
        <f aca="false">F7/3</f>
        <v>17000</v>
      </c>
      <c r="I7" s="1" t="n">
        <f aca="false">J7*0.7</f>
        <v>32.6027397260274</v>
      </c>
      <c r="J7" s="1" t="n">
        <f aca="false">H7/365</f>
        <v>46.5753424657534</v>
      </c>
      <c r="K7" s="1" t="n">
        <f aca="false">J7*1.3</f>
        <v>60.5479452054795</v>
      </c>
    </row>
    <row r="8" customFormat="false" ht="15" hidden="false" customHeight="false" outlineLevel="0" collapsed="false">
      <c r="A8" s="1" t="n">
        <v>6</v>
      </c>
      <c r="B8" s="2" t="s">
        <v>224</v>
      </c>
      <c r="C8" s="2" t="n">
        <v>41.6254392864665</v>
      </c>
      <c r="D8" s="2" t="n">
        <v>13.3100665080014</v>
      </c>
      <c r="E8" s="1" t="s">
        <v>217</v>
      </c>
      <c r="F8" s="2" t="n">
        <v>84000</v>
      </c>
      <c r="G8" s="1" t="n">
        <f aca="false">F8/365</f>
        <v>230.13698630137</v>
      </c>
      <c r="H8" s="1" t="n">
        <f aca="false">F8/3</f>
        <v>28000</v>
      </c>
      <c r="I8" s="1" t="n">
        <f aca="false">J8*0.7</f>
        <v>53.6986301369863</v>
      </c>
      <c r="J8" s="1" t="n">
        <f aca="false">H8/365</f>
        <v>76.7123287671233</v>
      </c>
      <c r="K8" s="1" t="n">
        <f aca="false">J8*1.3</f>
        <v>99.7260273972603</v>
      </c>
    </row>
    <row r="9" customFormat="false" ht="15" hidden="false" customHeight="false" outlineLevel="0" collapsed="false">
      <c r="A9" s="1" t="n">
        <v>7</v>
      </c>
      <c r="B9" s="2" t="s">
        <v>225</v>
      </c>
      <c r="C9" s="2" t="n">
        <v>41.6032821238274</v>
      </c>
      <c r="D9" s="2" t="n">
        <v>12.6363039263799</v>
      </c>
      <c r="E9" s="1" t="s">
        <v>217</v>
      </c>
      <c r="F9" s="2" t="n">
        <v>120000</v>
      </c>
      <c r="G9" s="1" t="n">
        <f aca="false">F9/365</f>
        <v>328.767123287671</v>
      </c>
      <c r="H9" s="1" t="n">
        <f aca="false">F9/3</f>
        <v>40000</v>
      </c>
      <c r="I9" s="1" t="n">
        <f aca="false">J9*0.7</f>
        <v>76.7123287671233</v>
      </c>
      <c r="J9" s="1" t="n">
        <f aca="false">H9/365</f>
        <v>109.58904109589</v>
      </c>
      <c r="K9" s="1" t="n">
        <f aca="false">J9*1.3</f>
        <v>142.465753424658</v>
      </c>
    </row>
    <row r="10" customFormat="false" ht="15" hidden="false" customHeight="false" outlineLevel="0" collapsed="false">
      <c r="A10" s="1" t="n">
        <v>8</v>
      </c>
      <c r="B10" s="2" t="s">
        <v>226</v>
      </c>
      <c r="C10" s="2" t="n">
        <v>41.5559530493213</v>
      </c>
      <c r="D10" s="2" t="n">
        <v>12.8633925115926</v>
      </c>
      <c r="E10" s="1" t="s">
        <v>217</v>
      </c>
      <c r="F10" s="2" t="n">
        <v>45000</v>
      </c>
      <c r="G10" s="1" t="n">
        <f aca="false">F10/365</f>
        <v>123.287671232877</v>
      </c>
      <c r="H10" s="1" t="n">
        <f aca="false">F10/3</f>
        <v>15000</v>
      </c>
      <c r="I10" s="1" t="n">
        <f aca="false">J10*0.7</f>
        <v>28.7671232876712</v>
      </c>
      <c r="J10" s="1" t="n">
        <f aca="false">H10/365</f>
        <v>41.0958904109589</v>
      </c>
      <c r="K10" s="1" t="n">
        <f aca="false">J10*1.3</f>
        <v>53.4246575342466</v>
      </c>
    </row>
    <row r="11" customFormat="false" ht="15" hidden="false" customHeight="false" outlineLevel="0" collapsed="false">
      <c r="A11" s="1" t="n">
        <v>9</v>
      </c>
      <c r="B11" s="2" t="s">
        <v>227</v>
      </c>
      <c r="C11" s="2" t="n">
        <v>41.371738721696</v>
      </c>
      <c r="D11" s="2" t="n">
        <v>13.4060411912864</v>
      </c>
      <c r="E11" s="1" t="s">
        <v>217</v>
      </c>
      <c r="F11" s="2" t="n">
        <v>6000</v>
      </c>
      <c r="G11" s="1" t="n">
        <f aca="false">F11/365</f>
        <v>16.4383561643836</v>
      </c>
      <c r="H11" s="1" t="n">
        <f aca="false">F11/3</f>
        <v>2000</v>
      </c>
      <c r="I11" s="1" t="n">
        <f aca="false">J11*0.7</f>
        <v>3.83561643835616</v>
      </c>
      <c r="J11" s="1" t="n">
        <f aca="false">H11/365</f>
        <v>5.47945205479452</v>
      </c>
      <c r="K11" s="1" t="n">
        <f aca="false">J11*1.3</f>
        <v>7.12328767123288</v>
      </c>
    </row>
    <row r="12" customFormat="false" ht="15" hidden="false" customHeight="false" outlineLevel="0" collapsed="false">
      <c r="A12" s="1" t="n">
        <v>10</v>
      </c>
      <c r="B12" s="2" t="s">
        <v>228</v>
      </c>
      <c r="C12" s="2" t="n">
        <v>41.2843523705155</v>
      </c>
      <c r="D12" s="2" t="n">
        <v>13.7231196399479</v>
      </c>
      <c r="E12" s="1" t="s">
        <v>217</v>
      </c>
      <c r="F12" s="2" t="n">
        <v>123000</v>
      </c>
      <c r="G12" s="1" t="n">
        <f aca="false">F12/365</f>
        <v>336.986301369863</v>
      </c>
      <c r="H12" s="1" t="n">
        <f aca="false">F12/3</f>
        <v>41000</v>
      </c>
      <c r="I12" s="1" t="n">
        <f aca="false">J12*0.7</f>
        <v>78.6301369863014</v>
      </c>
      <c r="J12" s="1" t="n">
        <f aca="false">H12/365</f>
        <v>112.328767123288</v>
      </c>
      <c r="K12" s="1" t="n">
        <f aca="false">J12*1.3</f>
        <v>146.027397260274</v>
      </c>
    </row>
    <row r="13" customFormat="false" ht="15" hidden="false" customHeight="false" outlineLevel="0" collapsed="false">
      <c r="A13" s="1" t="n">
        <v>11</v>
      </c>
      <c r="B13" s="2" t="s">
        <v>229</v>
      </c>
      <c r="C13" s="2" t="n">
        <v>42.0183364074013</v>
      </c>
      <c r="D13" s="2" t="n">
        <v>12.7141763921301</v>
      </c>
      <c r="E13" s="1" t="s">
        <v>217</v>
      </c>
      <c r="F13" s="2" t="n">
        <v>78500</v>
      </c>
      <c r="G13" s="1" t="n">
        <f aca="false">F13/365</f>
        <v>215.068493150685</v>
      </c>
      <c r="H13" s="1" t="n">
        <f aca="false">F13/3</f>
        <v>26166.6666666667</v>
      </c>
      <c r="I13" s="1" t="n">
        <f aca="false">J13*0.7</f>
        <v>50.1826484018265</v>
      </c>
      <c r="J13" s="1" t="n">
        <f aca="false">H13/365</f>
        <v>71.689497716895</v>
      </c>
      <c r="K13" s="1" t="n">
        <f aca="false">J13*1.3</f>
        <v>93.1963470319635</v>
      </c>
    </row>
    <row r="14" customFormat="false" ht="15" hidden="false" customHeight="false" outlineLevel="0" collapsed="false">
      <c r="A14" s="1" t="n">
        <v>12</v>
      </c>
      <c r="B14" s="2" t="s">
        <v>230</v>
      </c>
      <c r="C14" s="2" t="n">
        <v>41.7361472065912</v>
      </c>
      <c r="D14" s="2" t="n">
        <v>13.0058158822921</v>
      </c>
      <c r="E14" s="1" t="s">
        <v>217</v>
      </c>
      <c r="F14" s="2" t="n">
        <v>226000</v>
      </c>
      <c r="G14" s="1" t="n">
        <f aca="false">F14/365</f>
        <v>619.178082191781</v>
      </c>
      <c r="H14" s="1" t="n">
        <f aca="false">F14/3</f>
        <v>75333.3333333333</v>
      </c>
      <c r="I14" s="1" t="n">
        <f aca="false">J14*0.7</f>
        <v>144.474885844749</v>
      </c>
      <c r="J14" s="1" t="n">
        <f aca="false">H14/365</f>
        <v>206.392694063927</v>
      </c>
      <c r="K14" s="1" t="n">
        <f aca="false">J14*1.3</f>
        <v>268.310502283105</v>
      </c>
    </row>
    <row r="15" customFormat="false" ht="15" hidden="false" customHeight="false" outlineLevel="0" collapsed="false">
      <c r="A15" s="1" t="n">
        <v>13</v>
      </c>
      <c r="B15" s="2" t="s">
        <v>231</v>
      </c>
      <c r="C15" s="2" t="n">
        <v>41.9569479417226</v>
      </c>
      <c r="D15" s="2" t="n">
        <v>12.7649141058437</v>
      </c>
      <c r="E15" s="1" t="s">
        <v>217</v>
      </c>
      <c r="F15" s="2" t="n">
        <v>152140</v>
      </c>
      <c r="G15" s="1" t="n">
        <f aca="false">F15/365</f>
        <v>416.821917808219</v>
      </c>
      <c r="H15" s="1" t="n">
        <f aca="false">F15/3</f>
        <v>50713.3333333333</v>
      </c>
      <c r="I15" s="1" t="n">
        <f aca="false">J15*0.7</f>
        <v>97.2584474885845</v>
      </c>
      <c r="J15" s="1" t="n">
        <f aca="false">H15/365</f>
        <v>138.940639269406</v>
      </c>
      <c r="K15" s="1" t="n">
        <f aca="false">J15*1.3</f>
        <v>180.622831050228</v>
      </c>
    </row>
    <row r="16" customFormat="false" ht="15" hidden="false" customHeight="false" outlineLevel="0" collapsed="false">
      <c r="A16" s="1" t="n">
        <v>14</v>
      </c>
      <c r="B16" s="2" t="s">
        <v>232</v>
      </c>
      <c r="C16" s="2" t="n">
        <v>41.8501010486871</v>
      </c>
      <c r="D16" s="2" t="n">
        <v>12.7356816688051</v>
      </c>
      <c r="E16" s="1" t="s">
        <v>217</v>
      </c>
      <c r="F16" s="2" t="n">
        <v>150000</v>
      </c>
      <c r="G16" s="1" t="n">
        <f aca="false">F16/365</f>
        <v>410.958904109589</v>
      </c>
      <c r="H16" s="1" t="n">
        <f aca="false">F16/3</f>
        <v>50000</v>
      </c>
      <c r="I16" s="1" t="n">
        <f aca="false">J16*0.7</f>
        <v>95.8904109589041</v>
      </c>
      <c r="J16" s="1" t="n">
        <f aca="false">H16/365</f>
        <v>136.986301369863</v>
      </c>
      <c r="K16" s="1" t="n">
        <f aca="false">J16*1.3</f>
        <v>178.082191780822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2022-05-26T16:59:50Z</dcterms:created>
  <dc:creator/>
  <dc:description/>
  <dc:language>en-US</dc:language>
  <cp:lastModifiedBy/>
  <dcterms:modified xsi:type="dcterms:W3CDTF">2022-05-26T17:01:53Z</dcterms:modified>
  <cp:revision>2</cp:revision>
  <dc:subject/>
  <dc:title/>
</cp:coreProperties>
</file>