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pi\PycharmProjects\wm-bilevel-opt\"/>
    </mc:Choice>
  </mc:AlternateContent>
  <xr:revisionPtr revIDLastSave="0" documentId="13_ncr:1_{065B3084-66E2-461A-AFFA-3D3A6CD0F0C7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client" sheetId="1" r:id="rId1"/>
    <sheet name="facili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3" i="2" l="1"/>
  <c r="H4" i="2"/>
  <c r="J4" i="2" s="1"/>
  <c r="H5" i="2"/>
  <c r="J5" i="2" s="1"/>
  <c r="H6" i="2"/>
  <c r="J6" i="2" s="1"/>
  <c r="K6" i="2" s="1"/>
  <c r="H7" i="2"/>
  <c r="J7" i="2" s="1"/>
  <c r="I7" i="2" s="1"/>
  <c r="H8" i="2"/>
  <c r="J8" i="2" s="1"/>
  <c r="H9" i="2"/>
  <c r="J9" i="2" s="1"/>
  <c r="H10" i="2"/>
  <c r="H11" i="2"/>
  <c r="H12" i="2"/>
  <c r="J12" i="2" s="1"/>
  <c r="H13" i="2"/>
  <c r="J13" i="2" s="1"/>
  <c r="H14" i="2"/>
  <c r="J14" i="2" s="1"/>
  <c r="K14" i="2" s="1"/>
  <c r="H15" i="2"/>
  <c r="J15" i="2" s="1"/>
  <c r="K15" i="2" s="1"/>
  <c r="H16" i="2"/>
  <c r="J16" i="2" s="1"/>
  <c r="H2" i="2"/>
  <c r="J3" i="2"/>
  <c r="I3" i="2" s="1"/>
  <c r="J2" i="2"/>
  <c r="J10" i="2"/>
  <c r="I10" i="2" s="1"/>
  <c r="G16" i="2"/>
  <c r="G15" i="2"/>
  <c r="G14" i="2"/>
  <c r="G13" i="2"/>
  <c r="G12" i="2"/>
  <c r="J11" i="2"/>
  <c r="G11" i="2"/>
  <c r="G10" i="2"/>
  <c r="G9" i="2"/>
  <c r="G8" i="2"/>
  <c r="G7" i="2"/>
  <c r="G6" i="2"/>
  <c r="G5" i="2"/>
  <c r="G4" i="2"/>
  <c r="G3" i="2"/>
  <c r="G2" i="2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13" i="2" l="1"/>
  <c r="K13" i="2"/>
  <c r="I11" i="2"/>
  <c r="K11" i="2"/>
  <c r="K5" i="2"/>
  <c r="I5" i="2"/>
  <c r="I4" i="2"/>
  <c r="K4" i="2"/>
  <c r="K12" i="2"/>
  <c r="I12" i="2"/>
  <c r="K8" i="2"/>
  <c r="I8" i="2"/>
  <c r="K2" i="2"/>
  <c r="I2" i="2"/>
  <c r="K9" i="2"/>
  <c r="I9" i="2"/>
  <c r="K16" i="2"/>
  <c r="I16" i="2"/>
  <c r="I14" i="2"/>
  <c r="K7" i="2"/>
  <c r="I15" i="2"/>
  <c r="K10" i="2"/>
  <c r="I6" i="2"/>
  <c r="K3" i="2"/>
</calcChain>
</file>

<file path=xl/sharedStrings.xml><?xml version="1.0" encoding="utf-8"?>
<sst xmlns="http://schemas.openxmlformats.org/spreadsheetml/2006/main" count="318" uniqueCount="233">
  <si>
    <t>index</t>
  </si>
  <si>
    <t>node_name</t>
  </si>
  <si>
    <t>lat</t>
  </si>
  <si>
    <t>long</t>
  </si>
  <si>
    <t>node_type</t>
  </si>
  <si>
    <t>demand</t>
  </si>
  <si>
    <t>demand_daily</t>
  </si>
  <si>
    <t>FROSINONE</t>
  </si>
  <si>
    <t>41.63964569</t>
  </si>
  <si>
    <t>13.35117166</t>
  </si>
  <si>
    <t>client</t>
  </si>
  <si>
    <t>CASSINO</t>
  </si>
  <si>
    <t>41.49267611</t>
  </si>
  <si>
    <t>13.83012821</t>
  </si>
  <si>
    <t>ALATRI</t>
  </si>
  <si>
    <t>41.72647125</t>
  </si>
  <si>
    <t>13.34210735</t>
  </si>
  <si>
    <t>SORA</t>
  </si>
  <si>
    <t>41.72008003</t>
  </si>
  <si>
    <t>13.61362757</t>
  </si>
  <si>
    <t>CECCANO</t>
  </si>
  <si>
    <t>41.56856480</t>
  </si>
  <si>
    <t>13.33363716</t>
  </si>
  <si>
    <t>ANAGNI</t>
  </si>
  <si>
    <t>41.74393633</t>
  </si>
  <si>
    <t>13.15452041</t>
  </si>
  <si>
    <t>FERENTINO</t>
  </si>
  <si>
    <t>41.69231575</t>
  </si>
  <si>
    <t>13.25284809</t>
  </si>
  <si>
    <t>VEROLI</t>
  </si>
  <si>
    <t>41.69100425</t>
  </si>
  <si>
    <t>13.41787776</t>
  </si>
  <si>
    <t>PONTECORVO</t>
  </si>
  <si>
    <t>41.45740222</t>
  </si>
  <si>
    <t>13.66537138</t>
  </si>
  <si>
    <t>MONTESANGIOVANNICAMPANO</t>
  </si>
  <si>
    <t>41.63904533</t>
  </si>
  <si>
    <t>13.51586013</t>
  </si>
  <si>
    <t>ISOLADELLIRI</t>
  </si>
  <si>
    <t>41.67841900</t>
  </si>
  <si>
    <t>13.57497154</t>
  </si>
  <si>
    <t>FIUGGI</t>
  </si>
  <si>
    <t>41.80425759</t>
  </si>
  <si>
    <t>13.22124822</t>
  </si>
  <si>
    <t>LATINA</t>
  </si>
  <si>
    <t>41.46759464</t>
  </si>
  <si>
    <t>12.90368485</t>
  </si>
  <si>
    <t>APRILIA</t>
  </si>
  <si>
    <t>41.59415376</t>
  </si>
  <si>
    <t>12.64816922</t>
  </si>
  <si>
    <t>TERRACINA</t>
  </si>
  <si>
    <t>41.29189727</t>
  </si>
  <si>
    <t>13.24878732</t>
  </si>
  <si>
    <t>FONDI</t>
  </si>
  <si>
    <t>41.35691056</t>
  </si>
  <si>
    <t>13.42990802</t>
  </si>
  <si>
    <t>FORMIA</t>
  </si>
  <si>
    <t>41.25568883</t>
  </si>
  <si>
    <t>13.60592654</t>
  </si>
  <si>
    <t>CISTERNADILATINA</t>
  </si>
  <si>
    <t>41.59277039</t>
  </si>
  <si>
    <t>12.82827445</t>
  </si>
  <si>
    <t>SEZZE</t>
  </si>
  <si>
    <t>41.49794258</t>
  </si>
  <si>
    <t>13.05876813</t>
  </si>
  <si>
    <t>GAETA</t>
  </si>
  <si>
    <t>41.21336432</t>
  </si>
  <si>
    <t>13.57195666</t>
  </si>
  <si>
    <t>MINTURNO</t>
  </si>
  <si>
    <t>41.26245383</t>
  </si>
  <si>
    <t>13.74656442</t>
  </si>
  <si>
    <t>SABAUDIA</t>
  </si>
  <si>
    <t>41.30012397</t>
  </si>
  <si>
    <t>13.02490624</t>
  </si>
  <si>
    <t>RIETI</t>
  </si>
  <si>
    <t>42.40488444</t>
  </si>
  <si>
    <t>12.86205941</t>
  </si>
  <si>
    <t>FARAINSABINA</t>
  </si>
  <si>
    <t>42.20952713</t>
  </si>
  <si>
    <t>12.72925133</t>
  </si>
  <si>
    <t>CITTADUCALE</t>
  </si>
  <si>
    <t>42.38666058</t>
  </si>
  <si>
    <t>12.94815044</t>
  </si>
  <si>
    <t>BORGOROSE</t>
  </si>
  <si>
    <t>42.19338673</t>
  </si>
  <si>
    <t>13.23257107</t>
  </si>
  <si>
    <t>GUIDONIAMONTECELIO</t>
  </si>
  <si>
    <t>42.00007800</t>
  </si>
  <si>
    <t>12.72638633</t>
  </si>
  <si>
    <t>POMEZIA</t>
  </si>
  <si>
    <t>41.67003149</t>
  </si>
  <si>
    <t>12.50163468</t>
  </si>
  <si>
    <t>TIVOLI</t>
  </si>
  <si>
    <t>41.96349840</t>
  </si>
  <si>
    <t>12.79846907</t>
  </si>
  <si>
    <t>VELLETRI</t>
  </si>
  <si>
    <t>41.68638171</t>
  </si>
  <si>
    <t>12.77719681</t>
  </si>
  <si>
    <t>ANZIO</t>
  </si>
  <si>
    <t>41.44805488</t>
  </si>
  <si>
    <t>12.62871796</t>
  </si>
  <si>
    <t>CIVITAVECCHIA</t>
  </si>
  <si>
    <t>42.09212993</t>
  </si>
  <si>
    <t>11.79337907</t>
  </si>
  <si>
    <t>ARDEA</t>
  </si>
  <si>
    <t>41.60929055</t>
  </si>
  <si>
    <t>12.54537478</t>
  </si>
  <si>
    <t>NETTUNO</t>
  </si>
  <si>
    <t>41.45748878</t>
  </si>
  <si>
    <t>12.66141549</t>
  </si>
  <si>
    <t>MARINO</t>
  </si>
  <si>
    <t>41.76970177</t>
  </si>
  <si>
    <t>12.65860986</t>
  </si>
  <si>
    <t>MONTEROTONDO</t>
  </si>
  <si>
    <t>42.05132067</t>
  </si>
  <si>
    <t>12.61624809</t>
  </si>
  <si>
    <t>LADISPOLI</t>
  </si>
  <si>
    <t>41.95487983</t>
  </si>
  <si>
    <t>12.06998590</t>
  </si>
  <si>
    <t>ALBANOLAZIALE</t>
  </si>
  <si>
    <t>41.72911179</t>
  </si>
  <si>
    <t>12.65870332</t>
  </si>
  <si>
    <t>CIAMPINO</t>
  </si>
  <si>
    <t>41.80288346</t>
  </si>
  <si>
    <t>12.60168888</t>
  </si>
  <si>
    <t>CERVETERI</t>
  </si>
  <si>
    <t>41.99824253</t>
  </si>
  <si>
    <t>12.09896835</t>
  </si>
  <si>
    <t>FONTENUOVA</t>
  </si>
  <si>
    <t>41.99627325</t>
  </si>
  <si>
    <t>12.61887253</t>
  </si>
  <si>
    <t>MENTANA</t>
  </si>
  <si>
    <t>42.03370532</t>
  </si>
  <si>
    <t>12.63722447</t>
  </si>
  <si>
    <t>GENZANODIROMA</t>
  </si>
  <si>
    <t>41.70690415</t>
  </si>
  <si>
    <t>12.69132211</t>
  </si>
  <si>
    <t>FRASCATI</t>
  </si>
  <si>
    <t>41.80598978</t>
  </si>
  <si>
    <t>12.68079241</t>
  </si>
  <si>
    <t>PALESTRINA</t>
  </si>
  <si>
    <t>41.83942538</t>
  </si>
  <si>
    <t>12.88915634</t>
  </si>
  <si>
    <t>COLLEFERRO</t>
  </si>
  <si>
    <t>41.73041246</t>
  </si>
  <si>
    <t>13.00559155</t>
  </si>
  <si>
    <t>GROTTAFERRATA</t>
  </si>
  <si>
    <t>41.78846097</t>
  </si>
  <si>
    <t>12.66772877</t>
  </si>
  <si>
    <t>ANGUILLARASABAZIA</t>
  </si>
  <si>
    <t>42.09291489</t>
  </si>
  <si>
    <t>12.26978922</t>
  </si>
  <si>
    <t>BRACCIANO</t>
  </si>
  <si>
    <t>42.10335079</t>
  </si>
  <si>
    <t>12.17562398</t>
  </si>
  <si>
    <t>ARICCIA</t>
  </si>
  <si>
    <t>41.72002036</t>
  </si>
  <si>
    <t>12.67058132</t>
  </si>
  <si>
    <t>SANTAMARINELLA</t>
  </si>
  <si>
    <t>42.03356550</t>
  </si>
  <si>
    <t>11.85414402</t>
  </si>
  <si>
    <t>ZAGAROLO</t>
  </si>
  <si>
    <t>41.83986542</t>
  </si>
  <si>
    <t>12.82963823</t>
  </si>
  <si>
    <t>ROCCADIPAPA</t>
  </si>
  <si>
    <t>41.76199841</t>
  </si>
  <si>
    <t>12.70842384</t>
  </si>
  <si>
    <t>SANCESAREO</t>
  </si>
  <si>
    <t>41.82146590</t>
  </si>
  <si>
    <t>12.80070668</t>
  </si>
  <si>
    <t>FIANOROMANO</t>
  </si>
  <si>
    <t>42.17200417</t>
  </si>
  <si>
    <t>12.59244302</t>
  </si>
  <si>
    <t>VALMONTONE</t>
  </si>
  <si>
    <t>41.77688498</t>
  </si>
  <si>
    <t>12.91774603</t>
  </si>
  <si>
    <t>ARTENA</t>
  </si>
  <si>
    <t>41.73866267</t>
  </si>
  <si>
    <t>12.91536174</t>
  </si>
  <si>
    <t>LARIANO</t>
  </si>
  <si>
    <t>41.72792282</t>
  </si>
  <si>
    <t>12.83261406</t>
  </si>
  <si>
    <t>LANUVIO</t>
  </si>
  <si>
    <t>41.67976979</t>
  </si>
  <si>
    <t>12.70297830</t>
  </si>
  <si>
    <t>FORMELLO</t>
  </si>
  <si>
    <t>42.08022139</t>
  </si>
  <si>
    <t>12.40084704</t>
  </si>
  <si>
    <t>PALOMBARASABINA</t>
  </si>
  <si>
    <t>42.06654600</t>
  </si>
  <si>
    <t>12.76511218</t>
  </si>
  <si>
    <t>ROCCAPRIORA</t>
  </si>
  <si>
    <t>41.79422359</t>
  </si>
  <si>
    <t>12.76324846</t>
  </si>
  <si>
    <t>VITERBO</t>
  </si>
  <si>
    <t>42.41738279</t>
  </si>
  <si>
    <t>12.10473417</t>
  </si>
  <si>
    <t>TARQUINIA</t>
  </si>
  <si>
    <t>42.25445005</t>
  </si>
  <si>
    <t>11.75823363</t>
  </si>
  <si>
    <t>CIVITACASTELLANA</t>
  </si>
  <si>
    <t>42.28917672</t>
  </si>
  <si>
    <t>12.41176641</t>
  </si>
  <si>
    <t>VETRALLA</t>
  </si>
  <si>
    <t>42.32081893</t>
  </si>
  <si>
    <t>12.05352034</t>
  </si>
  <si>
    <t>MONTEFIASCONE</t>
  </si>
  <si>
    <t>42.53761440</t>
  </si>
  <si>
    <t>12.03036871</t>
  </si>
  <si>
    <t>capacity</t>
  </si>
  <si>
    <t>capacity_daily</t>
  </si>
  <si>
    <t>fraction_cap</t>
  </si>
  <si>
    <t>fraction_cap_daily S</t>
  </si>
  <si>
    <t>fraction_cap_daily M</t>
  </si>
  <si>
    <t>fraction_cap_daily L</t>
  </si>
  <si>
    <t>Sacite Tempesta Fulvio</t>
  </si>
  <si>
    <t>42.38645944142392</t>
  </si>
  <si>
    <t>facility</t>
  </si>
  <si>
    <t>Sabina conglomerati</t>
  </si>
  <si>
    <t>SQL SRL</t>
  </si>
  <si>
    <t>42.43935663701068</t>
  </si>
  <si>
    <t>Tuscia Ambiente SRL</t>
  </si>
  <si>
    <t>Marcopolo Engineering Spa Sistemi Ecologici</t>
  </si>
  <si>
    <t>Reno De Medici SPA</t>
  </si>
  <si>
    <t>Itelyum Regeneration SPA</t>
  </si>
  <si>
    <t>Acea Ambiente SPA</t>
  </si>
  <si>
    <t>Indinvest</t>
  </si>
  <si>
    <t>DMG Recuperi SRL</t>
  </si>
  <si>
    <t>MAF Servizi</t>
  </si>
  <si>
    <t>Buzzi Unciem SPA</t>
  </si>
  <si>
    <t>Italcementi SPA</t>
  </si>
  <si>
    <t>Innocenti SRL</t>
  </si>
  <si>
    <t>Granulati Montefalcone SRL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</si>
</sst>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opLeftCell="A54" zoomScaleNormal="100" workbookViewId="0">
      <selection activeCell="G70" sqref="G70"/>
    </sheetView>
  </sheetViews>
  <sheetFormatPr defaultColWidth="11.5546875" defaultRowHeight="13.2" x14ac:dyDescent="0.25"/>
  <sheetData>
    <row r="1" spans="1: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6" x14ac:dyDescent="0.3">
      <c r="A2" s="1">
        <v>0</v>
      </c>
      <c r="B2" s="1" t="s">
        <v>7</v>
      </c>
      <c r="C2" s="1" t="s">
        <v>8</v>
      </c>
      <c r="D2" s="1" t="s">
        <v>9</v>
      </c>
      <c r="E2" s="1" t="s">
        <v>10</v>
      </c>
      <c r="F2" s="1">
        <v>4384.26</v>
      </c>
      <c r="G2" s="1">
        <f t="shared" ref="G2:G33" si="0">F2/365</f>
        <v>12.011671232876713</v>
      </c>
    </row>
    <row r="3" spans="1:7" ht="15.6" x14ac:dyDescent="0.3">
      <c r="A3" s="1">
        <v>1</v>
      </c>
      <c r="B3" s="1" t="s">
        <v>11</v>
      </c>
      <c r="C3" s="1" t="s">
        <v>12</v>
      </c>
      <c r="D3" s="1" t="s">
        <v>13</v>
      </c>
      <c r="E3" s="1" t="s">
        <v>10</v>
      </c>
      <c r="F3" s="1">
        <v>3089.45</v>
      </c>
      <c r="G3" s="1">
        <f t="shared" si="0"/>
        <v>8.4642465753424645</v>
      </c>
    </row>
    <row r="4" spans="1:7" ht="15.6" x14ac:dyDescent="0.3">
      <c r="A4" s="1">
        <v>2</v>
      </c>
      <c r="B4" s="1" t="s">
        <v>14</v>
      </c>
      <c r="C4" s="1" t="s">
        <v>15</v>
      </c>
      <c r="D4" s="1" t="s">
        <v>16</v>
      </c>
      <c r="E4" s="1" t="s">
        <v>10</v>
      </c>
      <c r="F4" s="1">
        <v>1359.03</v>
      </c>
      <c r="G4" s="1">
        <f t="shared" si="0"/>
        <v>3.7233698630136987</v>
      </c>
    </row>
    <row r="5" spans="1:7" ht="15.6" x14ac:dyDescent="0.3">
      <c r="A5" s="1">
        <v>3</v>
      </c>
      <c r="B5" s="1" t="s">
        <v>17</v>
      </c>
      <c r="C5" s="1" t="s">
        <v>18</v>
      </c>
      <c r="D5" s="1" t="s">
        <v>19</v>
      </c>
      <c r="E5" s="1" t="s">
        <v>10</v>
      </c>
      <c r="F5" s="1">
        <v>1405.49</v>
      </c>
      <c r="G5" s="1">
        <f t="shared" si="0"/>
        <v>3.8506575342465754</v>
      </c>
    </row>
    <row r="6" spans="1:7" ht="15.6" x14ac:dyDescent="0.3">
      <c r="A6" s="1">
        <v>4</v>
      </c>
      <c r="B6" s="1" t="s">
        <v>20</v>
      </c>
      <c r="C6" s="1" t="s">
        <v>21</v>
      </c>
      <c r="D6" s="1" t="s">
        <v>22</v>
      </c>
      <c r="E6" s="1" t="s">
        <v>10</v>
      </c>
      <c r="F6" s="1">
        <v>1011.1</v>
      </c>
      <c r="G6" s="1">
        <f t="shared" si="0"/>
        <v>2.7701369863013698</v>
      </c>
    </row>
    <row r="7" spans="1:7" ht="15.6" x14ac:dyDescent="0.3">
      <c r="A7" s="1">
        <v>5</v>
      </c>
      <c r="B7" s="1" t="s">
        <v>23</v>
      </c>
      <c r="C7" s="1" t="s">
        <v>24</v>
      </c>
      <c r="D7" s="1" t="s">
        <v>25</v>
      </c>
      <c r="E7" s="1" t="s">
        <v>10</v>
      </c>
      <c r="F7" s="1">
        <v>1152.24</v>
      </c>
      <c r="G7" s="1">
        <f t="shared" si="0"/>
        <v>3.1568219178082191</v>
      </c>
    </row>
    <row r="8" spans="1:7" ht="15.6" x14ac:dyDescent="0.3">
      <c r="A8" s="1">
        <v>6</v>
      </c>
      <c r="B8" s="1" t="s">
        <v>26</v>
      </c>
      <c r="C8" s="1" t="s">
        <v>27</v>
      </c>
      <c r="D8" s="1" t="s">
        <v>28</v>
      </c>
      <c r="E8" s="1" t="s">
        <v>10</v>
      </c>
      <c r="F8" s="1">
        <v>987.03</v>
      </c>
      <c r="G8" s="1">
        <f t="shared" si="0"/>
        <v>2.7041917808219176</v>
      </c>
    </row>
    <row r="9" spans="1:7" ht="15.6" x14ac:dyDescent="0.3">
      <c r="A9" s="1">
        <v>7</v>
      </c>
      <c r="B9" s="1" t="s">
        <v>29</v>
      </c>
      <c r="C9" s="1" t="s">
        <v>30</v>
      </c>
      <c r="D9" s="1" t="s">
        <v>31</v>
      </c>
      <c r="E9" s="1" t="s">
        <v>10</v>
      </c>
      <c r="F9" s="1">
        <v>690.64</v>
      </c>
      <c r="G9" s="1">
        <f t="shared" si="0"/>
        <v>1.8921643835616437</v>
      </c>
    </row>
    <row r="10" spans="1:7" ht="15.6" x14ac:dyDescent="0.3">
      <c r="A10" s="1">
        <v>8</v>
      </c>
      <c r="B10" s="1" t="s">
        <v>32</v>
      </c>
      <c r="C10" s="1" t="s">
        <v>33</v>
      </c>
      <c r="D10" s="1" t="s">
        <v>34</v>
      </c>
      <c r="E10" s="1" t="s">
        <v>10</v>
      </c>
      <c r="F10" s="1">
        <v>57.68</v>
      </c>
      <c r="G10" s="1">
        <f t="shared" si="0"/>
        <v>0.15802739726027398</v>
      </c>
    </row>
    <row r="11" spans="1:7" ht="15.6" x14ac:dyDescent="0.3">
      <c r="A11" s="1">
        <v>9</v>
      </c>
      <c r="B11" s="1" t="s">
        <v>35</v>
      </c>
      <c r="C11" s="1" t="s">
        <v>36</v>
      </c>
      <c r="D11" s="1" t="s">
        <v>37</v>
      </c>
      <c r="E11" s="1" t="s">
        <v>10</v>
      </c>
      <c r="F11" s="1">
        <v>405.72</v>
      </c>
      <c r="G11" s="1">
        <f t="shared" si="0"/>
        <v>1.1115616438356166</v>
      </c>
    </row>
    <row r="12" spans="1:7" ht="15.6" x14ac:dyDescent="0.3">
      <c r="A12" s="1">
        <v>10</v>
      </c>
      <c r="B12" s="1" t="s">
        <v>38</v>
      </c>
      <c r="C12" s="1" t="s">
        <v>39</v>
      </c>
      <c r="D12" s="1" t="s">
        <v>40</v>
      </c>
      <c r="E12" s="1" t="s">
        <v>10</v>
      </c>
      <c r="F12" s="1">
        <v>571.1</v>
      </c>
      <c r="G12" s="1">
        <f t="shared" si="0"/>
        <v>1.5646575342465754</v>
      </c>
    </row>
    <row r="13" spans="1:7" ht="15.6" x14ac:dyDescent="0.3">
      <c r="A13" s="1">
        <v>11</v>
      </c>
      <c r="B13" s="1" t="s">
        <v>41</v>
      </c>
      <c r="C13" s="1" t="s">
        <v>42</v>
      </c>
      <c r="D13" s="1" t="s">
        <v>43</v>
      </c>
      <c r="E13" s="1" t="s">
        <v>10</v>
      </c>
      <c r="F13" s="1">
        <v>672.24</v>
      </c>
      <c r="G13" s="1">
        <f t="shared" si="0"/>
        <v>1.8417534246575342</v>
      </c>
    </row>
    <row r="14" spans="1:7" ht="15.6" x14ac:dyDescent="0.3">
      <c r="A14" s="1">
        <v>12</v>
      </c>
      <c r="B14" s="1" t="s">
        <v>44</v>
      </c>
      <c r="C14" s="1" t="s">
        <v>45</v>
      </c>
      <c r="D14" s="1" t="s">
        <v>46</v>
      </c>
      <c r="E14" s="1" t="s">
        <v>10</v>
      </c>
      <c r="F14" s="1">
        <v>3778.48</v>
      </c>
      <c r="G14" s="1">
        <f t="shared" si="0"/>
        <v>10.352</v>
      </c>
    </row>
    <row r="15" spans="1:7" ht="15.6" x14ac:dyDescent="0.3">
      <c r="A15" s="1">
        <v>13</v>
      </c>
      <c r="B15" s="1" t="s">
        <v>47</v>
      </c>
      <c r="C15" s="1" t="s">
        <v>48</v>
      </c>
      <c r="D15" s="1" t="s">
        <v>49</v>
      </c>
      <c r="E15" s="1" t="s">
        <v>10</v>
      </c>
      <c r="F15" s="1">
        <v>3363.89</v>
      </c>
      <c r="G15" s="1">
        <f t="shared" si="0"/>
        <v>9.21613698630137</v>
      </c>
    </row>
    <row r="16" spans="1:7" ht="15.6" x14ac:dyDescent="0.3">
      <c r="A16" s="1">
        <v>14</v>
      </c>
      <c r="B16" s="1" t="s">
        <v>50</v>
      </c>
      <c r="C16" s="1" t="s">
        <v>51</v>
      </c>
      <c r="D16" s="1" t="s">
        <v>52</v>
      </c>
      <c r="E16" s="1" t="s">
        <v>10</v>
      </c>
      <c r="F16" s="1">
        <v>2406.2800000000002</v>
      </c>
      <c r="G16" s="1">
        <f t="shared" si="0"/>
        <v>6.5925479452054798</v>
      </c>
    </row>
    <row r="17" spans="1:7" ht="15.6" x14ac:dyDescent="0.3">
      <c r="A17" s="1">
        <v>15</v>
      </c>
      <c r="B17" s="1" t="s">
        <v>53</v>
      </c>
      <c r="C17" s="1" t="s">
        <v>54</v>
      </c>
      <c r="D17" s="1" t="s">
        <v>55</v>
      </c>
      <c r="E17" s="1" t="s">
        <v>10</v>
      </c>
      <c r="F17" s="1">
        <v>2180.5</v>
      </c>
      <c r="G17" s="1">
        <f t="shared" si="0"/>
        <v>5.9739726027397264</v>
      </c>
    </row>
    <row r="18" spans="1:7" ht="15.6" x14ac:dyDescent="0.3">
      <c r="A18" s="1">
        <v>16</v>
      </c>
      <c r="B18" s="1" t="s">
        <v>56</v>
      </c>
      <c r="C18" s="1" t="s">
        <v>57</v>
      </c>
      <c r="D18" s="1" t="s">
        <v>58</v>
      </c>
      <c r="E18" s="1" t="s">
        <v>10</v>
      </c>
      <c r="F18" s="1">
        <v>2088.7849999999999</v>
      </c>
      <c r="G18" s="1">
        <f t="shared" si="0"/>
        <v>5.7226986301369855</v>
      </c>
    </row>
    <row r="19" spans="1:7" ht="15.6" x14ac:dyDescent="0.3">
      <c r="A19" s="1">
        <v>17</v>
      </c>
      <c r="B19" s="1" t="s">
        <v>59</v>
      </c>
      <c r="C19" s="1" t="s">
        <v>60</v>
      </c>
      <c r="D19" s="1" t="s">
        <v>61</v>
      </c>
      <c r="E19" s="1" t="s">
        <v>10</v>
      </c>
      <c r="F19" s="1">
        <v>921.3</v>
      </c>
      <c r="G19" s="1">
        <f t="shared" si="0"/>
        <v>2.5241095890410956</v>
      </c>
    </row>
    <row r="20" spans="1:7" ht="15.6" x14ac:dyDescent="0.3">
      <c r="A20" s="1">
        <v>18</v>
      </c>
      <c r="B20" s="1" t="s">
        <v>62</v>
      </c>
      <c r="C20" s="1" t="s">
        <v>63</v>
      </c>
      <c r="D20" s="1" t="s">
        <v>64</v>
      </c>
      <c r="E20" s="1" t="s">
        <v>10</v>
      </c>
      <c r="F20" s="1">
        <v>526.24</v>
      </c>
      <c r="G20" s="1">
        <f t="shared" si="0"/>
        <v>1.4417534246575343</v>
      </c>
    </row>
    <row r="21" spans="1:7" ht="15.6" x14ac:dyDescent="0.3">
      <c r="A21" s="1">
        <v>19</v>
      </c>
      <c r="B21" s="1" t="s">
        <v>65</v>
      </c>
      <c r="C21" s="1" t="s">
        <v>66</v>
      </c>
      <c r="D21" s="1" t="s">
        <v>67</v>
      </c>
      <c r="E21" s="1" t="s">
        <v>10</v>
      </c>
      <c r="F21" s="1">
        <v>1067.5899999999999</v>
      </c>
      <c r="G21" s="1">
        <f t="shared" si="0"/>
        <v>2.9249041095890407</v>
      </c>
    </row>
    <row r="22" spans="1:7" ht="15.6" x14ac:dyDescent="0.3">
      <c r="A22" s="1">
        <v>20</v>
      </c>
      <c r="B22" s="1" t="s">
        <v>68</v>
      </c>
      <c r="C22" s="1" t="s">
        <v>69</v>
      </c>
      <c r="D22" s="1" t="s">
        <v>70</v>
      </c>
      <c r="E22" s="1" t="s">
        <v>10</v>
      </c>
      <c r="F22" s="1">
        <v>960.84</v>
      </c>
      <c r="G22" s="1">
        <f t="shared" si="0"/>
        <v>2.6324383561643838</v>
      </c>
    </row>
    <row r="23" spans="1:7" ht="15.6" x14ac:dyDescent="0.3">
      <c r="A23" s="1">
        <v>21</v>
      </c>
      <c r="B23" s="1" t="s">
        <v>71</v>
      </c>
      <c r="C23" s="1" t="s">
        <v>72</v>
      </c>
      <c r="D23" s="1" t="s">
        <v>73</v>
      </c>
      <c r="E23" s="1" t="s">
        <v>10</v>
      </c>
      <c r="F23" s="1">
        <v>1152.18</v>
      </c>
      <c r="G23" s="1">
        <f t="shared" si="0"/>
        <v>3.1566575342465755</v>
      </c>
    </row>
    <row r="24" spans="1:7" ht="15.6" x14ac:dyDescent="0.3">
      <c r="A24" s="1">
        <v>22</v>
      </c>
      <c r="B24" s="1" t="s">
        <v>74</v>
      </c>
      <c r="C24" s="1" t="s">
        <v>75</v>
      </c>
      <c r="D24" s="1" t="s">
        <v>76</v>
      </c>
      <c r="E24" s="1" t="s">
        <v>10</v>
      </c>
      <c r="F24" s="1">
        <v>2190.92</v>
      </c>
      <c r="G24" s="1">
        <f t="shared" si="0"/>
        <v>6.0025205479452053</v>
      </c>
    </row>
    <row r="25" spans="1:7" ht="15.6" x14ac:dyDescent="0.3">
      <c r="A25" s="1">
        <v>23</v>
      </c>
      <c r="B25" s="1" t="s">
        <v>77</v>
      </c>
      <c r="C25" s="1" t="s">
        <v>78</v>
      </c>
      <c r="D25" s="1" t="s">
        <v>79</v>
      </c>
      <c r="E25" s="1" t="s">
        <v>10</v>
      </c>
      <c r="F25" s="1">
        <v>515.29999999999995</v>
      </c>
      <c r="G25" s="1">
        <f t="shared" si="0"/>
        <v>1.4117808219178081</v>
      </c>
    </row>
    <row r="26" spans="1:7" ht="15.6" x14ac:dyDescent="0.3">
      <c r="A26" s="1">
        <v>24</v>
      </c>
      <c r="B26" s="1" t="s">
        <v>80</v>
      </c>
      <c r="C26" s="1" t="s">
        <v>81</v>
      </c>
      <c r="D26" s="1" t="s">
        <v>82</v>
      </c>
      <c r="E26" s="1" t="s">
        <v>10</v>
      </c>
      <c r="F26" s="1">
        <v>323.40499999999997</v>
      </c>
      <c r="G26" s="1">
        <f t="shared" si="0"/>
        <v>0.88604109589041091</v>
      </c>
    </row>
    <row r="27" spans="1:7" ht="15.6" x14ac:dyDescent="0.3">
      <c r="A27" s="1">
        <v>25</v>
      </c>
      <c r="B27" s="1" t="s">
        <v>83</v>
      </c>
      <c r="C27" s="1" t="s">
        <v>84</v>
      </c>
      <c r="D27" s="1" t="s">
        <v>85</v>
      </c>
      <c r="E27" s="1" t="s">
        <v>10</v>
      </c>
      <c r="F27" s="1">
        <v>184.66</v>
      </c>
      <c r="G27" s="1">
        <f t="shared" si="0"/>
        <v>0.50591780821917809</v>
      </c>
    </row>
    <row r="28" spans="1:7" ht="15.6" x14ac:dyDescent="0.3">
      <c r="A28" s="1">
        <v>26</v>
      </c>
      <c r="B28" s="1" t="s">
        <v>86</v>
      </c>
      <c r="C28" s="1" t="s">
        <v>87</v>
      </c>
      <c r="D28" s="1" t="s">
        <v>88</v>
      </c>
      <c r="E28" s="1" t="s">
        <v>10</v>
      </c>
      <c r="F28" s="1">
        <v>3851.34</v>
      </c>
      <c r="G28" s="1">
        <f t="shared" si="0"/>
        <v>10.551616438356165</v>
      </c>
    </row>
    <row r="29" spans="1:7" ht="15.6" x14ac:dyDescent="0.3">
      <c r="A29" s="1">
        <v>28</v>
      </c>
      <c r="B29" s="1" t="s">
        <v>89</v>
      </c>
      <c r="C29" s="1" t="s">
        <v>90</v>
      </c>
      <c r="D29" s="1" t="s">
        <v>91</v>
      </c>
      <c r="E29" s="1" t="s">
        <v>10</v>
      </c>
      <c r="F29" s="1">
        <v>3328.14</v>
      </c>
      <c r="G29" s="1">
        <f t="shared" si="0"/>
        <v>9.1181917808219168</v>
      </c>
    </row>
    <row r="30" spans="1:7" ht="15.6" x14ac:dyDescent="0.3">
      <c r="A30" s="1">
        <v>29</v>
      </c>
      <c r="B30" s="1" t="s">
        <v>92</v>
      </c>
      <c r="C30" s="1" t="s">
        <v>93</v>
      </c>
      <c r="D30" s="1" t="s">
        <v>94</v>
      </c>
      <c r="E30" s="1" t="s">
        <v>10</v>
      </c>
      <c r="F30" s="1">
        <v>2733.72</v>
      </c>
      <c r="G30" s="1">
        <f t="shared" si="0"/>
        <v>7.4896438356164374</v>
      </c>
    </row>
    <row r="31" spans="1:7" ht="15.6" x14ac:dyDescent="0.3">
      <c r="A31" s="1">
        <v>30</v>
      </c>
      <c r="B31" s="1" t="s">
        <v>95</v>
      </c>
      <c r="C31" s="1" t="s">
        <v>96</v>
      </c>
      <c r="D31" s="1" t="s">
        <v>97</v>
      </c>
      <c r="E31" s="1" t="s">
        <v>10</v>
      </c>
      <c r="F31" s="1">
        <v>2308</v>
      </c>
      <c r="G31" s="1">
        <f t="shared" si="0"/>
        <v>6.3232876712328769</v>
      </c>
    </row>
    <row r="32" spans="1:7" ht="15.6" x14ac:dyDescent="0.3">
      <c r="A32" s="1">
        <v>31</v>
      </c>
      <c r="B32" s="1" t="s">
        <v>98</v>
      </c>
      <c r="C32" s="1" t="s">
        <v>99</v>
      </c>
      <c r="D32" s="1" t="s">
        <v>100</v>
      </c>
      <c r="E32" s="1" t="s">
        <v>10</v>
      </c>
      <c r="F32" s="1">
        <v>1834.26</v>
      </c>
      <c r="G32" s="1">
        <f t="shared" si="0"/>
        <v>5.0253698630136983</v>
      </c>
    </row>
    <row r="33" spans="1:7" ht="15.6" x14ac:dyDescent="0.3">
      <c r="A33" s="1">
        <v>32</v>
      </c>
      <c r="B33" s="1" t="s">
        <v>101</v>
      </c>
      <c r="C33" s="1" t="s">
        <v>102</v>
      </c>
      <c r="D33" s="1" t="s">
        <v>103</v>
      </c>
      <c r="E33" s="1" t="s">
        <v>10</v>
      </c>
      <c r="F33" s="1">
        <v>1997.41</v>
      </c>
      <c r="G33" s="1">
        <f t="shared" si="0"/>
        <v>5.4723561643835614</v>
      </c>
    </row>
    <row r="34" spans="1:7" ht="15.6" x14ac:dyDescent="0.3">
      <c r="A34" s="1">
        <v>33</v>
      </c>
      <c r="B34" s="1" t="s">
        <v>104</v>
      </c>
      <c r="C34" s="1" t="s">
        <v>105</v>
      </c>
      <c r="D34" s="1" t="s">
        <v>106</v>
      </c>
      <c r="E34" s="1" t="s">
        <v>10</v>
      </c>
      <c r="F34" s="1">
        <v>1248.82</v>
      </c>
      <c r="G34" s="1">
        <f t="shared" ref="G34:G65" si="1">F34/365</f>
        <v>3.4214246575342462</v>
      </c>
    </row>
    <row r="35" spans="1:7" ht="15.6" x14ac:dyDescent="0.3">
      <c r="A35" s="1">
        <v>34</v>
      </c>
      <c r="B35" s="1" t="s">
        <v>107</v>
      </c>
      <c r="C35" s="1" t="s">
        <v>108</v>
      </c>
      <c r="D35" s="1" t="s">
        <v>109</v>
      </c>
      <c r="E35" s="1" t="s">
        <v>10</v>
      </c>
      <c r="F35" s="1">
        <v>1877.94</v>
      </c>
      <c r="G35" s="1">
        <f t="shared" si="1"/>
        <v>5.1450410958904111</v>
      </c>
    </row>
    <row r="36" spans="1:7" ht="15.6" x14ac:dyDescent="0.3">
      <c r="A36" s="1">
        <v>35</v>
      </c>
      <c r="B36" s="1" t="s">
        <v>110</v>
      </c>
      <c r="C36" s="1" t="s">
        <v>111</v>
      </c>
      <c r="D36" s="1" t="s">
        <v>112</v>
      </c>
      <c r="E36" s="1" t="s">
        <v>10</v>
      </c>
      <c r="F36" s="1">
        <v>1697.51</v>
      </c>
      <c r="G36" s="1">
        <f t="shared" si="1"/>
        <v>4.6507123287671233</v>
      </c>
    </row>
    <row r="37" spans="1:7" ht="15.6" x14ac:dyDescent="0.3">
      <c r="A37" s="1">
        <v>36</v>
      </c>
      <c r="B37" s="1" t="s">
        <v>113</v>
      </c>
      <c r="C37" s="1" t="s">
        <v>114</v>
      </c>
      <c r="D37" s="1" t="s">
        <v>115</v>
      </c>
      <c r="E37" s="1" t="s">
        <v>10</v>
      </c>
      <c r="F37" s="1">
        <v>1721.84</v>
      </c>
      <c r="G37" s="1">
        <f t="shared" si="1"/>
        <v>4.7173698630136984</v>
      </c>
    </row>
    <row r="38" spans="1:7" ht="15.6" x14ac:dyDescent="0.3">
      <c r="A38" s="1">
        <v>37</v>
      </c>
      <c r="B38" s="1" t="s">
        <v>116</v>
      </c>
      <c r="C38" s="1" t="s">
        <v>117</v>
      </c>
      <c r="D38" s="1" t="s">
        <v>118</v>
      </c>
      <c r="E38" s="1" t="s">
        <v>10</v>
      </c>
      <c r="F38" s="1">
        <v>1869.2</v>
      </c>
      <c r="G38" s="1">
        <f t="shared" si="1"/>
        <v>5.1210958904109587</v>
      </c>
    </row>
    <row r="39" spans="1:7" ht="15.6" x14ac:dyDescent="0.3">
      <c r="A39" s="1">
        <v>38</v>
      </c>
      <c r="B39" s="1" t="s">
        <v>119</v>
      </c>
      <c r="C39" s="1" t="s">
        <v>120</v>
      </c>
      <c r="D39" s="1" t="s">
        <v>121</v>
      </c>
      <c r="E39" s="1" t="s">
        <v>10</v>
      </c>
      <c r="F39" s="1">
        <v>1927.48</v>
      </c>
      <c r="G39" s="1">
        <f t="shared" si="1"/>
        <v>5.2807671232876716</v>
      </c>
    </row>
    <row r="40" spans="1:7" ht="15.6" x14ac:dyDescent="0.3">
      <c r="A40" s="1">
        <v>39</v>
      </c>
      <c r="B40" s="1" t="s">
        <v>122</v>
      </c>
      <c r="C40" s="1" t="s">
        <v>123</v>
      </c>
      <c r="D40" s="1" t="s">
        <v>124</v>
      </c>
      <c r="E40" s="1" t="s">
        <v>10</v>
      </c>
      <c r="F40" s="1">
        <v>2110.52</v>
      </c>
      <c r="G40" s="1">
        <f t="shared" si="1"/>
        <v>5.7822465753424659</v>
      </c>
    </row>
    <row r="41" spans="1:7" ht="15.6" x14ac:dyDescent="0.3">
      <c r="A41" s="1">
        <v>40</v>
      </c>
      <c r="B41" s="1" t="s">
        <v>125</v>
      </c>
      <c r="C41" s="1" t="s">
        <v>126</v>
      </c>
      <c r="D41" s="1" t="s">
        <v>127</v>
      </c>
      <c r="E41" s="1" t="s">
        <v>10</v>
      </c>
      <c r="F41" s="1">
        <v>1417.12</v>
      </c>
      <c r="G41" s="1">
        <f t="shared" si="1"/>
        <v>3.8825205479452052</v>
      </c>
    </row>
    <row r="42" spans="1:7" ht="15.6" x14ac:dyDescent="0.3">
      <c r="A42" s="1">
        <v>41</v>
      </c>
      <c r="B42" s="1" t="s">
        <v>128</v>
      </c>
      <c r="C42" s="1" t="s">
        <v>129</v>
      </c>
      <c r="D42" s="1" t="s">
        <v>130</v>
      </c>
      <c r="E42" s="1" t="s">
        <v>10</v>
      </c>
      <c r="F42" s="1">
        <v>1248.7</v>
      </c>
      <c r="G42" s="1">
        <f t="shared" si="1"/>
        <v>3.421095890410959</v>
      </c>
    </row>
    <row r="43" spans="1:7" ht="15.6" x14ac:dyDescent="0.3">
      <c r="A43" s="1">
        <v>42</v>
      </c>
      <c r="B43" s="1" t="s">
        <v>131</v>
      </c>
      <c r="C43" s="1" t="s">
        <v>132</v>
      </c>
      <c r="D43" s="1" t="s">
        <v>133</v>
      </c>
      <c r="E43" s="1" t="s">
        <v>10</v>
      </c>
      <c r="F43" s="1">
        <v>816.15</v>
      </c>
      <c r="G43" s="1">
        <f t="shared" si="1"/>
        <v>2.236027397260274</v>
      </c>
    </row>
    <row r="44" spans="1:7" ht="15.6" x14ac:dyDescent="0.3">
      <c r="A44" s="1">
        <v>43</v>
      </c>
      <c r="B44" s="1" t="s">
        <v>134</v>
      </c>
      <c r="C44" s="1" t="s">
        <v>135</v>
      </c>
      <c r="D44" s="1" t="s">
        <v>136</v>
      </c>
      <c r="E44" s="1" t="s">
        <v>10</v>
      </c>
      <c r="F44" s="1">
        <v>1132.1500000000001</v>
      </c>
      <c r="G44" s="1">
        <f t="shared" si="1"/>
        <v>3.1017808219178087</v>
      </c>
    </row>
    <row r="45" spans="1:7" ht="15.6" x14ac:dyDescent="0.3">
      <c r="A45" s="1">
        <v>44</v>
      </c>
      <c r="B45" s="1" t="s">
        <v>137</v>
      </c>
      <c r="C45" s="1" t="s">
        <v>138</v>
      </c>
      <c r="D45" s="1" t="s">
        <v>139</v>
      </c>
      <c r="E45" s="1" t="s">
        <v>10</v>
      </c>
      <c r="F45" s="1">
        <v>920.1</v>
      </c>
      <c r="G45" s="1">
        <f t="shared" si="1"/>
        <v>2.5208219178082194</v>
      </c>
    </row>
    <row r="46" spans="1:7" ht="15.6" x14ac:dyDescent="0.3">
      <c r="A46" s="1">
        <v>45</v>
      </c>
      <c r="B46" s="1" t="s">
        <v>140</v>
      </c>
      <c r="C46" s="1" t="s">
        <v>141</v>
      </c>
      <c r="D46" s="1" t="s">
        <v>142</v>
      </c>
      <c r="E46" s="1" t="s">
        <v>10</v>
      </c>
      <c r="F46" s="1">
        <v>1004.773</v>
      </c>
      <c r="G46" s="1">
        <f t="shared" si="1"/>
        <v>2.7528027397260275</v>
      </c>
    </row>
    <row r="47" spans="1:7" ht="15.6" x14ac:dyDescent="0.3">
      <c r="A47" s="1">
        <v>46</v>
      </c>
      <c r="B47" s="1" t="s">
        <v>143</v>
      </c>
      <c r="C47" s="1" t="s">
        <v>144</v>
      </c>
      <c r="D47" s="1" t="s">
        <v>145</v>
      </c>
      <c r="E47" s="1" t="s">
        <v>10</v>
      </c>
      <c r="F47" s="1">
        <v>961.93</v>
      </c>
      <c r="G47" s="1">
        <f t="shared" si="1"/>
        <v>2.6354246575342466</v>
      </c>
    </row>
    <row r="48" spans="1:7" ht="15.6" x14ac:dyDescent="0.3">
      <c r="A48" s="1">
        <v>47</v>
      </c>
      <c r="B48" s="1" t="s">
        <v>146</v>
      </c>
      <c r="C48" s="1" t="s">
        <v>147</v>
      </c>
      <c r="D48" s="1" t="s">
        <v>148</v>
      </c>
      <c r="E48" s="1" t="s">
        <v>10</v>
      </c>
      <c r="F48" s="1">
        <v>1157.665</v>
      </c>
      <c r="G48" s="1">
        <f t="shared" si="1"/>
        <v>3.1716849315068494</v>
      </c>
    </row>
    <row r="49" spans="1:7" ht="15.6" x14ac:dyDescent="0.3">
      <c r="A49" s="1">
        <v>48</v>
      </c>
      <c r="B49" s="1" t="s">
        <v>149</v>
      </c>
      <c r="C49" s="1" t="s">
        <v>150</v>
      </c>
      <c r="D49" s="1" t="s">
        <v>151</v>
      </c>
      <c r="E49" s="1" t="s">
        <v>10</v>
      </c>
      <c r="F49" s="1">
        <v>914.57</v>
      </c>
      <c r="G49" s="1">
        <f t="shared" si="1"/>
        <v>2.5056712328767126</v>
      </c>
    </row>
    <row r="50" spans="1:7" ht="15.6" x14ac:dyDescent="0.3">
      <c r="A50" s="1">
        <v>49</v>
      </c>
      <c r="B50" s="1" t="s">
        <v>152</v>
      </c>
      <c r="C50" s="1" t="s">
        <v>153</v>
      </c>
      <c r="D50" s="1" t="s">
        <v>154</v>
      </c>
      <c r="E50" s="1" t="s">
        <v>10</v>
      </c>
      <c r="F50" s="1">
        <v>786.52</v>
      </c>
      <c r="G50" s="1">
        <f t="shared" si="1"/>
        <v>2.1548493150684931</v>
      </c>
    </row>
    <row r="51" spans="1:7" ht="15.6" x14ac:dyDescent="0.3">
      <c r="A51" s="1">
        <v>50</v>
      </c>
      <c r="B51" s="1" t="s">
        <v>155</v>
      </c>
      <c r="C51" s="1" t="s">
        <v>156</v>
      </c>
      <c r="D51" s="1" t="s">
        <v>157</v>
      </c>
      <c r="E51" s="1" t="s">
        <v>10</v>
      </c>
      <c r="F51" s="1">
        <v>1105.1610000000001</v>
      </c>
      <c r="G51" s="1">
        <f t="shared" si="1"/>
        <v>3.0278383561643838</v>
      </c>
    </row>
    <row r="52" spans="1:7" ht="15.6" x14ac:dyDescent="0.3">
      <c r="A52" s="1">
        <v>51</v>
      </c>
      <c r="B52" s="1" t="s">
        <v>158</v>
      </c>
      <c r="C52" s="1" t="s">
        <v>159</v>
      </c>
      <c r="D52" s="1" t="s">
        <v>160</v>
      </c>
      <c r="E52" s="1" t="s">
        <v>10</v>
      </c>
      <c r="F52" s="1">
        <v>734.87</v>
      </c>
      <c r="G52" s="1">
        <f t="shared" si="1"/>
        <v>2.0133424657534245</v>
      </c>
    </row>
    <row r="53" spans="1:7" ht="15.6" x14ac:dyDescent="0.3">
      <c r="A53" s="1">
        <v>52</v>
      </c>
      <c r="B53" s="1" t="s">
        <v>161</v>
      </c>
      <c r="C53" s="1" t="s">
        <v>162</v>
      </c>
      <c r="D53" s="1" t="s">
        <v>163</v>
      </c>
      <c r="E53" s="1" t="s">
        <v>10</v>
      </c>
      <c r="F53" s="1">
        <v>563.04999999999995</v>
      </c>
      <c r="G53" s="1">
        <f t="shared" si="1"/>
        <v>1.5426027397260273</v>
      </c>
    </row>
    <row r="54" spans="1:7" ht="15.6" x14ac:dyDescent="0.3">
      <c r="A54" s="1">
        <v>53</v>
      </c>
      <c r="B54" s="1" t="s">
        <v>164</v>
      </c>
      <c r="C54" s="1" t="s">
        <v>165</v>
      </c>
      <c r="D54" s="1" t="s">
        <v>166</v>
      </c>
      <c r="E54" s="1" t="s">
        <v>10</v>
      </c>
      <c r="F54" s="1">
        <v>657.22</v>
      </c>
      <c r="G54" s="1">
        <f t="shared" si="1"/>
        <v>1.8006027397260276</v>
      </c>
    </row>
    <row r="55" spans="1:7" ht="15.6" x14ac:dyDescent="0.3">
      <c r="A55" s="1">
        <v>54</v>
      </c>
      <c r="B55" s="1" t="s">
        <v>167</v>
      </c>
      <c r="C55" s="1" t="s">
        <v>168</v>
      </c>
      <c r="D55" s="1" t="s">
        <v>169</v>
      </c>
      <c r="E55" s="1" t="s">
        <v>10</v>
      </c>
      <c r="F55" s="1">
        <v>809.52</v>
      </c>
      <c r="G55" s="1">
        <f t="shared" si="1"/>
        <v>2.2178630136986301</v>
      </c>
    </row>
    <row r="56" spans="1:7" ht="15.6" x14ac:dyDescent="0.3">
      <c r="A56" s="1">
        <v>55</v>
      </c>
      <c r="B56" s="1" t="s">
        <v>170</v>
      </c>
      <c r="C56" s="1" t="s">
        <v>171</v>
      </c>
      <c r="D56" s="1" t="s">
        <v>172</v>
      </c>
      <c r="E56" s="1" t="s">
        <v>10</v>
      </c>
      <c r="F56" s="1">
        <v>989.18</v>
      </c>
      <c r="G56" s="1">
        <f t="shared" si="1"/>
        <v>2.7100821917808218</v>
      </c>
    </row>
    <row r="57" spans="1:7" ht="15.6" x14ac:dyDescent="0.3">
      <c r="A57" s="1">
        <v>56</v>
      </c>
      <c r="B57" s="1" t="s">
        <v>173</v>
      </c>
      <c r="C57" s="1" t="s">
        <v>174</v>
      </c>
      <c r="D57" s="1" t="s">
        <v>175</v>
      </c>
      <c r="E57" s="1" t="s">
        <v>10</v>
      </c>
      <c r="F57" s="1">
        <v>771.66</v>
      </c>
      <c r="G57" s="1">
        <f t="shared" si="1"/>
        <v>2.1141369863013697</v>
      </c>
    </row>
    <row r="58" spans="1:7" ht="15.6" x14ac:dyDescent="0.3">
      <c r="A58" s="1">
        <v>57</v>
      </c>
      <c r="B58" s="1" t="s">
        <v>176</v>
      </c>
      <c r="C58" s="1" t="s">
        <v>177</v>
      </c>
      <c r="D58" s="1" t="s">
        <v>178</v>
      </c>
      <c r="E58" s="1" t="s">
        <v>10</v>
      </c>
      <c r="F58" s="1">
        <v>476.36</v>
      </c>
      <c r="G58" s="1">
        <f t="shared" si="1"/>
        <v>1.3050958904109589</v>
      </c>
    </row>
    <row r="59" spans="1:7" ht="15.6" x14ac:dyDescent="0.3">
      <c r="A59" s="1">
        <v>58</v>
      </c>
      <c r="B59" s="1" t="s">
        <v>179</v>
      </c>
      <c r="C59" s="1" t="s">
        <v>180</v>
      </c>
      <c r="D59" s="1" t="s">
        <v>181</v>
      </c>
      <c r="E59" s="1" t="s">
        <v>10</v>
      </c>
      <c r="F59" s="1">
        <v>566.98</v>
      </c>
      <c r="G59" s="1">
        <f t="shared" si="1"/>
        <v>1.5533698630136987</v>
      </c>
    </row>
    <row r="60" spans="1:7" ht="15.6" x14ac:dyDescent="0.3">
      <c r="A60" s="1">
        <v>59</v>
      </c>
      <c r="B60" s="1" t="s">
        <v>182</v>
      </c>
      <c r="C60" s="1" t="s">
        <v>183</v>
      </c>
      <c r="D60" s="1" t="s">
        <v>184</v>
      </c>
      <c r="E60" s="1" t="s">
        <v>10</v>
      </c>
      <c r="F60" s="1">
        <v>497.42</v>
      </c>
      <c r="G60" s="1">
        <f t="shared" si="1"/>
        <v>1.3627945205479453</v>
      </c>
    </row>
    <row r="61" spans="1:7" ht="15.6" x14ac:dyDescent="0.3">
      <c r="A61" s="1">
        <v>60</v>
      </c>
      <c r="B61" s="1" t="s">
        <v>185</v>
      </c>
      <c r="C61" s="1" t="s">
        <v>186</v>
      </c>
      <c r="D61" s="1" t="s">
        <v>187</v>
      </c>
      <c r="E61" s="1" t="s">
        <v>10</v>
      </c>
      <c r="F61" s="1">
        <v>799.77</v>
      </c>
      <c r="G61" s="1">
        <f t="shared" si="1"/>
        <v>2.191150684931507</v>
      </c>
    </row>
    <row r="62" spans="1:7" ht="15.6" x14ac:dyDescent="0.3">
      <c r="A62" s="1">
        <v>61</v>
      </c>
      <c r="B62" s="1" t="s">
        <v>188</v>
      </c>
      <c r="C62" s="1" t="s">
        <v>189</v>
      </c>
      <c r="D62" s="1" t="s">
        <v>190</v>
      </c>
      <c r="E62" s="1" t="s">
        <v>10</v>
      </c>
      <c r="F62" s="1">
        <v>403.6</v>
      </c>
      <c r="G62" s="1">
        <f t="shared" si="1"/>
        <v>1.1057534246575342</v>
      </c>
    </row>
    <row r="63" spans="1:7" ht="15.6" x14ac:dyDescent="0.3">
      <c r="A63" s="1">
        <v>62</v>
      </c>
      <c r="B63" s="1" t="s">
        <v>191</v>
      </c>
      <c r="C63" s="1" t="s">
        <v>192</v>
      </c>
      <c r="D63" s="1" t="s">
        <v>193</v>
      </c>
      <c r="E63" s="1" t="s">
        <v>10</v>
      </c>
      <c r="F63" s="1">
        <v>443</v>
      </c>
      <c r="G63" s="1">
        <f t="shared" si="1"/>
        <v>1.2136986301369863</v>
      </c>
    </row>
    <row r="64" spans="1:7" ht="15.6" x14ac:dyDescent="0.3">
      <c r="A64" s="1">
        <v>63</v>
      </c>
      <c r="B64" s="1" t="s">
        <v>194</v>
      </c>
      <c r="C64" s="1" t="s">
        <v>195</v>
      </c>
      <c r="D64" s="1" t="s">
        <v>196</v>
      </c>
      <c r="E64" s="1" t="s">
        <v>10</v>
      </c>
      <c r="F64" s="1">
        <v>3351.0940000000001</v>
      </c>
      <c r="G64" s="1">
        <f t="shared" si="1"/>
        <v>9.181079452054794</v>
      </c>
    </row>
    <row r="65" spans="1:7" ht="15.6" x14ac:dyDescent="0.3">
      <c r="A65" s="1">
        <v>64</v>
      </c>
      <c r="B65" s="1" t="s">
        <v>197</v>
      </c>
      <c r="C65" s="1" t="s">
        <v>198</v>
      </c>
      <c r="D65" s="1" t="s">
        <v>199</v>
      </c>
      <c r="E65" s="1" t="s">
        <v>10</v>
      </c>
      <c r="F65" s="1">
        <v>697.58</v>
      </c>
      <c r="G65" s="1">
        <f t="shared" si="1"/>
        <v>1.911178082191781</v>
      </c>
    </row>
    <row r="66" spans="1:7" ht="15.6" x14ac:dyDescent="0.3">
      <c r="A66" s="1">
        <v>65</v>
      </c>
      <c r="B66" s="1" t="s">
        <v>200</v>
      </c>
      <c r="C66" s="1" t="s">
        <v>201</v>
      </c>
      <c r="D66" s="1" t="s">
        <v>202</v>
      </c>
      <c r="E66" s="1" t="s">
        <v>10</v>
      </c>
      <c r="F66" s="1">
        <v>802.6</v>
      </c>
      <c r="G66" s="1">
        <f t="shared" ref="G66:G68" si="2">F66/365</f>
        <v>2.1989041095890411</v>
      </c>
    </row>
    <row r="67" spans="1:7" ht="15.6" x14ac:dyDescent="0.3">
      <c r="A67" s="1">
        <v>66</v>
      </c>
      <c r="B67" s="1" t="s">
        <v>203</v>
      </c>
      <c r="C67" s="1" t="s">
        <v>204</v>
      </c>
      <c r="D67" s="1" t="s">
        <v>205</v>
      </c>
      <c r="E67" s="1" t="s">
        <v>10</v>
      </c>
      <c r="F67" s="1">
        <v>440.95</v>
      </c>
      <c r="G67" s="1">
        <f t="shared" si="2"/>
        <v>1.208082191780822</v>
      </c>
    </row>
    <row r="68" spans="1:7" ht="15.6" x14ac:dyDescent="0.3">
      <c r="A68" s="1">
        <v>67</v>
      </c>
      <c r="B68" s="1" t="s">
        <v>206</v>
      </c>
      <c r="C68" s="1" t="s">
        <v>207</v>
      </c>
      <c r="D68" s="1" t="s">
        <v>208</v>
      </c>
      <c r="E68" s="1" t="s">
        <v>10</v>
      </c>
      <c r="F68" s="1">
        <v>654.94100000000003</v>
      </c>
      <c r="G68" s="1">
        <f t="shared" si="2"/>
        <v>1.7943589041095891</v>
      </c>
    </row>
    <row r="70" spans="1:7" ht="15.6" x14ac:dyDescent="0.3">
      <c r="G70" s="1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tabSelected="1" zoomScaleNormal="100" workbookViewId="0">
      <selection activeCell="I25" sqref="I25"/>
    </sheetView>
  </sheetViews>
  <sheetFormatPr defaultColWidth="11.5546875" defaultRowHeight="13.2" x14ac:dyDescent="0.25"/>
  <cols>
    <col min="7" max="7" width="16" customWidth="1"/>
    <col min="9" max="9" width="19.6640625" customWidth="1"/>
    <col min="10" max="10" width="20.33203125" customWidth="1"/>
    <col min="11" max="11" width="19.77734375" customWidth="1"/>
  </cols>
  <sheetData>
    <row r="1" spans="1:1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209</v>
      </c>
      <c r="G1" s="1" t="s">
        <v>210</v>
      </c>
      <c r="H1" s="1" t="s">
        <v>211</v>
      </c>
      <c r="I1" s="1" t="s">
        <v>212</v>
      </c>
      <c r="J1" s="1" t="s">
        <v>213</v>
      </c>
      <c r="K1" s="1" t="s">
        <v>214</v>
      </c>
    </row>
    <row r="2" spans="1:11" ht="15.6" x14ac:dyDescent="0.3">
      <c r="A2" s="1">
        <v>0</v>
      </c>
      <c r="B2" s="2" t="s">
        <v>215</v>
      </c>
      <c r="C2" s="3" t="s">
        <v>216</v>
      </c>
      <c r="D2" s="2">
        <v>12.922217881817399</v>
      </c>
      <c r="E2" s="1" t="s">
        <v>217</v>
      </c>
      <c r="F2" s="2">
        <v>11150</v>
      </c>
      <c r="G2" s="1">
        <f t="shared" ref="G2:G16" si="0">F2/365</f>
        <v>30.547945205479451</v>
      </c>
      <c r="H2" s="1">
        <f>F2/3</f>
        <v>3716.6666666666665</v>
      </c>
      <c r="I2" s="1">
        <f t="shared" ref="I2:I16" si="1">J2*0.7</f>
        <v>7.1278538812785381</v>
      </c>
      <c r="J2" s="1">
        <f t="shared" ref="J2:J16" si="2">H2/365</f>
        <v>10.182648401826484</v>
      </c>
      <c r="K2" s="1">
        <f t="shared" ref="K2:K16" si="3">J2*1.3</f>
        <v>13.237442922374429</v>
      </c>
    </row>
    <row r="3" spans="1:11" ht="15.6" x14ac:dyDescent="0.3">
      <c r="A3" s="1">
        <v>1</v>
      </c>
      <c r="B3" s="2" t="s">
        <v>218</v>
      </c>
      <c r="C3" s="2">
        <v>42.283295916639297</v>
      </c>
      <c r="D3" s="2">
        <v>12.695945426878801</v>
      </c>
      <c r="E3" s="1" t="s">
        <v>217</v>
      </c>
      <c r="F3" s="2">
        <v>15000</v>
      </c>
      <c r="G3" s="1">
        <f t="shared" si="0"/>
        <v>41.095890410958901</v>
      </c>
      <c r="H3" s="1">
        <f t="shared" ref="H3:H16" si="4">F3/3</f>
        <v>5000</v>
      </c>
      <c r="I3" s="1">
        <f t="shared" si="1"/>
        <v>9.5890410958904102</v>
      </c>
      <c r="J3" s="1">
        <f t="shared" si="2"/>
        <v>13.698630136986301</v>
      </c>
      <c r="K3" s="1">
        <f t="shared" si="3"/>
        <v>17.808219178082194</v>
      </c>
    </row>
    <row r="4" spans="1:11" ht="15.6" x14ac:dyDescent="0.3">
      <c r="A4" s="1">
        <v>2</v>
      </c>
      <c r="B4" s="2" t="s">
        <v>219</v>
      </c>
      <c r="C4" s="3" t="s">
        <v>220</v>
      </c>
      <c r="D4" s="2">
        <v>12.9082165464113</v>
      </c>
      <c r="E4" s="1" t="s">
        <v>217</v>
      </c>
      <c r="F4" s="2">
        <v>70000</v>
      </c>
      <c r="G4" s="1">
        <f t="shared" si="0"/>
        <v>191.78082191780823</v>
      </c>
      <c r="H4" s="1">
        <f t="shared" si="4"/>
        <v>23333.333333333332</v>
      </c>
      <c r="I4" s="1">
        <f t="shared" si="1"/>
        <v>44.74885844748858</v>
      </c>
      <c r="J4" s="1">
        <f t="shared" si="2"/>
        <v>63.926940639269404</v>
      </c>
      <c r="K4" s="1">
        <f t="shared" si="3"/>
        <v>83.105022831050235</v>
      </c>
    </row>
    <row r="5" spans="1:11" ht="15.6" x14ac:dyDescent="0.3">
      <c r="A5" s="1">
        <v>3</v>
      </c>
      <c r="B5" s="2" t="s">
        <v>221</v>
      </c>
      <c r="C5" s="2">
        <v>42.397642263188402</v>
      </c>
      <c r="D5" s="2">
        <v>11.8408068846551</v>
      </c>
      <c r="E5" s="1" t="s">
        <v>217</v>
      </c>
      <c r="F5" s="2">
        <v>60000</v>
      </c>
      <c r="G5" s="1">
        <f t="shared" si="0"/>
        <v>164.38356164383561</v>
      </c>
      <c r="H5" s="1">
        <f t="shared" si="4"/>
        <v>20000</v>
      </c>
      <c r="I5" s="1">
        <f t="shared" si="1"/>
        <v>38.356164383561641</v>
      </c>
      <c r="J5" s="1">
        <f t="shared" si="2"/>
        <v>54.794520547945204</v>
      </c>
      <c r="K5" s="1">
        <f t="shared" si="3"/>
        <v>71.232876712328775</v>
      </c>
    </row>
    <row r="6" spans="1:11" ht="15.6" x14ac:dyDescent="0.3">
      <c r="A6" s="1">
        <v>4</v>
      </c>
      <c r="B6" s="2" t="s">
        <v>222</v>
      </c>
      <c r="C6" s="2">
        <v>42.448120903040703</v>
      </c>
      <c r="D6" s="2">
        <v>12.0024883</v>
      </c>
      <c r="E6" s="1" t="s">
        <v>217</v>
      </c>
      <c r="F6" s="2">
        <v>5710</v>
      </c>
      <c r="G6" s="1">
        <f t="shared" si="0"/>
        <v>15.643835616438356</v>
      </c>
      <c r="H6" s="1">
        <f t="shared" si="4"/>
        <v>1903.3333333333333</v>
      </c>
      <c r="I6" s="1">
        <f t="shared" si="1"/>
        <v>3.6502283105022828</v>
      </c>
      <c r="J6" s="1">
        <f t="shared" si="2"/>
        <v>5.2146118721461185</v>
      </c>
      <c r="K6" s="1">
        <f t="shared" si="3"/>
        <v>6.7789954337899543</v>
      </c>
    </row>
    <row r="7" spans="1:11" ht="15.6" x14ac:dyDescent="0.3">
      <c r="A7" s="1">
        <v>5</v>
      </c>
      <c r="B7" s="2" t="s">
        <v>223</v>
      </c>
      <c r="C7" s="2">
        <v>41.495822511495298</v>
      </c>
      <c r="D7" s="2">
        <v>13.789110857936601</v>
      </c>
      <c r="E7" s="1" t="s">
        <v>217</v>
      </c>
      <c r="F7" s="2">
        <v>51000</v>
      </c>
      <c r="G7" s="1">
        <f t="shared" si="0"/>
        <v>139.72602739726028</v>
      </c>
      <c r="H7" s="1">
        <f t="shared" si="4"/>
        <v>17000</v>
      </c>
      <c r="I7" s="1">
        <f t="shared" si="1"/>
        <v>32.602739726027394</v>
      </c>
      <c r="J7" s="1">
        <f t="shared" si="2"/>
        <v>46.575342465753423</v>
      </c>
      <c r="K7" s="1">
        <f t="shared" si="3"/>
        <v>60.547945205479451</v>
      </c>
    </row>
    <row r="8" spans="1:11" ht="15.6" x14ac:dyDescent="0.3">
      <c r="A8" s="1">
        <v>6</v>
      </c>
      <c r="B8" s="2" t="s">
        <v>224</v>
      </c>
      <c r="C8" s="2">
        <v>41.625439286466502</v>
      </c>
      <c r="D8" s="2">
        <v>13.3100665080014</v>
      </c>
      <c r="E8" s="1" t="s">
        <v>217</v>
      </c>
      <c r="F8" s="2">
        <v>84000</v>
      </c>
      <c r="G8" s="1">
        <f t="shared" si="0"/>
        <v>230.13698630136986</v>
      </c>
      <c r="H8" s="1">
        <f t="shared" si="4"/>
        <v>28000</v>
      </c>
      <c r="I8" s="1">
        <f t="shared" si="1"/>
        <v>53.698630136986296</v>
      </c>
      <c r="J8" s="1">
        <f t="shared" si="2"/>
        <v>76.712328767123282</v>
      </c>
      <c r="K8" s="1">
        <f t="shared" si="3"/>
        <v>99.726027397260268</v>
      </c>
    </row>
    <row r="9" spans="1:11" ht="15.6" x14ac:dyDescent="0.3">
      <c r="A9" s="1">
        <v>7</v>
      </c>
      <c r="B9" s="2" t="s">
        <v>225</v>
      </c>
      <c r="C9" s="2">
        <v>41.603282123827398</v>
      </c>
      <c r="D9" s="2">
        <v>12.636303926379901</v>
      </c>
      <c r="E9" s="1" t="s">
        <v>217</v>
      </c>
      <c r="F9" s="2">
        <v>95000</v>
      </c>
      <c r="G9" s="1">
        <f t="shared" si="0"/>
        <v>260.27397260273972</v>
      </c>
      <c r="H9" s="1">
        <f t="shared" si="4"/>
        <v>31666.666666666668</v>
      </c>
      <c r="I9" s="1">
        <f t="shared" si="1"/>
        <v>60.730593607305927</v>
      </c>
      <c r="J9" s="1">
        <f t="shared" si="2"/>
        <v>86.757990867579906</v>
      </c>
      <c r="K9" s="1">
        <f t="shared" si="3"/>
        <v>112.78538812785388</v>
      </c>
    </row>
    <row r="10" spans="1:11" ht="15.6" x14ac:dyDescent="0.3">
      <c r="A10" s="1">
        <v>8</v>
      </c>
      <c r="B10" s="2" t="s">
        <v>226</v>
      </c>
      <c r="C10" s="2">
        <v>41.555953049321303</v>
      </c>
      <c r="D10" s="2">
        <v>12.8633925115926</v>
      </c>
      <c r="E10" s="1" t="s">
        <v>217</v>
      </c>
      <c r="F10" s="2">
        <v>45000</v>
      </c>
      <c r="G10" s="1">
        <f t="shared" si="0"/>
        <v>123.28767123287672</v>
      </c>
      <c r="H10" s="1">
        <f t="shared" si="4"/>
        <v>15000</v>
      </c>
      <c r="I10" s="1">
        <f t="shared" si="1"/>
        <v>28.767123287671229</v>
      </c>
      <c r="J10" s="1">
        <f t="shared" si="2"/>
        <v>41.095890410958901</v>
      </c>
      <c r="K10" s="1">
        <f t="shared" si="3"/>
        <v>53.42465753424657</v>
      </c>
    </row>
    <row r="11" spans="1:11" ht="15.6" x14ac:dyDescent="0.3">
      <c r="A11" s="1">
        <v>9</v>
      </c>
      <c r="B11" s="2" t="s">
        <v>227</v>
      </c>
      <c r="C11" s="2">
        <v>41.371738721695998</v>
      </c>
      <c r="D11" s="2">
        <v>13.4060411912864</v>
      </c>
      <c r="E11" s="1" t="s">
        <v>217</v>
      </c>
      <c r="F11" s="2">
        <v>6000</v>
      </c>
      <c r="G11" s="1">
        <f t="shared" si="0"/>
        <v>16.438356164383563</v>
      </c>
      <c r="H11" s="1">
        <f t="shared" si="4"/>
        <v>2000</v>
      </c>
      <c r="I11" s="1">
        <f t="shared" si="1"/>
        <v>3.8356164383561637</v>
      </c>
      <c r="J11" s="1">
        <f t="shared" si="2"/>
        <v>5.4794520547945202</v>
      </c>
      <c r="K11" s="1">
        <f t="shared" si="3"/>
        <v>7.1232876712328768</v>
      </c>
    </row>
    <row r="12" spans="1:11" ht="15.6" x14ac:dyDescent="0.3">
      <c r="A12" s="1">
        <v>10</v>
      </c>
      <c r="B12" s="2" t="s">
        <v>228</v>
      </c>
      <c r="C12" s="2">
        <v>41.284352370515499</v>
      </c>
      <c r="D12" s="2">
        <v>13.7231196399479</v>
      </c>
      <c r="E12" s="1" t="s">
        <v>217</v>
      </c>
      <c r="F12" s="2">
        <v>93000</v>
      </c>
      <c r="G12" s="1">
        <f t="shared" si="0"/>
        <v>254.79452054794521</v>
      </c>
      <c r="H12" s="1">
        <f t="shared" si="4"/>
        <v>31000</v>
      </c>
      <c r="I12" s="1">
        <f t="shared" si="1"/>
        <v>59.452054794520542</v>
      </c>
      <c r="J12" s="1">
        <f t="shared" si="2"/>
        <v>84.93150684931507</v>
      </c>
      <c r="K12" s="1">
        <f t="shared" si="3"/>
        <v>110.41095890410959</v>
      </c>
    </row>
    <row r="13" spans="1:11" ht="15.6" x14ac:dyDescent="0.3">
      <c r="A13" s="1">
        <v>11</v>
      </c>
      <c r="B13" s="2" t="s">
        <v>229</v>
      </c>
      <c r="C13" s="2">
        <v>42.0183364074013</v>
      </c>
      <c r="D13" s="2">
        <v>12.714176392130099</v>
      </c>
      <c r="E13" s="1" t="s">
        <v>217</v>
      </c>
      <c r="F13" s="2">
        <v>78500</v>
      </c>
      <c r="G13" s="1">
        <f t="shared" si="0"/>
        <v>215.06849315068493</v>
      </c>
      <c r="H13" s="1">
        <f t="shared" si="4"/>
        <v>26166.666666666668</v>
      </c>
      <c r="I13" s="1">
        <f t="shared" si="1"/>
        <v>50.182648401826484</v>
      </c>
      <c r="J13" s="1">
        <f t="shared" si="2"/>
        <v>71.689497716894977</v>
      </c>
      <c r="K13" s="1">
        <f t="shared" si="3"/>
        <v>93.196347031963469</v>
      </c>
    </row>
    <row r="14" spans="1:11" ht="15.6" x14ac:dyDescent="0.3">
      <c r="A14" s="1">
        <v>12</v>
      </c>
      <c r="B14" s="2" t="s">
        <v>230</v>
      </c>
      <c r="C14" s="2">
        <v>41.736147206591198</v>
      </c>
      <c r="D14" s="2">
        <v>13.005815882292101</v>
      </c>
      <c r="E14" s="1" t="s">
        <v>217</v>
      </c>
      <c r="F14" s="2">
        <v>96000</v>
      </c>
      <c r="G14" s="1">
        <f t="shared" si="0"/>
        <v>263.01369863013701</v>
      </c>
      <c r="H14" s="1">
        <f t="shared" si="4"/>
        <v>32000</v>
      </c>
      <c r="I14" s="1">
        <f t="shared" si="1"/>
        <v>61.36986301369862</v>
      </c>
      <c r="J14" s="1">
        <f t="shared" si="2"/>
        <v>87.671232876712324</v>
      </c>
      <c r="K14" s="1">
        <f t="shared" si="3"/>
        <v>113.97260273972603</v>
      </c>
    </row>
    <row r="15" spans="1:11" ht="15.6" x14ac:dyDescent="0.3">
      <c r="A15" s="1">
        <v>13</v>
      </c>
      <c r="B15" s="2" t="s">
        <v>231</v>
      </c>
      <c r="C15" s="2">
        <v>41.956947941722603</v>
      </c>
      <c r="D15" s="2">
        <v>12.764914105843699</v>
      </c>
      <c r="E15" s="1" t="s">
        <v>217</v>
      </c>
      <c r="F15" s="2">
        <v>100000</v>
      </c>
      <c r="G15" s="1">
        <f t="shared" si="0"/>
        <v>273.97260273972603</v>
      </c>
      <c r="H15" s="1">
        <f t="shared" si="4"/>
        <v>33333.333333333336</v>
      </c>
      <c r="I15" s="1">
        <f t="shared" si="1"/>
        <v>63.926940639269404</v>
      </c>
      <c r="J15" s="1">
        <f t="shared" si="2"/>
        <v>91.324200913242009</v>
      </c>
      <c r="K15" s="1">
        <f t="shared" si="3"/>
        <v>118.72146118721462</v>
      </c>
    </row>
    <row r="16" spans="1:11" ht="15.6" x14ac:dyDescent="0.3">
      <c r="A16" s="1">
        <v>14</v>
      </c>
      <c r="B16" s="2" t="s">
        <v>232</v>
      </c>
      <c r="C16" s="2">
        <v>41.850101048687101</v>
      </c>
      <c r="D16" s="2">
        <v>12.7356816688051</v>
      </c>
      <c r="E16" s="1" t="s">
        <v>217</v>
      </c>
      <c r="F16" s="2">
        <v>100000</v>
      </c>
      <c r="G16" s="1">
        <f t="shared" si="0"/>
        <v>273.97260273972603</v>
      </c>
      <c r="H16" s="1">
        <f t="shared" si="4"/>
        <v>33333.333333333336</v>
      </c>
      <c r="I16" s="1">
        <f t="shared" si="1"/>
        <v>63.926940639269404</v>
      </c>
      <c r="J16" s="1">
        <f t="shared" si="2"/>
        <v>91.324200913242009</v>
      </c>
      <c r="K16" s="1">
        <f t="shared" si="3"/>
        <v>118.72146118721462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client</vt:lpstr>
      <vt:lpstr>facility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Emanuele Pizzari</cp:lastModifiedBy>
  <cp:revision>2</cp:revision>
  <dcterms:created xsi:type="dcterms:W3CDTF">2022-05-26T16:59:50Z</dcterms:created>
  <dcterms:modified xsi:type="dcterms:W3CDTF">2022-07-04T15:56:25Z</dcterms:modified>
  <dc:language>en-US</dc:language>
</cp:coreProperties>
</file>