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0.14\Contabilidade\17 - Estoque\23 - Mathematica\01 - Relatorios Diarios\37 - ZeusNortia\"/>
    </mc:Choice>
  </mc:AlternateContent>
  <bookViews>
    <workbookView xWindow="0" yWindow="0" windowWidth="12375" windowHeight="4365"/>
  </bookViews>
  <sheets>
    <sheet name="Fornecedores" sheetId="4" r:id="rId1"/>
    <sheet name="Produtos" sheetId="5" r:id="rId2"/>
    <sheet name="Lista Comercial" sheetId="6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J2" i="5"/>
  <c r="I2" i="5"/>
  <c r="H2" i="5"/>
  <c r="G2" i="5"/>
</calcChain>
</file>

<file path=xl/sharedStrings.xml><?xml version="1.0" encoding="utf-8"?>
<sst xmlns="http://schemas.openxmlformats.org/spreadsheetml/2006/main" count="380" uniqueCount="147">
  <si>
    <t>TIPO TRAVA</t>
  </si>
  <si>
    <t>COD_PRODUTO</t>
  </si>
  <si>
    <t>COD_EAN</t>
  </si>
  <si>
    <t>DESCRICAO</t>
  </si>
  <si>
    <t>COD_FORNECEDOR</t>
  </si>
  <si>
    <t>DES_FORNECEDOR</t>
  </si>
  <si>
    <t>LACTALIS DO BRASIL - COMERCIO, IMPORTACAO E EXPORT</t>
  </si>
  <si>
    <t>CÓDIGO</t>
  </si>
  <si>
    <t>RAZÃO SOCIAL</t>
  </si>
  <si>
    <t>E-MAIL</t>
  </si>
  <si>
    <t>Quem retira? (Entregador, vendedor, promotor etc.)</t>
  </si>
  <si>
    <t>NF devolução ou "elas por elas"?</t>
  </si>
  <si>
    <t>Precisa guardar os produtos?</t>
  </si>
  <si>
    <t>Troca dos os itens em linha?</t>
  </si>
  <si>
    <t>AMINNA ALIMENTOS LTDA</t>
  </si>
  <si>
    <t>vendasbeelco@uol.com.br</t>
  </si>
  <si>
    <t>Entregador ou Representante</t>
  </si>
  <si>
    <t>Nota Fiscal</t>
  </si>
  <si>
    <t>Sim</t>
  </si>
  <si>
    <t>AMORDELUA IND &amp; COMERCIO DE PROD ALIMEN LTDA EPP</t>
  </si>
  <si>
    <t>pedidopetite@terra.com.br</t>
  </si>
  <si>
    <t>Entregador</t>
  </si>
  <si>
    <t>elas por elas</t>
  </si>
  <si>
    <t>APROCAME ASSOC.DOS PRODUTORES DE QUEIJO CANASTRA D</t>
  </si>
  <si>
    <t>jneiva@uol.com.br</t>
  </si>
  <si>
    <t>BIMBO DO BRASIL LTDA</t>
  </si>
  <si>
    <t>ana.aguiar@grupobimbo.com; julio.desouza@grupobimbo.com</t>
  </si>
  <si>
    <t>C. FRANCO INDÚSTRIA E COMÉRICO DE ALIMENTOS LTDA</t>
  </si>
  <si>
    <t>comercial1@misscroc.com.br</t>
  </si>
  <si>
    <t>Sim para Vencidos</t>
  </si>
  <si>
    <t>FAROFA.LA COMERCIO E EVENTOS EIRELI - ME</t>
  </si>
  <si>
    <t>andre.melman@gmail.com;mikael@farofa.la</t>
  </si>
  <si>
    <t>GARLIC FOODS COMERCIO IMP E EXP DE ALIMENTOS LTDA</t>
  </si>
  <si>
    <t>comercial2@garlicfoods.com.br</t>
  </si>
  <si>
    <t>HETO INDUSTRIA E COMERCIO DE PRODUTOS ALIMENTICIOS LTDA - EP</t>
  </si>
  <si>
    <t>abe.representacoes@gmail.com</t>
  </si>
  <si>
    <t>vendedor ou promotor</t>
  </si>
  <si>
    <t>I DON FRANCESCO LATICINIOS LTDA</t>
  </si>
  <si>
    <t>enrico@vitalatte.com.br; comercial@vitalatte.com.br</t>
  </si>
  <si>
    <t>Operador logístico, GTEX LOG</t>
  </si>
  <si>
    <t>KALENA IMPORTACAO, EXPORTACAO E COMERCIO LTDA</t>
  </si>
  <si>
    <t>VENDAS@KALENAFOODS.COM.BR</t>
  </si>
  <si>
    <t>Promotor</t>
  </si>
  <si>
    <t>LACTALIS DO BRASIL</t>
  </si>
  <si>
    <t>tiago.almeida@lactalisdobrasil.com</t>
  </si>
  <si>
    <t>Vendedor</t>
  </si>
  <si>
    <t>pedidos@lactalisdobrasil.com</t>
  </si>
  <si>
    <t>LATICINIOS GIOIA LTDA</t>
  </si>
  <si>
    <t>viviana@laticiniosgioia.com.br</t>
  </si>
  <si>
    <t>LATICINIOS XANDO LTDA</t>
  </si>
  <si>
    <t>1234@marche.com.br</t>
  </si>
  <si>
    <t>LITORAL NORTE INDUSTRIA ALIMENTICIA LTDA - EPP</t>
  </si>
  <si>
    <t>Comercial1@magazzino.com.br</t>
  </si>
  <si>
    <t>Não Trocamos, Rosbife, Carpaccio e Massas sem Lactose</t>
  </si>
  <si>
    <t>MF DE LIMA CHOCOLATES ME</t>
  </si>
  <si>
    <t>AMSTERDAMCHOCOLATES@GMAIL.COM</t>
  </si>
  <si>
    <t>NUTRIMINAS COMERCIO E INDUSTRIA DE ALIMENTOS LTDA - ME</t>
  </si>
  <si>
    <t>junior@minasecompanhia.com.br</t>
  </si>
  <si>
    <t>PAO DE QUEIJO HADDOCK LOBO COM. PROD. LT</t>
  </si>
  <si>
    <t>VENDAS@PAODEQUEIJOHADDOCKLOBO.COM.BR</t>
  </si>
  <si>
    <t>PDM COMERCIO DE DOCES LTDA ME</t>
  </si>
  <si>
    <t>PROVE@OPAODEMEL.COM.BR</t>
  </si>
  <si>
    <t>SAMPAIO ANDRADE &amp; SAMPAIO ALIM. LTDA ME</t>
  </si>
  <si>
    <t>fatima@receitadefamilia.com.br;caetano@receitadefamilia.com.br</t>
  </si>
  <si>
    <t>Representante Comercial (Sérgio Augusto Alencar da Silva)</t>
  </si>
  <si>
    <t>SHIN-YATAY ALIMENTOS ORIENTAIS LTDA. - ME</t>
  </si>
  <si>
    <t>fabinho8181@hotmail.com;yatayalimentos@gmail.com</t>
  </si>
  <si>
    <t>Somente por defeito de fabricação</t>
  </si>
  <si>
    <t>SORVETES ROCHINHA INDUSTRIA,COMERCIO,IMPORTACAO E EXPORTACAO</t>
  </si>
  <si>
    <t>comercial@sorvetesrochinha.com.br</t>
  </si>
  <si>
    <t>Depende do grau de avariação do produto. Se for vencimento ou mau armazenamento, o vendedor ou promotor. Se for problema de lote na fabricação como alteração no sabor, textura, etc necessita ser retirado exclusivamente pela fábrica. E para isso, nossa área de nutrição precisa ser informada.</t>
  </si>
  <si>
    <t>SIM</t>
  </si>
  <si>
    <t>Depende da situação citada acima, no caso de produto vencido ou deformado por mau armazenamento, guardar até descarte pelo vendedor  ou promotor.</t>
  </si>
  <si>
    <t>TIME4 COMERCIO DE SORVETES LTDA ME</t>
  </si>
  <si>
    <t>andre.time4@gmail.com</t>
  </si>
  <si>
    <t>Não aceitamos devoluções, mas conforme solicitação de perdas, bonificamos com produtos.</t>
  </si>
  <si>
    <t>não pois não trocamos</t>
  </si>
  <si>
    <t>Não</t>
  </si>
  <si>
    <t>TOFUTTI BRASIL COMERCIAL LTDA - ME</t>
  </si>
  <si>
    <t>marcelonaldi@hotmail.com</t>
  </si>
  <si>
    <t>VOVO LELA ALIMENTOS LTDA</t>
  </si>
  <si>
    <t>pedidos@vovolela.com.br</t>
  </si>
  <si>
    <t>motorista</t>
  </si>
  <si>
    <t>WICKBOLD E NOSSO PAO IND ALIM LTDA</t>
  </si>
  <si>
    <t>rosangela.tiuba@wickbold.com.br</t>
  </si>
  <si>
    <t xml:space="preserve"> jneiva@uol.com.br</t>
  </si>
  <si>
    <t xml:space="preserve"> andre.melman@gmail.com;mikael@farofa.la</t>
  </si>
  <si>
    <t xml:space="preserve"> abe.representacoes@gmail.com</t>
  </si>
  <si>
    <t xml:space="preserve"> VENDAS@KALENAFOODS.COM.BR</t>
  </si>
  <si>
    <t xml:space="preserve"> AMSTERDAMCHOCOLATES@GMAIL.COM</t>
  </si>
  <si>
    <t xml:space="preserve"> PROVE@OPAODEMEL.COM.BR</t>
  </si>
  <si>
    <t xml:space="preserve"> fatima@receitadefamilia.com.br;caetano@receitadefamilia.com.br</t>
  </si>
  <si>
    <t xml:space="preserve"> fabinho8181@hotmail.com;yatayalimentos@gmail.com</t>
  </si>
  <si>
    <t xml:space="preserve"> pedidos@vovolela.com.br</t>
  </si>
  <si>
    <t xml:space="preserve"> comercial2@garlicfoods.com.br</t>
  </si>
  <si>
    <t xml:space="preserve"> LITORAL NORTE INDUSTRIA ALIMENTICIA LTDA - EPP</t>
  </si>
  <si>
    <t>sim</t>
  </si>
  <si>
    <t xml:space="preserve"> andre.time4@gmail.com</t>
  </si>
  <si>
    <t xml:space="preserve"> 1234@marche.com.br</t>
  </si>
  <si>
    <t xml:space="preserve"> junior@minasecompanhia.com.br</t>
  </si>
  <si>
    <t xml:space="preserve"> VENDAS@PAODEQUEIJOHADDOCKLOBO.COM.BR</t>
  </si>
  <si>
    <t>LA BASQUE ALIMENTOS LTDA</t>
  </si>
  <si>
    <t>BELLUNO COMERCIO E DISTRIBUICAO LTDA</t>
  </si>
  <si>
    <t>GENERAL MILLS BRASIL ALIMENTOS LTDA</t>
  </si>
  <si>
    <t>EMPORIO DA PAPINHA PRODUTOS ALIMENTICIOS LTDA ME</t>
  </si>
  <si>
    <t>POTS COMERCIO DE ALIMENTADOS LTDA ME</t>
  </si>
  <si>
    <t>GOURMET FOODS COMERCIO DE ALIMENTOS LTDA</t>
  </si>
  <si>
    <t>MONTERREY DO BRASIL COMERCIO DE SORVETES LTDA</t>
  </si>
  <si>
    <t>DAMADALE COMERCIO E PRODUCAO DE ALIMENTOS LTDA ME</t>
  </si>
  <si>
    <t>ANTONIO MANUEL KOENDERINK XAVIER TAVARES MATTA ME</t>
  </si>
  <si>
    <t>NETEFEIRA PONTOCON LTDA</t>
  </si>
  <si>
    <t>4F DISTRIBUIDOR EIRELLI-EPP</t>
  </si>
  <si>
    <t>PANIBRASIL MASSAS CONGELADOS LTDA</t>
  </si>
  <si>
    <t>CASEIRO DE MINAS IND COM DE ALIMENTOS LTDA</t>
  </si>
  <si>
    <t>DANNI'S FOODS ALIMENTOS LTDA - ME</t>
  </si>
  <si>
    <t>BONDUELLE DO BRASIL COM.LTDA</t>
  </si>
  <si>
    <t>comercial@grupo4f.com.br; alexandre@sambazon.com.br</t>
  </si>
  <si>
    <t>Elas por elas</t>
  </si>
  <si>
    <t>empadabrasil@terra.com.br</t>
  </si>
  <si>
    <t xml:space="preserve">dionisio.simoes@gelatodiletto.com; sidnei.martelli@gelatodiletto.com </t>
  </si>
  <si>
    <t>thiago.siqueira@bonduelle.com; ricardo.casella@bonduelle.com</t>
  </si>
  <si>
    <t>gustavo@caseirodeminas.com.br; oswaldo@caseirodeminas.com.br</t>
  </si>
  <si>
    <t>ma@damadale.com.br</t>
  </si>
  <si>
    <t>riccardocaritato@hotmail.com</t>
  </si>
  <si>
    <t>GISLAINE@EMPORIODAPAPINHA.COM.BR</t>
  </si>
  <si>
    <t>renato.augusto@genmills.com; samuel.zavitoski@genmills.com</t>
  </si>
  <si>
    <t>contato@gourmetfoods.com.br; joao.freitas@nacholoco.com.br</t>
  </si>
  <si>
    <t>KIWI PITANGA GASTRONOMIAS EIRELI - EPP(NEKA)</t>
  </si>
  <si>
    <t>gustavo@saboruau.com.br; annacarolina.porro@fornitori.com.br</t>
  </si>
  <si>
    <t>faturamento@labasque.com.br; diretoria@aguasprata.com.br; josivane.silva@labasque.com.br</t>
  </si>
  <si>
    <t>helder.luz@heladomonterrey.com; mario.gouveia@monterreybrasil.com.br; carlos.bianchi@monterreybrasil.com.br; gilson.junior@monterreybrasil.com.br</t>
  </si>
  <si>
    <t>gabriel.steck@demarchibrasil.com.br</t>
  </si>
  <si>
    <t>carla.mendes@panidor.pt</t>
  </si>
  <si>
    <t>LUCA@NANODOCES.COM.BR</t>
  </si>
  <si>
    <t>COD_LOJA</t>
  </si>
  <si>
    <t>NO_LOJA</t>
  </si>
  <si>
    <t>COD_CLIENTE</t>
  </si>
  <si>
    <t>DTA_EMISSAO</t>
  </si>
  <si>
    <t>NUM_NF</t>
  </si>
  <si>
    <t>NUM_SERIE_NF</t>
  </si>
  <si>
    <t>COD_FISCAL</t>
  </si>
  <si>
    <t>DES_ESPECIE</t>
  </si>
  <si>
    <t>VAL_TOTAL_NF</t>
  </si>
  <si>
    <t>STATUSNFE</t>
  </si>
  <si>
    <t>DESC_STATUSNFE</t>
  </si>
  <si>
    <t>STATUS_CANCELADA_ZEUS</t>
  </si>
  <si>
    <t>STATUS_CANCELADA_NORTIA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</si>
</sst>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u/>
      <sz val="8"/>
      <color theme="10"/>
      <name val="Arial"/>
      <family val="2"/>
    </font>
    <font>
      <b/>
      <sz val="11"/>
      <color theme="0"/>
      <name val="Calibri"/>
      <family val="2"/>
      <scheme val="minor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/>
    <xf numFmtId="0" fontId="4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/>
    <xf numFmtId="0" fontId="6" fillId="0" borderId="1" xfId="2" applyFont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2" applyFont="1" applyBorder="1" applyAlignment="1">
      <alignment horizontal="left" vertical="center"/>
    </xf>
    <xf numFmtId="0" fontId="4" fillId="0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/>
    </xf>
    <xf numFmtId="0" fontId="4" fillId="0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left"/>
    </xf>
    <xf numFmtId="0" fontId="7" fillId="0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</cellXfs>
  <cellStyles count="3">
    <cellStyle name="Hiperlink" xfId="2" builtinId="8"/>
    <cellStyle name="Normal" xfId="0" builtinId="0"/>
    <cellStyle name="Normal 2" xfId="1"/>
  </cellStyles>
  <dxfs count="4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z val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Forn" displayName="Forn" ref="A1:N2" insertRow="1" totalsRowShown="0" headerRowDxfId="10" dataDxfId="40" headerRowBorderDxfId="11">
  <autoFilter ref="A1:N2"/>
  <tableColumns count="14">
    <tableColumn id="1" name="COD_LOJA" dataDxfId="39"/>
    <tableColumn id="2" name="NO_LOJA" dataDxfId="38"/>
    <tableColumn id="3" name="COD_CLIENTE" dataDxfId="37"/>
    <tableColumn id="4" name="DES_FORNECEDOR" dataDxfId="36"/>
    <tableColumn id="5" name="DTA_EMISSAO" dataDxfId="9"/>
    <tableColumn id="6" name="NUM_NF" dataDxfId="8"/>
    <tableColumn id="7" name="NUM_SERIE_NF" dataDxfId="7"/>
    <tableColumn id="8" name="COD_FISCAL" dataDxfId="6"/>
    <tableColumn id="9" name="DES_ESPECIE" dataDxfId="5"/>
    <tableColumn id="10" name="VAL_TOTAL_NF" dataDxfId="4"/>
    <tableColumn id="11" name="STATUSNFE" dataDxfId="3"/>
    <tableColumn id="12" name="DESC_STATUSNFE" dataDxfId="2"/>
    <tableColumn id="13" name="STATUS_CANCELADA_ZEUS" dataDxfId="1"/>
    <tableColumn id="14" name="STATUS_CANCELADA_NORTIA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Prod" displayName="Prod" ref="A1:K2" totalsRowShown="0" headerRowDxfId="35" dataDxfId="34">
  <autoFilter ref="A1:K2"/>
  <sortState ref="A2:K3781">
    <sortCondition ref="G1:G3781"/>
  </sortState>
  <tableColumns count="11">
    <tableColumn id="1" name="TIPO TRAVA" dataDxfId="33"/>
    <tableColumn id="2" name="COD_PRODUTO" dataDxfId="32"/>
    <tableColumn id="3" name="COD_EAN" dataDxfId="31"/>
    <tableColumn id="4" name="DESCRICAO" dataDxfId="30"/>
    <tableColumn id="5" name="COD_FORNECEDOR" dataDxfId="29"/>
    <tableColumn id="6" name="DES_FORNECEDOR" dataDxfId="28"/>
    <tableColumn id="7" name="E-MAIL" dataDxfId="27">
      <calculatedColumnFormula>UPPER(IFERROR(VLOOKUP(Prod[[#This Row],[COD_FORNECEDOR]],Tabela2[],3,0),""))</calculatedColumnFormula>
    </tableColumn>
    <tableColumn id="8" name="Quem retira? (Entregador, vendedor, promotor etc.)" dataDxfId="26">
      <calculatedColumnFormula>UPPER(IFERROR(VLOOKUP(Prod[[#This Row],[COD_FORNECEDOR]],Tabela2[],4,0),""))</calculatedColumnFormula>
    </tableColumn>
    <tableColumn id="9" name="NF devolução ou &quot;elas por elas&quot;?" dataDxfId="25">
      <calculatedColumnFormula>UPPER(IFERROR(VLOOKUP(Prod[[#This Row],[COD_FORNECEDOR]],Tabela2[],5,0),""))</calculatedColumnFormula>
    </tableColumn>
    <tableColumn id="10" name="Precisa guardar os produtos?" dataDxfId="24">
      <calculatedColumnFormula>UPPER(IFERROR(VLOOKUP(Prod[[#This Row],[COD_FORNECEDOR]],Tabela2[],6,0),""))</calculatedColumnFormula>
    </tableColumn>
    <tableColumn id="11" name="Troca dos os itens em linha?" dataDxfId="23">
      <calculatedColumnFormula>UPPER(IFERROR(VLOOKUP(Prod[[#This Row],[COD_FORNECEDOR]],Tabela2[],7,0),""))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1:G59" totalsRowShown="0" headerRowDxfId="22" headerRowBorderDxfId="21" tableBorderDxfId="20" totalsRowBorderDxfId="19">
  <autoFilter ref="A1:G59"/>
  <sortState ref="A2:G59">
    <sortCondition ref="A1:A59"/>
  </sortState>
  <tableColumns count="7">
    <tableColumn id="1" name="CÓDIGO" dataDxfId="18"/>
    <tableColumn id="2" name="RAZÃO SOCIAL" dataDxfId="17"/>
    <tableColumn id="3" name="E-MAIL" dataDxfId="16"/>
    <tableColumn id="4" name="Quem retira? (Entregador, vendedor, promotor etc.)" dataDxfId="15"/>
    <tableColumn id="5" name="NF devolução ou &quot;elas por elas&quot;?" dataDxfId="14"/>
    <tableColumn id="6" name="Precisa guardar os produtos?" dataDxfId="13"/>
    <tableColumn id="7" name="Troca dos os itens em linha?" dataDxfId="1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omercial1@magazzino.com.br" TargetMode="External"/><Relationship Id="rId3" Type="http://schemas.openxmlformats.org/officeDocument/2006/relationships/hyperlink" Target="mailto:comercial@sorvetesrochinha.com.br" TargetMode="External"/><Relationship Id="rId7" Type="http://schemas.openxmlformats.org/officeDocument/2006/relationships/hyperlink" Target="mailto:viviana@laticiniosgioia.com.br" TargetMode="External"/><Relationship Id="rId2" Type="http://schemas.openxmlformats.org/officeDocument/2006/relationships/hyperlink" Target="mailto:rosangela.tiuba@wickbold.com.br" TargetMode="External"/><Relationship Id="rId1" Type="http://schemas.openxmlformats.org/officeDocument/2006/relationships/hyperlink" Target="mailto:Comercial1@magazzino.com.br" TargetMode="External"/><Relationship Id="rId6" Type="http://schemas.openxmlformats.org/officeDocument/2006/relationships/hyperlink" Target="mailto:Comercial1@magazzino.com.br" TargetMode="External"/><Relationship Id="rId5" Type="http://schemas.openxmlformats.org/officeDocument/2006/relationships/hyperlink" Target="mailto:tiago.almeida@lactalisdobrasil.com" TargetMode="External"/><Relationship Id="rId4" Type="http://schemas.openxmlformats.org/officeDocument/2006/relationships/hyperlink" Target="mailto:ana.aguiar@grupobimbo.com;julio.desouza@grupobimbo.com" TargetMode="External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showGridLines="0" tabSelected="1" workbookViewId="0">
      <pane ySplit="1" topLeftCell="A2" activePane="bottomLeft" state="frozen"/>
      <selection pane="bottomLeft" activeCell="C7" sqref="C7"/>
    </sheetView>
  </sheetViews>
  <sheetFormatPr defaultColWidth="22.28515625" defaultRowHeight="15" x14ac:dyDescent="0.25"/>
  <cols>
    <col min="1" max="2" width="22.28515625" style="1"/>
    <col min="3" max="3" width="52.5703125" style="1" customWidth="1"/>
    <col min="4" max="16384" width="22.28515625" style="1"/>
  </cols>
  <sheetData>
    <row r="1" spans="1:14" x14ac:dyDescent="0.25">
      <c r="A1" s="34" t="s">
        <v>134</v>
      </c>
      <c r="B1" s="35" t="s">
        <v>135</v>
      </c>
      <c r="C1" s="35" t="s">
        <v>136</v>
      </c>
      <c r="D1" s="35" t="s">
        <v>5</v>
      </c>
      <c r="E1" s="35" t="s">
        <v>137</v>
      </c>
      <c r="F1" s="35" t="s">
        <v>138</v>
      </c>
      <c r="G1" s="35" t="s">
        <v>139</v>
      </c>
      <c r="H1" s="35" t="s">
        <v>140</v>
      </c>
      <c r="I1" s="35" t="s">
        <v>141</v>
      </c>
      <c r="J1" s="35" t="s">
        <v>142</v>
      </c>
      <c r="K1" s="35" t="s">
        <v>143</v>
      </c>
      <c r="L1" s="35" t="s">
        <v>144</v>
      </c>
      <c r="M1" s="35" t="s">
        <v>145</v>
      </c>
      <c r="N1" s="36" t="s">
        <v>146</v>
      </c>
    </row>
    <row r="2" spans="1:14" x14ac:dyDescent="0.25">
      <c r="D2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22.28515625" defaultRowHeight="15" x14ac:dyDescent="0.25"/>
  <cols>
    <col min="1" max="1" width="21.7109375" style="26" bestFit="1" customWidth="1"/>
    <col min="2" max="2" width="17.140625" style="26" bestFit="1" customWidth="1"/>
    <col min="3" max="3" width="14.140625" style="26" bestFit="1" customWidth="1"/>
    <col min="4" max="4" width="57.140625" style="26" bestFit="1" customWidth="1"/>
    <col min="5" max="5" width="22.7109375" style="26" bestFit="1" customWidth="1"/>
    <col min="6" max="6" width="56.85546875" style="26" bestFit="1" customWidth="1"/>
    <col min="7" max="7" width="71.7109375" style="26" bestFit="1" customWidth="1"/>
    <col min="8" max="8" width="62.28515625" style="26" bestFit="1" customWidth="1"/>
    <col min="9" max="16384" width="22.28515625" style="26"/>
  </cols>
  <sheetData>
    <row r="1" spans="1:11" ht="30" x14ac:dyDescent="0.2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0" t="s">
        <v>5</v>
      </c>
      <c r="G1" s="31" t="s">
        <v>9</v>
      </c>
      <c r="H1" s="32" t="s">
        <v>10</v>
      </c>
      <c r="I1" s="32" t="s">
        <v>11</v>
      </c>
      <c r="J1" s="32" t="s">
        <v>12</v>
      </c>
      <c r="K1" s="32" t="s">
        <v>13</v>
      </c>
    </row>
    <row r="2" spans="1:11" x14ac:dyDescent="0.25">
      <c r="E2" s="33"/>
      <c r="G2" s="26" t="str">
        <f>UPPER(IFERROR(VLOOKUP(Prod[[#This Row],[COD_FORNECEDOR]],Tabela2[],3,0),""))</f>
        <v/>
      </c>
      <c r="H2" s="26" t="str">
        <f>UPPER(IFERROR(VLOOKUP(Prod[[#This Row],[COD_FORNECEDOR]],Tabela2[],4,0),""))</f>
        <v/>
      </c>
      <c r="I2" s="26" t="str">
        <f>UPPER(IFERROR(VLOOKUP(Prod[[#This Row],[COD_FORNECEDOR]],Tabela2[],5,0),""))</f>
        <v/>
      </c>
      <c r="J2" s="26" t="str">
        <f>UPPER(IFERROR(VLOOKUP(Prod[[#This Row],[COD_FORNECEDOR]],Tabela2[],6,0),""))</f>
        <v/>
      </c>
      <c r="K2" s="26" t="str">
        <f>UPPER(IFERROR(VLOOKUP(Prod[[#This Row],[COD_FORNECEDOR]],Tabela2[],7,0),""))</f>
        <v/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showGridLines="0" topLeftCell="B1" workbookViewId="0">
      <pane ySplit="1" topLeftCell="A18" activePane="bottomLeft" state="frozen"/>
      <selection pane="bottomLeft" activeCell="B8" sqref="B8"/>
    </sheetView>
  </sheetViews>
  <sheetFormatPr defaultColWidth="36.7109375" defaultRowHeight="11.25" x14ac:dyDescent="0.2"/>
  <cols>
    <col min="1" max="1" width="11.5703125" style="3" bestFit="1" customWidth="1"/>
    <col min="2" max="2" width="56.42578125" style="3" bestFit="1" customWidth="1"/>
    <col min="3" max="3" width="47.7109375" style="3" bestFit="1" customWidth="1"/>
    <col min="4" max="4" width="47.5703125" style="3" bestFit="1" customWidth="1"/>
    <col min="5" max="5" width="31.85546875" style="3" bestFit="1" customWidth="1"/>
    <col min="6" max="6" width="31.7109375" style="3" bestFit="1" customWidth="1"/>
    <col min="7" max="7" width="42.5703125" style="3" bestFit="1" customWidth="1"/>
    <col min="8" max="16384" width="36.7109375" style="3"/>
  </cols>
  <sheetData>
    <row r="1" spans="1:7" x14ac:dyDescent="0.2">
      <c r="A1" s="19" t="s">
        <v>7</v>
      </c>
      <c r="B1" s="19" t="s">
        <v>8</v>
      </c>
      <c r="C1" s="19" t="s">
        <v>9</v>
      </c>
      <c r="D1" s="20" t="s">
        <v>10</v>
      </c>
      <c r="E1" s="20" t="s">
        <v>11</v>
      </c>
      <c r="F1" s="20" t="s">
        <v>12</v>
      </c>
      <c r="G1" s="21" t="s">
        <v>13</v>
      </c>
    </row>
    <row r="2" spans="1:7" x14ac:dyDescent="0.2">
      <c r="A2" s="16">
        <v>358</v>
      </c>
      <c r="B2" s="8" t="s">
        <v>49</v>
      </c>
      <c r="C2" s="5" t="s">
        <v>50</v>
      </c>
      <c r="D2" s="7" t="s">
        <v>21</v>
      </c>
      <c r="E2" s="6" t="s">
        <v>17</v>
      </c>
      <c r="F2" s="6" t="s">
        <v>18</v>
      </c>
      <c r="G2" s="18" t="s">
        <v>18</v>
      </c>
    </row>
    <row r="3" spans="1:7" x14ac:dyDescent="0.2">
      <c r="A3" s="16">
        <v>358</v>
      </c>
      <c r="B3" s="8" t="s">
        <v>49</v>
      </c>
      <c r="C3" s="5" t="s">
        <v>98</v>
      </c>
      <c r="D3" s="7" t="s">
        <v>21</v>
      </c>
      <c r="E3" s="6" t="s">
        <v>17</v>
      </c>
      <c r="F3" s="6" t="s">
        <v>18</v>
      </c>
      <c r="G3" s="18" t="s">
        <v>18</v>
      </c>
    </row>
    <row r="4" spans="1:7" x14ac:dyDescent="0.2">
      <c r="A4" s="15">
        <v>370</v>
      </c>
      <c r="B4" s="4" t="s">
        <v>101</v>
      </c>
      <c r="C4" s="5" t="s">
        <v>129</v>
      </c>
      <c r="D4" s="7" t="s">
        <v>45</v>
      </c>
      <c r="E4" s="6" t="s">
        <v>117</v>
      </c>
      <c r="F4" s="6" t="s">
        <v>18</v>
      </c>
      <c r="G4" s="18" t="s">
        <v>18</v>
      </c>
    </row>
    <row r="5" spans="1:7" x14ac:dyDescent="0.2">
      <c r="A5" s="16">
        <v>385</v>
      </c>
      <c r="B5" s="8" t="s">
        <v>47</v>
      </c>
      <c r="C5" s="10" t="s">
        <v>48</v>
      </c>
      <c r="D5" s="6" t="s">
        <v>21</v>
      </c>
      <c r="E5" s="6" t="s">
        <v>22</v>
      </c>
      <c r="F5" s="6" t="s">
        <v>18</v>
      </c>
      <c r="G5" s="18" t="s">
        <v>18</v>
      </c>
    </row>
    <row r="6" spans="1:7" x14ac:dyDescent="0.2">
      <c r="A6" s="16">
        <v>894</v>
      </c>
      <c r="B6" s="9" t="s">
        <v>25</v>
      </c>
      <c r="C6" s="10" t="s">
        <v>26</v>
      </c>
      <c r="D6" s="6" t="s">
        <v>21</v>
      </c>
      <c r="E6" s="6" t="s">
        <v>22</v>
      </c>
      <c r="F6" s="6" t="s">
        <v>18</v>
      </c>
      <c r="G6" s="18" t="s">
        <v>18</v>
      </c>
    </row>
    <row r="7" spans="1:7" x14ac:dyDescent="0.2">
      <c r="A7" s="15">
        <v>2084</v>
      </c>
      <c r="B7" s="4" t="s">
        <v>115</v>
      </c>
      <c r="C7" s="5" t="s">
        <v>120</v>
      </c>
      <c r="D7" s="7" t="s">
        <v>45</v>
      </c>
      <c r="E7" s="6" t="s">
        <v>17</v>
      </c>
      <c r="F7" s="6" t="s">
        <v>18</v>
      </c>
      <c r="G7" s="18" t="s">
        <v>18</v>
      </c>
    </row>
    <row r="8" spans="1:7" x14ac:dyDescent="0.2">
      <c r="A8" s="16">
        <v>14628</v>
      </c>
      <c r="B8" s="8" t="s">
        <v>51</v>
      </c>
      <c r="C8" s="5" t="s">
        <v>52</v>
      </c>
      <c r="D8" s="7" t="s">
        <v>21</v>
      </c>
      <c r="E8" s="6" t="s">
        <v>22</v>
      </c>
      <c r="F8" s="6" t="s">
        <v>18</v>
      </c>
      <c r="G8" s="18" t="s">
        <v>53</v>
      </c>
    </row>
    <row r="9" spans="1:7" x14ac:dyDescent="0.2">
      <c r="A9" s="16">
        <v>14628</v>
      </c>
      <c r="B9" s="8" t="s">
        <v>95</v>
      </c>
      <c r="C9" s="5" t="s">
        <v>52</v>
      </c>
      <c r="D9" s="7" t="s">
        <v>21</v>
      </c>
      <c r="E9" s="6" t="s">
        <v>22</v>
      </c>
      <c r="F9" s="6" t="s">
        <v>96</v>
      </c>
      <c r="G9" s="18" t="s">
        <v>53</v>
      </c>
    </row>
    <row r="10" spans="1:7" x14ac:dyDescent="0.2">
      <c r="A10" s="15">
        <v>15120</v>
      </c>
      <c r="B10" s="4" t="s">
        <v>19</v>
      </c>
      <c r="C10" s="4" t="s">
        <v>20</v>
      </c>
      <c r="D10" s="7" t="s">
        <v>21</v>
      </c>
      <c r="E10" s="7" t="s">
        <v>22</v>
      </c>
      <c r="F10" s="7" t="s">
        <v>18</v>
      </c>
      <c r="G10" s="18" t="s">
        <v>18</v>
      </c>
    </row>
    <row r="11" spans="1:7" x14ac:dyDescent="0.2">
      <c r="A11" s="15">
        <v>16193</v>
      </c>
      <c r="B11" s="4" t="s">
        <v>80</v>
      </c>
      <c r="C11" s="5" t="s">
        <v>81</v>
      </c>
      <c r="D11" s="6" t="s">
        <v>82</v>
      </c>
      <c r="E11" s="6" t="s">
        <v>22</v>
      </c>
      <c r="F11" s="6" t="s">
        <v>18</v>
      </c>
      <c r="G11" s="18" t="s">
        <v>18</v>
      </c>
    </row>
    <row r="12" spans="1:7" x14ac:dyDescent="0.2">
      <c r="A12" s="15">
        <v>16193</v>
      </c>
      <c r="B12" s="4" t="s">
        <v>80</v>
      </c>
      <c r="C12" s="5" t="s">
        <v>93</v>
      </c>
      <c r="D12" s="6" t="s">
        <v>82</v>
      </c>
      <c r="E12" s="6" t="s">
        <v>22</v>
      </c>
      <c r="F12" s="6" t="s">
        <v>18</v>
      </c>
      <c r="G12" s="18" t="s">
        <v>18</v>
      </c>
    </row>
    <row r="13" spans="1:7" x14ac:dyDescent="0.2">
      <c r="A13" s="15">
        <v>16200</v>
      </c>
      <c r="B13" s="4" t="s">
        <v>109</v>
      </c>
      <c r="C13" s="4" t="s">
        <v>118</v>
      </c>
      <c r="D13" s="7" t="s">
        <v>45</v>
      </c>
      <c r="E13" s="7" t="s">
        <v>17</v>
      </c>
      <c r="F13" s="7" t="s">
        <v>18</v>
      </c>
      <c r="G13" s="18" t="s">
        <v>18</v>
      </c>
    </row>
    <row r="14" spans="1:7" x14ac:dyDescent="0.2">
      <c r="A14" s="15">
        <v>16645</v>
      </c>
      <c r="B14" s="4" t="s">
        <v>102</v>
      </c>
      <c r="C14" s="4" t="s">
        <v>119</v>
      </c>
      <c r="D14" s="7" t="s">
        <v>45</v>
      </c>
      <c r="E14" s="6" t="s">
        <v>117</v>
      </c>
      <c r="F14" s="7" t="s">
        <v>18</v>
      </c>
      <c r="G14" s="18" t="s">
        <v>18</v>
      </c>
    </row>
    <row r="15" spans="1:7" x14ac:dyDescent="0.2">
      <c r="A15" s="15">
        <v>16647</v>
      </c>
      <c r="B15" s="4" t="s">
        <v>40</v>
      </c>
      <c r="C15" s="5" t="s">
        <v>41</v>
      </c>
      <c r="D15" s="6" t="s">
        <v>42</v>
      </c>
      <c r="E15" s="6" t="s">
        <v>22</v>
      </c>
      <c r="F15" s="6" t="s">
        <v>18</v>
      </c>
      <c r="G15" s="18" t="s">
        <v>18</v>
      </c>
    </row>
    <row r="16" spans="1:7" x14ac:dyDescent="0.2">
      <c r="A16" s="15">
        <v>16647</v>
      </c>
      <c r="B16" s="4" t="s">
        <v>40</v>
      </c>
      <c r="C16" s="5" t="s">
        <v>88</v>
      </c>
      <c r="D16" s="6" t="s">
        <v>42</v>
      </c>
      <c r="E16" s="6" t="s">
        <v>22</v>
      </c>
      <c r="F16" s="6" t="s">
        <v>18</v>
      </c>
      <c r="G16" s="18" t="s">
        <v>18</v>
      </c>
    </row>
    <row r="17" spans="1:7" x14ac:dyDescent="0.2">
      <c r="A17" s="15">
        <v>16778</v>
      </c>
      <c r="B17" s="4" t="s">
        <v>110</v>
      </c>
      <c r="C17" s="5" t="s">
        <v>131</v>
      </c>
      <c r="D17" s="7" t="s">
        <v>45</v>
      </c>
      <c r="E17" s="6" t="s">
        <v>17</v>
      </c>
      <c r="F17" s="6" t="s">
        <v>18</v>
      </c>
      <c r="G17" s="18" t="s">
        <v>18</v>
      </c>
    </row>
    <row r="18" spans="1:7" x14ac:dyDescent="0.2">
      <c r="A18" s="16">
        <v>17634</v>
      </c>
      <c r="B18" s="8" t="s">
        <v>32</v>
      </c>
      <c r="C18" s="5" t="s">
        <v>33</v>
      </c>
      <c r="D18" s="7" t="s">
        <v>21</v>
      </c>
      <c r="E18" s="6" t="s">
        <v>22</v>
      </c>
      <c r="F18" s="6" t="s">
        <v>18</v>
      </c>
      <c r="G18" s="18" t="s">
        <v>18</v>
      </c>
    </row>
    <row r="19" spans="1:7" x14ac:dyDescent="0.2">
      <c r="A19" s="16">
        <v>17634</v>
      </c>
      <c r="B19" s="8" t="s">
        <v>32</v>
      </c>
      <c r="C19" s="5" t="s">
        <v>94</v>
      </c>
      <c r="D19" s="7" t="s">
        <v>21</v>
      </c>
      <c r="E19" s="6" t="s">
        <v>22</v>
      </c>
      <c r="F19" s="6" t="s">
        <v>18</v>
      </c>
      <c r="G19" s="18" t="s">
        <v>18</v>
      </c>
    </row>
    <row r="20" spans="1:7" x14ac:dyDescent="0.2">
      <c r="A20" s="16">
        <v>60663</v>
      </c>
      <c r="B20" s="8" t="s">
        <v>83</v>
      </c>
      <c r="C20" s="5" t="s">
        <v>84</v>
      </c>
      <c r="D20" s="7" t="s">
        <v>21</v>
      </c>
      <c r="E20" s="6" t="s">
        <v>17</v>
      </c>
      <c r="F20" s="6" t="s">
        <v>18</v>
      </c>
      <c r="G20" s="18" t="s">
        <v>18</v>
      </c>
    </row>
    <row r="21" spans="1:7" x14ac:dyDescent="0.2">
      <c r="A21" s="15">
        <v>100326</v>
      </c>
      <c r="B21" s="4" t="s">
        <v>58</v>
      </c>
      <c r="C21" s="5" t="s">
        <v>59</v>
      </c>
      <c r="D21" s="6" t="s">
        <v>21</v>
      </c>
      <c r="E21" s="6" t="s">
        <v>17</v>
      </c>
      <c r="F21" s="6" t="s">
        <v>18</v>
      </c>
      <c r="G21" s="18" t="s">
        <v>18</v>
      </c>
    </row>
    <row r="22" spans="1:7" x14ac:dyDescent="0.2">
      <c r="A22" s="15">
        <v>100326</v>
      </c>
      <c r="B22" s="4" t="s">
        <v>58</v>
      </c>
      <c r="C22" s="5" t="s">
        <v>100</v>
      </c>
      <c r="D22" s="6" t="s">
        <v>21</v>
      </c>
      <c r="E22" s="6" t="s">
        <v>17</v>
      </c>
      <c r="F22" s="6" t="s">
        <v>18</v>
      </c>
      <c r="G22" s="18" t="s">
        <v>18</v>
      </c>
    </row>
    <row r="23" spans="1:7" x14ac:dyDescent="0.2">
      <c r="A23" s="17">
        <v>100454</v>
      </c>
      <c r="B23" s="11" t="s">
        <v>62</v>
      </c>
      <c r="C23" s="12" t="s">
        <v>63</v>
      </c>
      <c r="D23" s="13" t="s">
        <v>64</v>
      </c>
      <c r="E23" s="6" t="s">
        <v>22</v>
      </c>
      <c r="F23" s="6" t="s">
        <v>18</v>
      </c>
      <c r="G23" s="18" t="s">
        <v>18</v>
      </c>
    </row>
    <row r="24" spans="1:7" x14ac:dyDescent="0.2">
      <c r="A24" s="17">
        <v>100454</v>
      </c>
      <c r="B24" s="11" t="s">
        <v>62</v>
      </c>
      <c r="C24" s="12" t="s">
        <v>91</v>
      </c>
      <c r="D24" s="13" t="s">
        <v>64</v>
      </c>
      <c r="E24" s="6" t="s">
        <v>22</v>
      </c>
      <c r="F24" s="6" t="s">
        <v>18</v>
      </c>
      <c r="G24" s="18" t="s">
        <v>18</v>
      </c>
    </row>
    <row r="25" spans="1:7" x14ac:dyDescent="0.2">
      <c r="A25" s="15">
        <v>101566</v>
      </c>
      <c r="B25" s="4" t="s">
        <v>103</v>
      </c>
      <c r="C25" s="5" t="s">
        <v>125</v>
      </c>
      <c r="D25" s="7" t="s">
        <v>45</v>
      </c>
      <c r="E25" s="6" t="s">
        <v>117</v>
      </c>
      <c r="F25" s="6" t="s">
        <v>18</v>
      </c>
      <c r="G25" s="18" t="s">
        <v>18</v>
      </c>
    </row>
    <row r="26" spans="1:7" x14ac:dyDescent="0.2">
      <c r="A26" s="15">
        <v>101572</v>
      </c>
      <c r="B26" s="4" t="s">
        <v>54</v>
      </c>
      <c r="C26" s="5" t="s">
        <v>55</v>
      </c>
      <c r="D26" s="7" t="s">
        <v>21</v>
      </c>
      <c r="E26" s="6" t="s">
        <v>22</v>
      </c>
      <c r="F26" s="6" t="s">
        <v>18</v>
      </c>
      <c r="G26" s="18" t="s">
        <v>18</v>
      </c>
    </row>
    <row r="27" spans="1:7" x14ac:dyDescent="0.2">
      <c r="A27" s="15">
        <v>101572</v>
      </c>
      <c r="B27" s="4" t="s">
        <v>54</v>
      </c>
      <c r="C27" s="5" t="s">
        <v>89</v>
      </c>
      <c r="D27" s="7" t="s">
        <v>21</v>
      </c>
      <c r="E27" s="6" t="s">
        <v>22</v>
      </c>
      <c r="F27" s="6" t="s">
        <v>18</v>
      </c>
      <c r="G27" s="18" t="s">
        <v>18</v>
      </c>
    </row>
    <row r="28" spans="1:7" x14ac:dyDescent="0.2">
      <c r="A28" s="15">
        <v>101635</v>
      </c>
      <c r="B28" s="4" t="s">
        <v>14</v>
      </c>
      <c r="C28" s="5" t="s">
        <v>15</v>
      </c>
      <c r="D28" s="6" t="s">
        <v>16</v>
      </c>
      <c r="E28" s="6" t="s">
        <v>17</v>
      </c>
      <c r="F28" s="6" t="s">
        <v>18</v>
      </c>
      <c r="G28" s="18" t="s">
        <v>18</v>
      </c>
    </row>
    <row r="29" spans="1:7" x14ac:dyDescent="0.2">
      <c r="A29" s="15">
        <v>101635</v>
      </c>
      <c r="B29" s="4" t="s">
        <v>14</v>
      </c>
      <c r="C29" s="5" t="s">
        <v>15</v>
      </c>
      <c r="D29" s="7" t="s">
        <v>16</v>
      </c>
      <c r="E29" s="6" t="s">
        <v>117</v>
      </c>
      <c r="F29" s="6" t="s">
        <v>18</v>
      </c>
      <c r="G29" s="18" t="s">
        <v>18</v>
      </c>
    </row>
    <row r="30" spans="1:7" x14ac:dyDescent="0.2">
      <c r="A30" s="16">
        <v>101713</v>
      </c>
      <c r="B30" s="8" t="s">
        <v>37</v>
      </c>
      <c r="C30" s="5" t="s">
        <v>38</v>
      </c>
      <c r="D30" s="7" t="s">
        <v>39</v>
      </c>
      <c r="E30" s="6" t="s">
        <v>17</v>
      </c>
      <c r="F30" s="6" t="s">
        <v>18</v>
      </c>
      <c r="G30" s="18" t="s">
        <v>18</v>
      </c>
    </row>
    <row r="31" spans="1:7" x14ac:dyDescent="0.2">
      <c r="A31" s="15">
        <v>101994</v>
      </c>
      <c r="B31" s="4" t="s">
        <v>60</v>
      </c>
      <c r="C31" s="5" t="s">
        <v>61</v>
      </c>
      <c r="D31" s="7" t="s">
        <v>21</v>
      </c>
      <c r="E31" s="6" t="s">
        <v>22</v>
      </c>
      <c r="F31" s="6" t="s">
        <v>18</v>
      </c>
      <c r="G31" s="18" t="s">
        <v>18</v>
      </c>
    </row>
    <row r="32" spans="1:7" x14ac:dyDescent="0.2">
      <c r="A32" s="15">
        <v>101994</v>
      </c>
      <c r="B32" s="4" t="s">
        <v>60</v>
      </c>
      <c r="C32" s="5" t="s">
        <v>90</v>
      </c>
      <c r="D32" s="7" t="s">
        <v>21</v>
      </c>
      <c r="E32" s="6" t="s">
        <v>22</v>
      </c>
      <c r="F32" s="6" t="s">
        <v>18</v>
      </c>
      <c r="G32" s="18" t="s">
        <v>18</v>
      </c>
    </row>
    <row r="33" spans="1:7" x14ac:dyDescent="0.2">
      <c r="A33" s="15">
        <v>102136</v>
      </c>
      <c r="B33" s="4" t="s">
        <v>104</v>
      </c>
      <c r="C33" s="5" t="s">
        <v>124</v>
      </c>
      <c r="D33" s="7" t="s">
        <v>45</v>
      </c>
      <c r="E33" s="6" t="s">
        <v>117</v>
      </c>
      <c r="F33" s="6" t="s">
        <v>18</v>
      </c>
      <c r="G33" s="18" t="s">
        <v>18</v>
      </c>
    </row>
    <row r="34" spans="1:7" ht="33.75" x14ac:dyDescent="0.2">
      <c r="A34" s="17">
        <v>102151</v>
      </c>
      <c r="B34" s="11" t="s">
        <v>73</v>
      </c>
      <c r="C34" s="12" t="s">
        <v>74</v>
      </c>
      <c r="D34" s="6" t="s">
        <v>42</v>
      </c>
      <c r="E34" s="13" t="s">
        <v>75</v>
      </c>
      <c r="F34" s="6" t="s">
        <v>76</v>
      </c>
      <c r="G34" s="18" t="s">
        <v>77</v>
      </c>
    </row>
    <row r="35" spans="1:7" ht="33.75" x14ac:dyDescent="0.2">
      <c r="A35" s="17">
        <v>102151</v>
      </c>
      <c r="B35" s="11" t="s">
        <v>73</v>
      </c>
      <c r="C35" s="12" t="s">
        <v>97</v>
      </c>
      <c r="D35" s="6" t="s">
        <v>42</v>
      </c>
      <c r="E35" s="13" t="s">
        <v>75</v>
      </c>
      <c r="F35" s="6" t="s">
        <v>76</v>
      </c>
      <c r="G35" s="18" t="s">
        <v>77</v>
      </c>
    </row>
    <row r="36" spans="1:7" x14ac:dyDescent="0.2">
      <c r="A36" s="15">
        <v>102199</v>
      </c>
      <c r="B36" s="4" t="s">
        <v>105</v>
      </c>
      <c r="C36" s="5" t="s">
        <v>133</v>
      </c>
      <c r="D36" s="7" t="s">
        <v>45</v>
      </c>
      <c r="E36" s="6" t="s">
        <v>117</v>
      </c>
      <c r="F36" s="6" t="s">
        <v>18</v>
      </c>
      <c r="G36" s="18" t="s">
        <v>18</v>
      </c>
    </row>
    <row r="37" spans="1:7" x14ac:dyDescent="0.2">
      <c r="A37" s="15">
        <v>102271</v>
      </c>
      <c r="B37" s="4" t="s">
        <v>111</v>
      </c>
      <c r="C37" s="5" t="s">
        <v>116</v>
      </c>
      <c r="D37" s="7" t="s">
        <v>45</v>
      </c>
      <c r="E37" s="6" t="s">
        <v>17</v>
      </c>
      <c r="F37" s="6" t="s">
        <v>18</v>
      </c>
      <c r="G37" s="18" t="s">
        <v>18</v>
      </c>
    </row>
    <row r="38" spans="1:7" x14ac:dyDescent="0.2">
      <c r="A38" s="16">
        <v>102606</v>
      </c>
      <c r="B38" s="8" t="s">
        <v>27</v>
      </c>
      <c r="C38" s="5" t="s">
        <v>28</v>
      </c>
      <c r="D38" s="7" t="s">
        <v>21</v>
      </c>
      <c r="E38" s="6" t="s">
        <v>22</v>
      </c>
      <c r="F38" s="6" t="s">
        <v>18</v>
      </c>
      <c r="G38" s="18" t="s">
        <v>29</v>
      </c>
    </row>
    <row r="39" spans="1:7" x14ac:dyDescent="0.2">
      <c r="A39" s="16">
        <v>102662</v>
      </c>
      <c r="B39" s="8" t="s">
        <v>23</v>
      </c>
      <c r="C39" s="5" t="s">
        <v>24</v>
      </c>
      <c r="D39" s="6" t="s">
        <v>16</v>
      </c>
      <c r="E39" s="6" t="s">
        <v>22</v>
      </c>
      <c r="F39" s="6" t="s">
        <v>18</v>
      </c>
      <c r="G39" s="18" t="s">
        <v>18</v>
      </c>
    </row>
    <row r="40" spans="1:7" x14ac:dyDescent="0.2">
      <c r="A40" s="16">
        <v>102662</v>
      </c>
      <c r="B40" s="8" t="s">
        <v>23</v>
      </c>
      <c r="C40" s="5" t="s">
        <v>85</v>
      </c>
      <c r="D40" s="6" t="s">
        <v>16</v>
      </c>
      <c r="E40" s="6" t="s">
        <v>22</v>
      </c>
      <c r="F40" s="6" t="s">
        <v>18</v>
      </c>
      <c r="G40" s="18" t="s">
        <v>18</v>
      </c>
    </row>
    <row r="41" spans="1:7" x14ac:dyDescent="0.2">
      <c r="A41" s="15">
        <v>102786</v>
      </c>
      <c r="B41" s="4" t="s">
        <v>78</v>
      </c>
      <c r="C41" s="5" t="s">
        <v>79</v>
      </c>
      <c r="D41" s="6" t="s">
        <v>45</v>
      </c>
      <c r="E41" s="6" t="s">
        <v>17</v>
      </c>
      <c r="F41" s="6" t="s">
        <v>18</v>
      </c>
      <c r="G41" s="18" t="s">
        <v>18</v>
      </c>
    </row>
    <row r="42" spans="1:7" x14ac:dyDescent="0.2">
      <c r="A42" s="15">
        <v>102865</v>
      </c>
      <c r="B42" s="4" t="s">
        <v>112</v>
      </c>
      <c r="C42" s="5" t="s">
        <v>132</v>
      </c>
      <c r="D42" s="7" t="s">
        <v>45</v>
      </c>
      <c r="E42" s="6" t="s">
        <v>17</v>
      </c>
      <c r="F42" s="6" t="s">
        <v>18</v>
      </c>
      <c r="G42" s="18" t="s">
        <v>18</v>
      </c>
    </row>
    <row r="43" spans="1:7" x14ac:dyDescent="0.2">
      <c r="A43" s="15">
        <v>103082</v>
      </c>
      <c r="B43" s="4" t="s">
        <v>106</v>
      </c>
      <c r="C43" s="5" t="s">
        <v>126</v>
      </c>
      <c r="D43" s="7" t="s">
        <v>45</v>
      </c>
      <c r="E43" s="6" t="s">
        <v>117</v>
      </c>
      <c r="F43" s="6" t="s">
        <v>18</v>
      </c>
      <c r="G43" s="18" t="s">
        <v>18</v>
      </c>
    </row>
    <row r="44" spans="1:7" x14ac:dyDescent="0.2">
      <c r="A44" s="15">
        <v>103166</v>
      </c>
      <c r="B44" s="4" t="s">
        <v>107</v>
      </c>
      <c r="C44" s="5" t="s">
        <v>130</v>
      </c>
      <c r="D44" s="7" t="s">
        <v>45</v>
      </c>
      <c r="E44" s="6" t="s">
        <v>117</v>
      </c>
      <c r="F44" s="6" t="s">
        <v>18</v>
      </c>
      <c r="G44" s="18" t="s">
        <v>18</v>
      </c>
    </row>
    <row r="45" spans="1:7" x14ac:dyDescent="0.2">
      <c r="A45" s="15">
        <v>103197</v>
      </c>
      <c r="B45" s="4" t="s">
        <v>113</v>
      </c>
      <c r="C45" s="5" t="s">
        <v>121</v>
      </c>
      <c r="D45" s="7" t="s">
        <v>45</v>
      </c>
      <c r="E45" s="6" t="s">
        <v>17</v>
      </c>
      <c r="F45" s="6" t="s">
        <v>18</v>
      </c>
      <c r="G45" s="18" t="s">
        <v>18</v>
      </c>
    </row>
    <row r="46" spans="1:7" x14ac:dyDescent="0.2">
      <c r="A46" s="27">
        <v>103199</v>
      </c>
      <c r="B46" s="28" t="s">
        <v>56</v>
      </c>
      <c r="C46" s="22" t="s">
        <v>57</v>
      </c>
      <c r="D46" s="23" t="s">
        <v>21</v>
      </c>
      <c r="E46" s="24" t="s">
        <v>17</v>
      </c>
      <c r="F46" s="24" t="s">
        <v>18</v>
      </c>
      <c r="G46" s="25" t="s">
        <v>18</v>
      </c>
    </row>
    <row r="47" spans="1:7" x14ac:dyDescent="0.2">
      <c r="A47" s="15">
        <v>103199</v>
      </c>
      <c r="B47" s="4" t="s">
        <v>56</v>
      </c>
      <c r="C47" s="5" t="s">
        <v>99</v>
      </c>
      <c r="D47" s="7" t="s">
        <v>21</v>
      </c>
      <c r="E47" s="6" t="s">
        <v>17</v>
      </c>
      <c r="F47" s="6" t="s">
        <v>18</v>
      </c>
      <c r="G47" s="18" t="s">
        <v>18</v>
      </c>
    </row>
    <row r="48" spans="1:7" x14ac:dyDescent="0.2">
      <c r="A48" s="15">
        <v>103217</v>
      </c>
      <c r="B48" s="4" t="s">
        <v>108</v>
      </c>
      <c r="C48" s="5" t="s">
        <v>122</v>
      </c>
      <c r="D48" s="7" t="s">
        <v>45</v>
      </c>
      <c r="E48" s="6" t="s">
        <v>117</v>
      </c>
      <c r="F48" s="6" t="s">
        <v>18</v>
      </c>
      <c r="G48" s="18" t="s">
        <v>18</v>
      </c>
    </row>
    <row r="49" spans="1:7" ht="56.25" x14ac:dyDescent="0.2">
      <c r="A49" s="17">
        <v>103282</v>
      </c>
      <c r="B49" s="11" t="s">
        <v>68</v>
      </c>
      <c r="C49" s="14" t="s">
        <v>69</v>
      </c>
      <c r="D49" s="13" t="s">
        <v>70</v>
      </c>
      <c r="E49" s="6" t="s">
        <v>71</v>
      </c>
      <c r="F49" s="13" t="s">
        <v>72</v>
      </c>
      <c r="G49" s="18" t="s">
        <v>71</v>
      </c>
    </row>
    <row r="50" spans="1:7" x14ac:dyDescent="0.2">
      <c r="A50" s="16">
        <v>103660</v>
      </c>
      <c r="B50" s="8" t="s">
        <v>43</v>
      </c>
      <c r="C50" s="10" t="s">
        <v>44</v>
      </c>
      <c r="D50" s="7" t="s">
        <v>45</v>
      </c>
      <c r="E50" s="6" t="s">
        <v>17</v>
      </c>
      <c r="F50" s="6" t="s">
        <v>18</v>
      </c>
      <c r="G50" s="18" t="s">
        <v>18</v>
      </c>
    </row>
    <row r="51" spans="1:7" x14ac:dyDescent="0.2">
      <c r="A51" s="16">
        <v>103660</v>
      </c>
      <c r="B51" s="8" t="s">
        <v>6</v>
      </c>
      <c r="C51" s="5" t="s">
        <v>46</v>
      </c>
      <c r="D51" s="6" t="s">
        <v>45</v>
      </c>
      <c r="E51" s="6" t="s">
        <v>17</v>
      </c>
      <c r="F51" s="6" t="s">
        <v>18</v>
      </c>
      <c r="G51" s="18" t="s">
        <v>18</v>
      </c>
    </row>
    <row r="52" spans="1:7" x14ac:dyDescent="0.2">
      <c r="A52" s="15">
        <v>103673</v>
      </c>
      <c r="B52" s="4" t="s">
        <v>34</v>
      </c>
      <c r="C52" s="5" t="s">
        <v>35</v>
      </c>
      <c r="D52" s="6" t="s">
        <v>36</v>
      </c>
      <c r="E52" s="6" t="s">
        <v>22</v>
      </c>
      <c r="F52" s="6" t="s">
        <v>18</v>
      </c>
      <c r="G52" s="18" t="s">
        <v>18</v>
      </c>
    </row>
    <row r="53" spans="1:7" x14ac:dyDescent="0.2">
      <c r="A53" s="15">
        <v>103673</v>
      </c>
      <c r="B53" s="4" t="s">
        <v>34</v>
      </c>
      <c r="C53" s="5" t="s">
        <v>87</v>
      </c>
      <c r="D53" s="6" t="s">
        <v>36</v>
      </c>
      <c r="E53" s="6" t="s">
        <v>22</v>
      </c>
      <c r="F53" s="6" t="s">
        <v>18</v>
      </c>
      <c r="G53" s="18" t="s">
        <v>18</v>
      </c>
    </row>
    <row r="54" spans="1:7" x14ac:dyDescent="0.2">
      <c r="A54" s="15">
        <v>103674</v>
      </c>
      <c r="B54" s="4" t="s">
        <v>114</v>
      </c>
      <c r="C54" s="5" t="s">
        <v>123</v>
      </c>
      <c r="D54" s="7" t="s">
        <v>45</v>
      </c>
      <c r="E54" s="6" t="s">
        <v>17</v>
      </c>
      <c r="F54" s="6" t="s">
        <v>18</v>
      </c>
      <c r="G54" s="18" t="s">
        <v>18</v>
      </c>
    </row>
    <row r="55" spans="1:7" x14ac:dyDescent="0.2">
      <c r="A55" s="15">
        <v>103675</v>
      </c>
      <c r="B55" s="4" t="s">
        <v>65</v>
      </c>
      <c r="C55" s="5" t="s">
        <v>66</v>
      </c>
      <c r="D55" s="7" t="s">
        <v>21</v>
      </c>
      <c r="E55" s="6" t="s">
        <v>22</v>
      </c>
      <c r="F55" s="6" t="s">
        <v>18</v>
      </c>
      <c r="G55" s="18" t="s">
        <v>67</v>
      </c>
    </row>
    <row r="56" spans="1:7" x14ac:dyDescent="0.2">
      <c r="A56" s="15">
        <v>103675</v>
      </c>
      <c r="B56" s="4" t="s">
        <v>65</v>
      </c>
      <c r="C56" s="5" t="s">
        <v>92</v>
      </c>
      <c r="D56" s="7" t="s">
        <v>21</v>
      </c>
      <c r="E56" s="6" t="s">
        <v>22</v>
      </c>
      <c r="F56" s="6" t="s">
        <v>18</v>
      </c>
      <c r="G56" s="18" t="s">
        <v>67</v>
      </c>
    </row>
    <row r="57" spans="1:7" x14ac:dyDescent="0.2">
      <c r="A57" s="15">
        <v>103749</v>
      </c>
      <c r="B57" s="4" t="s">
        <v>30</v>
      </c>
      <c r="C57" s="4" t="s">
        <v>31</v>
      </c>
      <c r="D57" s="7" t="s">
        <v>21</v>
      </c>
      <c r="E57" s="7" t="s">
        <v>22</v>
      </c>
      <c r="F57" s="7" t="s">
        <v>18</v>
      </c>
      <c r="G57" s="18" t="s">
        <v>18</v>
      </c>
    </row>
    <row r="58" spans="1:7" x14ac:dyDescent="0.2">
      <c r="A58" s="15">
        <v>103749</v>
      </c>
      <c r="B58" s="4" t="s">
        <v>30</v>
      </c>
      <c r="C58" s="4" t="s">
        <v>86</v>
      </c>
      <c r="D58" s="7" t="s">
        <v>21</v>
      </c>
      <c r="E58" s="7" t="s">
        <v>22</v>
      </c>
      <c r="F58" s="7" t="s">
        <v>18</v>
      </c>
      <c r="G58" s="18" t="s">
        <v>18</v>
      </c>
    </row>
    <row r="59" spans="1:7" x14ac:dyDescent="0.2">
      <c r="A59" s="15">
        <v>103833</v>
      </c>
      <c r="B59" s="4" t="s">
        <v>127</v>
      </c>
      <c r="C59" s="5" t="s">
        <v>128</v>
      </c>
      <c r="D59" s="7" t="s">
        <v>45</v>
      </c>
      <c r="E59" s="6" t="s">
        <v>17</v>
      </c>
      <c r="F59" s="6" t="s">
        <v>18</v>
      </c>
      <c r="G59" s="18" t="s">
        <v>18</v>
      </c>
    </row>
    <row r="60" spans="1:7" ht="15" x14ac:dyDescent="0.25">
      <c r="A60"/>
      <c r="B60"/>
      <c r="C60"/>
      <c r="D60"/>
      <c r="E60"/>
      <c r="F60"/>
      <c r="G60"/>
    </row>
    <row r="61" spans="1:7" ht="15" x14ac:dyDescent="0.25">
      <c r="A61"/>
      <c r="B61"/>
      <c r="C61"/>
      <c r="D61"/>
      <c r="E61"/>
      <c r="F61"/>
      <c r="G61"/>
    </row>
    <row r="62" spans="1:7" ht="15" x14ac:dyDescent="0.25">
      <c r="A62"/>
      <c r="B62"/>
      <c r="C62"/>
      <c r="D62"/>
      <c r="E62"/>
      <c r="F62"/>
      <c r="G62"/>
    </row>
    <row r="63" spans="1:7" ht="15" x14ac:dyDescent="0.25">
      <c r="A63"/>
      <c r="B63"/>
      <c r="C63"/>
      <c r="D63"/>
      <c r="E63"/>
      <c r="F63"/>
      <c r="G63"/>
    </row>
    <row r="64" spans="1:7" ht="15" x14ac:dyDescent="0.25">
      <c r="A64"/>
      <c r="B64"/>
      <c r="C64"/>
      <c r="D64"/>
      <c r="E64"/>
      <c r="F64"/>
      <c r="G64"/>
    </row>
    <row r="65" spans="1:7" ht="15" x14ac:dyDescent="0.25">
      <c r="A65"/>
      <c r="B65"/>
      <c r="C65"/>
      <c r="D65"/>
      <c r="E65"/>
      <c r="F65"/>
      <c r="G65"/>
    </row>
    <row r="66" spans="1:7" ht="15" x14ac:dyDescent="0.25">
      <c r="A66"/>
      <c r="B66"/>
      <c r="C66"/>
      <c r="D66"/>
      <c r="E66"/>
      <c r="F66"/>
      <c r="G66"/>
    </row>
    <row r="67" spans="1:7" ht="15" x14ac:dyDescent="0.25">
      <c r="A67"/>
      <c r="B67"/>
      <c r="C67"/>
      <c r="D67"/>
      <c r="E67"/>
      <c r="F67"/>
      <c r="G67"/>
    </row>
    <row r="68" spans="1:7" ht="15" x14ac:dyDescent="0.25">
      <c r="A68"/>
      <c r="B68"/>
      <c r="C68"/>
      <c r="D68"/>
      <c r="E68"/>
      <c r="F68"/>
      <c r="G68"/>
    </row>
    <row r="69" spans="1:7" ht="15" x14ac:dyDescent="0.25">
      <c r="A69"/>
      <c r="B69"/>
      <c r="C69"/>
      <c r="D69"/>
      <c r="E69"/>
      <c r="F69"/>
      <c r="G69"/>
    </row>
    <row r="70" spans="1:7" ht="15" x14ac:dyDescent="0.25">
      <c r="A70"/>
      <c r="B70"/>
      <c r="C70"/>
      <c r="D70"/>
      <c r="E70"/>
      <c r="F70"/>
      <c r="G70"/>
    </row>
    <row r="71" spans="1:7" ht="15" x14ac:dyDescent="0.25">
      <c r="A71"/>
      <c r="B71"/>
      <c r="C71"/>
      <c r="D71"/>
      <c r="E71"/>
      <c r="F71"/>
      <c r="G71"/>
    </row>
    <row r="72" spans="1:7" ht="15" x14ac:dyDescent="0.25">
      <c r="A72"/>
      <c r="B72"/>
      <c r="C72"/>
      <c r="D72"/>
      <c r="E72"/>
      <c r="F72"/>
      <c r="G72"/>
    </row>
    <row r="73" spans="1:7" ht="15" x14ac:dyDescent="0.25">
      <c r="A73"/>
      <c r="B73"/>
      <c r="C73"/>
      <c r="D73"/>
      <c r="E73"/>
      <c r="F73"/>
      <c r="G73"/>
    </row>
    <row r="74" spans="1:7" ht="15" x14ac:dyDescent="0.25">
      <c r="A74"/>
      <c r="B74"/>
      <c r="C74"/>
      <c r="D74"/>
      <c r="E74"/>
      <c r="F74"/>
      <c r="G74"/>
    </row>
    <row r="75" spans="1:7" ht="15" x14ac:dyDescent="0.25">
      <c r="A75"/>
      <c r="B75"/>
      <c r="C75"/>
      <c r="D75"/>
      <c r="E75"/>
      <c r="F75"/>
      <c r="G75"/>
    </row>
    <row r="76" spans="1:7" ht="15" x14ac:dyDescent="0.25">
      <c r="A76"/>
      <c r="B76"/>
      <c r="C76"/>
      <c r="D76"/>
      <c r="E76"/>
      <c r="F76"/>
      <c r="G76"/>
    </row>
    <row r="77" spans="1:7" ht="15" x14ac:dyDescent="0.25">
      <c r="A77"/>
      <c r="B77"/>
      <c r="C77"/>
      <c r="D77"/>
      <c r="E77"/>
      <c r="F77"/>
      <c r="G77"/>
    </row>
    <row r="78" spans="1:7" ht="15" x14ac:dyDescent="0.25">
      <c r="A78"/>
      <c r="B78"/>
      <c r="C78"/>
      <c r="D78"/>
      <c r="E78"/>
      <c r="F78"/>
      <c r="G78"/>
    </row>
    <row r="79" spans="1:7" ht="15" x14ac:dyDescent="0.25">
      <c r="A79"/>
      <c r="B79"/>
      <c r="C79"/>
      <c r="D79"/>
      <c r="E79"/>
      <c r="F79"/>
      <c r="G79"/>
    </row>
    <row r="80" spans="1:7" ht="15" x14ac:dyDescent="0.25">
      <c r="A80"/>
      <c r="B80"/>
      <c r="C80"/>
      <c r="D80"/>
      <c r="E80"/>
      <c r="F80"/>
      <c r="G80"/>
    </row>
    <row r="81" spans="1:7" ht="15" x14ac:dyDescent="0.25">
      <c r="A81"/>
      <c r="B81"/>
      <c r="C81"/>
      <c r="D81"/>
      <c r="E81"/>
      <c r="F81"/>
      <c r="G81"/>
    </row>
    <row r="82" spans="1:7" ht="15" x14ac:dyDescent="0.25">
      <c r="A82"/>
      <c r="B82"/>
      <c r="C82"/>
      <c r="D82"/>
      <c r="E82"/>
      <c r="F82"/>
      <c r="G82"/>
    </row>
    <row r="83" spans="1:7" ht="15" x14ac:dyDescent="0.25">
      <c r="A83"/>
      <c r="B83"/>
      <c r="C83"/>
      <c r="D83"/>
      <c r="E83"/>
      <c r="F83"/>
      <c r="G83"/>
    </row>
    <row r="84" spans="1:7" ht="15" x14ac:dyDescent="0.25">
      <c r="A84"/>
      <c r="B84"/>
      <c r="C84"/>
      <c r="D84"/>
      <c r="E84"/>
      <c r="F84"/>
      <c r="G84"/>
    </row>
    <row r="85" spans="1:7" ht="15" x14ac:dyDescent="0.25">
      <c r="A85"/>
      <c r="B85"/>
      <c r="C85"/>
      <c r="D85"/>
      <c r="E85"/>
      <c r="F85"/>
      <c r="G85"/>
    </row>
    <row r="86" spans="1:7" ht="15" x14ac:dyDescent="0.25">
      <c r="A86"/>
      <c r="B86"/>
      <c r="C86"/>
      <c r="D86"/>
      <c r="E86"/>
      <c r="F86"/>
      <c r="G86"/>
    </row>
    <row r="87" spans="1:7" ht="15" x14ac:dyDescent="0.25">
      <c r="A87"/>
      <c r="B87"/>
      <c r="C87"/>
      <c r="D87"/>
      <c r="E87"/>
      <c r="F87"/>
      <c r="G87"/>
    </row>
    <row r="88" spans="1:7" ht="15" x14ac:dyDescent="0.25">
      <c r="A88"/>
      <c r="B88"/>
      <c r="C88"/>
      <c r="D88"/>
      <c r="E88"/>
      <c r="F88"/>
      <c r="G88"/>
    </row>
  </sheetData>
  <hyperlinks>
    <hyperlink ref="C8" r:id="rId1"/>
    <hyperlink ref="C20" r:id="rId2"/>
    <hyperlink ref="C49" r:id="rId3"/>
    <hyperlink ref="C6" r:id="rId4" display="ana.aguiar@grupobimbo.com;julio.desouza@grupobimbo.com"/>
    <hyperlink ref="C50" r:id="rId5"/>
    <hyperlink ref="C30" r:id="rId6" display="Comercial1@magazzino.com.br"/>
    <hyperlink ref="C5" r:id="rId7"/>
    <hyperlink ref="C9" r:id="rId8"/>
  </hyperlinks>
  <pageMargins left="0.511811024" right="0.511811024" top="0.78740157499999996" bottom="0.78740157499999996" header="0.31496062000000002" footer="0.31496062000000002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Fornecedores</vt:lpstr>
      <vt:lpstr>Produtos</vt:lpstr>
      <vt:lpstr>Lista Comercial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Fernandes</dc:creator>
  <cp:lastModifiedBy>diego.miller</cp:lastModifiedBy>
  <dcterms:created xsi:type="dcterms:W3CDTF">2016-02-29T15:05:16Z</dcterms:created>
  <dcterms:modified xsi:type="dcterms:W3CDTF">2016-06-22T13:00:59Z</dcterms:modified>
</cp:coreProperties>
</file>