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46C527E3-A48C-4523-B81C-88E3F0418BD4}"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Hoja1" sheetId="13"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 i="11" l="1"/>
  <c r="G39" i="11"/>
  <c r="G40" i="11"/>
  <c r="G41" i="11"/>
  <c r="D9" i="11" l="1"/>
  <c r="DI6" i="11"/>
  <c r="D10" i="11"/>
  <c r="D11" i="11"/>
  <c r="D12" i="11"/>
  <c r="D13" i="11"/>
  <c r="D14" i="11"/>
  <c r="I5" i="1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F5" i="11" s="1"/>
  <c r="BG5" i="11" s="1"/>
  <c r="BH5" i="11" s="1"/>
  <c r="BI5" i="11" s="1"/>
  <c r="BJ5" i="11" s="1"/>
  <c r="BK5" i="11" s="1"/>
  <c r="BL5" i="11" s="1"/>
  <c r="BM5" i="11" s="1"/>
  <c r="BL6" i="11" s="1"/>
  <c r="BN5" i="11" l="1"/>
  <c r="BM4" i="11"/>
  <c r="BO5" i="11" l="1"/>
  <c r="BM6" i="11"/>
  <c r="BP5" i="11" l="1"/>
  <c r="BN6" i="11"/>
  <c r="H6" i="11"/>
  <c r="BQ5" i="11" l="1"/>
  <c r="BO6" i="11"/>
  <c r="I4" i="11"/>
  <c r="BR5" i="11" l="1"/>
  <c r="BP6" i="11"/>
  <c r="P4" i="11"/>
  <c r="I6" i="11"/>
  <c r="BS5" i="11" l="1"/>
  <c r="BQ6" i="11"/>
  <c r="W4" i="11"/>
  <c r="J6" i="11"/>
  <c r="BT5" i="11" l="1"/>
  <c r="BR6" i="11"/>
  <c r="AD4" i="11"/>
  <c r="K6" i="11"/>
  <c r="BS6" i="11" l="1"/>
  <c r="BU5" i="11"/>
  <c r="BT4" i="11"/>
  <c r="L6" i="11"/>
  <c r="BV5" i="11" l="1"/>
  <c r="BT6" i="11"/>
  <c r="AR6" i="11"/>
  <c r="AK4" i="11"/>
  <c r="M6" i="11"/>
  <c r="BW5" i="11" l="1"/>
  <c r="BU6" i="11"/>
  <c r="AR4" i="11"/>
  <c r="N6" i="11"/>
  <c r="BX5" i="11" l="1"/>
  <c r="BV6" i="11"/>
  <c r="AS6" i="11"/>
  <c r="BY5" i="11" l="1"/>
  <c r="BW6" i="11"/>
  <c r="AT6" i="11"/>
  <c r="O6" i="11"/>
  <c r="P6" i="11"/>
  <c r="BZ5" i="11" l="1"/>
  <c r="BX6" i="11"/>
  <c r="AU6" i="11"/>
  <c r="Q6" i="11"/>
  <c r="CA5" i="11" l="1"/>
  <c r="BY6" i="11"/>
  <c r="AY4" i="11"/>
  <c r="AW6" i="11"/>
  <c r="S6" i="11"/>
  <c r="BZ6" i="11" l="1"/>
  <c r="CB5" i="11"/>
  <c r="CA4" i="11"/>
  <c r="R6" i="11"/>
  <c r="AV6" i="11"/>
  <c r="AX6" i="11"/>
  <c r="AY6" i="11"/>
  <c r="T6" i="11"/>
  <c r="CC5" i="11" l="1"/>
  <c r="CA6" i="11"/>
  <c r="AZ6" i="11"/>
  <c r="U6" i="11"/>
  <c r="CD5" i="11" l="1"/>
  <c r="CB6" i="11"/>
  <c r="BA6" i="11"/>
  <c r="V6" i="11"/>
  <c r="CE5" i="11" l="1"/>
  <c r="CC6" i="11"/>
  <c r="BB6" i="11"/>
  <c r="W6" i="11"/>
  <c r="CF5" i="11" l="1"/>
  <c r="CD6" i="11"/>
  <c r="BC6" i="11"/>
  <c r="X6" i="11"/>
  <c r="CG5" i="11" l="1"/>
  <c r="CE6" i="11"/>
  <c r="BD6" i="11"/>
  <c r="Y6" i="11"/>
  <c r="CH5" i="11" l="1"/>
  <c r="CF6" i="11"/>
  <c r="BF4" i="11"/>
  <c r="BE6" i="11" s="1"/>
  <c r="Z6" i="11"/>
  <c r="CG6" i="11" l="1"/>
  <c r="CI5" i="11"/>
  <c r="CH4" i="11"/>
  <c r="BF6" i="11"/>
  <c r="AA6" i="11"/>
  <c r="CJ5" i="11" l="1"/>
  <c r="CH6" i="11"/>
  <c r="BG6" i="11"/>
  <c r="AB6" i="11"/>
  <c r="CK5" i="11" l="1"/>
  <c r="CI6" i="11"/>
  <c r="BH6" i="11"/>
  <c r="AC6" i="11"/>
  <c r="CL5" i="11" l="1"/>
  <c r="CJ6" i="11"/>
  <c r="BI6" i="11"/>
  <c r="AD6" i="11"/>
  <c r="CM5" i="11" l="1"/>
  <c r="CK6" i="11"/>
  <c r="BJ6" i="11"/>
  <c r="AE6" i="11"/>
  <c r="CN5" i="11" l="1"/>
  <c r="CL6" i="11"/>
  <c r="BK6" i="11"/>
  <c r="AF6" i="11"/>
  <c r="CO5" i="11" l="1"/>
  <c r="CM6" i="11"/>
  <c r="AG6" i="11"/>
  <c r="CN6" i="11" l="1"/>
  <c r="CP5" i="11"/>
  <c r="CO4" i="11"/>
  <c r="AH6" i="11"/>
  <c r="CQ5" i="11" l="1"/>
  <c r="CO6" i="11"/>
  <c r="AI6" i="11"/>
  <c r="CR5" i="11" l="1"/>
  <c r="CP6" i="11"/>
  <c r="AJ6" i="11"/>
  <c r="CS5" i="11" l="1"/>
  <c r="CQ6" i="11"/>
  <c r="AK6" i="11"/>
  <c r="CT5" i="11" l="1"/>
  <c r="CR6" i="11"/>
  <c r="AL6" i="11"/>
  <c r="CU5" i="11" l="1"/>
  <c r="CS6" i="11"/>
  <c r="AM6" i="11"/>
  <c r="CV5" i="11" l="1"/>
  <c r="CT6" i="11"/>
  <c r="AN6" i="11"/>
  <c r="CU6" i="11" l="1"/>
  <c r="CW5" i="11"/>
  <c r="CV4" i="11"/>
  <c r="AO6" i="11"/>
  <c r="CX5" i="11" l="1"/>
  <c r="CV6" i="11"/>
  <c r="AP6" i="11"/>
  <c r="CY5" i="11" l="1"/>
  <c r="CW6" i="11"/>
  <c r="AQ6" i="11"/>
  <c r="CZ5" i="11" l="1"/>
  <c r="CX6" i="11"/>
  <c r="DA5" i="11" l="1"/>
  <c r="CY6" i="11"/>
  <c r="DB5" i="11" l="1"/>
  <c r="CZ6" i="11"/>
  <c r="DC5" i="11" l="1"/>
  <c r="DA6" i="11"/>
  <c r="DB6" i="11" l="1"/>
  <c r="DD5" i="11"/>
  <c r="DC4" i="11"/>
  <c r="DE5" i="11" l="1"/>
  <c r="DC6" i="11"/>
  <c r="DF5" i="11" l="1"/>
  <c r="DD6" i="11"/>
  <c r="DG5" i="11" l="1"/>
  <c r="DE6" i="11"/>
  <c r="DH5" i="11" l="1"/>
  <c r="DF6" i="11"/>
  <c r="DI5" i="11" l="1"/>
  <c r="DH6" i="11" s="1"/>
  <c r="DG6" i="11"/>
  <c r="G33" i="11"/>
  <c r="G26" i="11"/>
  <c r="G36" i="11"/>
  <c r="G29" i="11"/>
  <c r="G8" i="11"/>
  <c r="G9" i="11"/>
  <c r="G30" i="11"/>
  <c r="G11" i="11"/>
  <c r="G14" i="11"/>
  <c r="G17" i="11"/>
  <c r="G19" i="11"/>
  <c r="G37" i="11"/>
  <c r="G7" i="11"/>
  <c r="G31" i="11"/>
  <c r="G15" i="11"/>
  <c r="G32" i="11"/>
  <c r="G25" i="11"/>
  <c r="G27" i="11"/>
  <c r="G10" i="11"/>
  <c r="G28" i="11"/>
  <c r="G12" i="11"/>
  <c r="G16" i="11"/>
  <c r="G18" i="11"/>
</calcChain>
</file>

<file path=xl/sharedStrings.xml><?xml version="1.0" encoding="utf-8"?>
<sst xmlns="http://schemas.openxmlformats.org/spreadsheetml/2006/main" count="69" uniqueCount="65">
  <si>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</si>
  <si>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</si>
  <si>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</si>
  <si>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</si>
  <si>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</si>
  <si>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</si>
  <si>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</si>
  <si>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</si>
  <si>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</si>
  <si>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</si>
  <si>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</si>
  <si>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</si>
  <si>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</si>
  <si>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</si>
  <si>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</si>
  <si>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</si>
  <si>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</si>
  <si>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PROGRESO</t>
  </si>
  <si>
    <t>INICIO</t>
  </si>
  <si>
    <t>FIN</t>
  </si>
  <si>
    <t>DÍAS</t>
  </si>
  <si>
    <t>CONTROL ESCOLAR</t>
  </si>
  <si>
    <t>Modulo De Estadisticas</t>
  </si>
  <si>
    <t>Analisis</t>
  </si>
  <si>
    <t>Requerimientos</t>
  </si>
  <si>
    <t>Casos de Uso</t>
  </si>
  <si>
    <t>Diseño BD</t>
  </si>
  <si>
    <t>Alcance</t>
  </si>
  <si>
    <t>Objetivos</t>
  </si>
  <si>
    <t xml:space="preserve">Plan del Proyecto </t>
  </si>
  <si>
    <t>Documentación</t>
  </si>
  <si>
    <t>Diagrama De Flujo ( UML)</t>
  </si>
  <si>
    <t xml:space="preserve">Arquitectura </t>
  </si>
  <si>
    <t>Framenwork</t>
  </si>
  <si>
    <t>Interfaces &amp; API</t>
  </si>
  <si>
    <t xml:space="preserve">Requisitos Técnicos </t>
  </si>
  <si>
    <t xml:space="preserve">Alcance </t>
  </si>
  <si>
    <t>Estándares</t>
  </si>
  <si>
    <t>Patrones</t>
  </si>
  <si>
    <t>Software</t>
  </si>
  <si>
    <t>Formato &amp; Estructura</t>
  </si>
  <si>
    <t>Interfaces</t>
  </si>
  <si>
    <t>Diseño Interfaz User</t>
  </si>
  <si>
    <t>Desarrollo</t>
  </si>
  <si>
    <t xml:space="preserve">Formato Excel </t>
  </si>
  <si>
    <t xml:space="preserve">Descargar Excel </t>
  </si>
  <si>
    <t>Modulo estadística</t>
  </si>
  <si>
    <t>Base de Datos</t>
  </si>
  <si>
    <t>Codificación</t>
  </si>
  <si>
    <t xml:space="preserve">Integración  </t>
  </si>
  <si>
    <t xml:space="preserve">Equipo: Chido </t>
  </si>
  <si>
    <t>Comunicación</t>
  </si>
  <si>
    <t>Consultas y solicitudes</t>
  </si>
  <si>
    <t xml:space="preserve">Avances </t>
  </si>
  <si>
    <t>Problemas</t>
  </si>
  <si>
    <t>Planeación</t>
  </si>
  <si>
    <t>feedback</t>
  </si>
  <si>
    <t>Equipo Desarrollo</t>
  </si>
  <si>
    <t>Canales de Comunicación</t>
  </si>
  <si>
    <t>Pruebas</t>
  </si>
  <si>
    <t>Unitarias</t>
  </si>
  <si>
    <t>Integración</t>
  </si>
  <si>
    <t>Sistema</t>
  </si>
  <si>
    <t>Encuesta</t>
  </si>
  <si>
    <t>14-julio-203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</si>
</sst>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 &quot;de&quot;\ mmmm\ &quot;de&quot;\ yyyy"/>
    <numFmt numFmtId="170" formatCode="d"/>
    <numFmt numFmtId="171" formatCode="dd\-m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0" applyNumberFormat="0" applyAlignment="0" applyProtection="0"/>
    <xf numFmtId="0" fontId="21" fillId="17" borderId="11" applyNumberFormat="0" applyAlignment="0" applyProtection="0"/>
    <xf numFmtId="0" fontId="22" fillId="17" borderId="10" applyNumberFormat="0" applyAlignment="0" applyProtection="0"/>
    <xf numFmtId="0" fontId="23" fillId="0" borderId="12" applyNumberFormat="0" applyFill="0" applyAlignment="0" applyProtection="0"/>
    <xf numFmtId="0" fontId="24" fillId="18" borderId="13" applyNumberFormat="0" applyAlignment="0" applyProtection="0"/>
    <xf numFmtId="0" fontId="25" fillId="0" borderId="0" applyNumberFormat="0" applyFill="0" applyBorder="0" applyAlignment="0" applyProtection="0"/>
    <xf numFmtId="0" fontId="7" fillId="19" borderId="14" applyNumberFormat="0" applyFont="0" applyAlignment="0" applyProtection="0"/>
    <xf numFmtId="0" fontId="26" fillId="0" borderId="0" applyNumberFormat="0" applyFill="0" applyBorder="0" applyAlignment="0" applyProtection="0"/>
    <xf numFmtId="0" fontId="5" fillId="0" borderId="15" applyNumberFormat="0" applyFill="0" applyAlignment="0" applyProtection="0"/>
    <xf numFmtId="0" fontId="1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2"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2"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6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9" xfId="0" applyBorder="1"/>
    <xf numFmtId="0" fontId="13" fillId="0" borderId="0" xfId="0" applyFont="1"/>
    <xf numFmtId="0" fontId="14" fillId="0" borderId="0" xfId="1" applyFont="1" applyProtection="1">
      <alignment vertical="top"/>
    </xf>
    <xf numFmtId="170" fontId="9" fillId="6" borderId="6" xfId="0" applyNumberFormat="1" applyFont="1" applyFill="1" applyBorder="1" applyAlignment="1">
      <alignment horizontal="center" vertical="center"/>
    </xf>
    <xf numFmtId="0" fontId="4" fillId="3" borderId="2" xfId="12" applyFont="1" applyFill="1">
      <alignment horizontal="left" vertical="center" indent="2"/>
    </xf>
    <xf numFmtId="170" fontId="9" fillId="6" borderId="6" xfId="0" quotePrefix="1" applyNumberFormat="1" applyFont="1" applyFill="1" applyBorder="1" applyAlignment="1">
      <alignment horizontal="center" vertical="center"/>
    </xf>
    <xf numFmtId="0" fontId="0" fillId="0" borderId="17" xfId="0" applyBorder="1" applyAlignment="1">
      <alignment vertical="center"/>
    </xf>
    <xf numFmtId="0" fontId="4" fillId="0" borderId="16" xfId="0" applyFont="1" applyBorder="1" applyAlignment="1">
      <alignment horizontal="center" vertical="center"/>
    </xf>
    <xf numFmtId="0" fontId="0" fillId="0" borderId="16" xfId="0" applyBorder="1" applyAlignment="1">
      <alignment vertical="center"/>
    </xf>
    <xf numFmtId="0" fontId="0" fillId="0" borderId="16" xfId="0" applyBorder="1"/>
    <xf numFmtId="15" fontId="0" fillId="7" borderId="2" xfId="0" applyNumberFormat="1" applyFill="1" applyBorder="1" applyAlignment="1">
      <alignment horizontal="center" vertical="center"/>
    </xf>
    <xf numFmtId="15" fontId="4" fillId="7" borderId="2" xfId="0" applyNumberFormat="1" applyFont="1" applyFill="1" applyBorder="1" applyAlignment="1">
      <alignment horizontal="center" vertical="center"/>
    </xf>
    <xf numFmtId="15" fontId="7" fillId="2" borderId="2" xfId="10" applyNumberFormat="1" applyFill="1">
      <alignment horizontal="center" vertical="center"/>
    </xf>
    <xf numFmtId="15" fontId="0" fillId="8" borderId="2" xfId="0" applyNumberFormat="1" applyFill="1" applyBorder="1" applyAlignment="1">
      <alignment horizontal="center" vertical="center"/>
    </xf>
    <xf numFmtId="15" fontId="4" fillId="8" borderId="2" xfId="0" applyNumberFormat="1" applyFont="1" applyFill="1" applyBorder="1" applyAlignment="1">
      <alignment horizontal="center" vertical="center"/>
    </xf>
    <xf numFmtId="15" fontId="7" fillId="3" borderId="2" xfId="10" applyNumberFormat="1" applyFill="1">
      <alignment horizontal="center" vertical="center"/>
    </xf>
    <xf numFmtId="15" fontId="0" fillId="5" borderId="2" xfId="0" applyNumberFormat="1" applyFill="1" applyBorder="1" applyAlignment="1">
      <alignment horizontal="center" vertical="center"/>
    </xf>
    <xf numFmtId="15" fontId="4" fillId="5" borderId="2" xfId="0" applyNumberFormat="1" applyFont="1" applyFill="1" applyBorder="1" applyAlignment="1">
      <alignment horizontal="center" vertical="center"/>
    </xf>
    <xf numFmtId="15" fontId="7" fillId="10" borderId="2" xfId="10" applyNumberFormat="1" applyFill="1">
      <alignment horizontal="center" vertical="center"/>
    </xf>
    <xf numFmtId="15" fontId="0" fillId="4" borderId="2" xfId="0" applyNumberFormat="1" applyFill="1" applyBorder="1" applyAlignment="1">
      <alignment horizontal="center" vertical="center"/>
    </xf>
    <xf numFmtId="15" fontId="4" fillId="4" borderId="2" xfId="0" applyNumberFormat="1" applyFont="1" applyFill="1" applyBorder="1" applyAlignment="1">
      <alignment horizontal="center" vertical="center"/>
    </xf>
    <xf numFmtId="15" fontId="7" fillId="9" borderId="2" xfId="10" applyNumberFormat="1" applyFill="1">
      <alignment horizontal="center" vertical="center"/>
    </xf>
    <xf numFmtId="0" fontId="0" fillId="44" borderId="16" xfId="0" applyFill="1" applyBorder="1" applyAlignment="1">
      <alignment vertical="center"/>
    </xf>
    <xf numFmtId="0" fontId="0" fillId="45" borderId="16" xfId="0" applyFill="1" applyBorder="1" applyAlignment="1">
      <alignment vertical="center"/>
    </xf>
    <xf numFmtId="0" fontId="0" fillId="0" borderId="16" xfId="0" applyFill="1" applyBorder="1" applyAlignment="1">
      <alignment vertical="center"/>
    </xf>
    <xf numFmtId="0" fontId="0" fillId="0" borderId="16" xfId="0" applyFill="1" applyBorder="1" applyAlignment="1">
      <alignment horizontal="right" vertical="center"/>
    </xf>
    <xf numFmtId="0" fontId="25" fillId="0" borderId="16" xfId="0" applyFont="1" applyFill="1" applyBorder="1" applyAlignment="1">
      <alignment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9" fontId="7" fillId="0" borderId="3" xfId="9" applyNumberFormat="1">
      <alignment horizontal="center" vertical="center"/>
    </xf>
    <xf numFmtId="0" fontId="7" fillId="0" borderId="0" xfId="8">
      <alignment horizontal="right" indent="1"/>
    </xf>
    <xf numFmtId="0" fontId="7"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45">
    <dxf>
      <fill>
        <patternFill>
          <bgColor theme="0" tint="-0.34998626667073579"/>
        </patternFill>
      </fill>
    </dxf>
    <dxf>
      <fill>
        <patternFill>
          <bgColor theme="8"/>
        </patternFill>
      </fill>
    </dxf>
    <dxf>
      <fill>
        <patternFill>
          <bgColor theme="0" tint="-0.34998626667073579"/>
        </patternFill>
      </fill>
    </dxf>
    <dxf>
      <fill>
        <patternFill>
          <bgColor theme="0" tint="-0.34998626667073579"/>
        </patternFill>
      </fill>
    </dxf>
    <dxf>
      <fill>
        <patternFill>
          <bgColor theme="8"/>
        </patternFill>
      </fill>
    </dxf>
    <dxf>
      <fill>
        <patternFill>
          <bgColor theme="0" tint="-0.34998626667073579"/>
        </patternFill>
      </fill>
    </dxf>
    <dxf>
      <fill>
        <patternFill>
          <bgColor theme="8"/>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8"/>
        </patternFill>
      </fill>
    </dxf>
    <dxf>
      <fill>
        <patternFill>
          <bgColor theme="0" tint="-0.34998626667073579"/>
        </patternFill>
      </fill>
    </dxf>
    <dxf>
      <fill>
        <patternFill>
          <bgColor theme="0" tint="-0.34998626667073579"/>
        </patternFill>
      </fill>
    </dxf>
    <dxf>
      <fill>
        <patternFill>
          <bgColor theme="8"/>
        </patternFill>
      </fill>
    </dxf>
    <dxf>
      <fill>
        <patternFill>
          <bgColor theme="0" tint="-0.34998626667073579"/>
        </patternFill>
      </fill>
    </dxf>
    <dxf>
      <fill>
        <patternFill>
          <bgColor theme="4" tint="0.39994506668294322"/>
        </patternFill>
      </fill>
    </dxf>
    <dxf>
      <fill>
        <patternFill>
          <bgColor theme="0" tint="-0.34998626667073579"/>
        </patternFill>
      </fill>
    </dxf>
    <dxf>
      <fill>
        <patternFill>
          <bgColor theme="8"/>
        </patternFill>
      </fill>
    </dxf>
    <dxf>
      <fill>
        <patternFill>
          <bgColor theme="0" tint="-0.34998626667073579"/>
        </patternFill>
      </fill>
    </dxf>
    <dxf>
      <fill>
        <patternFill>
          <bgColor theme="0" tint="-0.34998626667073579"/>
        </patternFill>
      </fill>
    </dxf>
    <dxf>
      <fill>
        <patternFill>
          <bgColor theme="8"/>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8"/>
        </patternFill>
      </fill>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01"/>
  <sheetViews>
    <sheetView tabSelected="1" showRuler="0" zoomScale="89" zoomScaleNormal="89" zoomScalePageLayoutView="70" workbookViewId="0">
      <pane ySplit="6" topLeftCell="A8" activePane="bottomLeft" state="frozen"/>
      <selection pane="bottomLeft" activeCell="E29" sqref="E29"/>
    </sheetView>
  </sheetViews>
  <sheetFormatPr baseColWidth="10" defaultColWidth="9.140625" defaultRowHeight="30" customHeight="1" x14ac:dyDescent="0.25"/>
  <cols>
    <col min="1" max="1" width="2.7109375" style="23" customWidth="1"/>
    <col min="2" max="2" width="38.42578125" customWidth="1"/>
    <col min="3" max="3" width="30.7109375" customWidth="1"/>
    <col min="4" max="4" width="16.7109375" customWidth="1"/>
    <col min="5" max="5" width="15.28515625" style="5" customWidth="1"/>
    <col min="6" max="6" width="10.42578125" customWidth="1"/>
    <col min="7" max="7" width="8.140625" customWidth="1"/>
    <col min="8" max="8" width="6.140625" hidden="1" customWidth="1"/>
    <col min="9" max="113" width="4.7109375" customWidth="1"/>
  </cols>
  <sheetData>
    <row r="1" spans="1:113" ht="30" customHeight="1" x14ac:dyDescent="0.45">
      <c r="A1" s="24" t="s">
        <v>0</v>
      </c>
      <c r="B1" s="25" t="s">
        <v>21</v>
      </c>
      <c r="C1" s="1"/>
      <c r="D1" s="2"/>
      <c r="E1" s="4"/>
      <c r="F1" s="22"/>
      <c r="H1" s="2"/>
      <c r="I1" s="33"/>
    </row>
    <row r="2" spans="1:113" ht="30" customHeight="1" x14ac:dyDescent="0.3">
      <c r="A2" s="23" t="s">
        <v>1</v>
      </c>
      <c r="B2" s="26" t="s">
        <v>22</v>
      </c>
      <c r="I2" s="34"/>
    </row>
    <row r="3" spans="1:113" ht="30" customHeight="1" x14ac:dyDescent="0.25">
      <c r="A3" s="23" t="s">
        <v>2</v>
      </c>
      <c r="B3" s="27" t="s">
        <v>50</v>
      </c>
      <c r="C3" s="63" t="s">
        <v>15</v>
      </c>
      <c r="D3" s="64"/>
      <c r="E3" s="62">
        <v>45053</v>
      </c>
      <c r="F3" s="62"/>
    </row>
    <row r="4" spans="1:113" ht="30" customHeight="1" x14ac:dyDescent="0.25">
      <c r="A4" s="24" t="s">
        <v>3</v>
      </c>
      <c r="C4" s="63" t="s">
        <v>16</v>
      </c>
      <c r="D4" s="64"/>
      <c r="E4" s="6">
        <v>1</v>
      </c>
      <c r="I4" s="59">
        <f>I5</f>
        <v>45053</v>
      </c>
      <c r="J4" s="60"/>
      <c r="K4" s="60"/>
      <c r="L4" s="60"/>
      <c r="M4" s="60"/>
      <c r="N4" s="60"/>
      <c r="O4" s="61"/>
      <c r="P4" s="59">
        <f>P5</f>
        <v>45060</v>
      </c>
      <c r="Q4" s="60"/>
      <c r="R4" s="60"/>
      <c r="S4" s="60"/>
      <c r="T4" s="60"/>
      <c r="U4" s="60"/>
      <c r="V4" s="61"/>
      <c r="W4" s="59">
        <f>W5</f>
        <v>45067</v>
      </c>
      <c r="X4" s="60"/>
      <c r="Y4" s="60"/>
      <c r="Z4" s="60"/>
      <c r="AA4" s="60"/>
      <c r="AB4" s="60"/>
      <c r="AC4" s="61"/>
      <c r="AD4" s="59">
        <f>AD5</f>
        <v>45074</v>
      </c>
      <c r="AE4" s="60"/>
      <c r="AF4" s="60"/>
      <c r="AG4" s="60"/>
      <c r="AH4" s="60"/>
      <c r="AI4" s="60"/>
      <c r="AJ4" s="61"/>
      <c r="AK4" s="59">
        <f>AK5</f>
        <v>45081</v>
      </c>
      <c r="AL4" s="60"/>
      <c r="AM4" s="60"/>
      <c r="AN4" s="60"/>
      <c r="AO4" s="60"/>
      <c r="AP4" s="60"/>
      <c r="AQ4" s="61"/>
      <c r="AR4" s="59">
        <f>AR5</f>
        <v>45088</v>
      </c>
      <c r="AS4" s="60"/>
      <c r="AT4" s="60"/>
      <c r="AU4" s="60"/>
      <c r="AV4" s="60"/>
      <c r="AW4" s="60"/>
      <c r="AX4" s="61"/>
      <c r="AY4" s="59">
        <f>AY5</f>
        <v>45095</v>
      </c>
      <c r="AZ4" s="60"/>
      <c r="BA4" s="60"/>
      <c r="BB4" s="60"/>
      <c r="BC4" s="60"/>
      <c r="BD4" s="60"/>
      <c r="BE4" s="61"/>
      <c r="BF4" s="59">
        <f>BF5</f>
        <v>45102</v>
      </c>
      <c r="BG4" s="60"/>
      <c r="BH4" s="60"/>
      <c r="BI4" s="60"/>
      <c r="BJ4" s="60"/>
      <c r="BK4" s="60"/>
      <c r="BL4" s="61"/>
      <c r="BM4" s="59">
        <f>BM5</f>
        <v>45109</v>
      </c>
      <c r="BN4" s="60"/>
      <c r="BO4" s="60"/>
      <c r="BP4" s="60"/>
      <c r="BQ4" s="60"/>
      <c r="BR4" s="60"/>
      <c r="BS4" s="61"/>
      <c r="BT4" s="59">
        <f>BT5</f>
        <v>45116</v>
      </c>
      <c r="BU4" s="60"/>
      <c r="BV4" s="60"/>
      <c r="BW4" s="60"/>
      <c r="BX4" s="60"/>
      <c r="BY4" s="60"/>
      <c r="BZ4" s="61"/>
      <c r="CA4" s="59">
        <f>CA5</f>
        <v>45123</v>
      </c>
      <c r="CB4" s="60"/>
      <c r="CC4" s="60"/>
      <c r="CD4" s="60"/>
      <c r="CE4" s="60"/>
      <c r="CF4" s="60"/>
      <c r="CG4" s="61"/>
      <c r="CH4" s="59">
        <f>CH5</f>
        <v>45130</v>
      </c>
      <c r="CI4" s="60"/>
      <c r="CJ4" s="60"/>
      <c r="CK4" s="60"/>
      <c r="CL4" s="60"/>
      <c r="CM4" s="60"/>
      <c r="CN4" s="61"/>
      <c r="CO4" s="59">
        <f>CO5</f>
        <v>45137</v>
      </c>
      <c r="CP4" s="60"/>
      <c r="CQ4" s="60"/>
      <c r="CR4" s="60"/>
      <c r="CS4" s="60"/>
      <c r="CT4" s="60"/>
      <c r="CU4" s="61"/>
      <c r="CV4" s="59">
        <f>CV5</f>
        <v>45144</v>
      </c>
      <c r="CW4" s="60"/>
      <c r="CX4" s="60"/>
      <c r="CY4" s="60"/>
      <c r="CZ4" s="60"/>
      <c r="DA4" s="60"/>
      <c r="DB4" s="61"/>
      <c r="DC4" s="59">
        <f>DC5</f>
        <v>45151</v>
      </c>
      <c r="DD4" s="60"/>
      <c r="DE4" s="60"/>
      <c r="DF4" s="60"/>
      <c r="DG4" s="60"/>
      <c r="DH4" s="60"/>
      <c r="DI4" s="61"/>
    </row>
    <row r="5" spans="1:113" ht="15" customHeight="1" x14ac:dyDescent="0.25">
      <c r="A5" s="24" t="s">
        <v>4</v>
      </c>
      <c r="B5" s="32"/>
      <c r="C5" s="32"/>
      <c r="D5" s="32"/>
      <c r="E5" s="32"/>
      <c r="F5" s="32"/>
      <c r="G5" s="32"/>
      <c r="I5" s="35">
        <f>Inicio_del_proyecto</f>
        <v>45053</v>
      </c>
      <c r="J5" s="37">
        <f>I5+1</f>
        <v>45054</v>
      </c>
      <c r="K5" s="37">
        <f t="shared" ref="K5:BV5" si="0">J5+1</f>
        <v>45055</v>
      </c>
      <c r="L5" s="37">
        <f t="shared" si="0"/>
        <v>45056</v>
      </c>
      <c r="M5" s="37">
        <f t="shared" si="0"/>
        <v>45057</v>
      </c>
      <c r="N5" s="37">
        <f t="shared" si="0"/>
        <v>45058</v>
      </c>
      <c r="O5" s="37">
        <f t="shared" si="0"/>
        <v>45059</v>
      </c>
      <c r="P5" s="37">
        <f t="shared" si="0"/>
        <v>45060</v>
      </c>
      <c r="Q5" s="37">
        <f t="shared" si="0"/>
        <v>45061</v>
      </c>
      <c r="R5" s="37">
        <f t="shared" si="0"/>
        <v>45062</v>
      </c>
      <c r="S5" s="37">
        <f t="shared" si="0"/>
        <v>45063</v>
      </c>
      <c r="T5" s="37">
        <f t="shared" si="0"/>
        <v>45064</v>
      </c>
      <c r="U5" s="37">
        <f t="shared" si="0"/>
        <v>45065</v>
      </c>
      <c r="V5" s="37">
        <f t="shared" si="0"/>
        <v>45066</v>
      </c>
      <c r="W5" s="37">
        <f t="shared" si="0"/>
        <v>45067</v>
      </c>
      <c r="X5" s="37">
        <f t="shared" si="0"/>
        <v>45068</v>
      </c>
      <c r="Y5" s="37">
        <f t="shared" si="0"/>
        <v>45069</v>
      </c>
      <c r="Z5" s="37">
        <f t="shared" si="0"/>
        <v>45070</v>
      </c>
      <c r="AA5" s="37">
        <f t="shared" si="0"/>
        <v>45071</v>
      </c>
      <c r="AB5" s="37">
        <f t="shared" si="0"/>
        <v>45072</v>
      </c>
      <c r="AC5" s="37">
        <f t="shared" si="0"/>
        <v>45073</v>
      </c>
      <c r="AD5" s="37">
        <f t="shared" si="0"/>
        <v>45074</v>
      </c>
      <c r="AE5" s="37">
        <f t="shared" si="0"/>
        <v>45075</v>
      </c>
      <c r="AF5" s="37">
        <f t="shared" si="0"/>
        <v>45076</v>
      </c>
      <c r="AG5" s="37">
        <f t="shared" si="0"/>
        <v>45077</v>
      </c>
      <c r="AH5" s="37">
        <f t="shared" si="0"/>
        <v>45078</v>
      </c>
      <c r="AI5" s="37">
        <f t="shared" si="0"/>
        <v>45079</v>
      </c>
      <c r="AJ5" s="37">
        <f t="shared" si="0"/>
        <v>45080</v>
      </c>
      <c r="AK5" s="37">
        <f t="shared" si="0"/>
        <v>45081</v>
      </c>
      <c r="AL5" s="37">
        <f t="shared" si="0"/>
        <v>45082</v>
      </c>
      <c r="AM5" s="37">
        <f t="shared" si="0"/>
        <v>45083</v>
      </c>
      <c r="AN5" s="37">
        <f t="shared" si="0"/>
        <v>45084</v>
      </c>
      <c r="AO5" s="37">
        <f t="shared" si="0"/>
        <v>45085</v>
      </c>
      <c r="AP5" s="37">
        <f t="shared" si="0"/>
        <v>45086</v>
      </c>
      <c r="AQ5" s="37">
        <f t="shared" si="0"/>
        <v>45087</v>
      </c>
      <c r="AR5" s="37">
        <f t="shared" si="0"/>
        <v>45088</v>
      </c>
      <c r="AS5" s="37">
        <f t="shared" si="0"/>
        <v>45089</v>
      </c>
      <c r="AT5" s="37">
        <f t="shared" si="0"/>
        <v>45090</v>
      </c>
      <c r="AU5" s="37">
        <f t="shared" si="0"/>
        <v>45091</v>
      </c>
      <c r="AV5" s="37">
        <f t="shared" si="0"/>
        <v>45092</v>
      </c>
      <c r="AW5" s="37">
        <f t="shared" si="0"/>
        <v>45093</v>
      </c>
      <c r="AX5" s="37">
        <f t="shared" si="0"/>
        <v>45094</v>
      </c>
      <c r="AY5" s="37">
        <f t="shared" si="0"/>
        <v>45095</v>
      </c>
      <c r="AZ5" s="37">
        <f t="shared" si="0"/>
        <v>45096</v>
      </c>
      <c r="BA5" s="37">
        <f t="shared" si="0"/>
        <v>45097</v>
      </c>
      <c r="BB5" s="37">
        <f t="shared" si="0"/>
        <v>45098</v>
      </c>
      <c r="BC5" s="37">
        <f t="shared" si="0"/>
        <v>45099</v>
      </c>
      <c r="BD5" s="37">
        <f t="shared" si="0"/>
        <v>45100</v>
      </c>
      <c r="BE5" s="37">
        <f t="shared" si="0"/>
        <v>45101</v>
      </c>
      <c r="BF5" s="37">
        <f t="shared" si="0"/>
        <v>45102</v>
      </c>
      <c r="BG5" s="37">
        <f t="shared" si="0"/>
        <v>45103</v>
      </c>
      <c r="BH5" s="37">
        <f t="shared" si="0"/>
        <v>45104</v>
      </c>
      <c r="BI5" s="37">
        <f t="shared" si="0"/>
        <v>45105</v>
      </c>
      <c r="BJ5" s="37">
        <f t="shared" si="0"/>
        <v>45106</v>
      </c>
      <c r="BK5" s="37">
        <f t="shared" si="0"/>
        <v>45107</v>
      </c>
      <c r="BL5" s="37">
        <f t="shared" si="0"/>
        <v>45108</v>
      </c>
      <c r="BM5" s="37">
        <f t="shared" si="0"/>
        <v>45109</v>
      </c>
      <c r="BN5" s="37">
        <f t="shared" si="0"/>
        <v>45110</v>
      </c>
      <c r="BO5" s="37">
        <f t="shared" si="0"/>
        <v>45111</v>
      </c>
      <c r="BP5" s="37">
        <f t="shared" si="0"/>
        <v>45112</v>
      </c>
      <c r="BQ5" s="37">
        <f t="shared" si="0"/>
        <v>45113</v>
      </c>
      <c r="BR5" s="37">
        <f t="shared" si="0"/>
        <v>45114</v>
      </c>
      <c r="BS5" s="37">
        <f t="shared" si="0"/>
        <v>45115</v>
      </c>
      <c r="BT5" s="37">
        <f t="shared" si="0"/>
        <v>45116</v>
      </c>
      <c r="BU5" s="37">
        <f t="shared" si="0"/>
        <v>45117</v>
      </c>
      <c r="BV5" s="37">
        <f t="shared" si="0"/>
        <v>45118</v>
      </c>
      <c r="BW5" s="37">
        <f t="shared" ref="BW5:DI5" si="1">BV5+1</f>
        <v>45119</v>
      </c>
      <c r="BX5" s="37">
        <f t="shared" si="1"/>
        <v>45120</v>
      </c>
      <c r="BY5" s="37">
        <f t="shared" si="1"/>
        <v>45121</v>
      </c>
      <c r="BZ5" s="37">
        <f t="shared" si="1"/>
        <v>45122</v>
      </c>
      <c r="CA5" s="37">
        <f t="shared" si="1"/>
        <v>45123</v>
      </c>
      <c r="CB5" s="37">
        <f t="shared" si="1"/>
        <v>45124</v>
      </c>
      <c r="CC5" s="37">
        <f t="shared" si="1"/>
        <v>45125</v>
      </c>
      <c r="CD5" s="37">
        <f t="shared" si="1"/>
        <v>45126</v>
      </c>
      <c r="CE5" s="37">
        <f t="shared" si="1"/>
        <v>45127</v>
      </c>
      <c r="CF5" s="37">
        <f t="shared" si="1"/>
        <v>45128</v>
      </c>
      <c r="CG5" s="37">
        <f t="shared" si="1"/>
        <v>45129</v>
      </c>
      <c r="CH5" s="37">
        <f t="shared" si="1"/>
        <v>45130</v>
      </c>
      <c r="CI5" s="37">
        <f t="shared" si="1"/>
        <v>45131</v>
      </c>
      <c r="CJ5" s="37">
        <f t="shared" si="1"/>
        <v>45132</v>
      </c>
      <c r="CK5" s="37">
        <f t="shared" si="1"/>
        <v>45133</v>
      </c>
      <c r="CL5" s="37">
        <f t="shared" si="1"/>
        <v>45134</v>
      </c>
      <c r="CM5" s="37">
        <f t="shared" si="1"/>
        <v>45135</v>
      </c>
      <c r="CN5" s="37">
        <f t="shared" si="1"/>
        <v>45136</v>
      </c>
      <c r="CO5" s="37">
        <f t="shared" si="1"/>
        <v>45137</v>
      </c>
      <c r="CP5" s="37">
        <f t="shared" si="1"/>
        <v>45138</v>
      </c>
      <c r="CQ5" s="37">
        <f t="shared" si="1"/>
        <v>45139</v>
      </c>
      <c r="CR5" s="37">
        <f t="shared" si="1"/>
        <v>45140</v>
      </c>
      <c r="CS5" s="37">
        <f t="shared" si="1"/>
        <v>45141</v>
      </c>
      <c r="CT5" s="37">
        <f t="shared" si="1"/>
        <v>45142</v>
      </c>
      <c r="CU5" s="37">
        <f t="shared" si="1"/>
        <v>45143</v>
      </c>
      <c r="CV5" s="37">
        <f t="shared" si="1"/>
        <v>45144</v>
      </c>
      <c r="CW5" s="37">
        <f t="shared" si="1"/>
        <v>45145</v>
      </c>
      <c r="CX5" s="37">
        <f t="shared" si="1"/>
        <v>45146</v>
      </c>
      <c r="CY5" s="37">
        <f t="shared" si="1"/>
        <v>45147</v>
      </c>
      <c r="CZ5" s="37">
        <f t="shared" si="1"/>
        <v>45148</v>
      </c>
      <c r="DA5" s="37">
        <f t="shared" si="1"/>
        <v>45149</v>
      </c>
      <c r="DB5" s="37">
        <f t="shared" si="1"/>
        <v>45150</v>
      </c>
      <c r="DC5" s="37">
        <f t="shared" si="1"/>
        <v>45151</v>
      </c>
      <c r="DD5" s="37">
        <f t="shared" si="1"/>
        <v>45152</v>
      </c>
      <c r="DE5" s="37">
        <f t="shared" si="1"/>
        <v>45153</v>
      </c>
      <c r="DF5" s="37">
        <f t="shared" si="1"/>
        <v>45154</v>
      </c>
      <c r="DG5" s="37">
        <f t="shared" si="1"/>
        <v>45155</v>
      </c>
      <c r="DH5" s="37">
        <f t="shared" si="1"/>
        <v>45156</v>
      </c>
      <c r="DI5" s="37">
        <f t="shared" si="1"/>
        <v>45157</v>
      </c>
    </row>
    <row r="6" spans="1:113" ht="30" customHeight="1" thickBot="1" x14ac:dyDescent="0.3">
      <c r="A6" s="24" t="s">
        <v>5</v>
      </c>
      <c r="B6" s="7" t="s">
        <v>14</v>
      </c>
      <c r="C6" s="8" t="s">
        <v>17</v>
      </c>
      <c r="D6" s="8" t="s">
        <v>18</v>
      </c>
      <c r="E6" s="8" t="s">
        <v>19</v>
      </c>
      <c r="F6" s="8"/>
      <c r="G6" s="8" t="s">
        <v>20</v>
      </c>
      <c r="H6" s="9" t="str">
        <f t="shared" ref="H6:AM6" si="2">LEFT(TEXT(I5,"ddd"),1)</f>
        <v>d</v>
      </c>
      <c r="I6" s="9" t="str">
        <f t="shared" si="2"/>
        <v>l</v>
      </c>
      <c r="J6" s="9" t="str">
        <f t="shared" si="2"/>
        <v>m</v>
      </c>
      <c r="K6" s="9" t="str">
        <f t="shared" si="2"/>
        <v>m</v>
      </c>
      <c r="L6" s="9" t="str">
        <f t="shared" si="2"/>
        <v>j</v>
      </c>
      <c r="M6" s="9" t="str">
        <f t="shared" si="2"/>
        <v>v</v>
      </c>
      <c r="N6" s="9" t="str">
        <f t="shared" si="2"/>
        <v>s</v>
      </c>
      <c r="O6" s="9" t="str">
        <f t="shared" si="2"/>
        <v>d</v>
      </c>
      <c r="P6" s="9" t="str">
        <f t="shared" si="2"/>
        <v>l</v>
      </c>
      <c r="Q6" s="9" t="str">
        <f t="shared" si="2"/>
        <v>m</v>
      </c>
      <c r="R6" s="9" t="str">
        <f t="shared" si="2"/>
        <v>m</v>
      </c>
      <c r="S6" s="9" t="str">
        <f t="shared" si="2"/>
        <v>j</v>
      </c>
      <c r="T6" s="9" t="str">
        <f t="shared" si="2"/>
        <v>v</v>
      </c>
      <c r="U6" s="9" t="str">
        <f t="shared" si="2"/>
        <v>s</v>
      </c>
      <c r="V6" s="9" t="str">
        <f t="shared" si="2"/>
        <v>d</v>
      </c>
      <c r="W6" s="9" t="str">
        <f t="shared" si="2"/>
        <v>l</v>
      </c>
      <c r="X6" s="9" t="str">
        <f t="shared" si="2"/>
        <v>m</v>
      </c>
      <c r="Y6" s="9" t="str">
        <f t="shared" si="2"/>
        <v>m</v>
      </c>
      <c r="Z6" s="9" t="str">
        <f t="shared" si="2"/>
        <v>j</v>
      </c>
      <c r="AA6" s="9" t="str">
        <f t="shared" si="2"/>
        <v>v</v>
      </c>
      <c r="AB6" s="9" t="str">
        <f t="shared" si="2"/>
        <v>s</v>
      </c>
      <c r="AC6" s="9" t="str">
        <f t="shared" si="2"/>
        <v>d</v>
      </c>
      <c r="AD6" s="9" t="str">
        <f t="shared" si="2"/>
        <v>l</v>
      </c>
      <c r="AE6" s="9" t="str">
        <f t="shared" si="2"/>
        <v>m</v>
      </c>
      <c r="AF6" s="9" t="str">
        <f t="shared" si="2"/>
        <v>m</v>
      </c>
      <c r="AG6" s="9" t="str">
        <f t="shared" si="2"/>
        <v>j</v>
      </c>
      <c r="AH6" s="9" t="str">
        <f t="shared" si="2"/>
        <v>v</v>
      </c>
      <c r="AI6" s="9" t="str">
        <f t="shared" si="2"/>
        <v>s</v>
      </c>
      <c r="AJ6" s="9" t="str">
        <f t="shared" si="2"/>
        <v>d</v>
      </c>
      <c r="AK6" s="9" t="str">
        <f t="shared" si="2"/>
        <v>l</v>
      </c>
      <c r="AL6" s="9" t="str">
        <f t="shared" si="2"/>
        <v>m</v>
      </c>
      <c r="AM6" s="9" t="str">
        <f t="shared" si="2"/>
        <v>m</v>
      </c>
      <c r="AN6" s="9" t="str">
        <f t="shared" ref="AN6:BS6" si="3">LEFT(TEXT(AO5,"ddd"),1)</f>
        <v>j</v>
      </c>
      <c r="AO6" s="9" t="str">
        <f t="shared" si="3"/>
        <v>v</v>
      </c>
      <c r="AP6" s="9" t="str">
        <f t="shared" si="3"/>
        <v>s</v>
      </c>
      <c r="AQ6" s="9" t="str">
        <f t="shared" si="3"/>
        <v>d</v>
      </c>
      <c r="AR6" s="9" t="str">
        <f t="shared" si="3"/>
        <v>l</v>
      </c>
      <c r="AS6" s="9" t="str">
        <f t="shared" si="3"/>
        <v>m</v>
      </c>
      <c r="AT6" s="9" t="str">
        <f t="shared" si="3"/>
        <v>m</v>
      </c>
      <c r="AU6" s="9" t="str">
        <f t="shared" si="3"/>
        <v>j</v>
      </c>
      <c r="AV6" s="9" t="str">
        <f t="shared" si="3"/>
        <v>v</v>
      </c>
      <c r="AW6" s="9" t="str">
        <f t="shared" si="3"/>
        <v>s</v>
      </c>
      <c r="AX6" s="9" t="str">
        <f t="shared" si="3"/>
        <v>d</v>
      </c>
      <c r="AY6" s="9" t="str">
        <f t="shared" si="3"/>
        <v>l</v>
      </c>
      <c r="AZ6" s="9" t="str">
        <f t="shared" si="3"/>
        <v>m</v>
      </c>
      <c r="BA6" s="9" t="str">
        <f t="shared" si="3"/>
        <v>m</v>
      </c>
      <c r="BB6" s="9" t="str">
        <f t="shared" si="3"/>
        <v>j</v>
      </c>
      <c r="BC6" s="9" t="str">
        <f t="shared" si="3"/>
        <v>v</v>
      </c>
      <c r="BD6" s="9" t="str">
        <f t="shared" si="3"/>
        <v>s</v>
      </c>
      <c r="BE6" s="9" t="str">
        <f t="shared" si="3"/>
        <v>d</v>
      </c>
      <c r="BF6" s="9" t="str">
        <f t="shared" si="3"/>
        <v>l</v>
      </c>
      <c r="BG6" s="9" t="str">
        <f t="shared" si="3"/>
        <v>m</v>
      </c>
      <c r="BH6" s="9" t="str">
        <f t="shared" si="3"/>
        <v>m</v>
      </c>
      <c r="BI6" s="9" t="str">
        <f t="shared" si="3"/>
        <v>j</v>
      </c>
      <c r="BJ6" s="9" t="str">
        <f t="shared" si="3"/>
        <v>v</v>
      </c>
      <c r="BK6" s="9" t="str">
        <f t="shared" si="3"/>
        <v>s</v>
      </c>
      <c r="BL6" s="9" t="str">
        <f t="shared" si="3"/>
        <v>d</v>
      </c>
      <c r="BM6" s="9" t="str">
        <f t="shared" si="3"/>
        <v>l</v>
      </c>
      <c r="BN6" s="9" t="str">
        <f t="shared" si="3"/>
        <v>m</v>
      </c>
      <c r="BO6" s="9" t="str">
        <f t="shared" si="3"/>
        <v>m</v>
      </c>
      <c r="BP6" s="9" t="str">
        <f t="shared" si="3"/>
        <v>j</v>
      </c>
      <c r="BQ6" s="9" t="str">
        <f t="shared" si="3"/>
        <v>v</v>
      </c>
      <c r="BR6" s="9" t="str">
        <f t="shared" si="3"/>
        <v>s</v>
      </c>
      <c r="BS6" s="9" t="str">
        <f t="shared" si="3"/>
        <v>d</v>
      </c>
      <c r="BT6" s="9" t="str">
        <f t="shared" ref="BT6:CY6" si="4">LEFT(TEXT(BU5,"ddd"),1)</f>
        <v>l</v>
      </c>
      <c r="BU6" s="9" t="str">
        <f t="shared" si="4"/>
        <v>m</v>
      </c>
      <c r="BV6" s="9" t="str">
        <f t="shared" si="4"/>
        <v>m</v>
      </c>
      <c r="BW6" s="9" t="str">
        <f t="shared" si="4"/>
        <v>j</v>
      </c>
      <c r="BX6" s="9" t="str">
        <f t="shared" si="4"/>
        <v>v</v>
      </c>
      <c r="BY6" s="9" t="str">
        <f t="shared" si="4"/>
        <v>s</v>
      </c>
      <c r="BZ6" s="9" t="str">
        <f t="shared" si="4"/>
        <v>d</v>
      </c>
      <c r="CA6" s="9" t="str">
        <f t="shared" si="4"/>
        <v>l</v>
      </c>
      <c r="CB6" s="9" t="str">
        <f t="shared" si="4"/>
        <v>m</v>
      </c>
      <c r="CC6" s="9" t="str">
        <f t="shared" si="4"/>
        <v>m</v>
      </c>
      <c r="CD6" s="9" t="str">
        <f t="shared" si="4"/>
        <v>j</v>
      </c>
      <c r="CE6" s="9" t="str">
        <f t="shared" si="4"/>
        <v>v</v>
      </c>
      <c r="CF6" s="9" t="str">
        <f t="shared" si="4"/>
        <v>s</v>
      </c>
      <c r="CG6" s="9" t="str">
        <f t="shared" si="4"/>
        <v>d</v>
      </c>
      <c r="CH6" s="9" t="str">
        <f t="shared" si="4"/>
        <v>l</v>
      </c>
      <c r="CI6" s="9" t="str">
        <f t="shared" si="4"/>
        <v>m</v>
      </c>
      <c r="CJ6" s="9" t="str">
        <f t="shared" si="4"/>
        <v>m</v>
      </c>
      <c r="CK6" s="9" t="str">
        <f t="shared" si="4"/>
        <v>j</v>
      </c>
      <c r="CL6" s="9" t="str">
        <f t="shared" si="4"/>
        <v>v</v>
      </c>
      <c r="CM6" s="9" t="str">
        <f t="shared" si="4"/>
        <v>s</v>
      </c>
      <c r="CN6" s="9" t="str">
        <f t="shared" si="4"/>
        <v>d</v>
      </c>
      <c r="CO6" s="9" t="str">
        <f t="shared" si="4"/>
        <v>l</v>
      </c>
      <c r="CP6" s="9" t="str">
        <f t="shared" si="4"/>
        <v>m</v>
      </c>
      <c r="CQ6" s="9" t="str">
        <f t="shared" si="4"/>
        <v>m</v>
      </c>
      <c r="CR6" s="9" t="str">
        <f t="shared" si="4"/>
        <v>j</v>
      </c>
      <c r="CS6" s="9" t="str">
        <f t="shared" si="4"/>
        <v>v</v>
      </c>
      <c r="CT6" s="9" t="str">
        <f t="shared" si="4"/>
        <v>s</v>
      </c>
      <c r="CU6" s="9" t="str">
        <f t="shared" si="4"/>
        <v>d</v>
      </c>
      <c r="CV6" s="9" t="str">
        <f t="shared" si="4"/>
        <v>l</v>
      </c>
      <c r="CW6" s="9" t="str">
        <f t="shared" si="4"/>
        <v>m</v>
      </c>
      <c r="CX6" s="9" t="str">
        <f t="shared" si="4"/>
        <v>m</v>
      </c>
      <c r="CY6" s="9" t="str">
        <f t="shared" si="4"/>
        <v>j</v>
      </c>
      <c r="CZ6" s="9" t="str">
        <f t="shared" ref="CZ6:DI6" si="5">LEFT(TEXT(DA5,"ddd"),1)</f>
        <v>v</v>
      </c>
      <c r="DA6" s="9" t="str">
        <f t="shared" si="5"/>
        <v>s</v>
      </c>
      <c r="DB6" s="9" t="str">
        <f t="shared" si="5"/>
        <v>d</v>
      </c>
      <c r="DC6" s="9" t="str">
        <f t="shared" si="5"/>
        <v>l</v>
      </c>
      <c r="DD6" s="9" t="str">
        <f t="shared" si="5"/>
        <v>m</v>
      </c>
      <c r="DE6" s="9" t="str">
        <f t="shared" si="5"/>
        <v>m</v>
      </c>
      <c r="DF6" s="9" t="str">
        <f t="shared" si="5"/>
        <v>j</v>
      </c>
      <c r="DG6" s="9" t="str">
        <f t="shared" si="5"/>
        <v>v</v>
      </c>
      <c r="DH6" s="9" t="str">
        <f t="shared" si="5"/>
        <v>s</v>
      </c>
      <c r="DI6" s="9" t="str">
        <f t="shared" si="5"/>
        <v>s</v>
      </c>
    </row>
    <row r="7" spans="1:113" ht="30" hidden="1" customHeight="1" thickBot="1" x14ac:dyDescent="0.3">
      <c r="A7" s="23" t="s">
        <v>6</v>
      </c>
      <c r="E7"/>
      <c r="G7" t="str">
        <f>IF(OR(ISBLANK(task_start),ISBLANK(task_end)),"",task_end-task_start+1)</f>
        <v/>
      </c>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113" s="3" customFormat="1" ht="30" customHeight="1" thickBot="1" x14ac:dyDescent="0.3">
      <c r="A8" s="24" t="s">
        <v>7</v>
      </c>
      <c r="B8" s="10" t="s">
        <v>23</v>
      </c>
      <c r="C8" s="11"/>
      <c r="D8" s="42"/>
      <c r="E8" s="43"/>
      <c r="F8" s="39"/>
      <c r="G8" s="39" t="str">
        <f t="shared" ref="G8:G41" si="6">IF(OR(ISBLANK(task_start),ISBLANK(task_end)),"",task_end-task_start+1)</f>
        <v/>
      </c>
      <c r="H8" s="40"/>
      <c r="I8" s="40"/>
      <c r="J8" s="40"/>
      <c r="K8" s="40"/>
      <c r="L8" s="40"/>
      <c r="M8" s="40"/>
      <c r="N8" s="40"/>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row>
    <row r="9" spans="1:113" s="3" customFormat="1" ht="30" customHeight="1" thickBot="1" x14ac:dyDescent="0.3">
      <c r="A9" s="24" t="s">
        <v>8</v>
      </c>
      <c r="B9" s="28" t="s">
        <v>24</v>
      </c>
      <c r="C9" s="12">
        <v>1</v>
      </c>
      <c r="D9" s="44">
        <f t="shared" ref="D9:D14" si="7">Inicio_del_proyecto</f>
        <v>45053</v>
      </c>
      <c r="E9" s="44">
        <v>45077</v>
      </c>
      <c r="F9" s="39"/>
      <c r="G9" s="39" t="str">
        <f t="shared" si="6"/>
        <v/>
      </c>
      <c r="H9" s="40"/>
      <c r="I9" s="54"/>
      <c r="J9" s="54"/>
      <c r="K9" s="54"/>
      <c r="L9" s="54"/>
      <c r="M9" s="54"/>
      <c r="N9" s="54"/>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row>
    <row r="10" spans="1:113" s="3" customFormat="1" ht="30" customHeight="1" thickBot="1" x14ac:dyDescent="0.3">
      <c r="A10" s="24" t="s">
        <v>9</v>
      </c>
      <c r="B10" s="28" t="s">
        <v>25</v>
      </c>
      <c r="C10" s="12">
        <v>1</v>
      </c>
      <c r="D10" s="44">
        <f t="shared" si="7"/>
        <v>45053</v>
      </c>
      <c r="E10" s="44">
        <v>45077</v>
      </c>
      <c r="F10" s="39"/>
      <c r="G10" s="39" t="str">
        <f t="shared" si="6"/>
        <v/>
      </c>
      <c r="H10" s="40"/>
      <c r="I10" s="54"/>
      <c r="J10" s="54"/>
      <c r="K10" s="56"/>
      <c r="L10" s="56"/>
      <c r="M10" s="56"/>
      <c r="N10" s="56"/>
      <c r="O10" s="56"/>
      <c r="P10" s="56"/>
      <c r="Q10" s="56"/>
      <c r="R10" s="56"/>
      <c r="S10" s="56"/>
      <c r="T10" s="57"/>
      <c r="U10" s="57"/>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row>
    <row r="11" spans="1:113" s="3" customFormat="1" ht="30" customHeight="1" thickBot="1" x14ac:dyDescent="0.3">
      <c r="A11" s="23"/>
      <c r="B11" s="28" t="s">
        <v>26</v>
      </c>
      <c r="C11" s="12">
        <v>1</v>
      </c>
      <c r="D11" s="44">
        <f t="shared" si="7"/>
        <v>45053</v>
      </c>
      <c r="E11" s="44">
        <v>45077</v>
      </c>
      <c r="F11" s="39"/>
      <c r="G11" s="39" t="str">
        <f t="shared" si="6"/>
        <v/>
      </c>
      <c r="H11" s="40"/>
      <c r="I11" s="54"/>
      <c r="J11" s="54"/>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row>
    <row r="12" spans="1:113" s="3" customFormat="1" ht="30" customHeight="1" thickBot="1" x14ac:dyDescent="0.3">
      <c r="A12" s="23"/>
      <c r="B12" s="28" t="s">
        <v>27</v>
      </c>
      <c r="C12" s="12">
        <v>1</v>
      </c>
      <c r="D12" s="44">
        <f t="shared" si="7"/>
        <v>45053</v>
      </c>
      <c r="E12" s="44">
        <v>45077</v>
      </c>
      <c r="F12" s="39"/>
      <c r="G12" s="39" t="str">
        <f t="shared" si="6"/>
        <v/>
      </c>
      <c r="H12" s="40"/>
      <c r="I12" s="54"/>
      <c r="J12" s="54"/>
      <c r="K12" s="56"/>
      <c r="L12" s="56"/>
      <c r="M12" s="56"/>
      <c r="N12" s="56"/>
      <c r="O12" s="56"/>
      <c r="P12" s="56"/>
      <c r="Q12" s="56"/>
      <c r="R12" s="56"/>
      <c r="S12" s="56"/>
      <c r="T12" s="56"/>
      <c r="U12" s="56"/>
      <c r="V12" s="56"/>
      <c r="W12" s="56"/>
      <c r="X12" s="57"/>
      <c r="Y12" s="56"/>
      <c r="Z12" s="56"/>
      <c r="AA12" s="56"/>
      <c r="AB12" s="56"/>
      <c r="AC12" s="56"/>
      <c r="AD12" s="56"/>
      <c r="AE12" s="56"/>
      <c r="AF12" s="56"/>
      <c r="AG12" s="56"/>
      <c r="AH12" s="56"/>
      <c r="AI12" s="56"/>
      <c r="AJ12" s="56"/>
      <c r="AK12" s="56"/>
      <c r="AL12" s="56"/>
      <c r="AM12" s="56"/>
      <c r="AN12" s="56"/>
      <c r="AO12" s="56"/>
      <c r="AP12" s="56"/>
      <c r="AQ12" s="56"/>
      <c r="AR12" s="56"/>
      <c r="AS12" s="56"/>
      <c r="AT12" s="56"/>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row>
    <row r="13" spans="1:113" s="3" customFormat="1" ht="30" customHeight="1" thickBot="1" x14ac:dyDescent="0.3">
      <c r="A13" s="23"/>
      <c r="B13" s="28" t="s">
        <v>29</v>
      </c>
      <c r="C13" s="12">
        <v>1</v>
      </c>
      <c r="D13" s="44">
        <f t="shared" si="7"/>
        <v>45053</v>
      </c>
      <c r="E13" s="44">
        <v>45077</v>
      </c>
      <c r="F13" s="39"/>
      <c r="G13" s="39"/>
      <c r="H13" s="40"/>
      <c r="I13" s="54"/>
      <c r="J13" s="54"/>
      <c r="K13" s="56"/>
      <c r="L13" s="56"/>
      <c r="M13" s="56"/>
      <c r="N13" s="56"/>
      <c r="O13" s="56"/>
      <c r="P13" s="56"/>
      <c r="Q13" s="56"/>
      <c r="R13" s="56"/>
      <c r="S13" s="56"/>
      <c r="T13" s="56"/>
      <c r="U13" s="56"/>
      <c r="V13" s="56"/>
      <c r="W13" s="56"/>
      <c r="X13" s="57"/>
      <c r="Y13" s="56"/>
      <c r="Z13" s="56"/>
      <c r="AA13" s="56"/>
      <c r="AB13" s="56"/>
      <c r="AC13" s="56"/>
      <c r="AD13" s="56"/>
      <c r="AE13" s="56"/>
      <c r="AF13" s="56"/>
      <c r="AG13" s="56"/>
      <c r="AH13" s="56"/>
      <c r="AI13" s="56"/>
      <c r="AJ13" s="56"/>
      <c r="AK13" s="56"/>
      <c r="AL13" s="56"/>
      <c r="AM13" s="56"/>
      <c r="AN13" s="56"/>
      <c r="AO13" s="56"/>
      <c r="AP13" s="56"/>
      <c r="AQ13" s="56"/>
      <c r="AR13" s="56"/>
      <c r="AS13" s="56"/>
      <c r="AT13" s="56"/>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row>
    <row r="14" spans="1:113" s="3" customFormat="1" ht="30" customHeight="1" thickBot="1" x14ac:dyDescent="0.3">
      <c r="A14" s="23"/>
      <c r="B14" s="28" t="s">
        <v>28</v>
      </c>
      <c r="C14" s="12">
        <v>1</v>
      </c>
      <c r="D14" s="44">
        <f t="shared" si="7"/>
        <v>45053</v>
      </c>
      <c r="E14" s="44">
        <v>45077</v>
      </c>
      <c r="F14" s="39"/>
      <c r="G14" s="39" t="str">
        <f t="shared" si="6"/>
        <v/>
      </c>
      <c r="H14" s="40"/>
      <c r="I14" s="54"/>
      <c r="J14" s="54"/>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row>
    <row r="15" spans="1:113" s="3" customFormat="1" ht="30" customHeight="1" thickBot="1" x14ac:dyDescent="0.3">
      <c r="A15" s="24" t="s">
        <v>10</v>
      </c>
      <c r="B15" s="13" t="s">
        <v>30</v>
      </c>
      <c r="C15" s="14"/>
      <c r="D15" s="45"/>
      <c r="E15" s="46"/>
      <c r="F15" s="39"/>
      <c r="G15" s="39" t="str">
        <f t="shared" si="6"/>
        <v/>
      </c>
      <c r="H15" s="40"/>
      <c r="I15" s="40"/>
      <c r="J15" s="40"/>
      <c r="K15" s="56"/>
      <c r="L15" s="56"/>
      <c r="M15" s="56"/>
      <c r="N15" s="56"/>
      <c r="O15" s="56"/>
      <c r="P15" s="56"/>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6"/>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row>
    <row r="16" spans="1:113" s="3" customFormat="1" ht="30" customHeight="1" thickBot="1" x14ac:dyDescent="0.3">
      <c r="A16" s="24"/>
      <c r="B16" s="29" t="s">
        <v>31</v>
      </c>
      <c r="C16" s="15">
        <v>1</v>
      </c>
      <c r="D16" s="47">
        <v>45061</v>
      </c>
      <c r="E16" s="47">
        <v>45089</v>
      </c>
      <c r="F16" s="39"/>
      <c r="G16" s="39" t="str">
        <f t="shared" si="6"/>
        <v/>
      </c>
      <c r="H16" s="40"/>
      <c r="I16" s="40"/>
      <c r="J16" s="40"/>
      <c r="K16" s="56"/>
      <c r="L16" s="56"/>
      <c r="M16" s="56"/>
      <c r="N16" s="56"/>
      <c r="O16" s="56"/>
      <c r="P16" s="56"/>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6"/>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row>
    <row r="17" spans="1:113" s="3" customFormat="1" ht="30" customHeight="1" thickBot="1" x14ac:dyDescent="0.3">
      <c r="A17" s="23"/>
      <c r="B17" s="29" t="s">
        <v>32</v>
      </c>
      <c r="C17" s="15">
        <v>0.9</v>
      </c>
      <c r="D17" s="47">
        <v>45061</v>
      </c>
      <c r="E17" s="47">
        <v>45089</v>
      </c>
      <c r="F17" s="39"/>
      <c r="G17" s="39" t="str">
        <f t="shared" si="6"/>
        <v/>
      </c>
      <c r="H17" s="40"/>
      <c r="I17" s="40"/>
      <c r="J17" s="40"/>
      <c r="K17" s="56"/>
      <c r="L17" s="56"/>
      <c r="M17" s="56"/>
      <c r="N17" s="56"/>
      <c r="O17" s="56"/>
      <c r="P17" s="56"/>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6"/>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row>
    <row r="18" spans="1:113" s="3" customFormat="1" ht="30" customHeight="1" thickBot="1" x14ac:dyDescent="0.3">
      <c r="A18" s="23"/>
      <c r="B18" s="29" t="s">
        <v>33</v>
      </c>
      <c r="C18" s="15">
        <v>0.8</v>
      </c>
      <c r="D18" s="47">
        <v>45061</v>
      </c>
      <c r="E18" s="47">
        <v>45089</v>
      </c>
      <c r="F18" s="39"/>
      <c r="G18" s="39" t="str">
        <f t="shared" si="6"/>
        <v/>
      </c>
      <c r="H18" s="40"/>
      <c r="I18" s="40"/>
      <c r="J18" s="40"/>
      <c r="K18" s="56"/>
      <c r="L18" s="56"/>
      <c r="M18" s="56"/>
      <c r="N18" s="56"/>
      <c r="O18" s="56"/>
      <c r="P18" s="56"/>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6"/>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row>
    <row r="19" spans="1:113" s="3" customFormat="1" ht="30" customHeight="1" thickBot="1" x14ac:dyDescent="0.3">
      <c r="A19" s="23"/>
      <c r="B19" s="29" t="s">
        <v>34</v>
      </c>
      <c r="C19" s="15">
        <v>0.7</v>
      </c>
      <c r="D19" s="47">
        <v>45061</v>
      </c>
      <c r="E19" s="47">
        <v>45089</v>
      </c>
      <c r="F19" s="39"/>
      <c r="G19" s="39" t="str">
        <f t="shared" si="6"/>
        <v/>
      </c>
      <c r="H19" s="40"/>
      <c r="I19" s="40"/>
      <c r="J19" s="40"/>
      <c r="K19" s="56"/>
      <c r="L19" s="56"/>
      <c r="M19" s="56"/>
      <c r="N19" s="56"/>
      <c r="O19" s="56"/>
      <c r="P19" s="56"/>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6"/>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row>
    <row r="20" spans="1:113" s="3" customFormat="1" ht="30" customHeight="1" thickBot="1" x14ac:dyDescent="0.3">
      <c r="A20" s="23" t="s">
        <v>35</v>
      </c>
      <c r="B20" s="36" t="s">
        <v>35</v>
      </c>
      <c r="C20" s="15">
        <v>0.7</v>
      </c>
      <c r="D20" s="47">
        <v>45061</v>
      </c>
      <c r="E20" s="47">
        <v>45089</v>
      </c>
      <c r="F20" s="39"/>
      <c r="G20" s="39"/>
      <c r="H20" s="40"/>
      <c r="I20" s="40"/>
      <c r="J20" s="40"/>
      <c r="K20" s="56"/>
      <c r="L20" s="56"/>
      <c r="M20" s="56"/>
      <c r="N20" s="56"/>
      <c r="O20" s="56"/>
      <c r="P20" s="56"/>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6"/>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row>
    <row r="21" spans="1:113" s="3" customFormat="1" ht="30" customHeight="1" thickBot="1" x14ac:dyDescent="0.3">
      <c r="A21" s="23"/>
      <c r="B21" s="36" t="s">
        <v>36</v>
      </c>
      <c r="C21" s="15">
        <v>0.8</v>
      </c>
      <c r="D21" s="47">
        <v>45061</v>
      </c>
      <c r="E21" s="47">
        <v>45089</v>
      </c>
      <c r="F21" s="39"/>
      <c r="G21" s="39"/>
      <c r="H21" s="40"/>
      <c r="I21" s="40"/>
      <c r="J21" s="40"/>
      <c r="K21" s="56"/>
      <c r="L21" s="56"/>
      <c r="M21" s="56"/>
      <c r="N21" s="56"/>
      <c r="O21" s="56"/>
      <c r="P21" s="56"/>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6"/>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row>
    <row r="22" spans="1:113" s="3" customFormat="1" ht="30" customHeight="1" thickBot="1" x14ac:dyDescent="0.3">
      <c r="A22" s="23"/>
      <c r="B22" s="36" t="s">
        <v>37</v>
      </c>
      <c r="C22" s="15">
        <v>0.7</v>
      </c>
      <c r="D22" s="47">
        <v>45061</v>
      </c>
      <c r="E22" s="47">
        <v>45089</v>
      </c>
      <c r="F22" s="39"/>
      <c r="G22" s="39"/>
      <c r="H22" s="40"/>
      <c r="I22" s="40"/>
      <c r="J22" s="40"/>
      <c r="K22" s="56"/>
      <c r="L22" s="56"/>
      <c r="M22" s="56"/>
      <c r="N22" s="56"/>
      <c r="O22" s="56"/>
      <c r="P22" s="56"/>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6"/>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row>
    <row r="23" spans="1:113" s="3" customFormat="1" ht="30" customHeight="1" thickBot="1" x14ac:dyDescent="0.3">
      <c r="A23" s="23"/>
      <c r="B23" s="36" t="s">
        <v>38</v>
      </c>
      <c r="C23" s="15">
        <v>0.8</v>
      </c>
      <c r="D23" s="47">
        <v>45061</v>
      </c>
      <c r="E23" s="47">
        <v>45089</v>
      </c>
      <c r="F23" s="39"/>
      <c r="G23" s="39"/>
      <c r="H23" s="40"/>
      <c r="I23" s="40"/>
      <c r="J23" s="40"/>
      <c r="K23" s="56"/>
      <c r="L23" s="56"/>
      <c r="M23" s="56"/>
      <c r="N23" s="56"/>
      <c r="O23" s="56"/>
      <c r="P23" s="56"/>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6"/>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row>
    <row r="24" spans="1:113" s="3" customFormat="1" ht="30" customHeight="1" thickBot="1" x14ac:dyDescent="0.3">
      <c r="A24" s="23"/>
      <c r="B24" s="36" t="s">
        <v>39</v>
      </c>
      <c r="C24" s="15">
        <v>0.89</v>
      </c>
      <c r="D24" s="47">
        <v>45061</v>
      </c>
      <c r="E24" s="47">
        <v>45089</v>
      </c>
      <c r="F24" s="39"/>
      <c r="G24" s="39"/>
      <c r="H24" s="40"/>
      <c r="I24" s="40"/>
      <c r="J24" s="40"/>
      <c r="K24" s="56"/>
      <c r="L24" s="56"/>
      <c r="M24" s="56"/>
      <c r="N24" s="56"/>
      <c r="O24" s="56"/>
      <c r="P24" s="56"/>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6"/>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row>
    <row r="25" spans="1:113" s="3" customFormat="1" ht="30" customHeight="1" thickBot="1" x14ac:dyDescent="0.3">
      <c r="A25" s="23" t="s">
        <v>11</v>
      </c>
      <c r="B25" s="16" t="s">
        <v>40</v>
      </c>
      <c r="C25" s="17"/>
      <c r="D25" s="48"/>
      <c r="E25" s="49"/>
      <c r="F25" s="39"/>
      <c r="G25" s="39" t="str">
        <f t="shared" si="6"/>
        <v/>
      </c>
      <c r="H25" s="40"/>
      <c r="I25" s="40"/>
      <c r="J25" s="40"/>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row>
    <row r="26" spans="1:113" s="3" customFormat="1" ht="30" customHeight="1" thickBot="1" x14ac:dyDescent="0.3">
      <c r="A26" s="23"/>
      <c r="B26" s="30" t="s">
        <v>32</v>
      </c>
      <c r="C26" s="18">
        <v>0.9</v>
      </c>
      <c r="D26" s="50">
        <v>45094</v>
      </c>
      <c r="E26" s="50">
        <v>45107</v>
      </c>
      <c r="F26" s="39"/>
      <c r="G26" s="39" t="str">
        <f t="shared" si="6"/>
        <v/>
      </c>
      <c r="H26" s="40"/>
      <c r="I26" s="40"/>
      <c r="J26" s="40"/>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row>
    <row r="27" spans="1:113" s="3" customFormat="1" ht="30" customHeight="1" thickBot="1" x14ac:dyDescent="0.3">
      <c r="A27" s="23"/>
      <c r="B27" s="30" t="s">
        <v>41</v>
      </c>
      <c r="C27" s="18">
        <v>0.8</v>
      </c>
      <c r="D27" s="50">
        <v>45094</v>
      </c>
      <c r="E27" s="50">
        <v>45137</v>
      </c>
      <c r="F27" s="39"/>
      <c r="G27" s="39" t="str">
        <f t="shared" si="6"/>
        <v/>
      </c>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row>
    <row r="28" spans="1:113" s="3" customFormat="1" ht="30" customHeight="1" thickBot="1" x14ac:dyDescent="0.3">
      <c r="A28" s="23"/>
      <c r="B28" s="30" t="s">
        <v>42</v>
      </c>
      <c r="C28" s="18">
        <v>0.7</v>
      </c>
      <c r="D28" s="50">
        <v>45094</v>
      </c>
      <c r="E28" s="50">
        <v>45137</v>
      </c>
      <c r="F28" s="39"/>
      <c r="G28" s="39" t="str">
        <f t="shared" si="6"/>
        <v/>
      </c>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row>
    <row r="29" spans="1:113" s="3" customFormat="1" ht="30" customHeight="1" thickBot="1" x14ac:dyDescent="0.3">
      <c r="A29" s="23" t="s">
        <v>11</v>
      </c>
      <c r="B29" s="19" t="s">
        <v>43</v>
      </c>
      <c r="C29" s="20"/>
      <c r="D29" s="51"/>
      <c r="E29" s="52"/>
      <c r="F29" s="39"/>
      <c r="G29" s="39" t="str">
        <f t="shared" si="6"/>
        <v/>
      </c>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row>
    <row r="30" spans="1:113" s="3" customFormat="1" ht="30" customHeight="1" thickBot="1" x14ac:dyDescent="0.3">
      <c r="A30" s="23"/>
      <c r="B30" s="31" t="s">
        <v>44</v>
      </c>
      <c r="C30" s="21">
        <v>0.5</v>
      </c>
      <c r="D30" s="53">
        <v>45108</v>
      </c>
      <c r="E30" s="53">
        <v>45137</v>
      </c>
      <c r="F30" s="39"/>
      <c r="G30" s="39" t="str">
        <f t="shared" si="6"/>
        <v/>
      </c>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row>
    <row r="31" spans="1:113" s="3" customFormat="1" ht="30" customHeight="1" thickBot="1" x14ac:dyDescent="0.3">
      <c r="A31" s="23"/>
      <c r="B31" s="31" t="s">
        <v>45</v>
      </c>
      <c r="C31" s="21">
        <v>0.8</v>
      </c>
      <c r="D31" s="53">
        <v>45108</v>
      </c>
      <c r="E31" s="53">
        <v>45137</v>
      </c>
      <c r="F31" s="39"/>
      <c r="G31" s="39" t="str">
        <f t="shared" si="6"/>
        <v/>
      </c>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row>
    <row r="32" spans="1:113" s="3" customFormat="1" ht="30" customHeight="1" thickBot="1" x14ac:dyDescent="0.3">
      <c r="A32" s="23"/>
      <c r="B32" s="31" t="s">
        <v>46</v>
      </c>
      <c r="C32" s="21">
        <v>0.7</v>
      </c>
      <c r="D32" s="53">
        <v>45108</v>
      </c>
      <c r="E32" s="53">
        <v>45137</v>
      </c>
      <c r="F32" s="39"/>
      <c r="G32" s="39" t="str">
        <f t="shared" si="6"/>
        <v/>
      </c>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row>
    <row r="33" spans="1:113" s="3" customFormat="1" ht="30" customHeight="1" thickBot="1" x14ac:dyDescent="0.3">
      <c r="A33" s="23"/>
      <c r="B33" s="31" t="s">
        <v>47</v>
      </c>
      <c r="C33" s="21">
        <v>1</v>
      </c>
      <c r="D33" s="53">
        <v>45108</v>
      </c>
      <c r="E33" s="53">
        <v>45137</v>
      </c>
      <c r="F33" s="39"/>
      <c r="G33" s="39" t="str">
        <f t="shared" si="6"/>
        <v/>
      </c>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row>
    <row r="34" spans="1:113" s="3" customFormat="1" ht="30" customHeight="1" thickBot="1" x14ac:dyDescent="0.3">
      <c r="A34" s="23"/>
      <c r="B34" s="31" t="s">
        <v>48</v>
      </c>
      <c r="C34" s="21">
        <v>0.9</v>
      </c>
      <c r="D34" s="53">
        <v>45108</v>
      </c>
      <c r="E34" s="53">
        <v>45137</v>
      </c>
      <c r="F34" s="39"/>
      <c r="G34" s="39"/>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row>
    <row r="35" spans="1:113" s="3" customFormat="1" ht="30" customHeight="1" thickBot="1" x14ac:dyDescent="0.3">
      <c r="A35" s="23"/>
      <c r="B35" s="31" t="s">
        <v>63</v>
      </c>
      <c r="C35" s="21">
        <v>1</v>
      </c>
      <c r="D35" s="53" t="s">
        <v>64</v>
      </c>
      <c r="E35" s="53">
        <v>45128</v>
      </c>
      <c r="F35" s="39"/>
      <c r="G35" s="39"/>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row>
    <row r="36" spans="1:113" s="3" customFormat="1" ht="30" customHeight="1" thickBot="1" x14ac:dyDescent="0.3">
      <c r="A36" s="23"/>
      <c r="B36" s="31" t="s">
        <v>49</v>
      </c>
      <c r="C36" s="21">
        <v>0.9</v>
      </c>
      <c r="D36" s="53">
        <v>45108</v>
      </c>
      <c r="E36" s="53">
        <v>45137</v>
      </c>
      <c r="F36" s="39"/>
      <c r="G36" s="39" t="str">
        <f t="shared" si="6"/>
        <v/>
      </c>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row>
    <row r="37" spans="1:113" s="3" customFormat="1" ht="30" customHeight="1" thickBot="1" x14ac:dyDescent="0.3">
      <c r="A37" s="23" t="s">
        <v>12</v>
      </c>
      <c r="B37" s="19" t="s">
        <v>51</v>
      </c>
      <c r="C37" s="20"/>
      <c r="D37" s="51"/>
      <c r="E37" s="52"/>
      <c r="F37" s="39"/>
      <c r="G37" s="39" t="str">
        <f t="shared" si="6"/>
        <v/>
      </c>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row>
    <row r="38" spans="1:113" s="3" customFormat="1" ht="30" customHeight="1" thickBot="1" x14ac:dyDescent="0.3">
      <c r="A38" s="24" t="s">
        <v>13</v>
      </c>
      <c r="B38" s="31" t="s">
        <v>52</v>
      </c>
      <c r="C38" s="21">
        <v>0.8</v>
      </c>
      <c r="D38" s="53">
        <v>45053</v>
      </c>
      <c r="E38" s="53">
        <v>45137</v>
      </c>
      <c r="F38" s="39"/>
      <c r="G38" s="39" t="str">
        <f t="shared" si="6"/>
        <v/>
      </c>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row>
    <row r="39" spans="1:113" ht="30" customHeight="1" thickBot="1" x14ac:dyDescent="0.3">
      <c r="B39" s="31" t="s">
        <v>53</v>
      </c>
      <c r="C39" s="21">
        <v>0.7</v>
      </c>
      <c r="D39" s="53">
        <v>45053</v>
      </c>
      <c r="E39" s="53">
        <v>45137</v>
      </c>
      <c r="F39" s="39"/>
      <c r="G39" s="39" t="str">
        <f t="shared" si="6"/>
        <v/>
      </c>
      <c r="H39" s="40"/>
      <c r="I39" s="41"/>
      <c r="J39" s="41"/>
      <c r="K39" s="41"/>
      <c r="L39" s="41"/>
      <c r="M39" s="41"/>
      <c r="N39" s="41"/>
      <c r="O39" s="41"/>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row>
    <row r="40" spans="1:113" ht="30" customHeight="1" thickBot="1" x14ac:dyDescent="0.3">
      <c r="B40" s="31" t="s">
        <v>54</v>
      </c>
      <c r="C40" s="21">
        <v>1</v>
      </c>
      <c r="D40" s="53">
        <v>45053</v>
      </c>
      <c r="E40" s="53">
        <v>45137</v>
      </c>
      <c r="F40" s="39"/>
      <c r="G40" s="39" t="str">
        <f t="shared" si="6"/>
        <v/>
      </c>
      <c r="H40" s="40"/>
      <c r="I40" s="41"/>
      <c r="J40" s="41"/>
      <c r="K40" s="41"/>
      <c r="L40" s="41"/>
      <c r="M40" s="41"/>
      <c r="N40" s="41"/>
      <c r="O40" s="41"/>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row>
    <row r="41" spans="1:113" ht="30" customHeight="1" thickBot="1" x14ac:dyDescent="0.3">
      <c r="B41" s="31" t="s">
        <v>55</v>
      </c>
      <c r="C41" s="21">
        <v>1</v>
      </c>
      <c r="D41" s="53">
        <v>45053</v>
      </c>
      <c r="E41" s="53">
        <v>45137</v>
      </c>
      <c r="F41" s="39"/>
      <c r="G41" s="39" t="str">
        <f t="shared" si="6"/>
        <v/>
      </c>
      <c r="H41" s="40"/>
      <c r="I41" s="41"/>
      <c r="J41" s="41"/>
      <c r="K41" s="41"/>
      <c r="L41" s="41"/>
      <c r="M41" s="41"/>
      <c r="N41" s="41"/>
      <c r="O41" s="41"/>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row>
    <row r="42" spans="1:113" ht="30" customHeight="1" thickBot="1" x14ac:dyDescent="0.3">
      <c r="B42" s="31" t="s">
        <v>56</v>
      </c>
      <c r="C42" s="21">
        <v>0.8</v>
      </c>
      <c r="D42" s="53">
        <v>45053</v>
      </c>
      <c r="E42" s="53">
        <v>45137</v>
      </c>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row>
    <row r="43" spans="1:113" ht="30" customHeight="1" thickBot="1" x14ac:dyDescent="0.3">
      <c r="B43" s="31" t="s">
        <v>57</v>
      </c>
      <c r="C43" s="21">
        <v>1</v>
      </c>
      <c r="D43" s="53">
        <v>45053</v>
      </c>
      <c r="E43" s="53">
        <v>45137</v>
      </c>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row>
    <row r="44" spans="1:113" ht="30" customHeight="1" thickBot="1" x14ac:dyDescent="0.3">
      <c r="A44" s="23" t="s">
        <v>58</v>
      </c>
      <c r="B44" s="31" t="s">
        <v>58</v>
      </c>
      <c r="C44" s="21">
        <v>1</v>
      </c>
      <c r="D44" s="53">
        <v>45053</v>
      </c>
      <c r="E44" s="53">
        <v>45137</v>
      </c>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row>
    <row r="45" spans="1:113" ht="30" customHeight="1" thickBot="1" x14ac:dyDescent="0.3">
      <c r="B45" s="19" t="s">
        <v>59</v>
      </c>
      <c r="C45" s="20"/>
      <c r="D45" s="51"/>
      <c r="E45" s="52"/>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row>
    <row r="46" spans="1:113" ht="30" customHeight="1" thickBot="1" x14ac:dyDescent="0.3">
      <c r="B46" s="31" t="s">
        <v>60</v>
      </c>
      <c r="C46" s="21">
        <v>0.1</v>
      </c>
      <c r="D46" s="53">
        <v>45124</v>
      </c>
      <c r="E46" s="53">
        <v>45143</v>
      </c>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c r="DC46" s="41"/>
      <c r="DD46" s="41"/>
      <c r="DE46" s="41"/>
      <c r="DF46" s="41"/>
      <c r="DG46" s="41"/>
      <c r="DH46" s="41"/>
      <c r="DI46" s="41"/>
    </row>
    <row r="47" spans="1:113" ht="30" customHeight="1" thickBot="1" x14ac:dyDescent="0.3">
      <c r="B47" s="31" t="s">
        <v>61</v>
      </c>
      <c r="C47" s="21">
        <v>0.12</v>
      </c>
      <c r="D47" s="53">
        <v>45125</v>
      </c>
      <c r="E47" s="53">
        <v>45144</v>
      </c>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row>
    <row r="48" spans="1:113" ht="30" customHeight="1" thickBot="1" x14ac:dyDescent="0.3">
      <c r="B48" s="31" t="s">
        <v>62</v>
      </c>
      <c r="C48" s="21">
        <v>0.1</v>
      </c>
      <c r="D48" s="53">
        <v>45126</v>
      </c>
      <c r="E48" s="53">
        <v>45145</v>
      </c>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row>
    <row r="49" spans="5:5" ht="30" customHeight="1" x14ac:dyDescent="0.25">
      <c r="E49"/>
    </row>
    <row r="50" spans="5:5" ht="30" customHeight="1" x14ac:dyDescent="0.25">
      <c r="E50"/>
    </row>
    <row r="51" spans="5:5" ht="30" customHeight="1" x14ac:dyDescent="0.25">
      <c r="E51"/>
    </row>
    <row r="52" spans="5:5" ht="30" customHeight="1" x14ac:dyDescent="0.25">
      <c r="E52"/>
    </row>
    <row r="53" spans="5:5" ht="30" customHeight="1" x14ac:dyDescent="0.25">
      <c r="E53"/>
    </row>
    <row r="54" spans="5:5" ht="30" customHeight="1" x14ac:dyDescent="0.25">
      <c r="E54"/>
    </row>
    <row r="55" spans="5:5" ht="30" customHeight="1" x14ac:dyDescent="0.25">
      <c r="E55"/>
    </row>
    <row r="56" spans="5:5" ht="30" customHeight="1" x14ac:dyDescent="0.25">
      <c r="E56"/>
    </row>
    <row r="57" spans="5:5" ht="30" customHeight="1" x14ac:dyDescent="0.25">
      <c r="E57"/>
    </row>
    <row r="58" spans="5:5" ht="30" customHeight="1" x14ac:dyDescent="0.25">
      <c r="E58"/>
    </row>
    <row r="59" spans="5:5" ht="30" customHeight="1" x14ac:dyDescent="0.25">
      <c r="E59"/>
    </row>
    <row r="60" spans="5:5" ht="30" customHeight="1" x14ac:dyDescent="0.25">
      <c r="E60"/>
    </row>
    <row r="61" spans="5:5" ht="30" customHeight="1" x14ac:dyDescent="0.25">
      <c r="E61"/>
    </row>
    <row r="62" spans="5:5" ht="30" customHeight="1" x14ac:dyDescent="0.25">
      <c r="E62"/>
    </row>
    <row r="63" spans="5:5" ht="30" customHeight="1" x14ac:dyDescent="0.25">
      <c r="E63"/>
    </row>
    <row r="64" spans="5:5" ht="30" customHeight="1" x14ac:dyDescent="0.25">
      <c r="E64"/>
    </row>
    <row r="65" spans="5:5" ht="30" customHeight="1" x14ac:dyDescent="0.25">
      <c r="E65"/>
    </row>
    <row r="66" spans="5:5" ht="30" customHeight="1" x14ac:dyDescent="0.25">
      <c r="E66"/>
    </row>
    <row r="67" spans="5:5" ht="30" customHeight="1" x14ac:dyDescent="0.25">
      <c r="E67"/>
    </row>
    <row r="68" spans="5:5" ht="30" customHeight="1" x14ac:dyDescent="0.25">
      <c r="E68"/>
    </row>
    <row r="69" spans="5:5" ht="30" customHeight="1" x14ac:dyDescent="0.25">
      <c r="E69"/>
    </row>
    <row r="70" spans="5:5" ht="30" customHeight="1" x14ac:dyDescent="0.25">
      <c r="E70"/>
    </row>
    <row r="71" spans="5:5" ht="30" customHeight="1" x14ac:dyDescent="0.25">
      <c r="E71"/>
    </row>
    <row r="72" spans="5:5" ht="30" customHeight="1" x14ac:dyDescent="0.25">
      <c r="E72"/>
    </row>
    <row r="73" spans="5:5" ht="30" customHeight="1" x14ac:dyDescent="0.25">
      <c r="E73"/>
    </row>
    <row r="74" spans="5:5" ht="30" customHeight="1" x14ac:dyDescent="0.25">
      <c r="E74"/>
    </row>
    <row r="75" spans="5:5" ht="30" customHeight="1" x14ac:dyDescent="0.25">
      <c r="E75"/>
    </row>
    <row r="76" spans="5:5" ht="30" customHeight="1" x14ac:dyDescent="0.25">
      <c r="E76"/>
    </row>
    <row r="77" spans="5:5" ht="30" customHeight="1" x14ac:dyDescent="0.25">
      <c r="E77"/>
    </row>
    <row r="78" spans="5:5" ht="30" customHeight="1" x14ac:dyDescent="0.25">
      <c r="E78"/>
    </row>
    <row r="79" spans="5:5" ht="30" customHeight="1" x14ac:dyDescent="0.25">
      <c r="E79"/>
    </row>
    <row r="80" spans="5:5" ht="30" customHeight="1" x14ac:dyDescent="0.25">
      <c r="E80"/>
    </row>
    <row r="81" spans="5:5" ht="30" customHeight="1" x14ac:dyDescent="0.25">
      <c r="E81"/>
    </row>
    <row r="82" spans="5:5" ht="30" customHeight="1" x14ac:dyDescent="0.25">
      <c r="E82"/>
    </row>
    <row r="83" spans="5:5" ht="30" customHeight="1" x14ac:dyDescent="0.25">
      <c r="E83"/>
    </row>
    <row r="84" spans="5:5" ht="30" customHeight="1" x14ac:dyDescent="0.25">
      <c r="E84"/>
    </row>
    <row r="85" spans="5:5" ht="30" customHeight="1" x14ac:dyDescent="0.25">
      <c r="E85"/>
    </row>
    <row r="86" spans="5:5" ht="30" customHeight="1" x14ac:dyDescent="0.25">
      <c r="E86"/>
    </row>
    <row r="87" spans="5:5" ht="30" customHeight="1" x14ac:dyDescent="0.25">
      <c r="E87"/>
    </row>
    <row r="88" spans="5:5" ht="30" customHeight="1" x14ac:dyDescent="0.25">
      <c r="E88"/>
    </row>
    <row r="89" spans="5:5" ht="30" customHeight="1" x14ac:dyDescent="0.25">
      <c r="E89"/>
    </row>
    <row r="90" spans="5:5" ht="30" customHeight="1" x14ac:dyDescent="0.25">
      <c r="E90"/>
    </row>
    <row r="91" spans="5:5" ht="30" customHeight="1" x14ac:dyDescent="0.25">
      <c r="E91"/>
    </row>
    <row r="92" spans="5:5" ht="30" customHeight="1" x14ac:dyDescent="0.25">
      <c r="E92"/>
    </row>
    <row r="93" spans="5:5" ht="30" customHeight="1" x14ac:dyDescent="0.25">
      <c r="E93"/>
    </row>
    <row r="94" spans="5:5" ht="30" customHeight="1" x14ac:dyDescent="0.25">
      <c r="E94"/>
    </row>
    <row r="95" spans="5:5" ht="30" customHeight="1" x14ac:dyDescent="0.25">
      <c r="E95"/>
    </row>
    <row r="96" spans="5:5" ht="30" customHeight="1" x14ac:dyDescent="0.25">
      <c r="E96"/>
    </row>
    <row r="97" spans="5:5" ht="30" customHeight="1" x14ac:dyDescent="0.25">
      <c r="E97"/>
    </row>
    <row r="98" spans="5:5" ht="30" customHeight="1" x14ac:dyDescent="0.25">
      <c r="E98"/>
    </row>
    <row r="99" spans="5:5" ht="30" customHeight="1" x14ac:dyDescent="0.25">
      <c r="E99"/>
    </row>
    <row r="100" spans="5:5" ht="30" customHeight="1" x14ac:dyDescent="0.25">
      <c r="E100"/>
    </row>
    <row r="101" spans="5:5" ht="30" customHeight="1" x14ac:dyDescent="0.25">
      <c r="E101"/>
    </row>
    <row r="102" spans="5:5" ht="30" customHeight="1" x14ac:dyDescent="0.25">
      <c r="E102"/>
    </row>
    <row r="103" spans="5:5" ht="30" customHeight="1" x14ac:dyDescent="0.25">
      <c r="E103"/>
    </row>
    <row r="104" spans="5:5" ht="30" customHeight="1" x14ac:dyDescent="0.25">
      <c r="E104"/>
    </row>
    <row r="105" spans="5:5" ht="30" customHeight="1" x14ac:dyDescent="0.25">
      <c r="E105"/>
    </row>
    <row r="106" spans="5:5" ht="30" customHeight="1" x14ac:dyDescent="0.25">
      <c r="E106"/>
    </row>
    <row r="107" spans="5:5" ht="30" customHeight="1" x14ac:dyDescent="0.25">
      <c r="E107"/>
    </row>
    <row r="108" spans="5:5" ht="30" customHeight="1" x14ac:dyDescent="0.25">
      <c r="E108"/>
    </row>
    <row r="109" spans="5:5" ht="30" customHeight="1" x14ac:dyDescent="0.25">
      <c r="E109"/>
    </row>
    <row r="110" spans="5:5" ht="30" customHeight="1" x14ac:dyDescent="0.25">
      <c r="E110"/>
    </row>
    <row r="111" spans="5:5" ht="30" customHeight="1" x14ac:dyDescent="0.25">
      <c r="E111"/>
    </row>
    <row r="112" spans="5:5" ht="30" customHeight="1" x14ac:dyDescent="0.25">
      <c r="E112"/>
    </row>
    <row r="113" spans="5:5" ht="30" customHeight="1" x14ac:dyDescent="0.25">
      <c r="E113"/>
    </row>
    <row r="114" spans="5:5" ht="30" customHeight="1" x14ac:dyDescent="0.25">
      <c r="E114"/>
    </row>
    <row r="115" spans="5:5" ht="30" customHeight="1" x14ac:dyDescent="0.25">
      <c r="E115"/>
    </row>
    <row r="116" spans="5:5" ht="30" customHeight="1" x14ac:dyDescent="0.25">
      <c r="E116"/>
    </row>
    <row r="117" spans="5:5" ht="30" customHeight="1" x14ac:dyDescent="0.25">
      <c r="E117"/>
    </row>
    <row r="118" spans="5:5" ht="30" customHeight="1" x14ac:dyDescent="0.25">
      <c r="E118"/>
    </row>
    <row r="119" spans="5:5" ht="30" customHeight="1" x14ac:dyDescent="0.25">
      <c r="E119"/>
    </row>
    <row r="120" spans="5:5" ht="30" customHeight="1" x14ac:dyDescent="0.25">
      <c r="E120"/>
    </row>
    <row r="121" spans="5:5" ht="30" customHeight="1" x14ac:dyDescent="0.25">
      <c r="E121"/>
    </row>
    <row r="122" spans="5:5" ht="30" customHeight="1" x14ac:dyDescent="0.25">
      <c r="E122"/>
    </row>
    <row r="123" spans="5:5" ht="30" customHeight="1" x14ac:dyDescent="0.25">
      <c r="E123"/>
    </row>
    <row r="124" spans="5:5" ht="30" customHeight="1" x14ac:dyDescent="0.25">
      <c r="E124"/>
    </row>
    <row r="125" spans="5:5" ht="30" customHeight="1" x14ac:dyDescent="0.25">
      <c r="E125"/>
    </row>
    <row r="126" spans="5:5" ht="30" customHeight="1" x14ac:dyDescent="0.25">
      <c r="E126"/>
    </row>
    <row r="127" spans="5:5" ht="30" customHeight="1" x14ac:dyDescent="0.25">
      <c r="E127"/>
    </row>
    <row r="128" spans="5:5" ht="30" customHeight="1" x14ac:dyDescent="0.25">
      <c r="E128"/>
    </row>
    <row r="129" spans="5:5" ht="30" customHeight="1" x14ac:dyDescent="0.25">
      <c r="E129"/>
    </row>
    <row r="130" spans="5:5" ht="30" customHeight="1" x14ac:dyDescent="0.25">
      <c r="E130"/>
    </row>
    <row r="131" spans="5:5" ht="30" customHeight="1" x14ac:dyDescent="0.25">
      <c r="E131"/>
    </row>
    <row r="132" spans="5:5" ht="30" customHeight="1" x14ac:dyDescent="0.25">
      <c r="E132"/>
    </row>
    <row r="133" spans="5:5" ht="30" customHeight="1" x14ac:dyDescent="0.25">
      <c r="E133"/>
    </row>
    <row r="134" spans="5:5" ht="30" customHeight="1" x14ac:dyDescent="0.25">
      <c r="E134"/>
    </row>
    <row r="135" spans="5:5" ht="30" customHeight="1" x14ac:dyDescent="0.25">
      <c r="E135"/>
    </row>
    <row r="136" spans="5:5" ht="30" customHeight="1" x14ac:dyDescent="0.25">
      <c r="E136"/>
    </row>
    <row r="137" spans="5:5" ht="30" customHeight="1" x14ac:dyDescent="0.25">
      <c r="E137"/>
    </row>
    <row r="138" spans="5:5" ht="30" customHeight="1" x14ac:dyDescent="0.25">
      <c r="E138"/>
    </row>
    <row r="139" spans="5:5" ht="30" customHeight="1" x14ac:dyDescent="0.25">
      <c r="E139"/>
    </row>
    <row r="140" spans="5:5" ht="30" customHeight="1" x14ac:dyDescent="0.25">
      <c r="E140"/>
    </row>
    <row r="141" spans="5:5" ht="30" customHeight="1" x14ac:dyDescent="0.25">
      <c r="E141"/>
    </row>
    <row r="142" spans="5:5" ht="30" customHeight="1" x14ac:dyDescent="0.25">
      <c r="E142"/>
    </row>
    <row r="143" spans="5:5" ht="30" customHeight="1" x14ac:dyDescent="0.25">
      <c r="E143"/>
    </row>
    <row r="144" spans="5:5" ht="30" customHeight="1" x14ac:dyDescent="0.25">
      <c r="E144"/>
    </row>
    <row r="145" spans="5:5" ht="30" customHeight="1" x14ac:dyDescent="0.25">
      <c r="E145"/>
    </row>
    <row r="146" spans="5:5" ht="30" customHeight="1" x14ac:dyDescent="0.25">
      <c r="E146"/>
    </row>
    <row r="147" spans="5:5" ht="30" customHeight="1" x14ac:dyDescent="0.25">
      <c r="E147"/>
    </row>
    <row r="148" spans="5:5" ht="30" customHeight="1" x14ac:dyDescent="0.25">
      <c r="E148"/>
    </row>
    <row r="149" spans="5:5" ht="30" customHeight="1" x14ac:dyDescent="0.25">
      <c r="E149"/>
    </row>
    <row r="150" spans="5:5" ht="30" customHeight="1" x14ac:dyDescent="0.25">
      <c r="E150"/>
    </row>
    <row r="151" spans="5:5" ht="30" customHeight="1" x14ac:dyDescent="0.25">
      <c r="E151"/>
    </row>
    <row r="152" spans="5:5" ht="30" customHeight="1" x14ac:dyDescent="0.25">
      <c r="E152"/>
    </row>
    <row r="153" spans="5:5" ht="30" customHeight="1" x14ac:dyDescent="0.25">
      <c r="E153"/>
    </row>
    <row r="154" spans="5:5" ht="30" customHeight="1" x14ac:dyDescent="0.25">
      <c r="E154"/>
    </row>
    <row r="155" spans="5:5" ht="30" customHeight="1" x14ac:dyDescent="0.25">
      <c r="E155"/>
    </row>
    <row r="156" spans="5:5" ht="30" customHeight="1" x14ac:dyDescent="0.25">
      <c r="E156"/>
    </row>
    <row r="157" spans="5:5" ht="30" customHeight="1" x14ac:dyDescent="0.25">
      <c r="E157"/>
    </row>
    <row r="158" spans="5:5" ht="30" customHeight="1" x14ac:dyDescent="0.25">
      <c r="E158"/>
    </row>
    <row r="159" spans="5:5" ht="30" customHeight="1" x14ac:dyDescent="0.25">
      <c r="E159"/>
    </row>
    <row r="160" spans="5:5" ht="30" customHeight="1" x14ac:dyDescent="0.25">
      <c r="E160"/>
    </row>
    <row r="161" spans="5:5" ht="30" customHeight="1" x14ac:dyDescent="0.25">
      <c r="E161"/>
    </row>
    <row r="162" spans="5:5" ht="30" customHeight="1" x14ac:dyDescent="0.25">
      <c r="E162"/>
    </row>
    <row r="163" spans="5:5" ht="30" customHeight="1" x14ac:dyDescent="0.25">
      <c r="E163"/>
    </row>
    <row r="164" spans="5:5" ht="30" customHeight="1" x14ac:dyDescent="0.25">
      <c r="E164"/>
    </row>
    <row r="165" spans="5:5" ht="30" customHeight="1" x14ac:dyDescent="0.25">
      <c r="E165"/>
    </row>
    <row r="166" spans="5:5" ht="30" customHeight="1" x14ac:dyDescent="0.25">
      <c r="E166"/>
    </row>
    <row r="167" spans="5:5" ht="30" customHeight="1" x14ac:dyDescent="0.25">
      <c r="E167"/>
    </row>
    <row r="168" spans="5:5" ht="30" customHeight="1" x14ac:dyDescent="0.25">
      <c r="E168"/>
    </row>
    <row r="169" spans="5:5" ht="30" customHeight="1" x14ac:dyDescent="0.25">
      <c r="E169"/>
    </row>
    <row r="170" spans="5:5" ht="30" customHeight="1" x14ac:dyDescent="0.25">
      <c r="E170"/>
    </row>
    <row r="171" spans="5:5" ht="30" customHeight="1" x14ac:dyDescent="0.25">
      <c r="E171"/>
    </row>
    <row r="172" spans="5:5" ht="30" customHeight="1" x14ac:dyDescent="0.25">
      <c r="E172"/>
    </row>
    <row r="173" spans="5:5" ht="30" customHeight="1" x14ac:dyDescent="0.25">
      <c r="E173"/>
    </row>
    <row r="174" spans="5:5" ht="30" customHeight="1" x14ac:dyDescent="0.25">
      <c r="E174"/>
    </row>
    <row r="175" spans="5:5" ht="30" customHeight="1" x14ac:dyDescent="0.25">
      <c r="E175"/>
    </row>
    <row r="176" spans="5:5" ht="30" customHeight="1" x14ac:dyDescent="0.25">
      <c r="E176"/>
    </row>
    <row r="177" spans="5:5" ht="30" customHeight="1" x14ac:dyDescent="0.25">
      <c r="E177"/>
    </row>
    <row r="178" spans="5:5" ht="30" customHeight="1" x14ac:dyDescent="0.25">
      <c r="E178"/>
    </row>
    <row r="179" spans="5:5" ht="30" customHeight="1" x14ac:dyDescent="0.25">
      <c r="E179"/>
    </row>
    <row r="180" spans="5:5" ht="30" customHeight="1" x14ac:dyDescent="0.25">
      <c r="E180"/>
    </row>
    <row r="181" spans="5:5" ht="30" customHeight="1" x14ac:dyDescent="0.25">
      <c r="E181"/>
    </row>
    <row r="182" spans="5:5" ht="30" customHeight="1" x14ac:dyDescent="0.25">
      <c r="E182"/>
    </row>
    <row r="183" spans="5:5" ht="30" customHeight="1" x14ac:dyDescent="0.25">
      <c r="E183"/>
    </row>
    <row r="184" spans="5:5" ht="30" customHeight="1" x14ac:dyDescent="0.25">
      <c r="E184"/>
    </row>
    <row r="185" spans="5:5" ht="30" customHeight="1" x14ac:dyDescent="0.25">
      <c r="E185"/>
    </row>
    <row r="186" spans="5:5" ht="30" customHeight="1" x14ac:dyDescent="0.25">
      <c r="E186"/>
    </row>
    <row r="187" spans="5:5" ht="30" customHeight="1" x14ac:dyDescent="0.25">
      <c r="E187"/>
    </row>
    <row r="188" spans="5:5" ht="30" customHeight="1" x14ac:dyDescent="0.25">
      <c r="E188"/>
    </row>
    <row r="189" spans="5:5" ht="30" customHeight="1" x14ac:dyDescent="0.25">
      <c r="E189"/>
    </row>
    <row r="190" spans="5:5" ht="30" customHeight="1" x14ac:dyDescent="0.25">
      <c r="E190"/>
    </row>
    <row r="191" spans="5:5" ht="30" customHeight="1" x14ac:dyDescent="0.25">
      <c r="E191"/>
    </row>
    <row r="192" spans="5:5" ht="30" customHeight="1" x14ac:dyDescent="0.25">
      <c r="E192"/>
    </row>
    <row r="193" spans="5:5" ht="30" customHeight="1" x14ac:dyDescent="0.25">
      <c r="E193"/>
    </row>
    <row r="194" spans="5:5" ht="30" customHeight="1" x14ac:dyDescent="0.25">
      <c r="E194"/>
    </row>
    <row r="195" spans="5:5" ht="30" customHeight="1" x14ac:dyDescent="0.25">
      <c r="E195"/>
    </row>
    <row r="196" spans="5:5" ht="30" customHeight="1" x14ac:dyDescent="0.25">
      <c r="E196"/>
    </row>
    <row r="197" spans="5:5" ht="30" customHeight="1" x14ac:dyDescent="0.25">
      <c r="E197"/>
    </row>
    <row r="198" spans="5:5" ht="30" customHeight="1" x14ac:dyDescent="0.25">
      <c r="E198"/>
    </row>
    <row r="199" spans="5:5" ht="30" customHeight="1" x14ac:dyDescent="0.25">
      <c r="E199"/>
    </row>
    <row r="200" spans="5:5" ht="30" customHeight="1" x14ac:dyDescent="0.25">
      <c r="E200"/>
    </row>
    <row r="201" spans="5:5" ht="30" customHeight="1" x14ac:dyDescent="0.25">
      <c r="E201"/>
    </row>
    <row r="202" spans="5:5" ht="30" customHeight="1" x14ac:dyDescent="0.25">
      <c r="E202"/>
    </row>
    <row r="203" spans="5:5" ht="30" customHeight="1" x14ac:dyDescent="0.25">
      <c r="E203"/>
    </row>
    <row r="204" spans="5:5" ht="30" customHeight="1" x14ac:dyDescent="0.25">
      <c r="E204"/>
    </row>
    <row r="205" spans="5:5" ht="30" customHeight="1" x14ac:dyDescent="0.25">
      <c r="E205"/>
    </row>
    <row r="206" spans="5:5" ht="30" customHeight="1" x14ac:dyDescent="0.25">
      <c r="E206"/>
    </row>
    <row r="207" spans="5:5" ht="30" customHeight="1" x14ac:dyDescent="0.25">
      <c r="E207"/>
    </row>
    <row r="208" spans="5:5" ht="30" customHeight="1" x14ac:dyDescent="0.25">
      <c r="E208"/>
    </row>
    <row r="209" spans="5:5" ht="30" customHeight="1" x14ac:dyDescent="0.25">
      <c r="E209"/>
    </row>
    <row r="210" spans="5:5" ht="30" customHeight="1" x14ac:dyDescent="0.25">
      <c r="E210"/>
    </row>
    <row r="211" spans="5:5" ht="30" customHeight="1" x14ac:dyDescent="0.25">
      <c r="E211"/>
    </row>
    <row r="212" spans="5:5" ht="30" customHeight="1" x14ac:dyDescent="0.25">
      <c r="E212"/>
    </row>
    <row r="213" spans="5:5" ht="30" customHeight="1" x14ac:dyDescent="0.25">
      <c r="E213"/>
    </row>
    <row r="214" spans="5:5" ht="30" customHeight="1" x14ac:dyDescent="0.25">
      <c r="E214"/>
    </row>
    <row r="215" spans="5:5" ht="30" customHeight="1" x14ac:dyDescent="0.25">
      <c r="E215"/>
    </row>
    <row r="216" spans="5:5" ht="30" customHeight="1" x14ac:dyDescent="0.25">
      <c r="E216"/>
    </row>
    <row r="217" spans="5:5" ht="30" customHeight="1" x14ac:dyDescent="0.25">
      <c r="E217"/>
    </row>
    <row r="218" spans="5:5" ht="30" customHeight="1" x14ac:dyDescent="0.25">
      <c r="E218"/>
    </row>
    <row r="219" spans="5:5" ht="30" customHeight="1" x14ac:dyDescent="0.25">
      <c r="E219"/>
    </row>
    <row r="220" spans="5:5" ht="30" customHeight="1" x14ac:dyDescent="0.25">
      <c r="E220"/>
    </row>
    <row r="221" spans="5:5" ht="30" customHeight="1" x14ac:dyDescent="0.25">
      <c r="E221"/>
    </row>
    <row r="222" spans="5:5" ht="30" customHeight="1" x14ac:dyDescent="0.25">
      <c r="E222"/>
    </row>
    <row r="223" spans="5:5" ht="30" customHeight="1" x14ac:dyDescent="0.25">
      <c r="E223"/>
    </row>
    <row r="224" spans="5:5" ht="30" customHeight="1" x14ac:dyDescent="0.25">
      <c r="E224"/>
    </row>
    <row r="225" spans="5:5" ht="30" customHeight="1" x14ac:dyDescent="0.25">
      <c r="E225"/>
    </row>
    <row r="226" spans="5:5" ht="30" customHeight="1" x14ac:dyDescent="0.25">
      <c r="E226"/>
    </row>
    <row r="227" spans="5:5" ht="30" customHeight="1" x14ac:dyDescent="0.25">
      <c r="E227"/>
    </row>
    <row r="228" spans="5:5" ht="30" customHeight="1" x14ac:dyDescent="0.25">
      <c r="E228"/>
    </row>
    <row r="229" spans="5:5" ht="30" customHeight="1" x14ac:dyDescent="0.25">
      <c r="E229"/>
    </row>
    <row r="230" spans="5:5" ht="30" customHeight="1" x14ac:dyDescent="0.25">
      <c r="E230"/>
    </row>
    <row r="231" spans="5:5" ht="30" customHeight="1" x14ac:dyDescent="0.25">
      <c r="E231"/>
    </row>
    <row r="232" spans="5:5" ht="30" customHeight="1" x14ac:dyDescent="0.25">
      <c r="E232"/>
    </row>
    <row r="233" spans="5:5" ht="30" customHeight="1" x14ac:dyDescent="0.25">
      <c r="E233"/>
    </row>
    <row r="234" spans="5:5" ht="30" customHeight="1" x14ac:dyDescent="0.25">
      <c r="E234"/>
    </row>
    <row r="235" spans="5:5" ht="30" customHeight="1" x14ac:dyDescent="0.25">
      <c r="E235"/>
    </row>
    <row r="236" spans="5:5" ht="30" customHeight="1" x14ac:dyDescent="0.25">
      <c r="E236"/>
    </row>
    <row r="237" spans="5:5" ht="30" customHeight="1" x14ac:dyDescent="0.25">
      <c r="E237"/>
    </row>
    <row r="238" spans="5:5" ht="30" customHeight="1" x14ac:dyDescent="0.25">
      <c r="E238"/>
    </row>
    <row r="239" spans="5:5" ht="30" customHeight="1" x14ac:dyDescent="0.25">
      <c r="E239"/>
    </row>
    <row r="240" spans="5:5" ht="30" customHeight="1" x14ac:dyDescent="0.25">
      <c r="E240"/>
    </row>
    <row r="241" spans="5:5" ht="30" customHeight="1" x14ac:dyDescent="0.25">
      <c r="E241"/>
    </row>
    <row r="242" spans="5:5" ht="30" customHeight="1" x14ac:dyDescent="0.25">
      <c r="E242"/>
    </row>
    <row r="243" spans="5:5" ht="30" customHeight="1" x14ac:dyDescent="0.25">
      <c r="E243"/>
    </row>
    <row r="244" spans="5:5" ht="30" customHeight="1" x14ac:dyDescent="0.25">
      <c r="E244"/>
    </row>
    <row r="245" spans="5:5" ht="30" customHeight="1" x14ac:dyDescent="0.25">
      <c r="E245"/>
    </row>
    <row r="246" spans="5:5" ht="30" customHeight="1" x14ac:dyDescent="0.25">
      <c r="E246"/>
    </row>
    <row r="247" spans="5:5" ht="30" customHeight="1" x14ac:dyDescent="0.25">
      <c r="E247"/>
    </row>
    <row r="248" spans="5:5" ht="30" customHeight="1" x14ac:dyDescent="0.25">
      <c r="E248"/>
    </row>
    <row r="249" spans="5:5" ht="30" customHeight="1" x14ac:dyDescent="0.25">
      <c r="E249"/>
    </row>
    <row r="250" spans="5:5" ht="30" customHeight="1" x14ac:dyDescent="0.25">
      <c r="E250"/>
    </row>
    <row r="251" spans="5:5" ht="30" customHeight="1" x14ac:dyDescent="0.25">
      <c r="E251"/>
    </row>
    <row r="252" spans="5:5" ht="30" customHeight="1" x14ac:dyDescent="0.25">
      <c r="E252"/>
    </row>
    <row r="253" spans="5:5" ht="30" customHeight="1" x14ac:dyDescent="0.25">
      <c r="E253"/>
    </row>
    <row r="254" spans="5:5" ht="30" customHeight="1" x14ac:dyDescent="0.25">
      <c r="E254"/>
    </row>
    <row r="255" spans="5:5" ht="30" customHeight="1" x14ac:dyDescent="0.25">
      <c r="E255"/>
    </row>
    <row r="256" spans="5:5" ht="30" customHeight="1" x14ac:dyDescent="0.25">
      <c r="E256"/>
    </row>
    <row r="257" spans="5:5" ht="30" customHeight="1" x14ac:dyDescent="0.25">
      <c r="E257"/>
    </row>
    <row r="258" spans="5:5" ht="30" customHeight="1" x14ac:dyDescent="0.25">
      <c r="E258"/>
    </row>
    <row r="259" spans="5:5" ht="30" customHeight="1" x14ac:dyDescent="0.25">
      <c r="E259"/>
    </row>
    <row r="260" spans="5:5" ht="30" customHeight="1" x14ac:dyDescent="0.25">
      <c r="E260"/>
    </row>
    <row r="261" spans="5:5" ht="30" customHeight="1" x14ac:dyDescent="0.25">
      <c r="E261"/>
    </row>
    <row r="262" spans="5:5" ht="30" customHeight="1" x14ac:dyDescent="0.25">
      <c r="E262"/>
    </row>
    <row r="263" spans="5:5" ht="30" customHeight="1" x14ac:dyDescent="0.25">
      <c r="E263"/>
    </row>
    <row r="264" spans="5:5" ht="30" customHeight="1" x14ac:dyDescent="0.25">
      <c r="E264"/>
    </row>
    <row r="265" spans="5:5" ht="30" customHeight="1" x14ac:dyDescent="0.25">
      <c r="E265"/>
    </row>
    <row r="266" spans="5:5" ht="30" customHeight="1" x14ac:dyDescent="0.25">
      <c r="E266"/>
    </row>
    <row r="267" spans="5:5" ht="30" customHeight="1" x14ac:dyDescent="0.25">
      <c r="E267"/>
    </row>
    <row r="268" spans="5:5" ht="30" customHeight="1" x14ac:dyDescent="0.25">
      <c r="E268"/>
    </row>
    <row r="269" spans="5:5" ht="30" customHeight="1" x14ac:dyDescent="0.25">
      <c r="E269"/>
    </row>
    <row r="270" spans="5:5" ht="30" customHeight="1" x14ac:dyDescent="0.25">
      <c r="E270"/>
    </row>
    <row r="271" spans="5:5" ht="30" customHeight="1" x14ac:dyDescent="0.25">
      <c r="E271"/>
    </row>
    <row r="272" spans="5:5" ht="30" customHeight="1" x14ac:dyDescent="0.25">
      <c r="E272"/>
    </row>
    <row r="273" spans="5:5" ht="30" customHeight="1" x14ac:dyDescent="0.25">
      <c r="E273"/>
    </row>
    <row r="274" spans="5:5" ht="30" customHeight="1" x14ac:dyDescent="0.25">
      <c r="E274"/>
    </row>
    <row r="275" spans="5:5" ht="30" customHeight="1" x14ac:dyDescent="0.25">
      <c r="E275"/>
    </row>
    <row r="276" spans="5:5" ht="30" customHeight="1" x14ac:dyDescent="0.25">
      <c r="E276"/>
    </row>
    <row r="277" spans="5:5" ht="30" customHeight="1" x14ac:dyDescent="0.25">
      <c r="E277"/>
    </row>
    <row r="278" spans="5:5" ht="30" customHeight="1" x14ac:dyDescent="0.25">
      <c r="E278"/>
    </row>
    <row r="279" spans="5:5" ht="30" customHeight="1" x14ac:dyDescent="0.25">
      <c r="E279"/>
    </row>
    <row r="280" spans="5:5" ht="30" customHeight="1" x14ac:dyDescent="0.25">
      <c r="E280"/>
    </row>
    <row r="281" spans="5:5" ht="30" customHeight="1" x14ac:dyDescent="0.25">
      <c r="E281"/>
    </row>
    <row r="282" spans="5:5" ht="30" customHeight="1" x14ac:dyDescent="0.25">
      <c r="E282"/>
    </row>
    <row r="283" spans="5:5" ht="30" customHeight="1" x14ac:dyDescent="0.25">
      <c r="E283"/>
    </row>
    <row r="284" spans="5:5" ht="30" customHeight="1" x14ac:dyDescent="0.25">
      <c r="E284"/>
    </row>
    <row r="285" spans="5:5" ht="30" customHeight="1" x14ac:dyDescent="0.25">
      <c r="E285"/>
    </row>
    <row r="286" spans="5:5" ht="30" customHeight="1" x14ac:dyDescent="0.25">
      <c r="E286"/>
    </row>
    <row r="287" spans="5:5" ht="30" customHeight="1" x14ac:dyDescent="0.25">
      <c r="E287"/>
    </row>
    <row r="288" spans="5:5" ht="30" customHeight="1" x14ac:dyDescent="0.25">
      <c r="E288"/>
    </row>
    <row r="289" spans="5:5" ht="30" customHeight="1" x14ac:dyDescent="0.25">
      <c r="E289"/>
    </row>
    <row r="290" spans="5:5" ht="30" customHeight="1" x14ac:dyDescent="0.25">
      <c r="E290"/>
    </row>
    <row r="291" spans="5:5" ht="30" customHeight="1" x14ac:dyDescent="0.25">
      <c r="E291"/>
    </row>
    <row r="292" spans="5:5" ht="30" customHeight="1" x14ac:dyDescent="0.25">
      <c r="E292"/>
    </row>
    <row r="293" spans="5:5" ht="30" customHeight="1" x14ac:dyDescent="0.25">
      <c r="E293"/>
    </row>
    <row r="294" spans="5:5" ht="30" customHeight="1" x14ac:dyDescent="0.25">
      <c r="E294"/>
    </row>
    <row r="295" spans="5:5" ht="30" customHeight="1" x14ac:dyDescent="0.25">
      <c r="E295"/>
    </row>
    <row r="296" spans="5:5" ht="30" customHeight="1" x14ac:dyDescent="0.25">
      <c r="E296"/>
    </row>
    <row r="297" spans="5:5" ht="30" customHeight="1" x14ac:dyDescent="0.25">
      <c r="E297"/>
    </row>
    <row r="298" spans="5:5" ht="30" customHeight="1" x14ac:dyDescent="0.25">
      <c r="E298"/>
    </row>
    <row r="299" spans="5:5" ht="30" customHeight="1" x14ac:dyDescent="0.25">
      <c r="E299"/>
    </row>
    <row r="300" spans="5:5" ht="30" customHeight="1" x14ac:dyDescent="0.25">
      <c r="E300"/>
    </row>
    <row r="301" spans="5:5" ht="30" customHeight="1" x14ac:dyDescent="0.25">
      <c r="E301"/>
    </row>
  </sheetData>
  <mergeCells count="18">
    <mergeCell ref="C3:D3"/>
    <mergeCell ref="C4:D4"/>
    <mergeCell ref="AK4:AQ4"/>
    <mergeCell ref="AR4:AX4"/>
    <mergeCell ref="AY4:BE4"/>
    <mergeCell ref="BF4:BL4"/>
    <mergeCell ref="E3:F3"/>
    <mergeCell ref="I4:O4"/>
    <mergeCell ref="P4:V4"/>
    <mergeCell ref="W4:AC4"/>
    <mergeCell ref="AD4:AJ4"/>
    <mergeCell ref="CV4:DB4"/>
    <mergeCell ref="DC4:DI4"/>
    <mergeCell ref="BM4:BS4"/>
    <mergeCell ref="BT4:BZ4"/>
    <mergeCell ref="CA4:CG4"/>
    <mergeCell ref="CH4:CN4"/>
    <mergeCell ref="CO4:CU4"/>
  </mergeCells>
  <conditionalFormatting sqref="C7:C48">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H5">
    <cfRule type="expression" dxfId="35" priority="40">
      <formula>AND(TODAY()&gt;=I$5,TODAY()&lt;J$5)</formula>
    </cfRule>
  </conditionalFormatting>
  <conditionalFormatting sqref="H7:BK8 H9:AG14 H15:BK25 I26:O38 H26:H41 P38:BK38 AN39:BK48 P39:AM41">
    <cfRule type="expression" dxfId="34" priority="34">
      <formula>AND(task_start&lt;=I$5,ROUNDDOWN((task_end-task_start+1)*task_progress,0)+task_start-1&gt;=I$5)</formula>
    </cfRule>
    <cfRule type="expression" dxfId="33" priority="35" stopIfTrue="1">
      <formula>AND(task_end&gt;=I$5,task_start&lt;J$5)</formula>
    </cfRule>
  </conditionalFormatting>
  <conditionalFormatting sqref="DI5">
    <cfRule type="expression" dxfId="32" priority="42">
      <formula>AND(TODAY()&gt;=DI$5,TODAY()&lt;#REF!)</formula>
    </cfRule>
  </conditionalFormatting>
  <conditionalFormatting sqref="BL6:DI6 H6:BK8 H9:AG14 H15:BK25 I26:O38 H26:H41 P38:BK38 AN39:BK48 P39:AM41">
    <cfRule type="expression" dxfId="31" priority="43">
      <formula>AND(TODAY()&gt;=I$5,TODAY()&lt;J$5)</formula>
    </cfRule>
  </conditionalFormatting>
  <conditionalFormatting sqref="AN39:DI48 F36:H38 P38:DI38">
    <cfRule type="expression" dxfId="30" priority="4">
      <formula>AND(I$5&gt;=$D1048573,$I$5&lt;=$E1048573)</formula>
    </cfRule>
  </conditionalFormatting>
  <conditionalFormatting sqref="AN39:DI48 P38:DI38">
    <cfRule type="expression" dxfId="29" priority="2">
      <formula>AND(P$5&gt;=$D1048575,$I$5&lt;=$E1048575)</formula>
    </cfRule>
    <cfRule type="expression" dxfId="28" priority="3">
      <formula>AND(P$5&gt;=$D1048575,$I$5&lt;=$E1048575)</formula>
    </cfRule>
  </conditionalFormatting>
  <conditionalFormatting sqref="AH9:BG14">
    <cfRule type="expression" dxfId="27" priority="46">
      <formula>AND(task_start&lt;=AM$5,ROUNDDOWN((task_end-task_start+1)*task_progress,0)+task_start-1&gt;=AM$5)</formula>
    </cfRule>
    <cfRule type="expression" dxfId="26" priority="47" stopIfTrue="1">
      <formula>AND(task_end&gt;=AM$5,task_start&lt;AN$5)</formula>
    </cfRule>
  </conditionalFormatting>
  <conditionalFormatting sqref="AH9:BG14">
    <cfRule type="expression" dxfId="25" priority="49">
      <formula>AND(TODAY()&gt;=AM$5,TODAY()&lt;AN$5)</formula>
    </cfRule>
  </conditionalFormatting>
  <conditionalFormatting sqref="L26:BA37">
    <cfRule type="expression" dxfId="24" priority="76">
      <formula>AND(task_start&lt;=W$5,ROUNDDOWN((task_end-task_start+1)*task_progress,0)+task_start-1&gt;=W$5)</formula>
    </cfRule>
    <cfRule type="expression" dxfId="23" priority="77" stopIfTrue="1">
      <formula>AND(task_end&gt;=W$5,task_start&lt;X$5)</formula>
    </cfRule>
  </conditionalFormatting>
  <conditionalFormatting sqref="L26:BA37">
    <cfRule type="expression" dxfId="22" priority="79">
      <formula>AND(TODAY()&gt;=W$5,TODAY()&lt;X$5)</formula>
    </cfRule>
  </conditionalFormatting>
  <conditionalFormatting sqref="L36:CY37">
    <cfRule type="expression" dxfId="21" priority="84">
      <formula>AND(Y$5&gt;=$D1048573,$I$5&lt;=$E1048573)</formula>
    </cfRule>
  </conditionalFormatting>
  <conditionalFormatting sqref="L36:CY37">
    <cfRule type="expression" dxfId="20" priority="93">
      <formula>AND(V$5&gt;=$D1048573,$I$5&lt;=$E1048573)</formula>
    </cfRule>
    <cfRule type="expression" dxfId="19" priority="94">
      <formula>AND(V$5&gt;=$D1048573,$I$5&lt;=$E1048573)</formula>
    </cfRule>
  </conditionalFormatting>
  <conditionalFormatting sqref="F39:H41 P39:AM41">
    <cfRule type="expression" dxfId="18" priority="108">
      <formula>AND(I$5&gt;=$D6,$I$5&lt;=$E6)</formula>
    </cfRule>
  </conditionalFormatting>
  <conditionalFormatting sqref="P39:AM41">
    <cfRule type="expression" dxfId="17" priority="122">
      <formula>AND(P$5&gt;=$D6,$I$5&lt;=$E6)</formula>
    </cfRule>
    <cfRule type="expression" dxfId="16" priority="123">
      <formula>AND(P$5&gt;=$D6,$I$5&lt;=$E6)</formula>
    </cfRule>
  </conditionalFormatting>
  <conditionalFormatting sqref="G8:DI47 G48:CU48">
    <cfRule type="expression" dxfId="15" priority="1">
      <formula>AND(I$5&gt;=$D8,I$5&lt;=$E8)</formula>
    </cfRule>
  </conditionalFormatting>
  <conditionalFormatting sqref="F26:H35 F9:AG14 F15:DI25 F8:DI8">
    <cfRule type="expression" dxfId="14" priority="124">
      <formula>AND(I$5&gt;=$D1048546,$I$5&lt;=$E1048546)</formula>
    </cfRule>
  </conditionalFormatting>
  <conditionalFormatting sqref="I9:AG14 I15:DI25 I8:DI8">
    <cfRule type="expression" dxfId="13" priority="129">
      <formula>AND(I$5&gt;=$D1048546,$I$5&lt;=$E1048546)</formula>
    </cfRule>
    <cfRule type="expression" dxfId="12" priority="130">
      <formula>AND(I$5&gt;=$D1048546,$I$5&lt;=$E1048546)</formula>
    </cfRule>
  </conditionalFormatting>
  <conditionalFormatting sqref="AH9:DE14">
    <cfRule type="expression" dxfId="11" priority="135">
      <formula>AND(AO$5&gt;=$D1048547,$I$5&lt;=$E1048547)</formula>
    </cfRule>
  </conditionalFormatting>
  <conditionalFormatting sqref="AH9:DE14">
    <cfRule type="expression" dxfId="10" priority="136">
      <formula>AND(AL$5&gt;=$D1048547,$I$5&lt;=$E1048547)</formula>
    </cfRule>
    <cfRule type="expression" dxfId="9" priority="137">
      <formula>AND(AL$5&gt;=$D1048547,$I$5&lt;=$E1048547)</formula>
    </cfRule>
  </conditionalFormatting>
  <conditionalFormatting sqref="I26:O35">
    <cfRule type="expression" dxfId="8" priority="138">
      <formula>AND(L$5&gt;=$D1048568,$I$5&lt;=$E1048568)</formula>
    </cfRule>
  </conditionalFormatting>
  <conditionalFormatting sqref="I36:O38">
    <cfRule type="expression" dxfId="7" priority="139">
      <formula>AND(L$5&gt;=#REF!,$I$5&lt;=#REF!)</formula>
    </cfRule>
  </conditionalFormatting>
  <conditionalFormatting sqref="I26:O35">
    <cfRule type="expression" dxfId="6" priority="140">
      <formula>AND(I$5&gt;=$D1048568,$I$5&lt;=$E1048568)</formula>
    </cfRule>
    <cfRule type="expression" dxfId="5" priority="141">
      <formula>AND(I$5&gt;=$D1048568,$I$5&lt;=$E1048568)</formula>
    </cfRule>
  </conditionalFormatting>
  <conditionalFormatting sqref="I36:O38">
    <cfRule type="expression" dxfId="4" priority="142">
      <formula>AND(I$5&gt;=#REF!,$I$5&lt;=#REF!)</formula>
    </cfRule>
    <cfRule type="expression" dxfId="3" priority="143">
      <formula>AND(I$5&gt;=#REF!,$I$5&lt;=#REF!)</formula>
    </cfRule>
  </conditionalFormatting>
  <conditionalFormatting sqref="L26:CY35">
    <cfRule type="expression" dxfId="2" priority="144">
      <formula>AND(Y$5&gt;=$D1048564,$I$5&lt;=$E1048564)</formula>
    </cfRule>
  </conditionalFormatting>
  <conditionalFormatting sqref="L26:CY35">
    <cfRule type="expression" dxfId="1" priority="146">
      <formula>AND(V$5&gt;=$D1048564,$I$5&lt;=$E1048564)</formula>
    </cfRule>
    <cfRule type="expression" dxfId="0" priority="147">
      <formula>AND(V$5&gt;=$D1048564,$I$5&lt;=$E1048564)</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673B9-F8A4-49F6-A2C2-8996182070C3}">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purl.org/dc/elements/1.1/"/>
    <ds:schemaRef ds:uri="http://purl.org/dc/terms/"/>
    <ds:schemaRef ds:uri="230e9df3-be65-4c73-a93b-d1236ebd677e"/>
    <ds:schemaRef ds:uri="http://schemas.microsoft.com/office/2006/documentManagement/types"/>
    <ds:schemaRef ds:uri="71af3243-3dd4-4a8d-8c0d-dd76da1f02a5"/>
    <ds:schemaRef ds:uri="http://schemas.microsoft.com/sharepoint/v3"/>
    <ds:schemaRef ds:uri="http://purl.org/dc/dcmitype/"/>
    <ds:schemaRef ds:uri="http://schemas.microsoft.com/office/2006/metadata/properties"/>
    <ds:schemaRef ds:uri="http://schemas.microsoft.com/office/infopath/2007/PartnerControls"/>
    <ds:schemaRef ds:uri="http://schemas.openxmlformats.org/package/2006/metadata/core-properties"/>
    <ds:schemaRef ds:uri="16c05727-aa75-4e4a-9b5f-8a80a1165891"/>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Hoja1</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2023-08-18T02:00:58Z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