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ran\Disciplinas\PL_GRAFOS_2019\"/>
    </mc:Choice>
  </mc:AlternateContent>
  <bookViews>
    <workbookView xWindow="-105" yWindow="-105" windowWidth="19425" windowHeight="10425" activeTab="4"/>
  </bookViews>
  <sheets>
    <sheet name="Dijkstras" sheetId="1" r:id="rId1"/>
    <sheet name="CarteiroChines" sheetId="3" r:id="rId2"/>
    <sheet name="Floy" sheetId="2" r:id="rId3"/>
    <sheet name="LocalizacaoFacilidades" sheetId="4" r:id="rId4"/>
    <sheet name="LocalizacaoFacilidades_2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6" l="1"/>
  <c r="H27" i="6"/>
  <c r="G27" i="6"/>
  <c r="F27" i="6"/>
  <c r="E27" i="6"/>
  <c r="D27" i="6"/>
  <c r="C27" i="6"/>
  <c r="I26" i="6"/>
  <c r="H26" i="6"/>
  <c r="G26" i="6"/>
  <c r="F26" i="6"/>
  <c r="E26" i="6"/>
  <c r="D26" i="6"/>
  <c r="C26" i="6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I33" i="6" s="1"/>
  <c r="H21" i="6"/>
  <c r="H33" i="6" s="1"/>
  <c r="G21" i="6"/>
  <c r="G33" i="6" s="1"/>
  <c r="F21" i="6"/>
  <c r="F33" i="6" s="1"/>
  <c r="E21" i="6"/>
  <c r="E33" i="6" s="1"/>
  <c r="D21" i="6"/>
  <c r="D33" i="6" s="1"/>
  <c r="C21" i="6"/>
  <c r="C33" i="6" s="1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O114" i="3" l="1"/>
  <c r="O71" i="3"/>
  <c r="R65" i="3"/>
  <c r="R62" i="3"/>
  <c r="R59" i="3"/>
  <c r="M23" i="3"/>
  <c r="L23" i="3"/>
  <c r="K23" i="3"/>
  <c r="J23" i="3"/>
  <c r="I23" i="3"/>
  <c r="H23" i="3"/>
  <c r="M22" i="3"/>
  <c r="L22" i="3"/>
  <c r="K22" i="3"/>
  <c r="J22" i="3"/>
  <c r="I22" i="3"/>
  <c r="H22" i="3"/>
  <c r="M21" i="3"/>
  <c r="L21" i="3"/>
  <c r="K21" i="3"/>
  <c r="J21" i="3"/>
  <c r="I21" i="3"/>
  <c r="H21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K28" i="3" s="1"/>
  <c r="J18" i="3"/>
  <c r="I18" i="3"/>
  <c r="H18" i="3"/>
  <c r="H29" i="3" s="1"/>
  <c r="L29" i="3" l="1"/>
  <c r="I29" i="3"/>
  <c r="M29" i="3"/>
  <c r="J28" i="3"/>
  <c r="H24" i="3"/>
  <c r="L24" i="3"/>
  <c r="J25" i="3"/>
  <c r="H26" i="3"/>
  <c r="L26" i="3"/>
  <c r="J27" i="3"/>
  <c r="H28" i="3"/>
  <c r="L28" i="3"/>
  <c r="J29" i="3"/>
  <c r="I24" i="3"/>
  <c r="M24" i="3"/>
  <c r="K25" i="3"/>
  <c r="I26" i="3"/>
  <c r="M26" i="3"/>
  <c r="K27" i="3"/>
  <c r="I28" i="3"/>
  <c r="M28" i="3"/>
  <c r="K29" i="3"/>
  <c r="J24" i="3"/>
  <c r="H25" i="3"/>
  <c r="L25" i="3"/>
  <c r="J26" i="3"/>
  <c r="H27" i="3"/>
  <c r="L27" i="3"/>
  <c r="K24" i="3"/>
  <c r="I25" i="3"/>
  <c r="M25" i="3"/>
  <c r="K26" i="3"/>
  <c r="I27" i="3"/>
  <c r="M27" i="3"/>
  <c r="I53" i="2" l="1"/>
  <c r="G53" i="2"/>
  <c r="H52" i="2"/>
  <c r="J51" i="2"/>
  <c r="H51" i="2"/>
  <c r="K50" i="2"/>
  <c r="J49" i="2"/>
  <c r="I49" i="2"/>
  <c r="H49" i="2"/>
  <c r="G50" i="2"/>
  <c r="H50" i="2"/>
  <c r="I50" i="2"/>
  <c r="J50" i="2"/>
  <c r="G51" i="2"/>
  <c r="I51" i="2"/>
  <c r="K51" i="2"/>
  <c r="G52" i="2"/>
  <c r="I52" i="2"/>
  <c r="J52" i="2"/>
  <c r="K52" i="2"/>
  <c r="H53" i="2"/>
  <c r="J53" i="2"/>
  <c r="K53" i="2"/>
  <c r="K49" i="2"/>
  <c r="G49" i="2"/>
  <c r="H21" i="2"/>
  <c r="G21" i="2"/>
  <c r="H20" i="2"/>
  <c r="I20" i="2"/>
  <c r="J19" i="2"/>
  <c r="J18" i="2"/>
  <c r="K17" i="2"/>
  <c r="I17" i="2"/>
  <c r="H17" i="2"/>
  <c r="J17" i="2"/>
  <c r="H18" i="2"/>
  <c r="I18" i="2"/>
  <c r="K18" i="2"/>
  <c r="H19" i="2"/>
  <c r="I19" i="2"/>
  <c r="K19" i="2"/>
  <c r="J20" i="2"/>
  <c r="K20" i="2"/>
  <c r="I21" i="2"/>
  <c r="J21" i="2"/>
  <c r="K21" i="2"/>
  <c r="G18" i="2"/>
  <c r="G19" i="2"/>
  <c r="G20" i="2"/>
  <c r="G17" i="2"/>
  <c r="I56" i="2" l="1"/>
  <c r="I54" i="2"/>
  <c r="G26" i="2"/>
  <c r="H24" i="2"/>
  <c r="J54" i="2"/>
  <c r="G57" i="2"/>
  <c r="K55" i="2"/>
  <c r="I26" i="2"/>
  <c r="J56" i="2"/>
  <c r="G56" i="2"/>
  <c r="K22" i="2"/>
  <c r="I55" i="2"/>
  <c r="J57" i="2"/>
  <c r="J58" i="2"/>
  <c r="I25" i="2"/>
  <c r="K58" i="2"/>
  <c r="K54" i="2"/>
  <c r="H57" i="2"/>
  <c r="J55" i="2"/>
  <c r="G24" i="2"/>
  <c r="H26" i="2"/>
  <c r="G23" i="2"/>
  <c r="G55" i="2"/>
  <c r="I24" i="2"/>
  <c r="G58" i="2"/>
  <c r="I57" i="2"/>
  <c r="I58" i="2"/>
  <c r="G54" i="2"/>
  <c r="H56" i="2"/>
  <c r="H54" i="2"/>
  <c r="H58" i="2"/>
  <c r="K57" i="2"/>
  <c r="K56" i="2"/>
  <c r="H55" i="2"/>
  <c r="J60" i="2"/>
  <c r="H22" i="2"/>
  <c r="I22" i="2"/>
  <c r="J22" i="2"/>
  <c r="I23" i="2"/>
  <c r="G25" i="2"/>
  <c r="J26" i="2"/>
  <c r="J25" i="2"/>
  <c r="J24" i="2"/>
  <c r="J23" i="2"/>
  <c r="G22" i="2"/>
  <c r="H25" i="2"/>
  <c r="H23" i="2"/>
  <c r="K26" i="2"/>
  <c r="K25" i="2"/>
  <c r="K24" i="2"/>
  <c r="K23" i="2"/>
  <c r="J62" i="2" l="1"/>
  <c r="K59" i="2"/>
  <c r="H62" i="2"/>
  <c r="K62" i="2"/>
  <c r="K29" i="2"/>
  <c r="J27" i="2"/>
  <c r="J63" i="2"/>
  <c r="K61" i="2"/>
  <c r="J59" i="2"/>
  <c r="J61" i="2"/>
  <c r="I63" i="2"/>
  <c r="I31" i="2"/>
  <c r="G60" i="2"/>
  <c r="H29" i="2"/>
  <c r="K60" i="2"/>
  <c r="K63" i="2"/>
  <c r="I62" i="2"/>
  <c r="I61" i="2"/>
  <c r="G59" i="2"/>
  <c r="G61" i="2"/>
  <c r="G62" i="2"/>
  <c r="G63" i="2"/>
  <c r="H61" i="2"/>
  <c r="H60" i="2"/>
  <c r="I60" i="2"/>
  <c r="I59" i="2"/>
  <c r="H59" i="2"/>
  <c r="H63" i="2"/>
  <c r="H30" i="2"/>
  <c r="I27" i="2"/>
  <c r="I28" i="2"/>
  <c r="J28" i="2"/>
  <c r="I29" i="2"/>
  <c r="I30" i="2"/>
  <c r="K28" i="2"/>
  <c r="J29" i="2"/>
  <c r="K31" i="2"/>
  <c r="K27" i="2"/>
  <c r="H28" i="2"/>
  <c r="G28" i="2"/>
  <c r="G27" i="2"/>
  <c r="G30" i="2"/>
  <c r="G29" i="2"/>
  <c r="G31" i="2"/>
  <c r="K30" i="2"/>
  <c r="H31" i="2"/>
  <c r="H27" i="2"/>
  <c r="J30" i="2"/>
  <c r="J31" i="2"/>
</calcChain>
</file>

<file path=xl/sharedStrings.xml><?xml version="1.0" encoding="utf-8"?>
<sst xmlns="http://schemas.openxmlformats.org/spreadsheetml/2006/main" count="1053" uniqueCount="162">
  <si>
    <t>V1</t>
  </si>
  <si>
    <t>V0</t>
  </si>
  <si>
    <t>V2</t>
  </si>
  <si>
    <t>V3</t>
  </si>
  <si>
    <t>V4</t>
  </si>
  <si>
    <t>Iteração</t>
  </si>
  <si>
    <t>S</t>
  </si>
  <si>
    <t>W</t>
  </si>
  <si>
    <t>D(w)</t>
  </si>
  <si>
    <t>D(V1)</t>
  </si>
  <si>
    <t>D(V2)</t>
  </si>
  <si>
    <t>D(V3)</t>
  </si>
  <si>
    <t>D(V4)</t>
  </si>
  <si>
    <t>inf</t>
  </si>
  <si>
    <t>(inf,inf)</t>
  </si>
  <si>
    <t>(10;6)</t>
  </si>
  <si>
    <t>(6;5)</t>
  </si>
  <si>
    <t>Vo,v4,v1</t>
  </si>
  <si>
    <t>(inf;5+9)</t>
  </si>
  <si>
    <t>(6;inf)</t>
  </si>
  <si>
    <t>vo</t>
  </si>
  <si>
    <t>vo,v4</t>
  </si>
  <si>
    <t>vo,v4,v1,v3</t>
  </si>
  <si>
    <t>(14;6+3)</t>
  </si>
  <si>
    <t>vo,v4,v1,v3,v2</t>
  </si>
  <si>
    <t>v0</t>
  </si>
  <si>
    <t>v4</t>
  </si>
  <si>
    <t>v1</t>
  </si>
  <si>
    <t>v3</t>
  </si>
  <si>
    <t>Caminho a V2</t>
  </si>
  <si>
    <t xml:space="preserve">Chegou a V2 por V3, que chegou por V4 , que chegou por V0 </t>
  </si>
  <si>
    <t>Caminho a V3</t>
  </si>
  <si>
    <t>Chegou de V4, que chegou de V0</t>
  </si>
  <si>
    <t>Exemplo Folha Exercícios 2</t>
  </si>
  <si>
    <t>Exemplo I PPT</t>
  </si>
  <si>
    <t>M</t>
  </si>
  <si>
    <t>vo,v1</t>
  </si>
  <si>
    <t>vo,v3</t>
  </si>
  <si>
    <t>v2</t>
  </si>
  <si>
    <t>vo,v1,v2,v4</t>
  </si>
  <si>
    <t>vo,v1,v2</t>
  </si>
  <si>
    <t>vo,v1,v2,v3,v4</t>
  </si>
  <si>
    <t>Exemplo II PPT</t>
  </si>
  <si>
    <t>vo,v1,v3</t>
  </si>
  <si>
    <t>vo,v1,v3,v4</t>
  </si>
  <si>
    <t>V5</t>
  </si>
  <si>
    <t>V6</t>
  </si>
  <si>
    <t>V7</t>
  </si>
  <si>
    <t>V8</t>
  </si>
  <si>
    <t>D(V5)</t>
  </si>
  <si>
    <t>D(V6)</t>
  </si>
  <si>
    <t>D(V7</t>
  </si>
  <si>
    <t>D(V8)</t>
  </si>
  <si>
    <t>v6</t>
  </si>
  <si>
    <t>v7</t>
  </si>
  <si>
    <t>v8</t>
  </si>
  <si>
    <t>v5</t>
  </si>
  <si>
    <t>D1</t>
  </si>
  <si>
    <t>D2</t>
  </si>
  <si>
    <t>D3</t>
  </si>
  <si>
    <t>D4</t>
  </si>
  <si>
    <t>Vo</t>
  </si>
  <si>
    <t>Exemplo Folha 3</t>
  </si>
  <si>
    <t>Exemplo apostila 3 - exercício 2 da Folha 4</t>
  </si>
  <si>
    <t>Exercício 3 da Folha 4 - Carteiro Chines</t>
  </si>
  <si>
    <t>V9</t>
  </si>
  <si>
    <t>Grau</t>
  </si>
  <si>
    <t>Caminhos</t>
  </si>
  <si>
    <t>(V1-V2)</t>
  </si>
  <si>
    <t>(V7-V9)</t>
  </si>
  <si>
    <t>(V1-V7)</t>
  </si>
  <si>
    <t>(V2-V9)</t>
  </si>
  <si>
    <t>(V1-V9)</t>
  </si>
  <si>
    <t>(V2-V7)</t>
  </si>
  <si>
    <t>V1-V3-V7</t>
  </si>
  <si>
    <t>V2-V9</t>
  </si>
  <si>
    <r>
      <t>V</t>
    </r>
    <r>
      <rPr>
        <b/>
        <vertAlign val="subscript"/>
        <sz val="12"/>
        <color theme="1"/>
        <rFont val="Calibri Light"/>
        <family val="2"/>
      </rPr>
      <t>0</t>
    </r>
  </si>
  <si>
    <r>
      <t>V</t>
    </r>
    <r>
      <rPr>
        <b/>
        <vertAlign val="subscript"/>
        <sz val="12"/>
        <color theme="1"/>
        <rFont val="Calibri Light"/>
        <family val="2"/>
      </rPr>
      <t>1</t>
    </r>
  </si>
  <si>
    <r>
      <t>V</t>
    </r>
    <r>
      <rPr>
        <b/>
        <vertAlign val="subscript"/>
        <sz val="12"/>
        <color theme="1"/>
        <rFont val="Calibri Light"/>
        <family val="2"/>
      </rPr>
      <t>2</t>
    </r>
  </si>
  <si>
    <r>
      <t>V</t>
    </r>
    <r>
      <rPr>
        <b/>
        <vertAlign val="subscript"/>
        <sz val="12"/>
        <color theme="1"/>
        <rFont val="Calibri Light"/>
        <family val="2"/>
      </rPr>
      <t>3</t>
    </r>
  </si>
  <si>
    <r>
      <t>V</t>
    </r>
    <r>
      <rPr>
        <b/>
        <vertAlign val="subscript"/>
        <sz val="12"/>
        <color theme="1"/>
        <rFont val="Calibri Light"/>
        <family val="2"/>
      </rPr>
      <t>4</t>
    </r>
  </si>
  <si>
    <t>Exercício 4 da Folha 4 - Hamiltoniano</t>
  </si>
  <si>
    <t>VoV1</t>
  </si>
  <si>
    <t>VoV2</t>
  </si>
  <si>
    <t>V1Vo</t>
  </si>
  <si>
    <t>V1V2</t>
  </si>
  <si>
    <t>V1V3</t>
  </si>
  <si>
    <t>V2Vo</t>
  </si>
  <si>
    <t>V2V4</t>
  </si>
  <si>
    <t>V3Vo</t>
  </si>
  <si>
    <t>V3V2</t>
  </si>
  <si>
    <t>V4V3</t>
  </si>
  <si>
    <t>V4Vo</t>
  </si>
  <si>
    <t>V1V2Vo 
V1V3Vo</t>
  </si>
  <si>
    <t>V2V4Vo</t>
  </si>
  <si>
    <t>V3V4</t>
  </si>
  <si>
    <t>V3V2Vo
V3V4Vo</t>
  </si>
  <si>
    <t>V4V3Vo</t>
  </si>
  <si>
    <t>VoV1V3</t>
  </si>
  <si>
    <t>VoV2V4</t>
  </si>
  <si>
    <t>V3V2V4</t>
  </si>
  <si>
    <t>V1V3V2</t>
  </si>
  <si>
    <t>V1V3V4</t>
  </si>
  <si>
    <t>V2VoV1</t>
  </si>
  <si>
    <t>V2V4V3</t>
  </si>
  <si>
    <t>V3VoV1</t>
  </si>
  <si>
    <t>V3VoV2</t>
  </si>
  <si>
    <t>V4VoV2
V4V3V2</t>
  </si>
  <si>
    <t>VoV1V2</t>
  </si>
  <si>
    <t>VoV1V3V2</t>
  </si>
  <si>
    <t>VoV2V4V3</t>
  </si>
  <si>
    <t>VoV1V3V4</t>
  </si>
  <si>
    <t>V1V3VoV2</t>
  </si>
  <si>
    <t>V1V2V4V3</t>
  </si>
  <si>
    <t>V2V4V3Vo</t>
  </si>
  <si>
    <t>V1V2V4Vo
V1V3V2Vo
V1V3V4Vo</t>
  </si>
  <si>
    <t>V2VoV1V3</t>
  </si>
  <si>
    <t>V3V2V4Vo</t>
  </si>
  <si>
    <t>V3V2VoV1</t>
  </si>
  <si>
    <t>V3VoV1V2
V3V4VoV2</t>
  </si>
  <si>
    <t>V3VoV2V4</t>
  </si>
  <si>
    <t>V4V3V2Vo</t>
  </si>
  <si>
    <t>V4VoV1V2
V4V3VoV2</t>
  </si>
  <si>
    <t>V4VoV1V3</t>
  </si>
  <si>
    <t>VoV1V2V4V3</t>
  </si>
  <si>
    <t>V1VoV2V4
V1V3V2V4</t>
  </si>
  <si>
    <t>VoV1V3V2V4</t>
  </si>
  <si>
    <t>V1V2V4V3Vo
V1V3V2V4Vo</t>
  </si>
  <si>
    <t>V1V3V4VoV2</t>
  </si>
  <si>
    <t>V1VoV2V4V3</t>
  </si>
  <si>
    <t>V1V3VoV2V4</t>
  </si>
  <si>
    <t>V2V4VoV1V3</t>
  </si>
  <si>
    <t>V3V4VoV1V2</t>
  </si>
  <si>
    <t>V4V3V2VoV1</t>
  </si>
  <si>
    <t>V4VoV1V3V2
V4V3VoV1V2</t>
  </si>
  <si>
    <t>REVISAR ESTA ERRADA A MATRIZ FINAL, DEVE SER SIMETRICA</t>
  </si>
  <si>
    <t>VoV1V2V4V3Vo
VoV1V3V2V4Vo</t>
  </si>
  <si>
    <t>V2V4VoV1V3V2
V2V4V3VoV1V2</t>
  </si>
  <si>
    <t>V3VoV1V2V4V3
V3V2V4VoV1V3</t>
  </si>
  <si>
    <t>V4VoV1V3V2V4</t>
  </si>
  <si>
    <r>
      <t>V</t>
    </r>
    <r>
      <rPr>
        <b/>
        <vertAlign val="subscript"/>
        <sz val="12"/>
        <color theme="1"/>
        <rFont val="Calibri Light"/>
        <family val="2"/>
      </rPr>
      <t>5</t>
    </r>
  </si>
  <si>
    <r>
      <t>V</t>
    </r>
    <r>
      <rPr>
        <b/>
        <vertAlign val="subscript"/>
        <sz val="12"/>
        <color theme="1"/>
        <rFont val="Calibri Light"/>
        <family val="2"/>
      </rPr>
      <t>6</t>
    </r>
  </si>
  <si>
    <r>
      <t>V</t>
    </r>
    <r>
      <rPr>
        <b/>
        <vertAlign val="subscript"/>
        <sz val="12"/>
        <color theme="1"/>
        <rFont val="Calibri Light"/>
        <family val="2"/>
      </rPr>
      <t>7</t>
    </r>
  </si>
  <si>
    <r>
      <t>V</t>
    </r>
    <r>
      <rPr>
        <b/>
        <vertAlign val="subscript"/>
        <sz val="12"/>
        <color theme="1"/>
        <rFont val="Calibri Light"/>
        <family val="2"/>
      </rPr>
      <t>8</t>
    </r>
  </si>
  <si>
    <t>Maximo</t>
  </si>
  <si>
    <t>Soma</t>
  </si>
  <si>
    <t>Mínimo</t>
  </si>
  <si>
    <t>Raio</t>
  </si>
  <si>
    <t>Centro</t>
  </si>
  <si>
    <t>V1 e V2</t>
  </si>
  <si>
    <t>Diametro</t>
  </si>
  <si>
    <t>Vertices perifericos</t>
  </si>
  <si>
    <t>V4 e V8</t>
  </si>
  <si>
    <t>Mediana</t>
  </si>
  <si>
    <t>Anti-centro</t>
  </si>
  <si>
    <r>
      <t>M</t>
    </r>
    <r>
      <rPr>
        <b/>
        <vertAlign val="subscript"/>
        <sz val="12"/>
        <color theme="1"/>
        <rFont val="Calibri Light"/>
        <family val="2"/>
      </rPr>
      <t>2</t>
    </r>
  </si>
  <si>
    <t>Transposta</t>
  </si>
  <si>
    <t>Simetrica</t>
  </si>
  <si>
    <t>Excentricidade</t>
  </si>
  <si>
    <t>V1,V2,V3,V5,V6</t>
  </si>
  <si>
    <t>Vertices periféricos</t>
  </si>
  <si>
    <t>V4,V7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</si>
</sst>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Light"/>
      <family val="2"/>
    </font>
    <font>
      <b/>
      <vertAlign val="subscript"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8"/>
      <color theme="1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3" borderId="7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8" fillId="0" borderId="20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8" fillId="0" borderId="2" xfId="0" applyFont="1" applyBorder="1" applyAlignment="1">
      <alignment horizontal="center" wrapText="1"/>
    </xf>
    <xf numFmtId="0" fontId="0" fillId="3" borderId="2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/>
    </xf>
    <xf numFmtId="0" fontId="8" fillId="7" borderId="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vertical="center"/>
    </xf>
    <xf numFmtId="0" fontId="8" fillId="7" borderId="10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34" xfId="0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1" borderId="33" xfId="0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vertical="center"/>
    </xf>
    <xf numFmtId="0" fontId="0" fillId="11" borderId="2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0" borderId="0" xfId="0" applyBorder="1" applyAlignment="1">
      <alignment horizontal="center" vertical="center"/>
    </xf>
    <xf numFmtId="0" fontId="0" fillId="11" borderId="3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55" workbookViewId="0">
      <selection activeCell="J24" sqref="J24:M29"/>
    </sheetView>
  </sheetViews>
  <sheetFormatPr defaultRowHeight="15" x14ac:dyDescent="0.25"/>
  <cols>
    <col min="2" max="2" width="12.28515625" bestFit="1" customWidth="1"/>
  </cols>
  <sheetData>
    <row r="1" spans="1:13" x14ac:dyDescent="0.25">
      <c r="B1" s="176" t="s">
        <v>34</v>
      </c>
      <c r="C1" s="176"/>
      <c r="D1" s="176"/>
      <c r="E1" s="176"/>
      <c r="F1" s="176"/>
    </row>
    <row r="2" spans="1:13" s="4" customFormat="1" x14ac:dyDescent="0.25">
      <c r="A2" s="3"/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</row>
    <row r="3" spans="1:13" x14ac:dyDescent="0.25">
      <c r="A3" s="3" t="s">
        <v>1</v>
      </c>
      <c r="B3" s="12"/>
      <c r="C3" s="1">
        <v>2</v>
      </c>
      <c r="D3" s="1"/>
      <c r="E3" s="1"/>
      <c r="F3" s="1">
        <v>10</v>
      </c>
    </row>
    <row r="4" spans="1:13" x14ac:dyDescent="0.25">
      <c r="A4" s="3" t="s">
        <v>0</v>
      </c>
      <c r="B4" s="1"/>
      <c r="C4" s="12"/>
      <c r="D4" s="1">
        <v>3</v>
      </c>
      <c r="E4" s="1"/>
      <c r="F4" s="1">
        <v>7</v>
      </c>
    </row>
    <row r="5" spans="1:13" x14ac:dyDescent="0.25">
      <c r="A5" s="3" t="s">
        <v>2</v>
      </c>
      <c r="B5" s="1"/>
      <c r="C5" s="1"/>
      <c r="D5" s="12"/>
      <c r="E5" s="1">
        <v>4</v>
      </c>
      <c r="F5" s="1"/>
    </row>
    <row r="6" spans="1:13" x14ac:dyDescent="0.25">
      <c r="A6" s="3" t="s">
        <v>3</v>
      </c>
      <c r="B6" s="1"/>
      <c r="C6" s="1"/>
      <c r="D6" s="1"/>
      <c r="E6" s="12"/>
      <c r="F6" s="1"/>
    </row>
    <row r="7" spans="1:13" x14ac:dyDescent="0.25">
      <c r="A7" s="3" t="s">
        <v>4</v>
      </c>
      <c r="B7" s="1"/>
      <c r="C7" s="1"/>
      <c r="D7" s="1">
        <v>8</v>
      </c>
      <c r="E7" s="1">
        <v>5</v>
      </c>
      <c r="F7" s="12"/>
    </row>
    <row r="9" spans="1:13" x14ac:dyDescent="0.25">
      <c r="A9" s="5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8"/>
      <c r="J9" s="6" t="s">
        <v>9</v>
      </c>
      <c r="K9" s="6" t="s">
        <v>10</v>
      </c>
      <c r="L9" s="6" t="s">
        <v>11</v>
      </c>
      <c r="M9" s="6" t="s">
        <v>12</v>
      </c>
    </row>
    <row r="10" spans="1:13" x14ac:dyDescent="0.25">
      <c r="A10" s="1">
        <v>0</v>
      </c>
      <c r="B10" s="1" t="s">
        <v>20</v>
      </c>
      <c r="C10" s="1"/>
      <c r="D10" s="1">
        <v>0</v>
      </c>
      <c r="E10" s="7">
        <v>2</v>
      </c>
      <c r="F10" s="1" t="s">
        <v>35</v>
      </c>
      <c r="G10" s="1" t="s">
        <v>35</v>
      </c>
      <c r="H10" s="11">
        <v>10</v>
      </c>
      <c r="I10" s="8"/>
      <c r="J10" s="13" t="s">
        <v>25</v>
      </c>
      <c r="K10" s="13"/>
      <c r="L10" s="13"/>
      <c r="M10" s="13" t="s">
        <v>25</v>
      </c>
    </row>
    <row r="11" spans="1:13" x14ac:dyDescent="0.25">
      <c r="A11" s="1">
        <v>1</v>
      </c>
      <c r="B11" s="1" t="s">
        <v>36</v>
      </c>
      <c r="C11" s="1" t="s">
        <v>27</v>
      </c>
      <c r="D11" s="1">
        <v>2</v>
      </c>
      <c r="E11" s="12"/>
      <c r="F11" s="7">
        <v>5</v>
      </c>
      <c r="G11" s="12" t="s">
        <v>35</v>
      </c>
      <c r="H11" s="12">
        <v>9</v>
      </c>
      <c r="I11" s="8"/>
      <c r="J11" s="13"/>
      <c r="K11" s="13" t="s">
        <v>27</v>
      </c>
      <c r="L11" s="13"/>
      <c r="M11" s="13" t="s">
        <v>27</v>
      </c>
    </row>
    <row r="12" spans="1:13" x14ac:dyDescent="0.25">
      <c r="A12" s="1">
        <v>2</v>
      </c>
      <c r="B12" s="1" t="s">
        <v>40</v>
      </c>
      <c r="C12" s="1" t="s">
        <v>38</v>
      </c>
      <c r="D12" s="1">
        <v>5</v>
      </c>
      <c r="E12" s="12"/>
      <c r="F12" s="12"/>
      <c r="G12" s="12">
        <v>9</v>
      </c>
      <c r="H12" s="7">
        <v>9</v>
      </c>
      <c r="I12" s="8"/>
      <c r="J12" s="13"/>
      <c r="K12" s="13"/>
      <c r="L12" s="13" t="s">
        <v>38</v>
      </c>
      <c r="M12" s="13" t="s">
        <v>27</v>
      </c>
    </row>
    <row r="13" spans="1:13" x14ac:dyDescent="0.25">
      <c r="A13" s="1">
        <v>3</v>
      </c>
      <c r="B13" s="1" t="s">
        <v>39</v>
      </c>
      <c r="C13" s="1" t="s">
        <v>26</v>
      </c>
      <c r="D13" s="1">
        <v>9</v>
      </c>
      <c r="E13" s="12"/>
      <c r="F13" s="12"/>
      <c r="G13" s="7">
        <v>9</v>
      </c>
      <c r="H13" s="12"/>
      <c r="I13" s="8"/>
      <c r="J13" s="13"/>
      <c r="K13" s="13"/>
      <c r="L13" s="13" t="s">
        <v>38</v>
      </c>
      <c r="M13" s="13"/>
    </row>
    <row r="14" spans="1:13" x14ac:dyDescent="0.25">
      <c r="A14" s="1">
        <v>4</v>
      </c>
      <c r="B14" s="1" t="s">
        <v>41</v>
      </c>
      <c r="C14" s="1" t="s">
        <v>28</v>
      </c>
      <c r="D14" s="1">
        <v>9</v>
      </c>
      <c r="E14" s="12"/>
      <c r="F14" s="12"/>
      <c r="G14" s="12"/>
      <c r="H14" s="12"/>
      <c r="I14" s="8"/>
      <c r="J14" s="13"/>
      <c r="K14" s="13"/>
      <c r="L14" s="13"/>
      <c r="M14" s="13"/>
    </row>
    <row r="16" spans="1:13" x14ac:dyDescent="0.25">
      <c r="B16" s="176" t="s">
        <v>42</v>
      </c>
      <c r="C16" s="176"/>
      <c r="D16" s="176"/>
      <c r="E16" s="176"/>
      <c r="F16" s="176"/>
    </row>
    <row r="17" spans="1:13" s="4" customFormat="1" x14ac:dyDescent="0.25">
      <c r="A17" s="3"/>
      <c r="B17" s="3" t="s">
        <v>1</v>
      </c>
      <c r="C17" s="3" t="s">
        <v>0</v>
      </c>
      <c r="D17" s="3" t="s">
        <v>2</v>
      </c>
      <c r="E17" s="3" t="s">
        <v>3</v>
      </c>
      <c r="F17" s="3" t="s">
        <v>4</v>
      </c>
    </row>
    <row r="18" spans="1:13" x14ac:dyDescent="0.25">
      <c r="A18" s="3" t="s">
        <v>1</v>
      </c>
      <c r="B18" s="12"/>
      <c r="C18" s="1">
        <v>1</v>
      </c>
      <c r="D18" s="1"/>
      <c r="E18" s="1">
        <v>0.5</v>
      </c>
      <c r="F18" s="1"/>
    </row>
    <row r="19" spans="1:13" x14ac:dyDescent="0.25">
      <c r="A19" s="3" t="s">
        <v>0</v>
      </c>
      <c r="B19" s="1"/>
      <c r="C19" s="12"/>
      <c r="D19" s="1">
        <v>1</v>
      </c>
      <c r="E19" s="1"/>
      <c r="F19" s="1"/>
    </row>
    <row r="20" spans="1:13" x14ac:dyDescent="0.25">
      <c r="A20" s="3" t="s">
        <v>2</v>
      </c>
      <c r="B20" s="1"/>
      <c r="C20" s="1"/>
      <c r="D20" s="12"/>
      <c r="E20" s="1"/>
      <c r="F20" s="1">
        <v>5</v>
      </c>
    </row>
    <row r="21" spans="1:13" x14ac:dyDescent="0.25">
      <c r="A21" s="3" t="s">
        <v>3</v>
      </c>
      <c r="B21" s="1">
        <v>1</v>
      </c>
      <c r="C21" s="1">
        <v>1</v>
      </c>
      <c r="D21" s="1"/>
      <c r="E21" s="12"/>
      <c r="F21" s="1">
        <v>1</v>
      </c>
    </row>
    <row r="22" spans="1:13" x14ac:dyDescent="0.25">
      <c r="A22" s="3" t="s">
        <v>4</v>
      </c>
      <c r="B22" s="1"/>
      <c r="C22" s="1"/>
      <c r="D22" s="1"/>
      <c r="E22" s="1">
        <v>1</v>
      </c>
      <c r="F22" s="12"/>
    </row>
    <row r="24" spans="1:13" x14ac:dyDescent="0.25">
      <c r="A24" s="5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6" t="s">
        <v>12</v>
      </c>
      <c r="I24" s="8"/>
      <c r="J24" s="6" t="s">
        <v>9</v>
      </c>
      <c r="K24" s="6" t="s">
        <v>10</v>
      </c>
      <c r="L24" s="6" t="s">
        <v>11</v>
      </c>
      <c r="M24" s="6" t="s">
        <v>12</v>
      </c>
    </row>
    <row r="25" spans="1:13" x14ac:dyDescent="0.25">
      <c r="A25" s="1">
        <v>0</v>
      </c>
      <c r="B25" s="1" t="s">
        <v>20</v>
      </c>
      <c r="C25" s="1"/>
      <c r="D25" s="1">
        <v>0</v>
      </c>
      <c r="E25" s="12">
        <v>1</v>
      </c>
      <c r="F25" s="12"/>
      <c r="G25" s="7">
        <v>0.5</v>
      </c>
      <c r="H25" s="12"/>
      <c r="I25" s="8"/>
      <c r="J25" s="13" t="s">
        <v>20</v>
      </c>
      <c r="K25" s="13"/>
      <c r="L25" s="13" t="s">
        <v>20</v>
      </c>
      <c r="M25" s="13"/>
    </row>
    <row r="26" spans="1:13" x14ac:dyDescent="0.25">
      <c r="A26" s="1">
        <v>1</v>
      </c>
      <c r="B26" s="1" t="s">
        <v>37</v>
      </c>
      <c r="C26" s="1" t="s">
        <v>28</v>
      </c>
      <c r="D26" s="1">
        <v>0.5</v>
      </c>
      <c r="E26" s="7">
        <v>1</v>
      </c>
      <c r="F26" s="12"/>
      <c r="G26" s="12"/>
      <c r="H26" s="12">
        <v>1.5</v>
      </c>
      <c r="I26" s="8"/>
      <c r="J26" s="13" t="s">
        <v>20</v>
      </c>
      <c r="K26" s="13"/>
      <c r="L26" s="13"/>
      <c r="M26" s="13" t="s">
        <v>28</v>
      </c>
    </row>
    <row r="27" spans="1:13" x14ac:dyDescent="0.25">
      <c r="A27" s="1">
        <v>2</v>
      </c>
      <c r="B27" s="1" t="s">
        <v>43</v>
      </c>
      <c r="C27" s="1" t="s">
        <v>27</v>
      </c>
      <c r="D27" s="1">
        <v>1</v>
      </c>
      <c r="E27" s="12"/>
      <c r="F27" s="12">
        <v>2</v>
      </c>
      <c r="G27" s="12"/>
      <c r="H27" s="7">
        <v>1.5</v>
      </c>
      <c r="I27" s="8"/>
      <c r="J27" s="13"/>
      <c r="K27" s="13" t="s">
        <v>27</v>
      </c>
      <c r="L27" s="13"/>
      <c r="M27" s="13" t="s">
        <v>28</v>
      </c>
    </row>
    <row r="28" spans="1:13" x14ac:dyDescent="0.25">
      <c r="A28" s="1">
        <v>3</v>
      </c>
      <c r="B28" s="1" t="s">
        <v>44</v>
      </c>
      <c r="C28" s="1" t="s">
        <v>26</v>
      </c>
      <c r="D28" s="1">
        <v>1.5</v>
      </c>
      <c r="E28" s="12"/>
      <c r="F28" s="7">
        <v>2</v>
      </c>
      <c r="G28" s="12"/>
      <c r="H28" s="12"/>
      <c r="I28" s="8"/>
      <c r="J28" s="13"/>
      <c r="K28" s="13" t="s">
        <v>27</v>
      </c>
      <c r="L28" s="13"/>
      <c r="M28" s="13"/>
    </row>
    <row r="29" spans="1:13" x14ac:dyDescent="0.25">
      <c r="A29" s="1">
        <v>4</v>
      </c>
      <c r="B29" s="1"/>
      <c r="C29" s="1" t="s">
        <v>38</v>
      </c>
      <c r="D29" s="1">
        <v>2</v>
      </c>
      <c r="E29" s="12"/>
      <c r="F29" s="12"/>
      <c r="G29" s="12"/>
      <c r="H29" s="12"/>
      <c r="I29" s="8"/>
      <c r="J29" s="13"/>
      <c r="K29" s="13"/>
      <c r="L29" s="13"/>
      <c r="M29" s="13"/>
    </row>
    <row r="31" spans="1:13" x14ac:dyDescent="0.25">
      <c r="B31" s="176" t="s">
        <v>33</v>
      </c>
      <c r="C31" s="176"/>
      <c r="D31" s="176"/>
      <c r="E31" s="176"/>
      <c r="F31" s="176"/>
    </row>
    <row r="32" spans="1:13" s="4" customFormat="1" x14ac:dyDescent="0.25">
      <c r="A32" s="3"/>
      <c r="B32" s="3" t="s">
        <v>1</v>
      </c>
      <c r="C32" s="3" t="s">
        <v>0</v>
      </c>
      <c r="D32" s="3" t="s">
        <v>2</v>
      </c>
      <c r="E32" s="3" t="s">
        <v>3</v>
      </c>
      <c r="F32" s="3" t="s">
        <v>4</v>
      </c>
    </row>
    <row r="33" spans="1:13" x14ac:dyDescent="0.25">
      <c r="A33" s="3" t="s">
        <v>1</v>
      </c>
      <c r="B33" s="14"/>
      <c r="C33" s="1">
        <v>6</v>
      </c>
      <c r="D33" s="1"/>
      <c r="E33" s="1">
        <v>10</v>
      </c>
      <c r="F33" s="1">
        <v>4</v>
      </c>
    </row>
    <row r="34" spans="1:13" x14ac:dyDescent="0.25">
      <c r="A34" s="3" t="s">
        <v>0</v>
      </c>
      <c r="B34" s="1"/>
      <c r="C34" s="14"/>
      <c r="D34" s="1">
        <v>9</v>
      </c>
      <c r="E34" s="1"/>
      <c r="F34" s="1"/>
    </row>
    <row r="35" spans="1:13" x14ac:dyDescent="0.25">
      <c r="A35" s="3" t="s">
        <v>2</v>
      </c>
      <c r="B35" s="1"/>
      <c r="C35" s="1"/>
      <c r="D35" s="14"/>
      <c r="E35" s="1"/>
      <c r="F35" s="1">
        <v>2</v>
      </c>
    </row>
    <row r="36" spans="1:13" x14ac:dyDescent="0.25">
      <c r="A36" s="3" t="s">
        <v>3</v>
      </c>
      <c r="B36" s="1"/>
      <c r="C36" s="1">
        <v>5</v>
      </c>
      <c r="D36" s="1">
        <v>3</v>
      </c>
      <c r="E36" s="14"/>
      <c r="F36" s="1">
        <v>1</v>
      </c>
    </row>
    <row r="37" spans="1:13" x14ac:dyDescent="0.25">
      <c r="A37" s="3" t="s">
        <v>4</v>
      </c>
      <c r="B37" s="1"/>
      <c r="C37" s="1">
        <v>1</v>
      </c>
      <c r="D37" s="1"/>
      <c r="E37" s="1">
        <v>2</v>
      </c>
      <c r="F37" s="14"/>
    </row>
    <row r="40" spans="1:13" x14ac:dyDescent="0.25">
      <c r="A40" s="5" t="s">
        <v>5</v>
      </c>
      <c r="B40" s="6" t="s">
        <v>6</v>
      </c>
      <c r="C40" s="6" t="s">
        <v>7</v>
      </c>
      <c r="D40" s="6" t="s">
        <v>8</v>
      </c>
      <c r="E40" s="6" t="s">
        <v>9</v>
      </c>
      <c r="F40" s="6" t="s">
        <v>10</v>
      </c>
      <c r="G40" s="6" t="s">
        <v>11</v>
      </c>
      <c r="H40" s="6" t="s">
        <v>12</v>
      </c>
      <c r="I40" s="8"/>
      <c r="J40" s="6" t="s">
        <v>9</v>
      </c>
      <c r="K40" s="6" t="s">
        <v>10</v>
      </c>
      <c r="L40" s="6" t="s">
        <v>11</v>
      </c>
      <c r="M40" s="6" t="s">
        <v>12</v>
      </c>
    </row>
    <row r="41" spans="1:13" x14ac:dyDescent="0.25">
      <c r="A41" s="1">
        <v>0</v>
      </c>
      <c r="B41" s="1" t="s">
        <v>20</v>
      </c>
      <c r="C41" s="1"/>
      <c r="D41" s="1">
        <v>0</v>
      </c>
      <c r="E41" s="1">
        <v>6</v>
      </c>
      <c r="F41" s="1" t="s">
        <v>13</v>
      </c>
      <c r="G41" s="1">
        <v>10</v>
      </c>
      <c r="H41" s="7">
        <v>4</v>
      </c>
      <c r="I41" s="8"/>
      <c r="J41" s="9" t="s">
        <v>25</v>
      </c>
      <c r="K41" s="9"/>
      <c r="L41" s="9" t="s">
        <v>25</v>
      </c>
      <c r="M41" s="10" t="s">
        <v>25</v>
      </c>
    </row>
    <row r="42" spans="1:13" x14ac:dyDescent="0.25">
      <c r="A42" s="1">
        <v>1</v>
      </c>
      <c r="B42" s="1" t="s">
        <v>21</v>
      </c>
      <c r="C42" s="1" t="s">
        <v>4</v>
      </c>
      <c r="D42" s="1">
        <v>4</v>
      </c>
      <c r="E42" s="7" t="s">
        <v>16</v>
      </c>
      <c r="F42" s="1" t="s">
        <v>14</v>
      </c>
      <c r="G42" s="1" t="s">
        <v>15</v>
      </c>
      <c r="H42" s="1"/>
      <c r="I42" s="8"/>
      <c r="J42" s="10" t="s">
        <v>26</v>
      </c>
      <c r="K42" s="9"/>
      <c r="L42" s="9" t="s">
        <v>26</v>
      </c>
      <c r="M42" s="9"/>
    </row>
    <row r="43" spans="1:13" x14ac:dyDescent="0.25">
      <c r="A43" s="1">
        <v>2</v>
      </c>
      <c r="B43" s="1" t="s">
        <v>17</v>
      </c>
      <c r="C43" s="1" t="s">
        <v>0</v>
      </c>
      <c r="D43" s="1">
        <v>5</v>
      </c>
      <c r="E43" s="1"/>
      <c r="F43" s="1" t="s">
        <v>18</v>
      </c>
      <c r="G43" s="7" t="s">
        <v>19</v>
      </c>
      <c r="H43" s="1"/>
      <c r="I43" s="8"/>
      <c r="J43" s="9"/>
      <c r="K43" s="9" t="s">
        <v>27</v>
      </c>
      <c r="L43" s="10" t="s">
        <v>26</v>
      </c>
      <c r="M43" s="9"/>
    </row>
    <row r="44" spans="1:13" x14ac:dyDescent="0.25">
      <c r="A44" s="1">
        <v>3</v>
      </c>
      <c r="B44" s="1" t="s">
        <v>22</v>
      </c>
      <c r="C44" s="1" t="s">
        <v>3</v>
      </c>
      <c r="D44" s="1">
        <v>6</v>
      </c>
      <c r="E44" s="1"/>
      <c r="F44" s="7" t="s">
        <v>23</v>
      </c>
      <c r="G44" s="1"/>
      <c r="H44" s="1"/>
      <c r="I44" s="8"/>
      <c r="J44" s="9"/>
      <c r="K44" s="10" t="s">
        <v>28</v>
      </c>
      <c r="L44" s="9"/>
      <c r="M44" s="9"/>
    </row>
    <row r="45" spans="1:13" x14ac:dyDescent="0.25">
      <c r="A45" s="1">
        <v>4</v>
      </c>
      <c r="B45" s="1" t="s">
        <v>24</v>
      </c>
      <c r="C45" s="1" t="s">
        <v>2</v>
      </c>
      <c r="D45" s="1">
        <v>9</v>
      </c>
      <c r="E45" s="1"/>
      <c r="F45" s="1"/>
      <c r="G45" s="1"/>
      <c r="H45" s="1"/>
      <c r="I45" s="8"/>
      <c r="J45" s="9"/>
      <c r="K45" s="9"/>
      <c r="L45" s="9"/>
      <c r="M45" s="9"/>
    </row>
    <row r="48" spans="1:13" x14ac:dyDescent="0.25">
      <c r="B48" s="2" t="s">
        <v>29</v>
      </c>
      <c r="C48" s="2" t="s">
        <v>30</v>
      </c>
    </row>
    <row r="49" spans="1:10" x14ac:dyDescent="0.25">
      <c r="B49" s="2" t="s">
        <v>31</v>
      </c>
      <c r="C49" s="2" t="s">
        <v>32</v>
      </c>
    </row>
    <row r="52" spans="1:10" x14ac:dyDescent="0.25">
      <c r="B52" s="177" t="s">
        <v>33</v>
      </c>
      <c r="C52" s="177"/>
      <c r="D52" s="177"/>
      <c r="E52" s="177"/>
      <c r="F52" s="177"/>
    </row>
    <row r="53" spans="1:10" s="4" customFormat="1" x14ac:dyDescent="0.25">
      <c r="A53" s="6"/>
      <c r="B53" s="6" t="s">
        <v>1</v>
      </c>
      <c r="C53" s="6" t="s">
        <v>0</v>
      </c>
      <c r="D53" s="6" t="s">
        <v>2</v>
      </c>
      <c r="E53" s="6" t="s">
        <v>3</v>
      </c>
      <c r="F53" s="6" t="s">
        <v>4</v>
      </c>
      <c r="G53" s="6" t="s">
        <v>45</v>
      </c>
      <c r="H53" s="6" t="s">
        <v>46</v>
      </c>
      <c r="I53" s="6" t="s">
        <v>47</v>
      </c>
      <c r="J53" s="6" t="s">
        <v>48</v>
      </c>
    </row>
    <row r="54" spans="1:10" x14ac:dyDescent="0.25">
      <c r="A54" s="6" t="s">
        <v>1</v>
      </c>
      <c r="B54" s="16"/>
      <c r="C54" s="9">
        <v>10</v>
      </c>
      <c r="D54" s="9"/>
      <c r="E54" s="9"/>
      <c r="F54" s="9"/>
      <c r="G54" s="9"/>
      <c r="H54" s="9">
        <v>3</v>
      </c>
      <c r="I54" s="9">
        <v>6</v>
      </c>
      <c r="J54" s="9">
        <v>12</v>
      </c>
    </row>
    <row r="55" spans="1:10" x14ac:dyDescent="0.25">
      <c r="A55" s="6" t="s">
        <v>0</v>
      </c>
      <c r="B55" s="9">
        <v>10</v>
      </c>
      <c r="C55" s="16"/>
      <c r="D55" s="9">
        <v>18</v>
      </c>
      <c r="E55" s="9"/>
      <c r="F55" s="9"/>
      <c r="G55" s="9"/>
      <c r="H55" s="9">
        <v>2</v>
      </c>
      <c r="I55" s="9"/>
      <c r="J55" s="9">
        <v>13</v>
      </c>
    </row>
    <row r="56" spans="1:10" x14ac:dyDescent="0.25">
      <c r="A56" s="6" t="s">
        <v>2</v>
      </c>
      <c r="B56" s="9"/>
      <c r="C56" s="9">
        <v>18</v>
      </c>
      <c r="D56" s="16"/>
      <c r="E56" s="9">
        <v>25</v>
      </c>
      <c r="F56" s="9">
        <v>0</v>
      </c>
      <c r="G56" s="13">
        <v>20</v>
      </c>
      <c r="H56" s="9"/>
      <c r="I56" s="9"/>
      <c r="J56" s="9"/>
    </row>
    <row r="57" spans="1:10" x14ac:dyDescent="0.25">
      <c r="A57" s="6" t="s">
        <v>3</v>
      </c>
      <c r="B57" s="9"/>
      <c r="C57" s="9"/>
      <c r="D57" s="9">
        <v>25</v>
      </c>
      <c r="E57" s="16"/>
      <c r="F57" s="9">
        <v>5</v>
      </c>
      <c r="G57" s="9">
        <v>16</v>
      </c>
      <c r="H57" s="9">
        <v>4</v>
      </c>
      <c r="I57" s="9"/>
      <c r="J57" s="9"/>
    </row>
    <row r="58" spans="1:10" x14ac:dyDescent="0.25">
      <c r="A58" s="6" t="s">
        <v>4</v>
      </c>
      <c r="B58" s="9"/>
      <c r="C58" s="9"/>
      <c r="D58" s="9"/>
      <c r="E58" s="9">
        <v>5</v>
      </c>
      <c r="F58" s="16"/>
      <c r="G58" s="9">
        <v>10</v>
      </c>
      <c r="H58" s="9"/>
      <c r="I58" s="9">
        <v>23</v>
      </c>
      <c r="J58" s="9"/>
    </row>
    <row r="59" spans="1:10" x14ac:dyDescent="0.25">
      <c r="A59" s="6" t="s">
        <v>45</v>
      </c>
      <c r="B59" s="9"/>
      <c r="C59" s="9"/>
      <c r="D59" s="9">
        <v>20</v>
      </c>
      <c r="E59" s="9">
        <v>16</v>
      </c>
      <c r="F59" s="9">
        <v>10</v>
      </c>
      <c r="G59" s="16"/>
      <c r="H59" s="9">
        <v>14</v>
      </c>
      <c r="I59" s="9">
        <v>15</v>
      </c>
      <c r="J59" s="9">
        <v>9</v>
      </c>
    </row>
    <row r="60" spans="1:10" x14ac:dyDescent="0.25">
      <c r="A60" s="6" t="s">
        <v>46</v>
      </c>
      <c r="B60" s="9">
        <v>3</v>
      </c>
      <c r="C60" s="9">
        <v>2</v>
      </c>
      <c r="D60" s="9"/>
      <c r="E60" s="9">
        <v>4</v>
      </c>
      <c r="F60" s="9"/>
      <c r="G60" s="9">
        <v>14</v>
      </c>
      <c r="H60" s="16"/>
      <c r="I60" s="9"/>
      <c r="J60" s="9">
        <v>24</v>
      </c>
    </row>
    <row r="61" spans="1:10" x14ac:dyDescent="0.25">
      <c r="A61" s="6" t="s">
        <v>47</v>
      </c>
      <c r="B61" s="9">
        <v>6</v>
      </c>
      <c r="C61" s="9"/>
      <c r="D61" s="9"/>
      <c r="E61" s="9"/>
      <c r="F61" s="9">
        <v>23</v>
      </c>
      <c r="G61" s="9">
        <v>15</v>
      </c>
      <c r="H61" s="9"/>
      <c r="I61" s="16"/>
      <c r="J61" s="9">
        <v>5</v>
      </c>
    </row>
    <row r="62" spans="1:10" x14ac:dyDescent="0.25">
      <c r="A62" s="6" t="s">
        <v>48</v>
      </c>
      <c r="B62" s="9">
        <v>12</v>
      </c>
      <c r="C62" s="9">
        <v>13</v>
      </c>
      <c r="D62" s="9"/>
      <c r="E62" s="9"/>
      <c r="F62" s="9"/>
      <c r="G62" s="9">
        <v>9</v>
      </c>
      <c r="H62" s="9">
        <v>24</v>
      </c>
      <c r="I62" s="9">
        <v>5</v>
      </c>
      <c r="J62" s="16"/>
    </row>
    <row r="65" spans="1:21" x14ac:dyDescent="0.25">
      <c r="A65" s="5" t="s">
        <v>5</v>
      </c>
      <c r="B65" s="6" t="s">
        <v>6</v>
      </c>
      <c r="C65" s="6" t="s">
        <v>7</v>
      </c>
      <c r="D65" s="6" t="s">
        <v>8</v>
      </c>
      <c r="E65" s="6" t="s">
        <v>9</v>
      </c>
      <c r="F65" s="6" t="s">
        <v>10</v>
      </c>
      <c r="G65" s="6" t="s">
        <v>11</v>
      </c>
      <c r="H65" s="6" t="s">
        <v>12</v>
      </c>
      <c r="I65" s="6" t="s">
        <v>49</v>
      </c>
      <c r="J65" s="6" t="s">
        <v>50</v>
      </c>
      <c r="K65" s="6" t="s">
        <v>51</v>
      </c>
      <c r="L65" s="6" t="s">
        <v>52</v>
      </c>
      <c r="M65" s="8"/>
      <c r="N65" s="6" t="s">
        <v>9</v>
      </c>
      <c r="O65" s="6" t="s">
        <v>10</v>
      </c>
      <c r="P65" s="6" t="s">
        <v>11</v>
      </c>
      <c r="Q65" s="6" t="s">
        <v>12</v>
      </c>
      <c r="R65" s="6" t="s">
        <v>49</v>
      </c>
      <c r="S65" s="6" t="s">
        <v>50</v>
      </c>
      <c r="T65" s="6" t="s">
        <v>51</v>
      </c>
      <c r="U65" s="6" t="s">
        <v>52</v>
      </c>
    </row>
    <row r="66" spans="1:21" x14ac:dyDescent="0.25">
      <c r="A66" s="1">
        <v>0</v>
      </c>
      <c r="B66" s="1" t="s">
        <v>20</v>
      </c>
      <c r="C66" s="1"/>
      <c r="D66" s="1">
        <v>0</v>
      </c>
      <c r="E66" s="12">
        <v>10</v>
      </c>
      <c r="F66" s="12"/>
      <c r="G66" s="12"/>
      <c r="H66" s="12"/>
      <c r="I66" s="12"/>
      <c r="J66" s="7">
        <v>3</v>
      </c>
      <c r="K66" s="12">
        <v>6</v>
      </c>
      <c r="L66" s="12">
        <v>12</v>
      </c>
      <c r="M66" s="8"/>
      <c r="N66" s="13" t="s">
        <v>20</v>
      </c>
      <c r="O66" s="13"/>
      <c r="P66" s="13"/>
      <c r="Q66" s="13"/>
      <c r="R66" s="13"/>
      <c r="S66" s="13" t="s">
        <v>20</v>
      </c>
      <c r="T66" s="13" t="s">
        <v>20</v>
      </c>
      <c r="U66" s="13" t="s">
        <v>20</v>
      </c>
    </row>
    <row r="67" spans="1:21" x14ac:dyDescent="0.25">
      <c r="A67" s="1">
        <v>1</v>
      </c>
      <c r="B67" s="1"/>
      <c r="C67" s="1" t="s">
        <v>53</v>
      </c>
      <c r="D67" s="1">
        <v>3</v>
      </c>
      <c r="E67" s="7">
        <v>5</v>
      </c>
      <c r="F67" s="12"/>
      <c r="G67" s="12">
        <v>7</v>
      </c>
      <c r="H67" s="12"/>
      <c r="I67" s="12">
        <v>17</v>
      </c>
      <c r="J67" s="12"/>
      <c r="K67" s="12">
        <v>6</v>
      </c>
      <c r="L67" s="12">
        <v>12</v>
      </c>
      <c r="M67" s="8"/>
      <c r="N67" s="13" t="s">
        <v>53</v>
      </c>
      <c r="O67" s="13"/>
      <c r="P67" s="13" t="s">
        <v>53</v>
      </c>
      <c r="Q67" s="13"/>
      <c r="R67" s="13" t="s">
        <v>53</v>
      </c>
      <c r="S67" s="13"/>
      <c r="T67" s="13" t="s">
        <v>20</v>
      </c>
      <c r="U67" s="13" t="s">
        <v>20</v>
      </c>
    </row>
    <row r="68" spans="1:21" x14ac:dyDescent="0.25">
      <c r="A68" s="1">
        <v>2</v>
      </c>
      <c r="B68" s="1"/>
      <c r="C68" s="1" t="s">
        <v>27</v>
      </c>
      <c r="D68" s="1">
        <v>5</v>
      </c>
      <c r="E68" s="12"/>
      <c r="F68" s="12">
        <v>23</v>
      </c>
      <c r="G68" s="12">
        <v>7</v>
      </c>
      <c r="H68" s="12"/>
      <c r="I68" s="12">
        <v>17</v>
      </c>
      <c r="J68" s="12"/>
      <c r="K68" s="7">
        <v>6</v>
      </c>
      <c r="L68" s="12">
        <v>12</v>
      </c>
      <c r="M68" s="8"/>
      <c r="N68" s="13"/>
      <c r="O68" s="13" t="s">
        <v>27</v>
      </c>
      <c r="P68" s="13" t="s">
        <v>53</v>
      </c>
      <c r="Q68" s="13"/>
      <c r="R68" s="13" t="s">
        <v>53</v>
      </c>
      <c r="S68" s="13"/>
      <c r="T68" s="13" t="s">
        <v>20</v>
      </c>
      <c r="U68" s="13" t="s">
        <v>20</v>
      </c>
    </row>
    <row r="69" spans="1:21" x14ac:dyDescent="0.25">
      <c r="A69" s="1">
        <v>3</v>
      </c>
      <c r="B69" s="1"/>
      <c r="C69" s="1" t="s">
        <v>54</v>
      </c>
      <c r="D69" s="1">
        <v>6</v>
      </c>
      <c r="E69" s="12"/>
      <c r="F69" s="12">
        <v>23</v>
      </c>
      <c r="G69" s="7">
        <v>7</v>
      </c>
      <c r="H69" s="12">
        <v>29</v>
      </c>
      <c r="I69" s="12">
        <v>17</v>
      </c>
      <c r="J69" s="12"/>
      <c r="K69" s="12"/>
      <c r="L69" s="12">
        <v>11</v>
      </c>
      <c r="M69" s="8"/>
      <c r="N69" s="13"/>
      <c r="O69" s="13" t="s">
        <v>27</v>
      </c>
      <c r="P69" s="13" t="s">
        <v>53</v>
      </c>
      <c r="Q69" s="13" t="s">
        <v>54</v>
      </c>
      <c r="R69" s="13" t="s">
        <v>53</v>
      </c>
      <c r="S69" s="13"/>
      <c r="T69" s="13"/>
      <c r="U69" s="13" t="s">
        <v>54</v>
      </c>
    </row>
    <row r="70" spans="1:21" x14ac:dyDescent="0.25">
      <c r="A70" s="17">
        <v>4</v>
      </c>
      <c r="B70" s="17"/>
      <c r="C70" s="17" t="s">
        <v>28</v>
      </c>
      <c r="D70" s="17">
        <v>7</v>
      </c>
      <c r="E70" s="18"/>
      <c r="F70" s="18">
        <v>23</v>
      </c>
      <c r="G70" s="18"/>
      <c r="H70" s="18">
        <v>12</v>
      </c>
      <c r="I70" s="18">
        <v>17</v>
      </c>
      <c r="J70" s="18"/>
      <c r="K70" s="18"/>
      <c r="L70" s="19">
        <v>11</v>
      </c>
      <c r="M70" s="8"/>
      <c r="N70" s="20"/>
      <c r="O70" s="20" t="s">
        <v>27</v>
      </c>
      <c r="P70" s="20"/>
      <c r="Q70" s="20" t="s">
        <v>28</v>
      </c>
      <c r="R70" s="20" t="s">
        <v>53</v>
      </c>
      <c r="S70" s="20"/>
      <c r="T70" s="20"/>
      <c r="U70" s="20" t="s">
        <v>54</v>
      </c>
    </row>
    <row r="71" spans="1:21" x14ac:dyDescent="0.25">
      <c r="A71" s="9">
        <v>5</v>
      </c>
      <c r="B71" s="9"/>
      <c r="C71" s="13" t="s">
        <v>55</v>
      </c>
      <c r="D71" s="13">
        <v>11</v>
      </c>
      <c r="E71" s="9"/>
      <c r="F71" s="13">
        <v>23</v>
      </c>
      <c r="G71" s="9"/>
      <c r="H71" s="10">
        <v>12</v>
      </c>
      <c r="I71" s="13">
        <v>17</v>
      </c>
      <c r="J71" s="9"/>
      <c r="K71" s="9"/>
      <c r="L71" s="9"/>
      <c r="M71" s="9"/>
      <c r="N71" s="9"/>
      <c r="O71" s="13" t="s">
        <v>27</v>
      </c>
      <c r="P71" s="9"/>
      <c r="Q71" s="9" t="s">
        <v>28</v>
      </c>
      <c r="R71" s="13" t="s">
        <v>53</v>
      </c>
      <c r="S71" s="9"/>
      <c r="T71" s="9"/>
      <c r="U71" s="9"/>
    </row>
    <row r="72" spans="1:21" x14ac:dyDescent="0.25">
      <c r="A72" s="12">
        <v>6</v>
      </c>
      <c r="B72" s="15"/>
      <c r="C72" s="12" t="s">
        <v>26</v>
      </c>
      <c r="D72" s="12">
        <v>12</v>
      </c>
      <c r="E72" s="15"/>
      <c r="F72" s="12">
        <v>23</v>
      </c>
      <c r="G72" s="15"/>
      <c r="H72" s="15"/>
      <c r="I72" s="7">
        <v>17</v>
      </c>
      <c r="J72" s="15"/>
      <c r="K72" s="15"/>
      <c r="L72" s="15"/>
      <c r="M72" s="15"/>
      <c r="N72" s="15"/>
      <c r="O72" s="13" t="s">
        <v>27</v>
      </c>
      <c r="P72" s="15"/>
      <c r="Q72" s="15"/>
      <c r="R72" s="13" t="s">
        <v>53</v>
      </c>
      <c r="S72" s="15"/>
      <c r="T72" s="15"/>
      <c r="U72" s="15"/>
    </row>
    <row r="73" spans="1:21" x14ac:dyDescent="0.25">
      <c r="A73" s="12">
        <v>7</v>
      </c>
      <c r="B73" s="15"/>
      <c r="C73" s="12" t="s">
        <v>56</v>
      </c>
      <c r="D73" s="12">
        <v>17</v>
      </c>
      <c r="E73" s="15"/>
      <c r="F73" s="12">
        <v>23</v>
      </c>
      <c r="G73" s="15"/>
      <c r="H73" s="15"/>
      <c r="I73" s="15"/>
      <c r="J73" s="15"/>
      <c r="K73" s="15"/>
      <c r="L73" s="15"/>
      <c r="M73" s="15"/>
      <c r="N73" s="15"/>
      <c r="O73" s="13" t="s">
        <v>27</v>
      </c>
      <c r="P73" s="15"/>
      <c r="Q73" s="15"/>
      <c r="R73" s="15"/>
      <c r="S73" s="15"/>
      <c r="T73" s="15"/>
      <c r="U73" s="15"/>
    </row>
    <row r="74" spans="1:21" x14ac:dyDescent="0.25">
      <c r="A74" s="12">
        <v>8</v>
      </c>
      <c r="B74" s="15"/>
      <c r="C74" s="12" t="s">
        <v>38</v>
      </c>
      <c r="D74" s="12">
        <v>23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</sheetData>
  <mergeCells count="4">
    <mergeCell ref="B31:F31"/>
    <mergeCell ref="B1:F1"/>
    <mergeCell ref="B16:F16"/>
    <mergeCell ref="B52:F5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opLeftCell="F103" zoomScale="110" zoomScaleNormal="110" workbookViewId="0">
      <selection activeCell="O115" sqref="O115"/>
    </sheetView>
  </sheetViews>
  <sheetFormatPr defaultRowHeight="15" x14ac:dyDescent="0.25"/>
  <cols>
    <col min="1" max="1" width="5.5703125" customWidth="1"/>
    <col min="2" max="6" width="5.85546875" bestFit="1" customWidth="1"/>
    <col min="7" max="7" width="9.85546875" customWidth="1"/>
    <col min="8" max="8" width="8.42578125" customWidth="1"/>
    <col min="9" max="9" width="8.7109375" customWidth="1"/>
    <col min="10" max="10" width="7.42578125" customWidth="1"/>
    <col min="11" max="11" width="8.140625" customWidth="1"/>
    <col min="12" max="12" width="14.85546875" customWidth="1"/>
    <col min="13" max="13" width="14.140625" customWidth="1"/>
    <col min="14" max="14" width="14.7109375" customWidth="1"/>
    <col min="15" max="15" width="15.28515625" customWidth="1"/>
    <col min="16" max="16" width="13.7109375" bestFit="1" customWidth="1"/>
    <col min="17" max="17" width="6" customWidth="1"/>
    <col min="18" max="18" width="6.85546875" customWidth="1"/>
    <col min="19" max="19" width="5.140625" customWidth="1"/>
    <col min="20" max="20" width="6" customWidth="1"/>
    <col min="21" max="21" width="5.42578125" customWidth="1"/>
    <col min="22" max="22" width="6.42578125" customWidth="1"/>
    <col min="23" max="23" width="5.7109375" customWidth="1"/>
  </cols>
  <sheetData>
    <row r="1" spans="1:20" x14ac:dyDescent="0.25">
      <c r="A1" s="184" t="s">
        <v>63</v>
      </c>
      <c r="B1" s="184"/>
      <c r="C1" s="184"/>
      <c r="D1" s="184"/>
      <c r="E1" s="184"/>
      <c r="F1" s="184"/>
      <c r="G1" s="184"/>
    </row>
    <row r="2" spans="1:20" x14ac:dyDescent="0.25">
      <c r="A2" s="3"/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45</v>
      </c>
    </row>
    <row r="3" spans="1:20" x14ac:dyDescent="0.25">
      <c r="A3" s="3" t="s">
        <v>1</v>
      </c>
      <c r="B3" s="1">
        <v>0</v>
      </c>
      <c r="C3" s="1">
        <v>1</v>
      </c>
      <c r="D3" s="1"/>
      <c r="E3" s="1">
        <v>1</v>
      </c>
      <c r="F3" s="1"/>
      <c r="G3" s="12">
        <v>2</v>
      </c>
    </row>
    <row r="4" spans="1:20" x14ac:dyDescent="0.25">
      <c r="A4" s="3" t="s">
        <v>0</v>
      </c>
      <c r="B4" s="1">
        <v>1</v>
      </c>
      <c r="C4" s="1">
        <v>0</v>
      </c>
      <c r="D4" s="1">
        <v>4</v>
      </c>
      <c r="E4" s="1"/>
      <c r="F4" s="1">
        <v>5</v>
      </c>
      <c r="G4" s="12"/>
    </row>
    <row r="5" spans="1:20" x14ac:dyDescent="0.25">
      <c r="A5" s="3" t="s">
        <v>2</v>
      </c>
      <c r="B5" s="1"/>
      <c r="C5" s="1">
        <v>4</v>
      </c>
      <c r="D5" s="1">
        <v>0</v>
      </c>
      <c r="E5" s="1"/>
      <c r="F5" s="1">
        <v>3</v>
      </c>
      <c r="G5" s="12">
        <v>1</v>
      </c>
    </row>
    <row r="6" spans="1:20" x14ac:dyDescent="0.25">
      <c r="A6" s="3" t="s">
        <v>3</v>
      </c>
      <c r="B6" s="1">
        <v>1</v>
      </c>
      <c r="C6" s="1"/>
      <c r="D6" s="1"/>
      <c r="E6" s="1">
        <v>0</v>
      </c>
      <c r="F6" s="1"/>
      <c r="G6" s="12">
        <v>3</v>
      </c>
    </row>
    <row r="7" spans="1:20" x14ac:dyDescent="0.25">
      <c r="A7" s="3" t="s">
        <v>4</v>
      </c>
      <c r="B7" s="1"/>
      <c r="C7" s="1">
        <v>5</v>
      </c>
      <c r="D7" s="1">
        <v>3</v>
      </c>
      <c r="E7" s="1"/>
      <c r="F7" s="1">
        <v>0</v>
      </c>
      <c r="G7" s="12">
        <v>1</v>
      </c>
    </row>
    <row r="8" spans="1:20" x14ac:dyDescent="0.25">
      <c r="A8" s="3" t="s">
        <v>45</v>
      </c>
      <c r="B8" s="12">
        <v>2</v>
      </c>
      <c r="C8" s="12"/>
      <c r="D8" s="12">
        <v>1</v>
      </c>
      <c r="E8" s="12">
        <v>3</v>
      </c>
      <c r="F8" s="12">
        <v>1</v>
      </c>
      <c r="G8" s="12">
        <v>0</v>
      </c>
    </row>
    <row r="9" spans="1:20" x14ac:dyDescent="0.25">
      <c r="A9" s="52"/>
      <c r="B9" s="2"/>
      <c r="C9" s="2"/>
      <c r="D9" s="2"/>
      <c r="E9" s="2"/>
      <c r="F9" s="2"/>
      <c r="G9" s="2"/>
    </row>
    <row r="10" spans="1:20" ht="15.75" thickBot="1" x14ac:dyDescent="0.3"/>
    <row r="11" spans="1:20" ht="15.75" thickBot="1" x14ac:dyDescent="0.3">
      <c r="H11" s="3" t="s">
        <v>1</v>
      </c>
      <c r="I11" s="3" t="s">
        <v>0</v>
      </c>
      <c r="J11" s="3" t="s">
        <v>2</v>
      </c>
      <c r="K11" s="3" t="s">
        <v>3</v>
      </c>
      <c r="L11" s="3" t="s">
        <v>4</v>
      </c>
      <c r="M11" s="3" t="s">
        <v>45</v>
      </c>
      <c r="N11" s="181" t="s">
        <v>57</v>
      </c>
      <c r="O11" s="79" t="s">
        <v>1</v>
      </c>
      <c r="P11" s="80" t="s">
        <v>0</v>
      </c>
      <c r="Q11" s="80" t="s">
        <v>2</v>
      </c>
      <c r="R11" s="80" t="s">
        <v>3</v>
      </c>
      <c r="S11" s="80" t="s">
        <v>4</v>
      </c>
      <c r="T11" s="81" t="s">
        <v>45</v>
      </c>
    </row>
    <row r="12" spans="1:20" x14ac:dyDescent="0.25">
      <c r="H12" s="1">
        <v>0</v>
      </c>
      <c r="I12" s="1">
        <v>1</v>
      </c>
      <c r="J12" s="1">
        <v>1000</v>
      </c>
      <c r="K12" s="1">
        <v>1</v>
      </c>
      <c r="L12" s="1">
        <v>1000</v>
      </c>
      <c r="M12" s="12">
        <v>2</v>
      </c>
      <c r="N12" s="182"/>
      <c r="O12" s="82"/>
      <c r="P12" s="83" t="s">
        <v>0</v>
      </c>
      <c r="Q12" s="83"/>
      <c r="R12" s="83" t="s">
        <v>3</v>
      </c>
      <c r="S12" s="83"/>
      <c r="T12" s="84" t="s">
        <v>45</v>
      </c>
    </row>
    <row r="13" spans="1:20" x14ac:dyDescent="0.25">
      <c r="H13" s="1">
        <v>1</v>
      </c>
      <c r="I13" s="1">
        <v>0</v>
      </c>
      <c r="J13" s="1">
        <v>4</v>
      </c>
      <c r="K13" s="1">
        <v>1000</v>
      </c>
      <c r="L13" s="1">
        <v>5</v>
      </c>
      <c r="M13" s="12">
        <v>1000</v>
      </c>
      <c r="N13" s="182"/>
      <c r="O13" s="75" t="s">
        <v>61</v>
      </c>
      <c r="P13" s="78"/>
      <c r="Q13" s="9" t="s">
        <v>2</v>
      </c>
      <c r="R13" s="9"/>
      <c r="S13" s="9" t="s">
        <v>4</v>
      </c>
      <c r="T13" s="77"/>
    </row>
    <row r="14" spans="1:20" x14ac:dyDescent="0.25">
      <c r="H14" s="1">
        <v>1000</v>
      </c>
      <c r="I14" s="1">
        <v>4</v>
      </c>
      <c r="J14" s="1">
        <v>0</v>
      </c>
      <c r="K14" s="1">
        <v>1000</v>
      </c>
      <c r="L14" s="1">
        <v>3</v>
      </c>
      <c r="M14" s="12">
        <v>1</v>
      </c>
      <c r="N14" s="182"/>
      <c r="O14" s="75"/>
      <c r="P14" s="9" t="s">
        <v>0</v>
      </c>
      <c r="Q14" s="78"/>
      <c r="R14" s="9"/>
      <c r="S14" s="9" t="s">
        <v>4</v>
      </c>
      <c r="T14" s="77" t="s">
        <v>45</v>
      </c>
    </row>
    <row r="15" spans="1:20" x14ac:dyDescent="0.25">
      <c r="H15" s="1">
        <v>1</v>
      </c>
      <c r="I15" s="1">
        <v>1000</v>
      </c>
      <c r="J15" s="1">
        <v>1000</v>
      </c>
      <c r="K15" s="1">
        <v>0</v>
      </c>
      <c r="L15" s="1">
        <v>1000</v>
      </c>
      <c r="M15" s="12">
        <v>3</v>
      </c>
      <c r="N15" s="182"/>
      <c r="O15" s="75" t="s">
        <v>61</v>
      </c>
      <c r="P15" s="9"/>
      <c r="Q15" s="9"/>
      <c r="R15" s="78"/>
      <c r="S15" s="9"/>
      <c r="T15" s="77" t="s">
        <v>45</v>
      </c>
    </row>
    <row r="16" spans="1:20" x14ac:dyDescent="0.25">
      <c r="H16" s="1">
        <v>1000</v>
      </c>
      <c r="I16" s="1">
        <v>5</v>
      </c>
      <c r="J16" s="1">
        <v>3</v>
      </c>
      <c r="K16" s="1">
        <v>1000</v>
      </c>
      <c r="L16" s="1">
        <v>0</v>
      </c>
      <c r="M16" s="12">
        <v>1</v>
      </c>
      <c r="N16" s="182"/>
      <c r="O16" s="75"/>
      <c r="P16" s="9" t="s">
        <v>0</v>
      </c>
      <c r="Q16" s="9" t="s">
        <v>2</v>
      </c>
      <c r="R16" s="9"/>
      <c r="S16" s="78"/>
      <c r="T16" s="77" t="s">
        <v>45</v>
      </c>
    </row>
    <row r="17" spans="1:20" ht="15.75" thickBot="1" x14ac:dyDescent="0.3">
      <c r="A17" s="3"/>
      <c r="B17" s="3"/>
      <c r="C17" s="3"/>
      <c r="D17" s="3"/>
      <c r="E17" s="3"/>
      <c r="F17" s="3"/>
      <c r="G17" s="3"/>
      <c r="H17" s="12">
        <v>2</v>
      </c>
      <c r="I17" s="12">
        <v>1000</v>
      </c>
      <c r="J17" s="12">
        <v>1</v>
      </c>
      <c r="K17" s="12">
        <v>3</v>
      </c>
      <c r="L17" s="12">
        <v>1</v>
      </c>
      <c r="M17" s="12">
        <v>0</v>
      </c>
      <c r="N17" s="183"/>
      <c r="O17" s="74" t="s">
        <v>61</v>
      </c>
      <c r="P17" s="76"/>
      <c r="Q17" s="76" t="s">
        <v>2</v>
      </c>
      <c r="R17" s="76" t="s">
        <v>3</v>
      </c>
      <c r="S17" s="76" t="s">
        <v>4</v>
      </c>
      <c r="T17" s="85"/>
    </row>
    <row r="18" spans="1:20" ht="14.45" customHeight="1" x14ac:dyDescent="0.25">
      <c r="A18" s="3" t="s">
        <v>1</v>
      </c>
      <c r="B18" s="1">
        <v>0</v>
      </c>
      <c r="C18" s="1">
        <v>1</v>
      </c>
      <c r="D18" s="1">
        <v>1000</v>
      </c>
      <c r="E18" s="1">
        <v>1</v>
      </c>
      <c r="F18" s="1">
        <v>1000</v>
      </c>
      <c r="G18" s="12">
        <v>2</v>
      </c>
      <c r="H18" s="41">
        <f>MIN($B18+H$12,$C18+H$13,$D18+H$14,$E18+H$15,$F18+H$16,$G18+H$17)</f>
        <v>0</v>
      </c>
      <c r="I18" s="41">
        <f>MIN($B18+I$12,$C18+I$13,$D18+I$14,$E18+I$15,$F18+I$16,$G18+I$17)</f>
        <v>1</v>
      </c>
      <c r="J18" s="46">
        <f>MIN($B18+J$12,$C18+J$13,$D18+J$14,$E18+J$15,$F18+J$16,$G18+J$17)</f>
        <v>3</v>
      </c>
      <c r="K18" s="41">
        <f t="shared" ref="J18:M23" si="0">MIN($B18+K$12,$C18+K$13,$D18+K$14,$E18+K$15,$F18+K$16,$G18+K$17)</f>
        <v>1</v>
      </c>
      <c r="L18" s="46">
        <f>MIN($B18+L$12,$C18+L$13,$D18+L$14,$E18+L$15,$F18+L$16,$G18+L$17)</f>
        <v>3</v>
      </c>
      <c r="M18" s="41">
        <f t="shared" si="0"/>
        <v>2</v>
      </c>
      <c r="N18" s="181" t="s">
        <v>58</v>
      </c>
      <c r="O18" s="82"/>
      <c r="P18" s="83" t="s">
        <v>0</v>
      </c>
      <c r="Q18" s="46" t="s">
        <v>45</v>
      </c>
      <c r="R18" s="83" t="s">
        <v>3</v>
      </c>
      <c r="S18" s="46" t="s">
        <v>45</v>
      </c>
      <c r="T18" s="84" t="s">
        <v>45</v>
      </c>
    </row>
    <row r="19" spans="1:20" ht="14.45" customHeight="1" x14ac:dyDescent="0.25">
      <c r="A19" s="3" t="s">
        <v>0</v>
      </c>
      <c r="B19" s="1">
        <v>1</v>
      </c>
      <c r="C19" s="1">
        <v>0</v>
      </c>
      <c r="D19" s="1">
        <v>4</v>
      </c>
      <c r="E19" s="1">
        <v>1000</v>
      </c>
      <c r="F19" s="1">
        <v>5</v>
      </c>
      <c r="G19" s="12">
        <v>1000</v>
      </c>
      <c r="H19" s="41">
        <f t="shared" ref="H19:I22" si="1">MIN($B19+H$12,$C19+H$13,$D19+H$14,$E19+H$15,$F19+H$16,$G19+H$17)</f>
        <v>1</v>
      </c>
      <c r="I19" s="41">
        <f t="shared" si="1"/>
        <v>0</v>
      </c>
      <c r="J19" s="41">
        <f t="shared" si="0"/>
        <v>4</v>
      </c>
      <c r="K19" s="46">
        <f>MIN($B19+K$12,$C19+K$13,$D19+K$14,$E19+K$15,$F19+K$16,$G19+K$17)</f>
        <v>2</v>
      </c>
      <c r="L19" s="41">
        <f t="shared" si="0"/>
        <v>5</v>
      </c>
      <c r="M19" s="46">
        <f>MIN($B19+M$12,$C19+M$13,$D19+M$14,$E19+M$15,$F19+M$16,$G19+M$17)</f>
        <v>3</v>
      </c>
      <c r="N19" s="182"/>
      <c r="O19" s="75" t="s">
        <v>61</v>
      </c>
      <c r="P19" s="78"/>
      <c r="Q19" s="9" t="s">
        <v>2</v>
      </c>
      <c r="R19" s="87" t="s">
        <v>61</v>
      </c>
      <c r="S19" s="9" t="s">
        <v>4</v>
      </c>
      <c r="T19" s="87" t="s">
        <v>61</v>
      </c>
    </row>
    <row r="20" spans="1:20" ht="14.45" customHeight="1" x14ac:dyDescent="0.25">
      <c r="A20" s="3" t="s">
        <v>2</v>
      </c>
      <c r="B20" s="1">
        <v>1000</v>
      </c>
      <c r="C20" s="1">
        <v>4</v>
      </c>
      <c r="D20" s="1">
        <v>0</v>
      </c>
      <c r="E20" s="1">
        <v>1000</v>
      </c>
      <c r="F20" s="1">
        <v>3</v>
      </c>
      <c r="G20" s="12">
        <v>1</v>
      </c>
      <c r="H20" s="46">
        <f>MIN($B20+H$12,$C20+H$13,$D20+H$14,$E20+H$15,$F20+H$16,$G20+H$17)</f>
        <v>3</v>
      </c>
      <c r="I20" s="41">
        <f t="shared" si="1"/>
        <v>4</v>
      </c>
      <c r="J20" s="41">
        <f t="shared" si="0"/>
        <v>0</v>
      </c>
      <c r="K20" s="46">
        <f>MIN($B20+K$12,$C20+K$13,$D20+K$14,$E20+K$15,$F20+K$16,$G20+K$17)</f>
        <v>4</v>
      </c>
      <c r="L20" s="46">
        <f>MIN($B20+L$12,$C20+L$13,$D20+L$14,$E20+L$15,$F20+L$16,$G20+L$17)</f>
        <v>2</v>
      </c>
      <c r="M20" s="41">
        <f t="shared" si="0"/>
        <v>1</v>
      </c>
      <c r="N20" s="182"/>
      <c r="O20" s="88" t="s">
        <v>45</v>
      </c>
      <c r="P20" s="9" t="s">
        <v>0</v>
      </c>
      <c r="Q20" s="78"/>
      <c r="R20" s="87" t="s">
        <v>45</v>
      </c>
      <c r="S20" s="87" t="s">
        <v>45</v>
      </c>
      <c r="T20" s="77" t="s">
        <v>45</v>
      </c>
    </row>
    <row r="21" spans="1:20" ht="14.45" customHeight="1" x14ac:dyDescent="0.25">
      <c r="A21" s="3" t="s">
        <v>3</v>
      </c>
      <c r="B21" s="1">
        <v>1</v>
      </c>
      <c r="C21" s="1">
        <v>1000</v>
      </c>
      <c r="D21" s="1">
        <v>1000</v>
      </c>
      <c r="E21" s="1">
        <v>0</v>
      </c>
      <c r="F21" s="1">
        <v>1000</v>
      </c>
      <c r="G21" s="12">
        <v>3</v>
      </c>
      <c r="H21" s="41">
        <f t="shared" si="1"/>
        <v>1</v>
      </c>
      <c r="I21" s="46">
        <f>MIN($B21+I$12,$C21+I$13,$D21+I$14,$E21+I$15,$F21+I$16,$G21+I$17)</f>
        <v>2</v>
      </c>
      <c r="J21" s="46">
        <f>MIN($B21+J$12,$C21+J$13,$D21+J$14,$E21+J$15,$F21+J$16,$G21+J$17)</f>
        <v>4</v>
      </c>
      <c r="K21" s="41">
        <f t="shared" si="0"/>
        <v>0</v>
      </c>
      <c r="L21" s="46">
        <f>MIN($B21+L$12,$C21+L$13,$D21+L$14,$E21+L$15,$F21+L$16,$G21+L$17)</f>
        <v>4</v>
      </c>
      <c r="M21" s="41">
        <f t="shared" si="0"/>
        <v>3</v>
      </c>
      <c r="N21" s="182"/>
      <c r="O21" s="75" t="s">
        <v>61</v>
      </c>
      <c r="P21" s="87" t="s">
        <v>61</v>
      </c>
      <c r="Q21" s="87" t="s">
        <v>45</v>
      </c>
      <c r="R21" s="78"/>
      <c r="S21" s="87" t="s">
        <v>45</v>
      </c>
      <c r="T21" s="77" t="s">
        <v>45</v>
      </c>
    </row>
    <row r="22" spans="1:20" ht="15" customHeight="1" x14ac:dyDescent="0.25">
      <c r="A22" s="3" t="s">
        <v>4</v>
      </c>
      <c r="B22" s="1">
        <v>1000</v>
      </c>
      <c r="C22" s="1">
        <v>5</v>
      </c>
      <c r="D22" s="1">
        <v>3</v>
      </c>
      <c r="E22" s="1">
        <v>1000</v>
      </c>
      <c r="F22" s="1">
        <v>0</v>
      </c>
      <c r="G22" s="12">
        <v>1</v>
      </c>
      <c r="H22" s="46">
        <f>MIN($B22+H$12,$C22+H$13,$D22+H$14,$E22+H$15,$F22+H$16,$G22+H$17)</f>
        <v>3</v>
      </c>
      <c r="I22" s="41">
        <f t="shared" si="1"/>
        <v>5</v>
      </c>
      <c r="J22" s="46">
        <f>MIN($B22+J$12,$C22+J$13,$D22+J$14,$E22+J$15,$F22+J$16,$G22+J$17)</f>
        <v>2</v>
      </c>
      <c r="K22" s="46">
        <f>MIN($B22+K$12,$C22+K$13,$D22+K$14,$E22+K$15,$F22+K$16,$G22+K$17)</f>
        <v>4</v>
      </c>
      <c r="L22" s="41">
        <f t="shared" si="0"/>
        <v>0</v>
      </c>
      <c r="M22" s="41">
        <f t="shared" si="0"/>
        <v>1</v>
      </c>
      <c r="N22" s="182"/>
      <c r="O22" s="88" t="s">
        <v>45</v>
      </c>
      <c r="P22" s="9" t="s">
        <v>0</v>
      </c>
      <c r="Q22" s="87" t="s">
        <v>45</v>
      </c>
      <c r="R22" s="87" t="s">
        <v>45</v>
      </c>
      <c r="S22" s="78"/>
      <c r="T22" s="77" t="s">
        <v>45</v>
      </c>
    </row>
    <row r="23" spans="1:20" ht="15" customHeight="1" thickBot="1" x14ac:dyDescent="0.3">
      <c r="A23" s="3" t="s">
        <v>45</v>
      </c>
      <c r="B23" s="18">
        <v>2</v>
      </c>
      <c r="C23" s="18">
        <v>1000</v>
      </c>
      <c r="D23" s="18">
        <v>1</v>
      </c>
      <c r="E23" s="18">
        <v>3</v>
      </c>
      <c r="F23" s="18">
        <v>1</v>
      </c>
      <c r="G23" s="18">
        <v>0</v>
      </c>
      <c r="H23" s="60">
        <f>MIN($B23+H$12,$C23+H$13,$D23+H$14,$E23+H$15,$F23+H$16,$G23+H$17)</f>
        <v>2</v>
      </c>
      <c r="I23" s="86">
        <f>MIN($B23+I$12,$C23+I$13,$D23+I$14,$E23+I$15,$F23+I$16,$G23+I$17)</f>
        <v>3</v>
      </c>
      <c r="J23" s="60">
        <f t="shared" si="0"/>
        <v>1</v>
      </c>
      <c r="K23" s="60">
        <f t="shared" si="0"/>
        <v>3</v>
      </c>
      <c r="L23" s="60">
        <f t="shared" si="0"/>
        <v>1</v>
      </c>
      <c r="M23" s="60">
        <f t="shared" si="0"/>
        <v>0</v>
      </c>
      <c r="N23" s="183"/>
      <c r="O23" s="74" t="s">
        <v>61</v>
      </c>
      <c r="P23" s="89" t="s">
        <v>61</v>
      </c>
      <c r="Q23" s="76" t="s">
        <v>2</v>
      </c>
      <c r="R23" s="76" t="s">
        <v>3</v>
      </c>
      <c r="S23" s="76" t="s">
        <v>4</v>
      </c>
      <c r="T23" s="85"/>
    </row>
    <row r="24" spans="1:20" ht="14.45" customHeight="1" x14ac:dyDescent="0.25">
      <c r="A24" s="70" t="s">
        <v>1</v>
      </c>
      <c r="B24" s="69">
        <v>0</v>
      </c>
      <c r="C24" s="23">
        <v>1</v>
      </c>
      <c r="D24" s="23">
        <v>1000</v>
      </c>
      <c r="E24" s="23">
        <v>1</v>
      </c>
      <c r="F24" s="23">
        <v>1000</v>
      </c>
      <c r="G24" s="37">
        <v>2</v>
      </c>
      <c r="H24" s="61">
        <f>MIN($B24+H$18,$C24+H$19,$D24+H$20,$E24+H$21,$F24+H$22,$G24+H$23)</f>
        <v>0</v>
      </c>
      <c r="I24" s="61">
        <f t="shared" ref="I24:M29" si="2">MIN($B24+I$18,$C24+I$19,$D24+I$20,$E24+I$21,$F24+I$22,$G24+I$23)</f>
        <v>1</v>
      </c>
      <c r="J24" s="61">
        <f t="shared" si="2"/>
        <v>3</v>
      </c>
      <c r="K24" s="61">
        <f t="shared" si="2"/>
        <v>1</v>
      </c>
      <c r="L24" s="61">
        <f t="shared" si="2"/>
        <v>3</v>
      </c>
      <c r="M24" s="62">
        <f t="shared" si="2"/>
        <v>2</v>
      </c>
      <c r="N24" s="181" t="s">
        <v>59</v>
      </c>
      <c r="O24" s="82"/>
      <c r="P24" s="83" t="s">
        <v>0</v>
      </c>
      <c r="Q24" s="93" t="s">
        <v>45</v>
      </c>
      <c r="R24" s="94" t="s">
        <v>3</v>
      </c>
      <c r="S24" s="93" t="s">
        <v>45</v>
      </c>
      <c r="T24" s="84" t="s">
        <v>45</v>
      </c>
    </row>
    <row r="25" spans="1:20" ht="14.45" customHeight="1" x14ac:dyDescent="0.25">
      <c r="A25" s="70" t="s">
        <v>0</v>
      </c>
      <c r="B25" s="44">
        <v>1</v>
      </c>
      <c r="C25" s="1">
        <v>0</v>
      </c>
      <c r="D25" s="1">
        <v>4</v>
      </c>
      <c r="E25" s="1">
        <v>1000</v>
      </c>
      <c r="F25" s="1">
        <v>5</v>
      </c>
      <c r="G25" s="38">
        <v>1000</v>
      </c>
      <c r="H25" s="47">
        <f t="shared" ref="H25:H29" si="3">MIN($B25+H$18,$C25+H$19,$D25+H$20,$E25+H$21,$F25+H$22,$G25+H$23)</f>
        <v>1</v>
      </c>
      <c r="I25" s="47">
        <f t="shared" si="2"/>
        <v>0</v>
      </c>
      <c r="J25" s="47">
        <f t="shared" si="2"/>
        <v>4</v>
      </c>
      <c r="K25" s="47">
        <f t="shared" si="2"/>
        <v>2</v>
      </c>
      <c r="L25" s="46">
        <f>MIN($B25+L$18,$C25+L$19,$D25+L$20,$E25+L$21,$F25+L$22,$G25+L$23)</f>
        <v>4</v>
      </c>
      <c r="M25" s="63">
        <f t="shared" si="2"/>
        <v>3</v>
      </c>
      <c r="N25" s="182"/>
      <c r="O25" s="90" t="s">
        <v>61</v>
      </c>
      <c r="P25" s="78"/>
      <c r="Q25" s="13" t="s">
        <v>2</v>
      </c>
      <c r="R25" s="13" t="s">
        <v>61</v>
      </c>
      <c r="S25" s="87" t="s">
        <v>61</v>
      </c>
      <c r="T25" s="13" t="s">
        <v>61</v>
      </c>
    </row>
    <row r="26" spans="1:20" ht="14.45" customHeight="1" x14ac:dyDescent="0.25">
      <c r="A26" s="70" t="s">
        <v>2</v>
      </c>
      <c r="B26" s="44">
        <v>1000</v>
      </c>
      <c r="C26" s="1">
        <v>4</v>
      </c>
      <c r="D26" s="1">
        <v>0</v>
      </c>
      <c r="E26" s="1">
        <v>1000</v>
      </c>
      <c r="F26" s="1">
        <v>3</v>
      </c>
      <c r="G26" s="38">
        <v>1</v>
      </c>
      <c r="H26" s="47">
        <f t="shared" si="3"/>
        <v>3</v>
      </c>
      <c r="I26" s="47">
        <f>MIN($B26+I$18,$C26+I$19,$D26+I$20,$E26+I$21,$F26+I$22,$G26+I$23)</f>
        <v>4</v>
      </c>
      <c r="J26" s="47">
        <f t="shared" si="2"/>
        <v>0</v>
      </c>
      <c r="K26" s="47">
        <f t="shared" si="2"/>
        <v>4</v>
      </c>
      <c r="L26" s="47">
        <f t="shared" si="2"/>
        <v>2</v>
      </c>
      <c r="M26" s="63">
        <f t="shared" si="2"/>
        <v>1</v>
      </c>
      <c r="N26" s="182"/>
      <c r="O26" s="90" t="s">
        <v>45</v>
      </c>
      <c r="P26" s="13" t="s">
        <v>0</v>
      </c>
      <c r="Q26" s="78"/>
      <c r="R26" s="13" t="s">
        <v>45</v>
      </c>
      <c r="S26" s="13" t="s">
        <v>45</v>
      </c>
      <c r="T26" s="73" t="s">
        <v>45</v>
      </c>
    </row>
    <row r="27" spans="1:20" ht="15" customHeight="1" x14ac:dyDescent="0.25">
      <c r="A27" s="70" t="s">
        <v>3</v>
      </c>
      <c r="B27" s="44">
        <v>1</v>
      </c>
      <c r="C27" s="1">
        <v>1000</v>
      </c>
      <c r="D27" s="1">
        <v>1000</v>
      </c>
      <c r="E27" s="1">
        <v>0</v>
      </c>
      <c r="F27" s="1">
        <v>1000</v>
      </c>
      <c r="G27" s="38">
        <v>3</v>
      </c>
      <c r="H27" s="47">
        <f t="shared" si="3"/>
        <v>1</v>
      </c>
      <c r="I27" s="47">
        <f t="shared" si="2"/>
        <v>2</v>
      </c>
      <c r="J27" s="47">
        <f t="shared" si="2"/>
        <v>4</v>
      </c>
      <c r="K27" s="47">
        <f t="shared" si="2"/>
        <v>0</v>
      </c>
      <c r="L27" s="47">
        <f t="shared" si="2"/>
        <v>4</v>
      </c>
      <c r="M27" s="63">
        <f t="shared" si="2"/>
        <v>3</v>
      </c>
      <c r="N27" s="182"/>
      <c r="O27" s="90" t="s">
        <v>61</v>
      </c>
      <c r="P27" s="13" t="s">
        <v>61</v>
      </c>
      <c r="Q27" s="13" t="s">
        <v>45</v>
      </c>
      <c r="R27" s="78"/>
      <c r="S27" s="13" t="s">
        <v>45</v>
      </c>
      <c r="T27" s="77" t="s">
        <v>45</v>
      </c>
    </row>
    <row r="28" spans="1:20" ht="14.45" customHeight="1" x14ac:dyDescent="0.25">
      <c r="A28" s="70" t="s">
        <v>4</v>
      </c>
      <c r="B28" s="44">
        <v>1000</v>
      </c>
      <c r="C28" s="1">
        <v>5</v>
      </c>
      <c r="D28" s="1">
        <v>3</v>
      </c>
      <c r="E28" s="1">
        <v>1000</v>
      </c>
      <c r="F28" s="1">
        <v>0</v>
      </c>
      <c r="G28" s="38">
        <v>1</v>
      </c>
      <c r="H28" s="47">
        <f t="shared" si="3"/>
        <v>3</v>
      </c>
      <c r="I28" s="46">
        <f>MIN($B28+I$18,$C28+I$19,$D28+I$20,$E28+I$21,$F28+I$22,$G28+I$23)</f>
        <v>4</v>
      </c>
      <c r="J28" s="47">
        <f t="shared" si="2"/>
        <v>2</v>
      </c>
      <c r="K28" s="47">
        <f t="shared" si="2"/>
        <v>4</v>
      </c>
      <c r="L28" s="47">
        <f t="shared" si="2"/>
        <v>0</v>
      </c>
      <c r="M28" s="63">
        <f t="shared" si="2"/>
        <v>1</v>
      </c>
      <c r="N28" s="182"/>
      <c r="O28" s="90" t="s">
        <v>45</v>
      </c>
      <c r="P28" s="87" t="s">
        <v>45</v>
      </c>
      <c r="Q28" s="13" t="s">
        <v>45</v>
      </c>
      <c r="R28" s="13" t="s">
        <v>45</v>
      </c>
      <c r="S28" s="78"/>
      <c r="T28" s="77" t="s">
        <v>45</v>
      </c>
    </row>
    <row r="29" spans="1:20" ht="15" customHeight="1" thickBot="1" x14ac:dyDescent="0.3">
      <c r="A29" s="71" t="s">
        <v>45</v>
      </c>
      <c r="B29" s="51">
        <v>2</v>
      </c>
      <c r="C29" s="39">
        <v>1000</v>
      </c>
      <c r="D29" s="39">
        <v>1</v>
      </c>
      <c r="E29" s="39">
        <v>3</v>
      </c>
      <c r="F29" s="39">
        <v>1</v>
      </c>
      <c r="G29" s="40">
        <v>0</v>
      </c>
      <c r="H29" s="64">
        <f t="shared" si="3"/>
        <v>2</v>
      </c>
      <c r="I29" s="64">
        <f t="shared" si="2"/>
        <v>3</v>
      </c>
      <c r="J29" s="64">
        <f t="shared" si="2"/>
        <v>1</v>
      </c>
      <c r="K29" s="64">
        <f>MIN($B29+K$18,$C29+K$19,$D29+K$20,$E29+K$21,$F29+K$22,$G29+K$23)</f>
        <v>3</v>
      </c>
      <c r="L29" s="64">
        <f t="shared" si="2"/>
        <v>1</v>
      </c>
      <c r="M29" s="65">
        <f t="shared" si="2"/>
        <v>0</v>
      </c>
      <c r="N29" s="183"/>
      <c r="O29" s="91" t="s">
        <v>61</v>
      </c>
      <c r="P29" s="92" t="s">
        <v>61</v>
      </c>
      <c r="Q29" s="92" t="s">
        <v>2</v>
      </c>
      <c r="R29" s="76" t="s">
        <v>3</v>
      </c>
      <c r="S29" s="76" t="s">
        <v>4</v>
      </c>
      <c r="T29" s="85"/>
    </row>
    <row r="31" spans="1:20" ht="15.75" thickBot="1" x14ac:dyDescent="0.3"/>
    <row r="32" spans="1:20" ht="15.75" thickBot="1" x14ac:dyDescent="0.3">
      <c r="H32" s="102" t="s">
        <v>1</v>
      </c>
      <c r="I32" s="103" t="s">
        <v>0</v>
      </c>
      <c r="J32" s="103" t="s">
        <v>2</v>
      </c>
      <c r="K32" s="103" t="s">
        <v>3</v>
      </c>
      <c r="L32" s="103" t="s">
        <v>4</v>
      </c>
      <c r="M32" s="104" t="s">
        <v>45</v>
      </c>
      <c r="O32" s="102" t="s">
        <v>1</v>
      </c>
      <c r="P32" s="103" t="s">
        <v>0</v>
      </c>
      <c r="Q32" s="103" t="s">
        <v>2</v>
      </c>
      <c r="R32" s="103" t="s">
        <v>3</v>
      </c>
      <c r="S32" s="103" t="s">
        <v>4</v>
      </c>
      <c r="T32" s="104" t="s">
        <v>45</v>
      </c>
    </row>
    <row r="33" spans="1:23" ht="15" customHeight="1" thickBot="1" x14ac:dyDescent="0.3">
      <c r="G33" s="99" t="s">
        <v>1</v>
      </c>
      <c r="H33" s="61">
        <v>0</v>
      </c>
      <c r="I33" s="95">
        <v>1</v>
      </c>
      <c r="J33" s="95">
        <v>3</v>
      </c>
      <c r="K33" s="95">
        <v>1</v>
      </c>
      <c r="L33" s="95">
        <v>3</v>
      </c>
      <c r="M33" s="105">
        <v>2</v>
      </c>
      <c r="N33" s="66" t="s">
        <v>1</v>
      </c>
      <c r="O33" s="82"/>
      <c r="P33" s="83" t="s">
        <v>0</v>
      </c>
      <c r="Q33" s="35" t="s">
        <v>45</v>
      </c>
      <c r="R33" s="94" t="s">
        <v>3</v>
      </c>
      <c r="S33" s="35" t="s">
        <v>45</v>
      </c>
      <c r="T33" s="84" t="s">
        <v>45</v>
      </c>
    </row>
    <row r="34" spans="1:23" ht="15" customHeight="1" thickBot="1" x14ac:dyDescent="0.3">
      <c r="G34" s="100" t="s">
        <v>0</v>
      </c>
      <c r="H34" s="97">
        <v>1</v>
      </c>
      <c r="I34" s="61">
        <v>0</v>
      </c>
      <c r="J34" s="11">
        <v>4</v>
      </c>
      <c r="K34" s="11">
        <v>2</v>
      </c>
      <c r="L34" s="11">
        <v>4</v>
      </c>
      <c r="M34" s="106">
        <v>3</v>
      </c>
      <c r="N34" s="67" t="s">
        <v>0</v>
      </c>
      <c r="O34" s="90" t="s">
        <v>61</v>
      </c>
      <c r="P34" s="78"/>
      <c r="Q34" s="13" t="s">
        <v>2</v>
      </c>
      <c r="R34" s="13" t="s">
        <v>61</v>
      </c>
      <c r="S34" s="13" t="s">
        <v>61</v>
      </c>
      <c r="T34" s="73" t="s">
        <v>61</v>
      </c>
    </row>
    <row r="35" spans="1:23" ht="15" customHeight="1" thickBot="1" x14ac:dyDescent="0.3">
      <c r="G35" s="100" t="s">
        <v>2</v>
      </c>
      <c r="H35" s="97">
        <v>3</v>
      </c>
      <c r="I35" s="11">
        <v>4</v>
      </c>
      <c r="J35" s="61">
        <v>0</v>
      </c>
      <c r="K35" s="11">
        <v>4</v>
      </c>
      <c r="L35" s="11">
        <v>2</v>
      </c>
      <c r="M35" s="106">
        <v>1</v>
      </c>
      <c r="N35" s="67" t="s">
        <v>2</v>
      </c>
      <c r="O35" s="90" t="s">
        <v>45</v>
      </c>
      <c r="P35" s="13" t="s">
        <v>0</v>
      </c>
      <c r="Q35" s="78"/>
      <c r="R35" s="13" t="s">
        <v>45</v>
      </c>
      <c r="S35" s="13" t="s">
        <v>45</v>
      </c>
      <c r="T35" s="73" t="s">
        <v>45</v>
      </c>
    </row>
    <row r="36" spans="1:23" ht="15" customHeight="1" thickBot="1" x14ac:dyDescent="0.3">
      <c r="G36" s="100" t="s">
        <v>3</v>
      </c>
      <c r="H36" s="97">
        <v>1</v>
      </c>
      <c r="I36" s="11">
        <v>2</v>
      </c>
      <c r="J36" s="11">
        <v>4</v>
      </c>
      <c r="K36" s="61">
        <v>0</v>
      </c>
      <c r="L36" s="11">
        <v>4</v>
      </c>
      <c r="M36" s="106">
        <v>3</v>
      </c>
      <c r="N36" s="67" t="s">
        <v>3</v>
      </c>
      <c r="O36" s="90" t="s">
        <v>61</v>
      </c>
      <c r="P36" s="13" t="s">
        <v>61</v>
      </c>
      <c r="Q36" s="13" t="s">
        <v>45</v>
      </c>
      <c r="R36" s="78"/>
      <c r="S36" s="13" t="s">
        <v>45</v>
      </c>
      <c r="T36" s="77" t="s">
        <v>45</v>
      </c>
    </row>
    <row r="37" spans="1:23" ht="15" customHeight="1" thickBot="1" x14ac:dyDescent="0.3">
      <c r="G37" s="100" t="s">
        <v>4</v>
      </c>
      <c r="H37" s="97">
        <v>3</v>
      </c>
      <c r="I37" s="11">
        <v>4</v>
      </c>
      <c r="J37" s="11">
        <v>2</v>
      </c>
      <c r="K37" s="11">
        <v>4</v>
      </c>
      <c r="L37" s="61">
        <v>0</v>
      </c>
      <c r="M37" s="106">
        <v>1</v>
      </c>
      <c r="N37" s="67" t="s">
        <v>4</v>
      </c>
      <c r="O37" s="90" t="s">
        <v>45</v>
      </c>
      <c r="P37" s="13" t="s">
        <v>45</v>
      </c>
      <c r="Q37" s="13" t="s">
        <v>45</v>
      </c>
      <c r="R37" s="13" t="s">
        <v>45</v>
      </c>
      <c r="S37" s="78"/>
      <c r="T37" s="77" t="s">
        <v>45</v>
      </c>
    </row>
    <row r="38" spans="1:23" ht="15" customHeight="1" thickBot="1" x14ac:dyDescent="0.3">
      <c r="G38" s="101" t="s">
        <v>45</v>
      </c>
      <c r="H38" s="98">
        <v>2</v>
      </c>
      <c r="I38" s="96">
        <v>3</v>
      </c>
      <c r="J38" s="96">
        <v>1</v>
      </c>
      <c r="K38" s="96">
        <v>3</v>
      </c>
      <c r="L38" s="96">
        <v>1</v>
      </c>
      <c r="M38" s="107">
        <v>0</v>
      </c>
      <c r="N38" s="68" t="s">
        <v>45</v>
      </c>
      <c r="O38" s="91" t="s">
        <v>61</v>
      </c>
      <c r="P38" s="92" t="s">
        <v>61</v>
      </c>
      <c r="Q38" s="92" t="s">
        <v>2</v>
      </c>
      <c r="R38" s="76" t="s">
        <v>3</v>
      </c>
      <c r="S38" s="76" t="s">
        <v>4</v>
      </c>
      <c r="T38" s="85"/>
    </row>
    <row r="41" spans="1:23" x14ac:dyDescent="0.25">
      <c r="A41" s="184" t="s">
        <v>64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</row>
    <row r="42" spans="1:23" x14ac:dyDescent="0.25">
      <c r="A42" s="3"/>
      <c r="B42" s="3" t="s">
        <v>1</v>
      </c>
      <c r="C42" s="3" t="s">
        <v>0</v>
      </c>
      <c r="D42" s="3" t="s">
        <v>2</v>
      </c>
      <c r="E42" s="3" t="s">
        <v>3</v>
      </c>
      <c r="F42" s="3" t="s">
        <v>4</v>
      </c>
      <c r="G42" s="3" t="s">
        <v>45</v>
      </c>
      <c r="H42" s="3" t="s">
        <v>46</v>
      </c>
      <c r="I42" s="3" t="s">
        <v>47</v>
      </c>
      <c r="J42" s="3" t="s">
        <v>48</v>
      </c>
      <c r="K42" s="3" t="s">
        <v>65</v>
      </c>
      <c r="M42" s="3"/>
      <c r="N42" s="3" t="s">
        <v>1</v>
      </c>
      <c r="O42" s="3" t="s">
        <v>0</v>
      </c>
      <c r="P42" s="3" t="s">
        <v>2</v>
      </c>
      <c r="Q42" s="3" t="s">
        <v>3</v>
      </c>
      <c r="R42" s="3" t="s">
        <v>4</v>
      </c>
      <c r="S42" s="3" t="s">
        <v>45</v>
      </c>
      <c r="T42" s="3" t="s">
        <v>46</v>
      </c>
      <c r="U42" s="3" t="s">
        <v>47</v>
      </c>
      <c r="V42" s="3" t="s">
        <v>48</v>
      </c>
      <c r="W42" s="3" t="s">
        <v>65</v>
      </c>
    </row>
    <row r="43" spans="1:23" x14ac:dyDescent="0.25">
      <c r="A43" s="3" t="s">
        <v>1</v>
      </c>
      <c r="B43" s="108">
        <v>0</v>
      </c>
      <c r="C43" s="9">
        <v>67</v>
      </c>
      <c r="D43" s="9">
        <v>98</v>
      </c>
      <c r="E43" s="9"/>
      <c r="F43" s="9"/>
      <c r="G43" s="13"/>
      <c r="H43" s="9"/>
      <c r="I43" s="9"/>
      <c r="J43" s="9"/>
      <c r="K43" s="9"/>
      <c r="M43" s="3" t="s">
        <v>1</v>
      </c>
      <c r="N43" s="108">
        <v>0</v>
      </c>
      <c r="O43" s="9">
        <v>67</v>
      </c>
      <c r="P43" s="9">
        <v>98</v>
      </c>
      <c r="Q43" s="9">
        <v>108</v>
      </c>
      <c r="R43" s="9">
        <v>149</v>
      </c>
      <c r="S43" s="13">
        <v>249</v>
      </c>
      <c r="T43" s="9">
        <v>198</v>
      </c>
      <c r="U43" s="9">
        <v>239</v>
      </c>
      <c r="V43" s="9">
        <v>320</v>
      </c>
      <c r="W43" s="9">
        <v>206</v>
      </c>
    </row>
    <row r="44" spans="1:23" x14ac:dyDescent="0.25">
      <c r="A44" s="3" t="s">
        <v>0</v>
      </c>
      <c r="B44" s="9">
        <v>67</v>
      </c>
      <c r="C44" s="108">
        <v>0</v>
      </c>
      <c r="D44" s="9"/>
      <c r="E44" s="9">
        <v>41</v>
      </c>
      <c r="F44" s="9"/>
      <c r="G44" s="13"/>
      <c r="H44" s="9">
        <v>131</v>
      </c>
      <c r="I44" s="9"/>
      <c r="J44" s="9"/>
      <c r="K44" s="9"/>
      <c r="M44" s="3" t="s">
        <v>0</v>
      </c>
      <c r="N44" s="9">
        <v>67</v>
      </c>
      <c r="O44" s="108">
        <v>0</v>
      </c>
      <c r="P44" s="9">
        <v>133</v>
      </c>
      <c r="Q44" s="9">
        <v>41</v>
      </c>
      <c r="R44" s="9">
        <v>82</v>
      </c>
      <c r="S44" s="13">
        <v>182</v>
      </c>
      <c r="T44" s="9">
        <v>131</v>
      </c>
      <c r="U44" s="9">
        <v>172</v>
      </c>
      <c r="V44" s="9">
        <v>253</v>
      </c>
      <c r="W44" s="9">
        <v>155</v>
      </c>
    </row>
    <row r="45" spans="1:23" x14ac:dyDescent="0.25">
      <c r="A45" s="3" t="s">
        <v>2</v>
      </c>
      <c r="B45" s="9">
        <v>98</v>
      </c>
      <c r="C45" s="9"/>
      <c r="D45" s="108">
        <v>0</v>
      </c>
      <c r="E45" s="9">
        <v>92</v>
      </c>
      <c r="F45" s="9"/>
      <c r="G45" s="13"/>
      <c r="H45" s="9"/>
      <c r="I45" s="9"/>
      <c r="J45" s="9"/>
      <c r="K45" s="9">
        <v>108</v>
      </c>
      <c r="M45" s="3" t="s">
        <v>2</v>
      </c>
      <c r="N45" s="9">
        <v>98</v>
      </c>
      <c r="O45" s="9">
        <v>253</v>
      </c>
      <c r="P45" s="108">
        <v>0</v>
      </c>
      <c r="Q45" s="9">
        <v>92</v>
      </c>
      <c r="R45" s="9">
        <v>133</v>
      </c>
      <c r="S45" s="13">
        <v>315</v>
      </c>
      <c r="T45" s="9">
        <v>264</v>
      </c>
      <c r="U45" s="9">
        <v>223</v>
      </c>
      <c r="V45" s="9">
        <v>258</v>
      </c>
      <c r="W45" s="9">
        <v>108</v>
      </c>
    </row>
    <row r="46" spans="1:23" x14ac:dyDescent="0.25">
      <c r="A46" s="3" t="s">
        <v>3</v>
      </c>
      <c r="B46" s="9"/>
      <c r="C46" s="9">
        <v>41</v>
      </c>
      <c r="D46" s="9">
        <v>92</v>
      </c>
      <c r="E46" s="108">
        <v>0</v>
      </c>
      <c r="F46" s="9">
        <v>41</v>
      </c>
      <c r="G46" s="13"/>
      <c r="H46" s="9"/>
      <c r="I46" s="13">
        <v>131</v>
      </c>
      <c r="J46" s="9"/>
      <c r="K46" s="9"/>
      <c r="M46" s="3" t="s">
        <v>3</v>
      </c>
      <c r="N46" s="9">
        <v>108</v>
      </c>
      <c r="O46" s="9">
        <v>172</v>
      </c>
      <c r="P46" s="9">
        <v>92</v>
      </c>
      <c r="Q46" s="108">
        <v>0</v>
      </c>
      <c r="R46" s="9">
        <v>41</v>
      </c>
      <c r="S46" s="13">
        <v>223</v>
      </c>
      <c r="T46" s="9">
        <v>172</v>
      </c>
      <c r="U46" s="13">
        <v>131</v>
      </c>
      <c r="V46" s="9">
        <v>212</v>
      </c>
      <c r="W46" s="9">
        <v>114</v>
      </c>
    </row>
    <row r="47" spans="1:23" x14ac:dyDescent="0.25">
      <c r="A47" s="3" t="s">
        <v>4</v>
      </c>
      <c r="B47" s="9"/>
      <c r="C47" s="9"/>
      <c r="D47" s="9"/>
      <c r="E47" s="9">
        <v>41</v>
      </c>
      <c r="F47" s="108">
        <v>0</v>
      </c>
      <c r="G47" s="13"/>
      <c r="H47" s="9"/>
      <c r="I47" s="9"/>
      <c r="J47" s="9"/>
      <c r="K47" s="9">
        <v>73</v>
      </c>
      <c r="M47" s="3" t="s">
        <v>4</v>
      </c>
      <c r="N47" s="9">
        <v>149</v>
      </c>
      <c r="O47" s="9">
        <v>131</v>
      </c>
      <c r="P47" s="9">
        <v>133</v>
      </c>
      <c r="Q47" s="9">
        <v>41</v>
      </c>
      <c r="R47" s="108">
        <v>0</v>
      </c>
      <c r="S47" s="13">
        <v>264</v>
      </c>
      <c r="T47" s="9">
        <v>213</v>
      </c>
      <c r="U47" s="9">
        <v>172</v>
      </c>
      <c r="V47" s="9">
        <v>223</v>
      </c>
      <c r="W47" s="9">
        <v>73</v>
      </c>
    </row>
    <row r="48" spans="1:23" x14ac:dyDescent="0.25">
      <c r="A48" s="3" t="s">
        <v>45</v>
      </c>
      <c r="B48" s="13"/>
      <c r="C48" s="13"/>
      <c r="D48" s="13"/>
      <c r="E48" s="13"/>
      <c r="F48" s="13"/>
      <c r="G48" s="108">
        <v>0</v>
      </c>
      <c r="H48" s="9">
        <v>51</v>
      </c>
      <c r="I48" s="9">
        <v>92</v>
      </c>
      <c r="J48" s="9"/>
      <c r="K48" s="9"/>
      <c r="M48" s="3" t="s">
        <v>45</v>
      </c>
      <c r="N48" s="13">
        <v>249</v>
      </c>
      <c r="O48" s="13">
        <v>182</v>
      </c>
      <c r="P48" s="13">
        <v>315</v>
      </c>
      <c r="Q48" s="13">
        <v>223</v>
      </c>
      <c r="R48" s="13">
        <v>264</v>
      </c>
      <c r="S48" s="108">
        <v>0</v>
      </c>
      <c r="T48" s="9">
        <v>51</v>
      </c>
      <c r="U48" s="9">
        <v>92</v>
      </c>
      <c r="V48" s="9">
        <v>173</v>
      </c>
      <c r="W48" s="9">
        <v>323</v>
      </c>
    </row>
    <row r="49" spans="1:23" x14ac:dyDescent="0.25">
      <c r="A49" s="3" t="s">
        <v>46</v>
      </c>
      <c r="B49" s="9"/>
      <c r="C49" s="9">
        <v>131</v>
      </c>
      <c r="D49" s="9"/>
      <c r="E49" s="9"/>
      <c r="F49" s="9"/>
      <c r="G49" s="9">
        <v>51</v>
      </c>
      <c r="H49" s="108">
        <v>0</v>
      </c>
      <c r="I49" s="9"/>
      <c r="J49" s="9"/>
      <c r="K49" s="9"/>
      <c r="M49" s="3" t="s">
        <v>46</v>
      </c>
      <c r="N49" s="9">
        <v>198</v>
      </c>
      <c r="O49" s="9">
        <v>131</v>
      </c>
      <c r="P49" s="9">
        <v>264</v>
      </c>
      <c r="Q49" s="9">
        <v>172</v>
      </c>
      <c r="R49" s="9">
        <v>213</v>
      </c>
      <c r="S49" s="9">
        <v>51</v>
      </c>
      <c r="T49" s="108">
        <v>0</v>
      </c>
      <c r="U49" s="9">
        <v>143</v>
      </c>
      <c r="V49" s="9">
        <v>224</v>
      </c>
      <c r="W49" s="9">
        <v>286</v>
      </c>
    </row>
    <row r="50" spans="1:23" x14ac:dyDescent="0.25">
      <c r="A50" s="3" t="s">
        <v>47</v>
      </c>
      <c r="B50" s="9"/>
      <c r="C50" s="9"/>
      <c r="D50" s="9"/>
      <c r="E50" s="9">
        <v>131</v>
      </c>
      <c r="F50" s="9"/>
      <c r="G50" s="9">
        <v>92</v>
      </c>
      <c r="H50" s="9"/>
      <c r="I50" s="108">
        <v>0</v>
      </c>
      <c r="J50" s="9">
        <v>81</v>
      </c>
      <c r="K50" s="9"/>
      <c r="M50" s="3" t="s">
        <v>47</v>
      </c>
      <c r="N50" s="9">
        <v>239</v>
      </c>
      <c r="O50" s="9">
        <v>172</v>
      </c>
      <c r="P50" s="9">
        <v>223</v>
      </c>
      <c r="Q50" s="9">
        <v>131</v>
      </c>
      <c r="R50" s="9">
        <v>172</v>
      </c>
      <c r="S50" s="9">
        <v>92</v>
      </c>
      <c r="T50" s="9">
        <v>143</v>
      </c>
      <c r="U50" s="108">
        <v>0</v>
      </c>
      <c r="V50" s="9">
        <v>81</v>
      </c>
      <c r="W50" s="9">
        <v>231</v>
      </c>
    </row>
    <row r="51" spans="1:23" x14ac:dyDescent="0.25">
      <c r="A51" s="3" t="s">
        <v>48</v>
      </c>
      <c r="B51" s="9"/>
      <c r="C51" s="9"/>
      <c r="D51" s="9"/>
      <c r="E51" s="9"/>
      <c r="F51" s="9"/>
      <c r="G51" s="9"/>
      <c r="H51" s="9"/>
      <c r="I51" s="9">
        <v>81</v>
      </c>
      <c r="J51" s="108">
        <v>0</v>
      </c>
      <c r="K51" s="9">
        <v>150</v>
      </c>
      <c r="M51" s="3" t="s">
        <v>48</v>
      </c>
      <c r="N51" s="9">
        <v>320</v>
      </c>
      <c r="O51" s="9">
        <v>253</v>
      </c>
      <c r="P51" s="9">
        <v>258</v>
      </c>
      <c r="Q51" s="9">
        <v>212</v>
      </c>
      <c r="R51" s="9">
        <v>223</v>
      </c>
      <c r="S51" s="9">
        <v>173</v>
      </c>
      <c r="T51" s="9">
        <v>224</v>
      </c>
      <c r="U51" s="9">
        <v>81</v>
      </c>
      <c r="V51" s="108">
        <v>0</v>
      </c>
      <c r="W51" s="9">
        <v>150</v>
      </c>
    </row>
    <row r="52" spans="1:23" x14ac:dyDescent="0.25">
      <c r="A52" s="3" t="s">
        <v>65</v>
      </c>
      <c r="B52" s="9"/>
      <c r="C52" s="9">
        <v>108</v>
      </c>
      <c r="D52" s="9"/>
      <c r="E52" s="9">
        <v>73</v>
      </c>
      <c r="F52" s="9"/>
      <c r="G52" s="9"/>
      <c r="H52" s="9"/>
      <c r="I52" s="9"/>
      <c r="J52" s="9">
        <v>150</v>
      </c>
      <c r="K52" s="108">
        <v>0</v>
      </c>
      <c r="M52" s="3" t="s">
        <v>65</v>
      </c>
      <c r="N52" s="9">
        <v>206</v>
      </c>
      <c r="O52" s="9">
        <v>155</v>
      </c>
      <c r="P52" s="9">
        <v>108</v>
      </c>
      <c r="Q52" s="9">
        <v>114</v>
      </c>
      <c r="R52" s="9">
        <v>73</v>
      </c>
      <c r="S52" s="9">
        <v>323</v>
      </c>
      <c r="T52" s="9">
        <v>286</v>
      </c>
      <c r="U52" s="9">
        <v>231</v>
      </c>
      <c r="V52" s="9">
        <v>150</v>
      </c>
      <c r="W52" s="108">
        <v>0</v>
      </c>
    </row>
    <row r="53" spans="1:23" x14ac:dyDescent="0.25">
      <c r="A53" s="52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M53" s="180" t="s">
        <v>135</v>
      </c>
      <c r="N53" s="180"/>
      <c r="O53" s="180"/>
      <c r="P53" s="180"/>
      <c r="Q53" s="180"/>
      <c r="R53" s="180"/>
      <c r="S53" s="180"/>
      <c r="T53" s="180"/>
      <c r="U53" s="180"/>
      <c r="V53" s="173"/>
      <c r="W53" s="173"/>
    </row>
    <row r="54" spans="1:23" x14ac:dyDescent="0.25">
      <c r="A54" s="52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M54" s="52"/>
      <c r="N54" s="173"/>
      <c r="O54" s="173"/>
      <c r="P54" s="173"/>
      <c r="Q54" s="173"/>
      <c r="R54" s="173"/>
      <c r="S54" s="173"/>
      <c r="T54" s="173"/>
      <c r="U54" s="173"/>
      <c r="V54" s="173"/>
      <c r="W54" s="173"/>
    </row>
    <row r="55" spans="1:23" x14ac:dyDescent="0.25">
      <c r="A55" s="52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M55" s="52"/>
      <c r="N55" s="173"/>
      <c r="O55" s="173"/>
      <c r="P55" s="173"/>
      <c r="Q55" s="173"/>
      <c r="R55" s="173"/>
      <c r="S55" s="173"/>
      <c r="T55" s="173"/>
      <c r="U55" s="173"/>
      <c r="V55" s="173"/>
      <c r="W55" s="173"/>
    </row>
    <row r="57" spans="1:23" x14ac:dyDescent="0.25">
      <c r="A57" s="3"/>
      <c r="B57" s="3" t="s">
        <v>1</v>
      </c>
      <c r="C57" s="3" t="s">
        <v>0</v>
      </c>
      <c r="D57" s="3" t="s">
        <v>2</v>
      </c>
      <c r="E57" s="3" t="s">
        <v>3</v>
      </c>
      <c r="F57" s="3" t="s">
        <v>4</v>
      </c>
      <c r="G57" s="3" t="s">
        <v>45</v>
      </c>
      <c r="H57" s="3" t="s">
        <v>46</v>
      </c>
      <c r="I57" s="3" t="s">
        <v>47</v>
      </c>
      <c r="J57" s="3" t="s">
        <v>48</v>
      </c>
      <c r="K57" s="3" t="s">
        <v>65</v>
      </c>
      <c r="N57" s="109" t="s">
        <v>66</v>
      </c>
    </row>
    <row r="58" spans="1:23" x14ac:dyDescent="0.25">
      <c r="A58" s="3" t="s">
        <v>1</v>
      </c>
      <c r="B58" s="108">
        <v>0</v>
      </c>
      <c r="C58" s="9" t="s">
        <v>0</v>
      </c>
      <c r="D58" s="9" t="s">
        <v>2</v>
      </c>
      <c r="E58" s="9" t="s">
        <v>0</v>
      </c>
      <c r="F58" s="9" t="s">
        <v>0</v>
      </c>
      <c r="G58" s="13" t="s">
        <v>0</v>
      </c>
      <c r="H58" s="9" t="s">
        <v>0</v>
      </c>
      <c r="I58" s="9" t="s">
        <v>0</v>
      </c>
      <c r="J58" s="9" t="s">
        <v>0</v>
      </c>
      <c r="K58" s="9" t="s">
        <v>2</v>
      </c>
      <c r="M58" s="3" t="s">
        <v>1</v>
      </c>
      <c r="N58" s="13">
        <v>2</v>
      </c>
      <c r="P58" t="s">
        <v>67</v>
      </c>
    </row>
    <row r="59" spans="1:23" x14ac:dyDescent="0.25">
      <c r="A59" s="3" t="s">
        <v>0</v>
      </c>
      <c r="B59" s="9" t="s">
        <v>0</v>
      </c>
      <c r="C59" s="108">
        <v>0</v>
      </c>
      <c r="D59" s="9" t="s">
        <v>3</v>
      </c>
      <c r="E59" s="9" t="s">
        <v>3</v>
      </c>
      <c r="F59" s="9" t="s">
        <v>3</v>
      </c>
      <c r="G59" s="13" t="s">
        <v>46</v>
      </c>
      <c r="H59" s="9" t="s">
        <v>46</v>
      </c>
      <c r="I59" s="9" t="s">
        <v>3</v>
      </c>
      <c r="J59" s="9" t="s">
        <v>3</v>
      </c>
      <c r="K59" s="9" t="s">
        <v>3</v>
      </c>
      <c r="M59" s="3" t="s">
        <v>0</v>
      </c>
      <c r="N59" s="87">
        <v>3</v>
      </c>
      <c r="P59" s="9" t="s">
        <v>68</v>
      </c>
      <c r="Q59" s="9">
        <v>133</v>
      </c>
      <c r="R59" s="185">
        <f>Q59+Q60</f>
        <v>364</v>
      </c>
    </row>
    <row r="60" spans="1:23" x14ac:dyDescent="0.25">
      <c r="A60" s="3" t="s">
        <v>2</v>
      </c>
      <c r="B60" s="9" t="s">
        <v>2</v>
      </c>
      <c r="C60" s="9" t="s">
        <v>3</v>
      </c>
      <c r="D60" s="108">
        <v>0</v>
      </c>
      <c r="E60" s="9" t="s">
        <v>3</v>
      </c>
      <c r="F60" s="9" t="s">
        <v>3</v>
      </c>
      <c r="G60" s="13" t="s">
        <v>3</v>
      </c>
      <c r="H60" s="9" t="s">
        <v>3</v>
      </c>
      <c r="I60" s="9" t="s">
        <v>3</v>
      </c>
      <c r="J60" s="9" t="s">
        <v>65</v>
      </c>
      <c r="K60" s="9" t="s">
        <v>65</v>
      </c>
      <c r="M60" s="3" t="s">
        <v>2</v>
      </c>
      <c r="N60" s="87">
        <v>3</v>
      </c>
      <c r="P60" s="9" t="s">
        <v>69</v>
      </c>
      <c r="Q60" s="9">
        <v>231</v>
      </c>
      <c r="R60" s="186"/>
    </row>
    <row r="61" spans="1:23" x14ac:dyDescent="0.25">
      <c r="A61" s="3" t="s">
        <v>3</v>
      </c>
      <c r="B61" s="9" t="s">
        <v>0</v>
      </c>
      <c r="C61" s="9" t="s">
        <v>3</v>
      </c>
      <c r="D61" s="9" t="s">
        <v>3</v>
      </c>
      <c r="E61" s="108">
        <v>0</v>
      </c>
      <c r="F61" s="9" t="s">
        <v>4</v>
      </c>
      <c r="G61" s="13" t="s">
        <v>47</v>
      </c>
      <c r="H61" s="9" t="s">
        <v>0</v>
      </c>
      <c r="I61" s="13" t="s">
        <v>47</v>
      </c>
      <c r="J61" s="9" t="s">
        <v>47</v>
      </c>
      <c r="K61" s="9" t="s">
        <v>4</v>
      </c>
      <c r="M61" s="3" t="s">
        <v>3</v>
      </c>
      <c r="N61" s="13">
        <v>4</v>
      </c>
      <c r="P61" s="110"/>
      <c r="Q61" s="110"/>
      <c r="R61" s="110"/>
    </row>
    <row r="62" spans="1:23" x14ac:dyDescent="0.25">
      <c r="A62" s="3" t="s">
        <v>4</v>
      </c>
      <c r="B62" s="9" t="s">
        <v>0</v>
      </c>
      <c r="C62" s="9" t="s">
        <v>3</v>
      </c>
      <c r="D62" s="9" t="s">
        <v>3</v>
      </c>
      <c r="E62" s="9" t="s">
        <v>4</v>
      </c>
      <c r="F62" s="108">
        <v>0</v>
      </c>
      <c r="G62" s="13" t="s">
        <v>3</v>
      </c>
      <c r="H62" s="9" t="s">
        <v>3</v>
      </c>
      <c r="I62" s="9" t="s">
        <v>3</v>
      </c>
      <c r="J62" s="9" t="s">
        <v>65</v>
      </c>
      <c r="K62" s="9" t="s">
        <v>65</v>
      </c>
      <c r="M62" s="3" t="s">
        <v>4</v>
      </c>
      <c r="N62" s="13">
        <v>2</v>
      </c>
      <c r="P62" s="87" t="s">
        <v>70</v>
      </c>
      <c r="Q62" s="87">
        <v>172</v>
      </c>
      <c r="R62" s="187">
        <f>Q62+Q63</f>
        <v>280</v>
      </c>
      <c r="T62" s="72" t="s">
        <v>70</v>
      </c>
      <c r="U62" s="72" t="s">
        <v>74</v>
      </c>
    </row>
    <row r="63" spans="1:23" x14ac:dyDescent="0.25">
      <c r="A63" s="3" t="s">
        <v>45</v>
      </c>
      <c r="B63" s="13" t="s">
        <v>0</v>
      </c>
      <c r="C63" s="13" t="s">
        <v>46</v>
      </c>
      <c r="D63" s="13" t="s">
        <v>3</v>
      </c>
      <c r="E63" s="13" t="s">
        <v>47</v>
      </c>
      <c r="F63" s="13" t="s">
        <v>3</v>
      </c>
      <c r="G63" s="108">
        <v>0</v>
      </c>
      <c r="H63" s="9" t="s">
        <v>46</v>
      </c>
      <c r="I63" s="9" t="s">
        <v>47</v>
      </c>
      <c r="J63" s="9" t="s">
        <v>47</v>
      </c>
      <c r="K63" s="9" t="s">
        <v>47</v>
      </c>
      <c r="M63" s="3" t="s">
        <v>45</v>
      </c>
      <c r="N63" s="13">
        <v>2</v>
      </c>
      <c r="P63" s="87" t="s">
        <v>71</v>
      </c>
      <c r="Q63" s="87">
        <v>108</v>
      </c>
      <c r="R63" s="188"/>
      <c r="T63" s="72" t="s">
        <v>71</v>
      </c>
      <c r="U63" s="72" t="s">
        <v>75</v>
      </c>
    </row>
    <row r="64" spans="1:23" x14ac:dyDescent="0.25">
      <c r="A64" s="3" t="s">
        <v>46</v>
      </c>
      <c r="B64" s="9" t="s">
        <v>0</v>
      </c>
      <c r="C64" s="9" t="s">
        <v>46</v>
      </c>
      <c r="D64" s="9" t="s">
        <v>3</v>
      </c>
      <c r="E64" s="9" t="s">
        <v>0</v>
      </c>
      <c r="F64" s="9" t="s">
        <v>3</v>
      </c>
      <c r="G64" s="9" t="s">
        <v>46</v>
      </c>
      <c r="H64" s="108">
        <v>0</v>
      </c>
      <c r="I64" s="9" t="s">
        <v>45</v>
      </c>
      <c r="J64" s="9" t="s">
        <v>45</v>
      </c>
      <c r="K64" s="9" t="s">
        <v>0</v>
      </c>
      <c r="M64" s="3" t="s">
        <v>46</v>
      </c>
      <c r="N64" s="13">
        <v>2</v>
      </c>
      <c r="P64" s="110"/>
      <c r="Q64" s="110"/>
      <c r="R64" s="110"/>
    </row>
    <row r="65" spans="1:18" x14ac:dyDescent="0.25">
      <c r="A65" s="3" t="s">
        <v>47</v>
      </c>
      <c r="B65" s="9" t="s">
        <v>0</v>
      </c>
      <c r="C65" s="9" t="s">
        <v>3</v>
      </c>
      <c r="D65" s="9" t="s">
        <v>3</v>
      </c>
      <c r="E65" s="13" t="s">
        <v>47</v>
      </c>
      <c r="F65" s="9" t="s">
        <v>3</v>
      </c>
      <c r="G65" s="9" t="s">
        <v>47</v>
      </c>
      <c r="H65" s="9" t="s">
        <v>45</v>
      </c>
      <c r="I65" s="108">
        <v>0</v>
      </c>
      <c r="J65" s="9" t="s">
        <v>48</v>
      </c>
      <c r="K65" s="9" t="s">
        <v>48</v>
      </c>
      <c r="M65" s="3" t="s">
        <v>47</v>
      </c>
      <c r="N65" s="87">
        <v>3</v>
      </c>
      <c r="P65" s="9" t="s">
        <v>72</v>
      </c>
      <c r="Q65" s="9">
        <v>155</v>
      </c>
      <c r="R65" s="185">
        <f>Q65+Q66</f>
        <v>388</v>
      </c>
    </row>
    <row r="66" spans="1:18" x14ac:dyDescent="0.25">
      <c r="A66" s="3" t="s">
        <v>48</v>
      </c>
      <c r="B66" s="9" t="s">
        <v>0</v>
      </c>
      <c r="C66" s="9" t="s">
        <v>3</v>
      </c>
      <c r="D66" s="9" t="s">
        <v>65</v>
      </c>
      <c r="E66" s="9" t="s">
        <v>47</v>
      </c>
      <c r="F66" s="9" t="s">
        <v>65</v>
      </c>
      <c r="G66" s="9" t="s">
        <v>47</v>
      </c>
      <c r="H66" s="9" t="s">
        <v>45</v>
      </c>
      <c r="I66" s="9" t="s">
        <v>48</v>
      </c>
      <c r="J66" s="108">
        <v>0</v>
      </c>
      <c r="K66" s="9" t="s">
        <v>65</v>
      </c>
      <c r="M66" s="3" t="s">
        <v>48</v>
      </c>
      <c r="N66" s="13">
        <v>2</v>
      </c>
      <c r="P66" s="9" t="s">
        <v>73</v>
      </c>
      <c r="Q66" s="9">
        <v>233</v>
      </c>
      <c r="R66" s="186"/>
    </row>
    <row r="67" spans="1:18" x14ac:dyDescent="0.25">
      <c r="A67" s="3" t="s">
        <v>65</v>
      </c>
      <c r="B67" s="9" t="s">
        <v>2</v>
      </c>
      <c r="C67" s="9" t="s">
        <v>3</v>
      </c>
      <c r="D67" s="9" t="s">
        <v>65</v>
      </c>
      <c r="E67" s="9" t="s">
        <v>4</v>
      </c>
      <c r="F67" s="9" t="s">
        <v>65</v>
      </c>
      <c r="G67" s="9" t="s">
        <v>47</v>
      </c>
      <c r="H67" s="9" t="s">
        <v>0</v>
      </c>
      <c r="I67" s="9" t="s">
        <v>48</v>
      </c>
      <c r="J67" s="9" t="s">
        <v>65</v>
      </c>
      <c r="K67" s="108">
        <v>0</v>
      </c>
      <c r="M67" s="3" t="s">
        <v>65</v>
      </c>
      <c r="N67" s="87">
        <v>3</v>
      </c>
    </row>
    <row r="70" spans="1:18" x14ac:dyDescent="0.25">
      <c r="A70" s="3"/>
      <c r="B70" s="3" t="s">
        <v>1</v>
      </c>
      <c r="C70" s="3" t="s">
        <v>0</v>
      </c>
      <c r="D70" s="3" t="s">
        <v>2</v>
      </c>
      <c r="E70" s="3" t="s">
        <v>3</v>
      </c>
      <c r="F70" s="3" t="s">
        <v>4</v>
      </c>
      <c r="G70" s="3" t="s">
        <v>45</v>
      </c>
      <c r="H70" s="3" t="s">
        <v>46</v>
      </c>
      <c r="I70" s="3" t="s">
        <v>47</v>
      </c>
      <c r="J70" s="3" t="s">
        <v>48</v>
      </c>
      <c r="K70" s="3" t="s">
        <v>65</v>
      </c>
    </row>
    <row r="71" spans="1:18" x14ac:dyDescent="0.25">
      <c r="A71" s="3" t="s">
        <v>1</v>
      </c>
      <c r="B71" s="108">
        <v>0</v>
      </c>
      <c r="C71" s="9">
        <v>67</v>
      </c>
      <c r="D71" s="9">
        <v>98</v>
      </c>
      <c r="E71" s="9"/>
      <c r="F71" s="9"/>
      <c r="G71" s="13"/>
      <c r="H71" s="9"/>
      <c r="I71" s="9"/>
      <c r="J71" s="9"/>
      <c r="K71" s="9"/>
      <c r="L71" s="111">
        <v>67</v>
      </c>
      <c r="M71" s="111">
        <v>98</v>
      </c>
      <c r="N71" s="111"/>
      <c r="O71" s="178">
        <f>SUM(L71:N80)</f>
        <v>1436</v>
      </c>
    </row>
    <row r="72" spans="1:18" x14ac:dyDescent="0.25">
      <c r="A72" s="3" t="s">
        <v>0</v>
      </c>
      <c r="B72" s="9">
        <v>67</v>
      </c>
      <c r="C72" s="108">
        <v>0</v>
      </c>
      <c r="D72" s="9"/>
      <c r="E72" s="87">
        <v>41</v>
      </c>
      <c r="F72" s="9"/>
      <c r="G72" s="13"/>
      <c r="H72" s="9">
        <v>131</v>
      </c>
      <c r="I72" s="9"/>
      <c r="J72" s="9"/>
      <c r="K72" s="9"/>
      <c r="L72" s="111">
        <v>41</v>
      </c>
      <c r="M72" s="111">
        <v>41</v>
      </c>
      <c r="N72" s="111">
        <v>131</v>
      </c>
      <c r="O72" s="178"/>
    </row>
    <row r="73" spans="1:18" x14ac:dyDescent="0.25">
      <c r="A73" s="3" t="s">
        <v>2</v>
      </c>
      <c r="B73" s="9">
        <v>98</v>
      </c>
      <c r="C73" s="9"/>
      <c r="D73" s="108">
        <v>0</v>
      </c>
      <c r="E73" s="9">
        <v>92</v>
      </c>
      <c r="F73" s="9"/>
      <c r="G73" s="13"/>
      <c r="H73" s="9"/>
      <c r="I73" s="9"/>
      <c r="J73" s="9"/>
      <c r="K73" s="87">
        <v>108</v>
      </c>
      <c r="L73" s="111">
        <v>92</v>
      </c>
      <c r="M73" s="111">
        <v>108</v>
      </c>
      <c r="N73" s="111">
        <v>108</v>
      </c>
      <c r="O73" s="178"/>
    </row>
    <row r="74" spans="1:18" x14ac:dyDescent="0.25">
      <c r="A74" s="3" t="s">
        <v>3</v>
      </c>
      <c r="B74" s="9"/>
      <c r="C74" s="87">
        <v>41</v>
      </c>
      <c r="D74" s="9">
        <v>92</v>
      </c>
      <c r="E74" s="108">
        <v>0</v>
      </c>
      <c r="F74" s="9">
        <v>41</v>
      </c>
      <c r="G74" s="13"/>
      <c r="H74" s="9"/>
      <c r="I74" s="87">
        <v>131</v>
      </c>
      <c r="J74" s="9"/>
      <c r="K74" s="9"/>
      <c r="L74" s="111">
        <v>41</v>
      </c>
      <c r="M74" s="111">
        <v>131</v>
      </c>
      <c r="N74" s="111">
        <v>131</v>
      </c>
      <c r="O74" s="178"/>
    </row>
    <row r="75" spans="1:18" x14ac:dyDescent="0.25">
      <c r="A75" s="3" t="s">
        <v>4</v>
      </c>
      <c r="B75" s="9"/>
      <c r="C75" s="9"/>
      <c r="D75" s="9"/>
      <c r="E75" s="9">
        <v>41</v>
      </c>
      <c r="F75" s="108">
        <v>0</v>
      </c>
      <c r="G75" s="13"/>
      <c r="H75" s="9"/>
      <c r="I75" s="9"/>
      <c r="J75" s="9"/>
      <c r="K75" s="9">
        <v>73</v>
      </c>
      <c r="L75" s="111">
        <v>73</v>
      </c>
      <c r="M75" s="111"/>
      <c r="N75" s="111"/>
      <c r="O75" s="178"/>
    </row>
    <row r="76" spans="1:18" x14ac:dyDescent="0.25">
      <c r="A76" s="3" t="s">
        <v>45</v>
      </c>
      <c r="B76" s="13"/>
      <c r="C76" s="13"/>
      <c r="D76" s="13"/>
      <c r="E76" s="13"/>
      <c r="F76" s="13"/>
      <c r="G76" s="108">
        <v>0</v>
      </c>
      <c r="H76" s="9">
        <v>51</v>
      </c>
      <c r="I76" s="9">
        <v>92</v>
      </c>
      <c r="J76" s="9"/>
      <c r="K76" s="9"/>
      <c r="L76" s="111">
        <v>51</v>
      </c>
      <c r="M76" s="111">
        <v>92</v>
      </c>
      <c r="N76" s="111"/>
      <c r="O76" s="178"/>
    </row>
    <row r="77" spans="1:18" x14ac:dyDescent="0.25">
      <c r="A77" s="3" t="s">
        <v>46</v>
      </c>
      <c r="B77" s="9"/>
      <c r="C77" s="9">
        <v>131</v>
      </c>
      <c r="D77" s="9"/>
      <c r="E77" s="9"/>
      <c r="F77" s="9"/>
      <c r="G77" s="9">
        <v>51</v>
      </c>
      <c r="H77" s="108">
        <v>0</v>
      </c>
      <c r="I77" s="9"/>
      <c r="J77" s="9"/>
      <c r="K77" s="9"/>
      <c r="L77" s="111">
        <v>0</v>
      </c>
      <c r="M77" s="111"/>
      <c r="N77" s="111"/>
      <c r="O77" s="178"/>
    </row>
    <row r="78" spans="1:18" x14ac:dyDescent="0.25">
      <c r="A78" s="3" t="s">
        <v>47</v>
      </c>
      <c r="B78" s="9"/>
      <c r="C78" s="9"/>
      <c r="D78" s="9"/>
      <c r="E78" s="87">
        <v>131</v>
      </c>
      <c r="F78" s="9"/>
      <c r="G78" s="9">
        <v>92</v>
      </c>
      <c r="H78" s="9"/>
      <c r="I78" s="108">
        <v>0</v>
      </c>
      <c r="J78" s="9">
        <v>81</v>
      </c>
      <c r="K78" s="9"/>
      <c r="L78" s="111">
        <v>81</v>
      </c>
      <c r="M78" s="111"/>
      <c r="N78" s="111"/>
      <c r="O78" s="178"/>
    </row>
    <row r="79" spans="1:18" x14ac:dyDescent="0.25">
      <c r="A79" s="3" t="s">
        <v>48</v>
      </c>
      <c r="B79" s="9"/>
      <c r="C79" s="9"/>
      <c r="D79" s="9"/>
      <c r="E79" s="9"/>
      <c r="F79" s="9"/>
      <c r="G79" s="9"/>
      <c r="H79" s="9"/>
      <c r="I79" s="9">
        <v>81</v>
      </c>
      <c r="J79" s="108">
        <v>0</v>
      </c>
      <c r="K79" s="9">
        <v>150</v>
      </c>
      <c r="L79" s="111">
        <v>150</v>
      </c>
      <c r="M79" s="111"/>
      <c r="N79" s="111"/>
      <c r="O79" s="178"/>
    </row>
    <row r="80" spans="1:18" x14ac:dyDescent="0.25">
      <c r="A80" s="3" t="s">
        <v>65</v>
      </c>
      <c r="B80" s="9"/>
      <c r="C80" s="87">
        <v>108</v>
      </c>
      <c r="D80" s="9"/>
      <c r="E80" s="9">
        <v>73</v>
      </c>
      <c r="F80" s="9"/>
      <c r="G80" s="9"/>
      <c r="H80" s="9"/>
      <c r="I80" s="9"/>
      <c r="J80" s="9">
        <v>150</v>
      </c>
      <c r="K80" s="108">
        <v>0</v>
      </c>
      <c r="L80" s="111">
        <v>0</v>
      </c>
      <c r="M80" s="111"/>
      <c r="N80" s="111"/>
      <c r="O80" s="178"/>
    </row>
    <row r="84" spans="1:17" ht="15.75" thickBot="1" x14ac:dyDescent="0.3">
      <c r="A84" s="179" t="s">
        <v>81</v>
      </c>
      <c r="B84" s="179"/>
      <c r="C84" s="179"/>
      <c r="D84" s="179"/>
      <c r="E84" s="179"/>
      <c r="F84" s="179"/>
    </row>
    <row r="85" spans="1:17" ht="19.5" thickBot="1" x14ac:dyDescent="0.3">
      <c r="A85" s="112"/>
      <c r="B85" s="113" t="s">
        <v>76</v>
      </c>
      <c r="C85" s="113" t="s">
        <v>77</v>
      </c>
      <c r="D85" s="113" t="s">
        <v>78</v>
      </c>
      <c r="E85" s="113" t="s">
        <v>79</v>
      </c>
      <c r="F85" s="113" t="s">
        <v>80</v>
      </c>
      <c r="K85" s="117"/>
      <c r="L85" s="117"/>
      <c r="M85" s="117"/>
      <c r="N85" s="117"/>
      <c r="O85" s="117"/>
      <c r="P85" s="117"/>
      <c r="Q85" s="117"/>
    </row>
    <row r="86" spans="1:17" ht="19.5" thickBot="1" x14ac:dyDescent="0.3">
      <c r="A86" s="114" t="s">
        <v>76</v>
      </c>
      <c r="B86" s="115">
        <v>0</v>
      </c>
      <c r="C86" s="115">
        <v>1</v>
      </c>
      <c r="D86" s="115">
        <v>1</v>
      </c>
      <c r="E86" s="115">
        <v>0</v>
      </c>
      <c r="F86" s="115">
        <v>0</v>
      </c>
      <c r="K86" s="117"/>
      <c r="L86" s="117"/>
      <c r="M86" s="117"/>
      <c r="N86" s="117"/>
      <c r="O86" s="117"/>
      <c r="P86" s="117"/>
      <c r="Q86" s="117"/>
    </row>
    <row r="87" spans="1:17" ht="19.5" thickBot="1" x14ac:dyDescent="0.3">
      <c r="A87" s="114" t="s">
        <v>77</v>
      </c>
      <c r="B87" s="115">
        <v>1</v>
      </c>
      <c r="C87" s="115">
        <v>0</v>
      </c>
      <c r="D87" s="115">
        <v>1</v>
      </c>
      <c r="E87" s="115">
        <v>1</v>
      </c>
      <c r="F87" s="115">
        <v>0</v>
      </c>
      <c r="K87" s="116"/>
      <c r="L87" s="121" t="s">
        <v>76</v>
      </c>
      <c r="M87" s="122" t="s">
        <v>77</v>
      </c>
      <c r="N87" s="122" t="s">
        <v>78</v>
      </c>
      <c r="O87" s="122" t="s">
        <v>79</v>
      </c>
      <c r="P87" s="123" t="s">
        <v>80</v>
      </c>
      <c r="Q87" s="117"/>
    </row>
    <row r="88" spans="1:17" ht="19.5" thickBot="1" x14ac:dyDescent="0.3">
      <c r="A88" s="114" t="s">
        <v>78</v>
      </c>
      <c r="B88" s="115">
        <v>1</v>
      </c>
      <c r="C88" s="115">
        <v>0</v>
      </c>
      <c r="D88" s="115">
        <v>0</v>
      </c>
      <c r="E88" s="115">
        <v>0</v>
      </c>
      <c r="F88" s="115">
        <v>1</v>
      </c>
      <c r="K88" s="116"/>
      <c r="L88" s="119"/>
      <c r="M88" s="120" t="s">
        <v>82</v>
      </c>
      <c r="N88" s="120" t="s">
        <v>83</v>
      </c>
      <c r="O88" s="120"/>
      <c r="P88" s="124"/>
      <c r="Q88" s="118"/>
    </row>
    <row r="89" spans="1:17" ht="19.5" thickBot="1" x14ac:dyDescent="0.3">
      <c r="A89" s="114" t="s">
        <v>79</v>
      </c>
      <c r="B89" s="115">
        <v>1</v>
      </c>
      <c r="C89" s="115">
        <v>0</v>
      </c>
      <c r="D89" s="115">
        <v>1</v>
      </c>
      <c r="E89" s="115">
        <v>0</v>
      </c>
      <c r="F89" s="115">
        <v>1</v>
      </c>
      <c r="K89" s="116"/>
      <c r="L89" s="125" t="s">
        <v>84</v>
      </c>
      <c r="M89" s="108"/>
      <c r="N89" s="120" t="s">
        <v>85</v>
      </c>
      <c r="O89" s="120" t="s">
        <v>86</v>
      </c>
      <c r="P89" s="124"/>
      <c r="Q89" s="118"/>
    </row>
    <row r="90" spans="1:17" ht="19.5" thickBot="1" x14ac:dyDescent="0.3">
      <c r="A90" s="114" t="s">
        <v>80</v>
      </c>
      <c r="B90" s="115">
        <v>1</v>
      </c>
      <c r="C90" s="115">
        <v>0</v>
      </c>
      <c r="D90" s="115">
        <v>0</v>
      </c>
      <c r="E90" s="115">
        <v>1</v>
      </c>
      <c r="F90" s="115">
        <v>0</v>
      </c>
      <c r="K90" s="116"/>
      <c r="L90" s="125" t="s">
        <v>87</v>
      </c>
      <c r="M90" s="120"/>
      <c r="N90" s="108"/>
      <c r="O90" s="120"/>
      <c r="P90" s="124" t="s">
        <v>88</v>
      </c>
      <c r="Q90" s="118"/>
    </row>
    <row r="91" spans="1:17" ht="15.75" x14ac:dyDescent="0.25">
      <c r="K91" s="116"/>
      <c r="L91" s="125" t="s">
        <v>89</v>
      </c>
      <c r="M91" s="120"/>
      <c r="N91" s="120" t="s">
        <v>90</v>
      </c>
      <c r="O91" s="108"/>
      <c r="P91" s="124" t="s">
        <v>95</v>
      </c>
      <c r="Q91" s="118"/>
    </row>
    <row r="92" spans="1:17" ht="16.5" thickBot="1" x14ac:dyDescent="0.3">
      <c r="F92" s="117"/>
      <c r="G92" s="117"/>
      <c r="H92" s="117"/>
      <c r="I92" s="117"/>
      <c r="J92" s="117"/>
      <c r="K92" s="116"/>
      <c r="L92" s="138" t="s">
        <v>92</v>
      </c>
      <c r="M92" s="146"/>
      <c r="N92" s="146"/>
      <c r="O92" s="146" t="s">
        <v>91</v>
      </c>
      <c r="P92" s="147"/>
      <c r="Q92" s="118"/>
    </row>
    <row r="93" spans="1:17" ht="18.75" x14ac:dyDescent="0.25">
      <c r="F93" s="121" t="s">
        <v>76</v>
      </c>
      <c r="G93" s="157"/>
      <c r="H93" s="139" t="s">
        <v>82</v>
      </c>
      <c r="I93" s="139" t="s">
        <v>83</v>
      </c>
      <c r="J93" s="139"/>
      <c r="K93" s="142"/>
      <c r="L93" s="158"/>
      <c r="M93" s="149"/>
      <c r="N93" s="150" t="s">
        <v>108</v>
      </c>
      <c r="O93" s="150" t="s">
        <v>98</v>
      </c>
      <c r="P93" s="151" t="s">
        <v>99</v>
      </c>
    </row>
    <row r="94" spans="1:17" ht="31.5" x14ac:dyDescent="0.25">
      <c r="F94" s="127" t="s">
        <v>77</v>
      </c>
      <c r="G94" s="140" t="s">
        <v>84</v>
      </c>
      <c r="H94" s="108"/>
      <c r="I94" s="140" t="s">
        <v>85</v>
      </c>
      <c r="J94" s="140" t="s">
        <v>86</v>
      </c>
      <c r="K94" s="143"/>
      <c r="L94" s="144" t="s">
        <v>93</v>
      </c>
      <c r="M94" s="159"/>
      <c r="N94" s="148" t="s">
        <v>101</v>
      </c>
      <c r="O94" s="145"/>
      <c r="P94" s="152" t="s">
        <v>102</v>
      </c>
    </row>
    <row r="95" spans="1:17" ht="18.75" x14ac:dyDescent="0.25">
      <c r="F95" s="127" t="s">
        <v>78</v>
      </c>
      <c r="G95" s="140" t="s">
        <v>87</v>
      </c>
      <c r="H95" s="140"/>
      <c r="I95" s="108"/>
      <c r="J95" s="140"/>
      <c r="K95" s="143" t="s">
        <v>88</v>
      </c>
      <c r="L95" s="144" t="s">
        <v>94</v>
      </c>
      <c r="M95" s="148" t="s">
        <v>103</v>
      </c>
      <c r="N95" s="159"/>
      <c r="O95" s="148" t="s">
        <v>104</v>
      </c>
      <c r="P95" s="153"/>
    </row>
    <row r="96" spans="1:17" ht="31.5" x14ac:dyDescent="0.25">
      <c r="F96" s="127" t="s">
        <v>79</v>
      </c>
      <c r="G96" s="140" t="s">
        <v>89</v>
      </c>
      <c r="H96" s="140"/>
      <c r="I96" s="140" t="s">
        <v>90</v>
      </c>
      <c r="J96" s="108"/>
      <c r="K96" s="143" t="s">
        <v>95</v>
      </c>
      <c r="L96" s="144" t="s">
        <v>96</v>
      </c>
      <c r="M96" s="148" t="s">
        <v>105</v>
      </c>
      <c r="N96" s="148" t="s">
        <v>106</v>
      </c>
      <c r="O96" s="159"/>
      <c r="P96" s="152" t="s">
        <v>100</v>
      </c>
    </row>
    <row r="97" spans="6:16" ht="32.25" thickBot="1" x14ac:dyDescent="0.3">
      <c r="F97" s="128" t="s">
        <v>80</v>
      </c>
      <c r="G97" s="141" t="s">
        <v>92</v>
      </c>
      <c r="H97" s="141"/>
      <c r="I97" s="141"/>
      <c r="J97" s="141" t="s">
        <v>91</v>
      </c>
      <c r="K97" s="137"/>
      <c r="L97" s="154" t="s">
        <v>97</v>
      </c>
      <c r="M97" s="155"/>
      <c r="N97" s="156" t="s">
        <v>107</v>
      </c>
      <c r="O97" s="155"/>
      <c r="P97" s="160"/>
    </row>
    <row r="98" spans="6:16" ht="18.75" x14ac:dyDescent="0.25">
      <c r="F98" s="121" t="s">
        <v>76</v>
      </c>
      <c r="G98" s="126"/>
      <c r="H98" s="139" t="s">
        <v>82</v>
      </c>
      <c r="I98" s="139" t="s">
        <v>83</v>
      </c>
      <c r="J98" s="139"/>
      <c r="K98" s="142"/>
      <c r="L98" s="166"/>
      <c r="M98" s="161"/>
      <c r="N98" s="162" t="s">
        <v>109</v>
      </c>
      <c r="O98" s="162" t="s">
        <v>110</v>
      </c>
      <c r="P98" s="162" t="s">
        <v>111</v>
      </c>
    </row>
    <row r="99" spans="6:16" ht="47.25" x14ac:dyDescent="0.25">
      <c r="F99" s="127" t="s">
        <v>77</v>
      </c>
      <c r="G99" s="140" t="s">
        <v>84</v>
      </c>
      <c r="H99" s="108"/>
      <c r="I99" s="140" t="s">
        <v>85</v>
      </c>
      <c r="J99" s="140" t="s">
        <v>86</v>
      </c>
      <c r="K99" s="143"/>
      <c r="L99" s="163" t="s">
        <v>115</v>
      </c>
      <c r="M99" s="159"/>
      <c r="N99" s="163" t="s">
        <v>112</v>
      </c>
      <c r="O99" s="163" t="s">
        <v>113</v>
      </c>
      <c r="P99" s="163" t="s">
        <v>125</v>
      </c>
    </row>
    <row r="100" spans="6:16" ht="18.75" x14ac:dyDescent="0.25">
      <c r="F100" s="127" t="s">
        <v>78</v>
      </c>
      <c r="G100" s="140" t="s">
        <v>87</v>
      </c>
      <c r="H100" s="140"/>
      <c r="I100" s="108"/>
      <c r="J100" s="140"/>
      <c r="K100" s="143" t="s">
        <v>88</v>
      </c>
      <c r="L100" s="162" t="s">
        <v>114</v>
      </c>
      <c r="M100" s="164"/>
      <c r="N100" s="159"/>
      <c r="O100" s="163" t="s">
        <v>116</v>
      </c>
      <c r="P100" s="165"/>
    </row>
    <row r="101" spans="6:16" ht="31.5" x14ac:dyDescent="0.25">
      <c r="F101" s="127" t="s">
        <v>79</v>
      </c>
      <c r="G101" s="140" t="s">
        <v>89</v>
      </c>
      <c r="H101" s="140"/>
      <c r="I101" s="140" t="s">
        <v>90</v>
      </c>
      <c r="J101" s="108"/>
      <c r="K101" s="143" t="s">
        <v>95</v>
      </c>
      <c r="L101" s="163" t="s">
        <v>117</v>
      </c>
      <c r="M101" s="163" t="s">
        <v>118</v>
      </c>
      <c r="N101" s="163" t="s">
        <v>119</v>
      </c>
      <c r="O101" s="159"/>
      <c r="P101" s="163" t="s">
        <v>120</v>
      </c>
    </row>
    <row r="102" spans="6:16" ht="32.25" thickBot="1" x14ac:dyDescent="0.3">
      <c r="F102" s="128" t="s">
        <v>80</v>
      </c>
      <c r="G102" s="141" t="s">
        <v>92</v>
      </c>
      <c r="H102" s="141"/>
      <c r="I102" s="141"/>
      <c r="J102" s="141" t="s">
        <v>91</v>
      </c>
      <c r="K102" s="137"/>
      <c r="L102" s="167" t="s">
        <v>121</v>
      </c>
      <c r="M102" s="168"/>
      <c r="N102" s="167" t="s">
        <v>122</v>
      </c>
      <c r="O102" s="167" t="s">
        <v>123</v>
      </c>
      <c r="P102" s="169"/>
    </row>
    <row r="103" spans="6:16" ht="18.75" x14ac:dyDescent="0.25">
      <c r="F103" s="121" t="s">
        <v>76</v>
      </c>
      <c r="G103" s="126"/>
      <c r="H103" s="139" t="s">
        <v>82</v>
      </c>
      <c r="I103" s="139" t="s">
        <v>83</v>
      </c>
      <c r="J103" s="139"/>
      <c r="K103" s="142"/>
      <c r="L103" s="171"/>
      <c r="M103" s="144"/>
      <c r="N103" s="144"/>
      <c r="O103" s="144" t="s">
        <v>124</v>
      </c>
      <c r="P103" s="144" t="s">
        <v>126</v>
      </c>
    </row>
    <row r="104" spans="6:16" ht="31.5" x14ac:dyDescent="0.25">
      <c r="F104" s="127" t="s">
        <v>77</v>
      </c>
      <c r="G104" s="140" t="s">
        <v>84</v>
      </c>
      <c r="H104" s="108"/>
      <c r="I104" s="140" t="s">
        <v>85</v>
      </c>
      <c r="J104" s="140" t="s">
        <v>86</v>
      </c>
      <c r="K104" s="143"/>
      <c r="L104" s="144" t="s">
        <v>127</v>
      </c>
      <c r="M104" s="170"/>
      <c r="N104" s="144" t="s">
        <v>128</v>
      </c>
      <c r="O104" s="144" t="s">
        <v>129</v>
      </c>
      <c r="P104" s="144" t="s">
        <v>130</v>
      </c>
    </row>
    <row r="105" spans="6:16" ht="18.75" x14ac:dyDescent="0.25">
      <c r="F105" s="127" t="s">
        <v>78</v>
      </c>
      <c r="G105" s="140" t="s">
        <v>87</v>
      </c>
      <c r="H105" s="140"/>
      <c r="I105" s="108"/>
      <c r="J105" s="140"/>
      <c r="K105" s="143" t="s">
        <v>88</v>
      </c>
      <c r="L105" s="144"/>
      <c r="M105" s="144"/>
      <c r="N105" s="170"/>
      <c r="O105" s="144" t="s">
        <v>131</v>
      </c>
      <c r="P105" s="144"/>
    </row>
    <row r="106" spans="6:16" ht="18.75" x14ac:dyDescent="0.25">
      <c r="F106" s="127" t="s">
        <v>79</v>
      </c>
      <c r="G106" s="140" t="s">
        <v>89</v>
      </c>
      <c r="H106" s="140"/>
      <c r="I106" s="140" t="s">
        <v>90</v>
      </c>
      <c r="J106" s="108"/>
      <c r="K106" s="143" t="s">
        <v>95</v>
      </c>
      <c r="L106" s="144"/>
      <c r="M106" s="144"/>
      <c r="N106" s="144" t="s">
        <v>132</v>
      </c>
      <c r="O106" s="170"/>
      <c r="P106" s="144"/>
    </row>
    <row r="107" spans="6:16" ht="32.25" thickBot="1" x14ac:dyDescent="0.3">
      <c r="F107" s="128" t="s">
        <v>80</v>
      </c>
      <c r="G107" s="141" t="s">
        <v>92</v>
      </c>
      <c r="H107" s="141"/>
      <c r="I107" s="141"/>
      <c r="J107" s="141" t="s">
        <v>91</v>
      </c>
      <c r="K107" s="137"/>
      <c r="L107" s="144"/>
      <c r="M107" s="144" t="s">
        <v>133</v>
      </c>
      <c r="N107" s="144" t="s">
        <v>134</v>
      </c>
      <c r="O107" s="144"/>
      <c r="P107" s="172"/>
    </row>
    <row r="108" spans="6:16" ht="39.75" customHeight="1" x14ac:dyDescent="0.25">
      <c r="F108" s="121" t="s">
        <v>76</v>
      </c>
      <c r="G108" s="126"/>
      <c r="H108" s="139" t="s">
        <v>82</v>
      </c>
      <c r="I108" s="139" t="s">
        <v>83</v>
      </c>
      <c r="J108" s="139"/>
      <c r="K108" s="142"/>
      <c r="L108" s="174" t="s">
        <v>136</v>
      </c>
      <c r="M108" s="161"/>
      <c r="N108" s="162"/>
      <c r="O108" s="162"/>
      <c r="P108" s="162"/>
    </row>
    <row r="109" spans="6:16" ht="18.75" x14ac:dyDescent="0.25">
      <c r="F109" s="127" t="s">
        <v>77</v>
      </c>
      <c r="G109" s="140" t="s">
        <v>84</v>
      </c>
      <c r="H109" s="108"/>
      <c r="I109" s="140" t="s">
        <v>85</v>
      </c>
      <c r="J109" s="140" t="s">
        <v>86</v>
      </c>
      <c r="K109" s="143"/>
      <c r="L109" s="163"/>
      <c r="M109" s="159"/>
      <c r="N109" s="163"/>
      <c r="O109" s="163"/>
      <c r="P109" s="163"/>
    </row>
    <row r="110" spans="6:16" ht="41.25" customHeight="1" x14ac:dyDescent="0.25">
      <c r="F110" s="127" t="s">
        <v>78</v>
      </c>
      <c r="G110" s="140" t="s">
        <v>87</v>
      </c>
      <c r="H110" s="140"/>
      <c r="I110" s="108"/>
      <c r="J110" s="140"/>
      <c r="K110" s="143" t="s">
        <v>88</v>
      </c>
      <c r="L110" s="162"/>
      <c r="M110" s="164"/>
      <c r="N110" s="175" t="s">
        <v>137</v>
      </c>
      <c r="O110" s="163"/>
      <c r="P110" s="165"/>
    </row>
    <row r="111" spans="6:16" ht="60" x14ac:dyDescent="0.25">
      <c r="F111" s="127" t="s">
        <v>79</v>
      </c>
      <c r="G111" s="140" t="s">
        <v>89</v>
      </c>
      <c r="H111" s="140"/>
      <c r="I111" s="140" t="s">
        <v>90</v>
      </c>
      <c r="J111" s="108"/>
      <c r="K111" s="143" t="s">
        <v>95</v>
      </c>
      <c r="L111" s="163"/>
      <c r="M111" s="163"/>
      <c r="N111" s="163"/>
      <c r="O111" s="175" t="s">
        <v>138</v>
      </c>
      <c r="P111" s="163"/>
    </row>
    <row r="112" spans="6:16" ht="19.5" thickBot="1" x14ac:dyDescent="0.3">
      <c r="F112" s="128" t="s">
        <v>80</v>
      </c>
      <c r="G112" s="141" t="s">
        <v>92</v>
      </c>
      <c r="H112" s="141"/>
      <c r="I112" s="141"/>
      <c r="J112" s="141" t="s">
        <v>91</v>
      </c>
      <c r="K112" s="137"/>
      <c r="L112" s="167"/>
      <c r="M112" s="168"/>
      <c r="N112" s="167"/>
      <c r="O112" s="167"/>
      <c r="P112" s="169" t="s">
        <v>139</v>
      </c>
    </row>
    <row r="114" spans="15:15" x14ac:dyDescent="0.25">
      <c r="O114">
        <f>9*120</f>
        <v>1080</v>
      </c>
    </row>
  </sheetData>
  <mergeCells count="11">
    <mergeCell ref="A1:G1"/>
    <mergeCell ref="N11:N17"/>
    <mergeCell ref="O71:O80"/>
    <mergeCell ref="A84:F84"/>
    <mergeCell ref="M53:U53"/>
    <mergeCell ref="N18:N23"/>
    <mergeCell ref="N24:N29"/>
    <mergeCell ref="A41:K41"/>
    <mergeCell ref="R59:R60"/>
    <mergeCell ref="R62:R63"/>
    <mergeCell ref="R65:R6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54" workbookViewId="0">
      <selection activeCell="A170" sqref="A67:XFD170"/>
    </sheetView>
  </sheetViews>
  <sheetFormatPr defaultRowHeight="15" x14ac:dyDescent="0.25"/>
  <cols>
    <col min="1" max="1" width="5.5703125" customWidth="1"/>
    <col min="2" max="6" width="5.85546875" bestFit="1" customWidth="1"/>
    <col min="7" max="7" width="9.85546875" customWidth="1"/>
    <col min="8" max="8" width="8.42578125" customWidth="1"/>
    <col min="9" max="9" width="8.7109375" customWidth="1"/>
    <col min="10" max="10" width="7.42578125" customWidth="1"/>
    <col min="11" max="11" width="8.140625" customWidth="1"/>
    <col min="12" max="12" width="14.85546875" customWidth="1"/>
    <col min="13" max="13" width="12.140625" customWidth="1"/>
    <col min="14" max="14" width="13.140625" customWidth="1"/>
    <col min="15" max="15" width="13.85546875" customWidth="1"/>
    <col min="16" max="16" width="15" customWidth="1"/>
  </cols>
  <sheetData>
    <row r="1" spans="1:20" x14ac:dyDescent="0.25">
      <c r="B1" s="176" t="s">
        <v>34</v>
      </c>
      <c r="C1" s="176"/>
      <c r="D1" s="176"/>
      <c r="E1" s="176"/>
      <c r="F1" s="176"/>
    </row>
    <row r="2" spans="1:20" x14ac:dyDescent="0.25">
      <c r="A2" s="3"/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</row>
    <row r="3" spans="1:20" x14ac:dyDescent="0.25">
      <c r="A3" s="3" t="s">
        <v>1</v>
      </c>
      <c r="B3" s="12"/>
      <c r="C3" s="1">
        <v>1</v>
      </c>
      <c r="D3" s="1"/>
      <c r="E3" s="1">
        <v>0.5</v>
      </c>
      <c r="F3" s="1"/>
    </row>
    <row r="4" spans="1:20" x14ac:dyDescent="0.25">
      <c r="A4" s="3" t="s">
        <v>0</v>
      </c>
      <c r="B4" s="1"/>
      <c r="C4" s="12"/>
      <c r="D4" s="1">
        <v>1</v>
      </c>
      <c r="E4" s="1"/>
      <c r="F4" s="1">
        <v>1</v>
      </c>
    </row>
    <row r="5" spans="1:20" x14ac:dyDescent="0.25">
      <c r="A5" s="3" t="s">
        <v>2</v>
      </c>
      <c r="B5" s="1"/>
      <c r="C5" s="1"/>
      <c r="D5" s="12"/>
      <c r="E5" s="1"/>
      <c r="F5" s="1">
        <v>5</v>
      </c>
    </row>
    <row r="6" spans="1:20" x14ac:dyDescent="0.25">
      <c r="A6" s="3" t="s">
        <v>3</v>
      </c>
      <c r="B6" s="1">
        <v>1</v>
      </c>
      <c r="C6" s="1">
        <v>3</v>
      </c>
      <c r="D6" s="1"/>
      <c r="E6" s="12"/>
      <c r="F6" s="1">
        <v>1</v>
      </c>
    </row>
    <row r="7" spans="1:20" x14ac:dyDescent="0.25">
      <c r="A7" s="3" t="s">
        <v>4</v>
      </c>
      <c r="B7" s="1"/>
      <c r="C7" s="1"/>
      <c r="D7" s="1"/>
      <c r="E7" s="1">
        <v>1</v>
      </c>
      <c r="F7" s="12"/>
    </row>
    <row r="11" spans="1:20" ht="15.75" thickBot="1" x14ac:dyDescent="0.3">
      <c r="G11" s="3" t="s">
        <v>1</v>
      </c>
      <c r="H11" s="3" t="s">
        <v>0</v>
      </c>
      <c r="I11" s="3" t="s">
        <v>2</v>
      </c>
      <c r="J11" s="3" t="s">
        <v>3</v>
      </c>
      <c r="K11" s="3" t="s">
        <v>4</v>
      </c>
      <c r="L11" s="52"/>
      <c r="N11" s="3" t="s">
        <v>1</v>
      </c>
      <c r="O11" s="3" t="s">
        <v>0</v>
      </c>
      <c r="P11" s="3" t="s">
        <v>2</v>
      </c>
      <c r="Q11" s="3" t="s">
        <v>3</v>
      </c>
      <c r="R11" s="3"/>
      <c r="S11" s="3"/>
      <c r="T11" s="3" t="s">
        <v>4</v>
      </c>
    </row>
    <row r="12" spans="1:20" x14ac:dyDescent="0.25">
      <c r="G12" s="23">
        <v>0</v>
      </c>
      <c r="H12" s="23">
        <v>1</v>
      </c>
      <c r="I12" s="23">
        <v>1000</v>
      </c>
      <c r="J12" s="23">
        <v>0.5</v>
      </c>
      <c r="K12" s="24">
        <v>1000</v>
      </c>
      <c r="L12" s="53"/>
      <c r="M12" s="181" t="s">
        <v>57</v>
      </c>
      <c r="N12" s="23" t="s">
        <v>61</v>
      </c>
      <c r="O12" s="23" t="s">
        <v>0</v>
      </c>
      <c r="P12" s="23"/>
      <c r="Q12" s="23" t="s">
        <v>3</v>
      </c>
      <c r="R12" s="129"/>
      <c r="S12" s="129"/>
      <c r="T12" s="24"/>
    </row>
    <row r="13" spans="1:20" x14ac:dyDescent="0.25">
      <c r="G13" s="1">
        <v>1000</v>
      </c>
      <c r="H13" s="1">
        <v>0</v>
      </c>
      <c r="I13" s="1">
        <v>1</v>
      </c>
      <c r="J13" s="1">
        <v>1000</v>
      </c>
      <c r="K13" s="26">
        <v>1</v>
      </c>
      <c r="L13" s="54"/>
      <c r="M13" s="182"/>
      <c r="N13" s="1"/>
      <c r="O13" s="1" t="s">
        <v>0</v>
      </c>
      <c r="P13" s="1" t="s">
        <v>2</v>
      </c>
      <c r="Q13" s="1"/>
      <c r="R13" s="130"/>
      <c r="S13" s="130"/>
      <c r="T13" s="26" t="s">
        <v>4</v>
      </c>
    </row>
    <row r="14" spans="1:20" x14ac:dyDescent="0.25">
      <c r="G14" s="1">
        <v>1000</v>
      </c>
      <c r="H14" s="1">
        <v>1000</v>
      </c>
      <c r="I14" s="1">
        <v>0</v>
      </c>
      <c r="J14" s="1">
        <v>1000</v>
      </c>
      <c r="K14" s="26">
        <v>5</v>
      </c>
      <c r="L14" s="54"/>
      <c r="M14" s="182"/>
      <c r="N14" s="1"/>
      <c r="O14" s="1"/>
      <c r="P14" s="1" t="s">
        <v>2</v>
      </c>
      <c r="Q14" s="1"/>
      <c r="R14" s="130"/>
      <c r="S14" s="130"/>
      <c r="T14" s="26" t="s">
        <v>4</v>
      </c>
    </row>
    <row r="15" spans="1:20" x14ac:dyDescent="0.25">
      <c r="G15" s="1">
        <v>1</v>
      </c>
      <c r="H15" s="1">
        <v>3</v>
      </c>
      <c r="I15" s="1">
        <v>1000</v>
      </c>
      <c r="J15" s="1">
        <v>0</v>
      </c>
      <c r="K15" s="26">
        <v>1</v>
      </c>
      <c r="L15" s="54"/>
      <c r="M15" s="182"/>
      <c r="N15" s="1" t="s">
        <v>61</v>
      </c>
      <c r="O15" s="1" t="s">
        <v>0</v>
      </c>
      <c r="P15" s="1"/>
      <c r="Q15" s="1" t="s">
        <v>3</v>
      </c>
      <c r="R15" s="130"/>
      <c r="S15" s="130"/>
      <c r="T15" s="26" t="s">
        <v>4</v>
      </c>
    </row>
    <row r="16" spans="1:20" ht="15.75" thickBot="1" x14ac:dyDescent="0.3">
      <c r="G16" s="28">
        <v>1000</v>
      </c>
      <c r="H16" s="28">
        <v>1000</v>
      </c>
      <c r="I16" s="28">
        <v>1000</v>
      </c>
      <c r="J16" s="28">
        <v>1</v>
      </c>
      <c r="K16" s="29">
        <v>0</v>
      </c>
      <c r="L16" s="55"/>
      <c r="M16" s="183"/>
      <c r="N16" s="28"/>
      <c r="O16" s="28"/>
      <c r="P16" s="28"/>
      <c r="Q16" s="28" t="s">
        <v>3</v>
      </c>
      <c r="R16" s="131"/>
      <c r="S16" s="131"/>
      <c r="T16" s="29" t="s">
        <v>4</v>
      </c>
    </row>
    <row r="17" spans="1:20" x14ac:dyDescent="0.25">
      <c r="A17" s="22" t="s">
        <v>1</v>
      </c>
      <c r="B17" s="23">
        <v>0</v>
      </c>
      <c r="C17" s="23">
        <v>1</v>
      </c>
      <c r="D17" s="23">
        <v>1000</v>
      </c>
      <c r="E17" s="23">
        <v>0.5</v>
      </c>
      <c r="F17" s="24">
        <v>1000</v>
      </c>
      <c r="G17" s="21">
        <f>MIN($B17+G$12,$C17+G$13,$D17+G$14,$E17+G$15,$F17+G$16)</f>
        <v>0</v>
      </c>
      <c r="H17" s="21">
        <f t="shared" ref="H17:J17" si="0">MIN($B17+H$12,$C17+H$13,$D17+H$14,$E17+H$15,$F17+H$16)</f>
        <v>1</v>
      </c>
      <c r="I17" s="31">
        <f>MIN($B17+I$12,$C17+I$13,$D17+I$14,$E17+I$15,$F17+I$16)</f>
        <v>2</v>
      </c>
      <c r="J17" s="21">
        <f t="shared" si="0"/>
        <v>0.5</v>
      </c>
      <c r="K17" s="31">
        <f>MIN($B17+K$12,$C17+K$13,$D17+K$14,$E17+K$15,$F17+K$16)</f>
        <v>1.5</v>
      </c>
      <c r="L17" s="56"/>
      <c r="M17" s="181" t="s">
        <v>58</v>
      </c>
      <c r="N17" s="23" t="s">
        <v>61</v>
      </c>
      <c r="O17" s="23" t="s">
        <v>0</v>
      </c>
      <c r="P17" s="31" t="s">
        <v>0</v>
      </c>
      <c r="Q17" s="23" t="s">
        <v>3</v>
      </c>
      <c r="R17" s="129"/>
      <c r="S17" s="129"/>
      <c r="T17" s="32" t="s">
        <v>3</v>
      </c>
    </row>
    <row r="18" spans="1:20" x14ac:dyDescent="0.25">
      <c r="A18" s="25" t="s">
        <v>0</v>
      </c>
      <c r="B18" s="1">
        <v>1000</v>
      </c>
      <c r="C18" s="1">
        <v>0</v>
      </c>
      <c r="D18" s="1">
        <v>1</v>
      </c>
      <c r="E18" s="1">
        <v>1000</v>
      </c>
      <c r="F18" s="26">
        <v>1</v>
      </c>
      <c r="G18" s="21">
        <f t="shared" ref="G18:K21" si="1">MIN($B18+G$12,$C18+G$13,$D18+G$14,$E18+G$15,$F18+G$16)</f>
        <v>1000</v>
      </c>
      <c r="H18" s="21">
        <f t="shared" si="1"/>
        <v>0</v>
      </c>
      <c r="I18" s="21">
        <f t="shared" si="1"/>
        <v>1</v>
      </c>
      <c r="J18" s="31">
        <f>MIN($B18+J$12,$C18+J$13,$D18+J$14,$E18+J$15,$F18+J$16)</f>
        <v>2</v>
      </c>
      <c r="K18" s="21">
        <f t="shared" si="1"/>
        <v>1</v>
      </c>
      <c r="L18" s="57"/>
      <c r="M18" s="182"/>
      <c r="N18" s="1"/>
      <c r="O18" s="1" t="s">
        <v>0</v>
      </c>
      <c r="P18" s="1" t="s">
        <v>2</v>
      </c>
      <c r="Q18" s="33" t="s">
        <v>4</v>
      </c>
      <c r="R18" s="132"/>
      <c r="S18" s="132"/>
      <c r="T18" s="26" t="s">
        <v>4</v>
      </c>
    </row>
    <row r="19" spans="1:20" x14ac:dyDescent="0.25">
      <c r="A19" s="25" t="s">
        <v>2</v>
      </c>
      <c r="B19" s="1">
        <v>1000</v>
      </c>
      <c r="C19" s="1">
        <v>1000</v>
      </c>
      <c r="D19" s="1">
        <v>0</v>
      </c>
      <c r="E19" s="1">
        <v>1000</v>
      </c>
      <c r="F19" s="26">
        <v>5</v>
      </c>
      <c r="G19" s="21">
        <f t="shared" si="1"/>
        <v>1000</v>
      </c>
      <c r="H19" s="21">
        <f t="shared" si="1"/>
        <v>1000</v>
      </c>
      <c r="I19" s="21">
        <f t="shared" si="1"/>
        <v>0</v>
      </c>
      <c r="J19" s="31">
        <f>MIN($B19+J$12,$C19+J$13,$D19+J$14,$E19+J$15,$F19+J$16)</f>
        <v>6</v>
      </c>
      <c r="K19" s="21">
        <f t="shared" si="1"/>
        <v>5</v>
      </c>
      <c r="L19" s="57"/>
      <c r="M19" s="182"/>
      <c r="N19" s="1"/>
      <c r="O19" s="1"/>
      <c r="P19" s="1" t="s">
        <v>2</v>
      </c>
      <c r="Q19" s="33" t="s">
        <v>4</v>
      </c>
      <c r="R19" s="132"/>
      <c r="S19" s="132"/>
      <c r="T19" s="26" t="s">
        <v>4</v>
      </c>
    </row>
    <row r="20" spans="1:20" x14ac:dyDescent="0.25">
      <c r="A20" s="25" t="s">
        <v>3</v>
      </c>
      <c r="B20" s="1">
        <v>1</v>
      </c>
      <c r="C20" s="1">
        <v>3</v>
      </c>
      <c r="D20" s="1">
        <v>1000</v>
      </c>
      <c r="E20" s="1">
        <v>0</v>
      </c>
      <c r="F20" s="26">
        <v>1</v>
      </c>
      <c r="G20" s="21">
        <f t="shared" si="1"/>
        <v>1</v>
      </c>
      <c r="H20" s="31">
        <f>MIN($B20+H$12,$C20+H$13,$D20+H$14,$E20+H$15,$F20+H$16)</f>
        <v>2</v>
      </c>
      <c r="I20" s="31">
        <f>MIN($B20+I$12,$C20+I$13,$D20+I$14,$E20+I$15,$F20+I$16)</f>
        <v>4</v>
      </c>
      <c r="J20" s="21">
        <f t="shared" si="1"/>
        <v>0</v>
      </c>
      <c r="K20" s="21">
        <f t="shared" si="1"/>
        <v>1</v>
      </c>
      <c r="L20" s="57"/>
      <c r="M20" s="182"/>
      <c r="N20" s="1" t="s">
        <v>61</v>
      </c>
      <c r="O20" s="33" t="s">
        <v>61</v>
      </c>
      <c r="P20" s="33" t="s">
        <v>0</v>
      </c>
      <c r="Q20" s="1" t="s">
        <v>3</v>
      </c>
      <c r="R20" s="130"/>
      <c r="S20" s="130"/>
      <c r="T20" s="26" t="s">
        <v>4</v>
      </c>
    </row>
    <row r="21" spans="1:20" ht="15.75" thickBot="1" x14ac:dyDescent="0.3">
      <c r="A21" s="27" t="s">
        <v>4</v>
      </c>
      <c r="B21" s="28">
        <v>1000</v>
      </c>
      <c r="C21" s="28">
        <v>1000</v>
      </c>
      <c r="D21" s="28">
        <v>1000</v>
      </c>
      <c r="E21" s="28">
        <v>1</v>
      </c>
      <c r="F21" s="29">
        <v>0</v>
      </c>
      <c r="G21" s="31">
        <f>MIN($B21+G$12,$C21+G$13,$D21+G$14,$E21+G$15,$F21+G$16)</f>
        <v>2</v>
      </c>
      <c r="H21" s="31">
        <f>MIN($B21+H$12,$C21+H$13,$D21+H$14,$E21+H$15,$F21+H$16)</f>
        <v>4</v>
      </c>
      <c r="I21" s="21">
        <f t="shared" si="1"/>
        <v>1000</v>
      </c>
      <c r="J21" s="21">
        <f t="shared" si="1"/>
        <v>1</v>
      </c>
      <c r="K21" s="21">
        <f t="shared" si="1"/>
        <v>0</v>
      </c>
      <c r="L21" s="57"/>
      <c r="M21" s="183"/>
      <c r="N21" s="34" t="s">
        <v>3</v>
      </c>
      <c r="O21" s="34" t="s">
        <v>3</v>
      </c>
      <c r="P21" s="28"/>
      <c r="Q21" s="28" t="s">
        <v>3</v>
      </c>
      <c r="R21" s="131"/>
      <c r="S21" s="131"/>
      <c r="T21" s="29" t="s">
        <v>4</v>
      </c>
    </row>
    <row r="22" spans="1:20" x14ac:dyDescent="0.25">
      <c r="A22" s="22" t="s">
        <v>1</v>
      </c>
      <c r="B22" s="23">
        <v>0</v>
      </c>
      <c r="C22" s="23">
        <v>1</v>
      </c>
      <c r="D22" s="23">
        <v>1000</v>
      </c>
      <c r="E22" s="23">
        <v>0.5</v>
      </c>
      <c r="F22" s="24">
        <v>1000</v>
      </c>
      <c r="G22" s="30">
        <f>MIN($B22+G$17,$C22+G$18,$D22+G$19,$E22+G$20,$F22+G$21)</f>
        <v>0</v>
      </c>
      <c r="H22" s="30">
        <f t="shared" ref="H22:K22" si="2">MIN($B22+H$17,$C22+H$18,$D22+H$19,$E22+H$20,$F22+H$21)</f>
        <v>1</v>
      </c>
      <c r="I22" s="30">
        <f t="shared" si="2"/>
        <v>2</v>
      </c>
      <c r="J22" s="30">
        <f t="shared" si="2"/>
        <v>0.5</v>
      </c>
      <c r="K22" s="30">
        <f t="shared" si="2"/>
        <v>1.5</v>
      </c>
      <c r="L22" s="58"/>
      <c r="M22" s="181" t="s">
        <v>59</v>
      </c>
      <c r="N22" s="35" t="s">
        <v>61</v>
      </c>
      <c r="O22" s="35" t="s">
        <v>0</v>
      </c>
      <c r="P22" s="36" t="s">
        <v>0</v>
      </c>
      <c r="Q22" s="35" t="s">
        <v>3</v>
      </c>
      <c r="R22" s="133"/>
      <c r="S22" s="133"/>
      <c r="T22" s="37" t="s">
        <v>3</v>
      </c>
    </row>
    <row r="23" spans="1:20" x14ac:dyDescent="0.25">
      <c r="A23" s="25" t="s">
        <v>0</v>
      </c>
      <c r="B23" s="1">
        <v>1000</v>
      </c>
      <c r="C23" s="1">
        <v>0</v>
      </c>
      <c r="D23" s="1">
        <v>1</v>
      </c>
      <c r="E23" s="1">
        <v>1000</v>
      </c>
      <c r="F23" s="26">
        <v>1</v>
      </c>
      <c r="G23" s="31">
        <f>MIN($B23+G$17,$C23+G$18,$D23+G$19,$E23+G$20,$F23+G$21)</f>
        <v>3</v>
      </c>
      <c r="H23" s="30">
        <f t="shared" ref="G23:K26" si="3">MIN($B23+H$17,$C23+H$18,$D23+H$19,$E23+H$20,$F23+H$21)</f>
        <v>0</v>
      </c>
      <c r="I23" s="30">
        <f t="shared" si="3"/>
        <v>1</v>
      </c>
      <c r="J23" s="30">
        <f t="shared" si="3"/>
        <v>2</v>
      </c>
      <c r="K23" s="30">
        <f t="shared" si="3"/>
        <v>1</v>
      </c>
      <c r="L23" s="58"/>
      <c r="M23" s="182"/>
      <c r="N23" s="33" t="s">
        <v>4</v>
      </c>
      <c r="O23" s="12" t="s">
        <v>0</v>
      </c>
      <c r="P23" s="12" t="s">
        <v>2</v>
      </c>
      <c r="Q23" s="12" t="s">
        <v>4</v>
      </c>
      <c r="R23" s="134"/>
      <c r="S23" s="134"/>
      <c r="T23" s="38" t="s">
        <v>4</v>
      </c>
    </row>
    <row r="24" spans="1:20" x14ac:dyDescent="0.25">
      <c r="A24" s="25" t="s">
        <v>2</v>
      </c>
      <c r="B24" s="1">
        <v>1000</v>
      </c>
      <c r="C24" s="1">
        <v>1000</v>
      </c>
      <c r="D24" s="1">
        <v>0</v>
      </c>
      <c r="E24" s="1">
        <v>1000</v>
      </c>
      <c r="F24" s="26">
        <v>5</v>
      </c>
      <c r="G24" s="31">
        <f>MIN($B24+G$17,$C24+G$18,$D24+G$19,$E24+G$20,$F24+G$21)</f>
        <v>7</v>
      </c>
      <c r="H24" s="31">
        <f>MIN($B24+H$17,$C24+H$18,$D24+H$19,$E24+H$20,$F24+H$21)</f>
        <v>9</v>
      </c>
      <c r="I24" s="30">
        <f t="shared" si="3"/>
        <v>0</v>
      </c>
      <c r="J24" s="30">
        <f t="shared" si="3"/>
        <v>6</v>
      </c>
      <c r="K24" s="30">
        <f t="shared" si="3"/>
        <v>5</v>
      </c>
      <c r="L24" s="58"/>
      <c r="M24" s="182"/>
      <c r="N24" s="33" t="s">
        <v>4</v>
      </c>
      <c r="O24" s="33" t="s">
        <v>4</v>
      </c>
      <c r="P24" s="12" t="s">
        <v>2</v>
      </c>
      <c r="Q24" s="12" t="s">
        <v>4</v>
      </c>
      <c r="R24" s="134"/>
      <c r="S24" s="134"/>
      <c r="T24" s="38" t="s">
        <v>4</v>
      </c>
    </row>
    <row r="25" spans="1:20" x14ac:dyDescent="0.25">
      <c r="A25" s="25" t="s">
        <v>3</v>
      </c>
      <c r="B25" s="1">
        <v>1</v>
      </c>
      <c r="C25" s="1">
        <v>3</v>
      </c>
      <c r="D25" s="1">
        <v>1000</v>
      </c>
      <c r="E25" s="1">
        <v>0</v>
      </c>
      <c r="F25" s="26">
        <v>1</v>
      </c>
      <c r="G25" s="30">
        <f t="shared" si="3"/>
        <v>1</v>
      </c>
      <c r="H25" s="30">
        <f t="shared" si="3"/>
        <v>2</v>
      </c>
      <c r="I25" s="31">
        <f>MIN($B25+I$17,$C25+I$18,$D25+I$19,$E25+I$20,$F25+I$21)</f>
        <v>3</v>
      </c>
      <c r="J25" s="30">
        <f t="shared" si="3"/>
        <v>0</v>
      </c>
      <c r="K25" s="30">
        <f t="shared" si="3"/>
        <v>1</v>
      </c>
      <c r="L25" s="58"/>
      <c r="M25" s="182"/>
      <c r="N25" s="12" t="s">
        <v>61</v>
      </c>
      <c r="O25" s="12" t="s">
        <v>61</v>
      </c>
      <c r="P25" s="33" t="s">
        <v>61</v>
      </c>
      <c r="Q25" s="12" t="s">
        <v>3</v>
      </c>
      <c r="R25" s="134"/>
      <c r="S25" s="134"/>
      <c r="T25" s="38" t="s">
        <v>4</v>
      </c>
    </row>
    <row r="26" spans="1:20" ht="15.75" thickBot="1" x14ac:dyDescent="0.3">
      <c r="A26" s="27" t="s">
        <v>4</v>
      </c>
      <c r="B26" s="28">
        <v>1000</v>
      </c>
      <c r="C26" s="28">
        <v>1000</v>
      </c>
      <c r="D26" s="28">
        <v>1000</v>
      </c>
      <c r="E26" s="28">
        <v>1</v>
      </c>
      <c r="F26" s="29">
        <v>0</v>
      </c>
      <c r="G26" s="30">
        <f t="shared" si="3"/>
        <v>2</v>
      </c>
      <c r="H26" s="31">
        <f>MIN($B26+H$17,$C26+H$18,$D26+H$19,$E26+H$20,$F26+H$21)</f>
        <v>3</v>
      </c>
      <c r="I26" s="31">
        <f>MIN($B26+I$17,$C26+I$18,$D26+I$19,$E26+I$20,$F26+I$21)</f>
        <v>5</v>
      </c>
      <c r="J26" s="30">
        <f t="shared" si="3"/>
        <v>1</v>
      </c>
      <c r="K26" s="30">
        <f t="shared" si="3"/>
        <v>0</v>
      </c>
      <c r="L26" s="58"/>
      <c r="M26" s="183"/>
      <c r="N26" s="39" t="s">
        <v>3</v>
      </c>
      <c r="O26" s="34" t="s">
        <v>3</v>
      </c>
      <c r="P26" s="34" t="s">
        <v>3</v>
      </c>
      <c r="Q26" s="39" t="s">
        <v>3</v>
      </c>
      <c r="R26" s="135"/>
      <c r="S26" s="135"/>
      <c r="T26" s="40" t="s">
        <v>4</v>
      </c>
    </row>
    <row r="27" spans="1:20" x14ac:dyDescent="0.25">
      <c r="A27" s="22" t="s">
        <v>1</v>
      </c>
      <c r="B27" s="23">
        <v>0</v>
      </c>
      <c r="C27" s="23">
        <v>1</v>
      </c>
      <c r="D27" s="23">
        <v>1000</v>
      </c>
      <c r="E27" s="23">
        <v>0.5</v>
      </c>
      <c r="F27" s="24">
        <v>1000</v>
      </c>
      <c r="G27" s="21">
        <f>MIN($B27+G$22,$C27+G$23,$D27+G$24,$E27+G$25,$F27+G$26)</f>
        <v>0</v>
      </c>
      <c r="H27" s="21">
        <f t="shared" ref="H27:K27" si="4">MIN($B27+H$22,$C27+H$23,$D27+H$24,$E27+H$25,$F27+H$26)</f>
        <v>1</v>
      </c>
      <c r="I27" s="21">
        <f t="shared" si="4"/>
        <v>2</v>
      </c>
      <c r="J27" s="21">
        <f t="shared" si="4"/>
        <v>0.5</v>
      </c>
      <c r="K27" s="21">
        <f t="shared" si="4"/>
        <v>1.5</v>
      </c>
      <c r="L27" s="57"/>
      <c r="M27" s="181" t="s">
        <v>60</v>
      </c>
      <c r="N27" s="35" t="s">
        <v>61</v>
      </c>
      <c r="O27" s="35" t="s">
        <v>0</v>
      </c>
      <c r="P27" s="36" t="s">
        <v>0</v>
      </c>
      <c r="Q27" s="35" t="s">
        <v>3</v>
      </c>
      <c r="R27" s="133"/>
      <c r="S27" s="133"/>
      <c r="T27" s="37" t="s">
        <v>3</v>
      </c>
    </row>
    <row r="28" spans="1:20" x14ac:dyDescent="0.25">
      <c r="A28" s="25" t="s">
        <v>0</v>
      </c>
      <c r="B28" s="1">
        <v>1000</v>
      </c>
      <c r="C28" s="1">
        <v>0</v>
      </c>
      <c r="D28" s="1">
        <v>1</v>
      </c>
      <c r="E28" s="1">
        <v>1000</v>
      </c>
      <c r="F28" s="26">
        <v>1</v>
      </c>
      <c r="G28" s="21">
        <f t="shared" ref="G28:K31" si="5">MIN($B28+G$22,$C28+G$23,$D28+G$24,$E28+G$25,$F28+G$26)</f>
        <v>3</v>
      </c>
      <c r="H28" s="21">
        <f t="shared" si="5"/>
        <v>0</v>
      </c>
      <c r="I28" s="21">
        <f t="shared" si="5"/>
        <v>1</v>
      </c>
      <c r="J28" s="21">
        <f t="shared" si="5"/>
        <v>2</v>
      </c>
      <c r="K28" s="21">
        <f t="shared" si="5"/>
        <v>1</v>
      </c>
      <c r="L28" s="57"/>
      <c r="M28" s="182"/>
      <c r="N28" s="12" t="s">
        <v>4</v>
      </c>
      <c r="O28" s="12" t="s">
        <v>0</v>
      </c>
      <c r="P28" s="12" t="s">
        <v>2</v>
      </c>
      <c r="Q28" s="12" t="s">
        <v>4</v>
      </c>
      <c r="R28" s="134"/>
      <c r="S28" s="134"/>
      <c r="T28" s="38" t="s">
        <v>4</v>
      </c>
    </row>
    <row r="29" spans="1:20" x14ac:dyDescent="0.25">
      <c r="A29" s="25" t="s">
        <v>2</v>
      </c>
      <c r="B29" s="1">
        <v>1000</v>
      </c>
      <c r="C29" s="1">
        <v>1000</v>
      </c>
      <c r="D29" s="1">
        <v>0</v>
      </c>
      <c r="E29" s="1">
        <v>1000</v>
      </c>
      <c r="F29" s="26">
        <v>5</v>
      </c>
      <c r="G29" s="21">
        <f t="shared" si="5"/>
        <v>7</v>
      </c>
      <c r="H29" s="31">
        <f>MIN($B29+H$22,$C29+H$23,$D29+H$24,$E29+H$25,$F29+H$26)</f>
        <v>8</v>
      </c>
      <c r="I29" s="21">
        <f t="shared" si="5"/>
        <v>0</v>
      </c>
      <c r="J29" s="21">
        <f t="shared" si="5"/>
        <v>6</v>
      </c>
      <c r="K29" s="21">
        <f t="shared" si="5"/>
        <v>5</v>
      </c>
      <c r="L29" s="57"/>
      <c r="M29" s="182"/>
      <c r="N29" s="12" t="s">
        <v>4</v>
      </c>
      <c r="O29" s="33" t="s">
        <v>4</v>
      </c>
      <c r="P29" s="12" t="s">
        <v>2</v>
      </c>
      <c r="Q29" s="12" t="s">
        <v>4</v>
      </c>
      <c r="R29" s="134"/>
      <c r="S29" s="134"/>
      <c r="T29" s="38" t="s">
        <v>4</v>
      </c>
    </row>
    <row r="30" spans="1:20" x14ac:dyDescent="0.25">
      <c r="A30" s="25" t="s">
        <v>3</v>
      </c>
      <c r="B30" s="1">
        <v>1</v>
      </c>
      <c r="C30" s="1">
        <v>3</v>
      </c>
      <c r="D30" s="1">
        <v>1000</v>
      </c>
      <c r="E30" s="1">
        <v>0</v>
      </c>
      <c r="F30" s="26">
        <v>1</v>
      </c>
      <c r="G30" s="21">
        <f t="shared" si="5"/>
        <v>1</v>
      </c>
      <c r="H30" s="21">
        <f t="shared" si="5"/>
        <v>2</v>
      </c>
      <c r="I30" s="21">
        <f t="shared" si="5"/>
        <v>3</v>
      </c>
      <c r="J30" s="21">
        <f t="shared" si="5"/>
        <v>0</v>
      </c>
      <c r="K30" s="21">
        <f t="shared" si="5"/>
        <v>1</v>
      </c>
      <c r="L30" s="57"/>
      <c r="M30" s="182"/>
      <c r="N30" s="12" t="s">
        <v>61</v>
      </c>
      <c r="O30" s="12" t="s">
        <v>61</v>
      </c>
      <c r="P30" s="12" t="s">
        <v>61</v>
      </c>
      <c r="Q30" s="12" t="s">
        <v>3</v>
      </c>
      <c r="R30" s="134"/>
      <c r="S30" s="134"/>
      <c r="T30" s="38" t="s">
        <v>4</v>
      </c>
    </row>
    <row r="31" spans="1:20" ht="15.75" thickBot="1" x14ac:dyDescent="0.3">
      <c r="A31" s="27" t="s">
        <v>4</v>
      </c>
      <c r="B31" s="28">
        <v>1000</v>
      </c>
      <c r="C31" s="28">
        <v>1000</v>
      </c>
      <c r="D31" s="28">
        <v>1000</v>
      </c>
      <c r="E31" s="28">
        <v>1</v>
      </c>
      <c r="F31" s="29">
        <v>0</v>
      </c>
      <c r="G31" s="21">
        <f t="shared" si="5"/>
        <v>2</v>
      </c>
      <c r="H31" s="21">
        <f t="shared" si="5"/>
        <v>3</v>
      </c>
      <c r="I31" s="31">
        <f>MIN($B31+I$22,$C31+I$23,$D31+I$24,$E31+I$25,$F31+I$26)</f>
        <v>4</v>
      </c>
      <c r="J31" s="21">
        <f t="shared" si="5"/>
        <v>1</v>
      </c>
      <c r="K31" s="21">
        <f t="shared" si="5"/>
        <v>0</v>
      </c>
      <c r="L31" s="57"/>
      <c r="M31" s="183"/>
      <c r="N31" s="39" t="s">
        <v>3</v>
      </c>
      <c r="O31" s="39" t="s">
        <v>3</v>
      </c>
      <c r="P31" s="34" t="s">
        <v>3</v>
      </c>
      <c r="Q31" s="39" t="s">
        <v>3</v>
      </c>
      <c r="R31" s="135"/>
      <c r="S31" s="135"/>
      <c r="T31" s="40" t="s">
        <v>4</v>
      </c>
    </row>
    <row r="34" spans="1:20" x14ac:dyDescent="0.25">
      <c r="B34" s="176" t="s">
        <v>62</v>
      </c>
      <c r="C34" s="176"/>
      <c r="D34" s="176"/>
      <c r="E34" s="176"/>
      <c r="F34" s="176"/>
    </row>
    <row r="35" spans="1:20" x14ac:dyDescent="0.25">
      <c r="A35" s="3"/>
      <c r="B35" s="3" t="s">
        <v>1</v>
      </c>
      <c r="C35" s="3" t="s">
        <v>0</v>
      </c>
      <c r="D35" s="3" t="s">
        <v>2</v>
      </c>
      <c r="E35" s="3" t="s">
        <v>3</v>
      </c>
      <c r="F35" s="3" t="s">
        <v>4</v>
      </c>
    </row>
    <row r="36" spans="1:20" x14ac:dyDescent="0.25">
      <c r="A36" s="3" t="s">
        <v>1</v>
      </c>
      <c r="B36" s="1">
        <v>0</v>
      </c>
      <c r="C36" s="1">
        <v>6</v>
      </c>
      <c r="D36" s="1">
        <v>10000</v>
      </c>
      <c r="E36" s="1">
        <v>10</v>
      </c>
      <c r="F36" s="1">
        <v>4</v>
      </c>
    </row>
    <row r="37" spans="1:20" x14ac:dyDescent="0.25">
      <c r="A37" s="3" t="s">
        <v>0</v>
      </c>
      <c r="B37" s="1">
        <v>10000</v>
      </c>
      <c r="C37" s="1">
        <v>0</v>
      </c>
      <c r="D37" s="1">
        <v>9</v>
      </c>
      <c r="E37" s="1">
        <v>10000</v>
      </c>
      <c r="F37" s="1">
        <v>10000</v>
      </c>
    </row>
    <row r="38" spans="1:20" x14ac:dyDescent="0.25">
      <c r="A38" s="3" t="s">
        <v>2</v>
      </c>
      <c r="B38" s="1">
        <v>10000</v>
      </c>
      <c r="C38" s="1">
        <v>10000</v>
      </c>
      <c r="D38" s="1">
        <v>0</v>
      </c>
      <c r="E38" s="1">
        <v>10000</v>
      </c>
      <c r="F38" s="1">
        <v>2</v>
      </c>
    </row>
    <row r="39" spans="1:20" x14ac:dyDescent="0.25">
      <c r="A39" s="3" t="s">
        <v>3</v>
      </c>
      <c r="B39" s="1">
        <v>5</v>
      </c>
      <c r="C39" s="1">
        <v>10000</v>
      </c>
      <c r="D39" s="1">
        <v>3</v>
      </c>
      <c r="E39" s="1">
        <v>0</v>
      </c>
      <c r="F39" s="1">
        <v>1</v>
      </c>
    </row>
    <row r="40" spans="1:20" x14ac:dyDescent="0.25">
      <c r="A40" s="3" t="s">
        <v>4</v>
      </c>
      <c r="B40" s="1">
        <v>10000</v>
      </c>
      <c r="C40" s="1">
        <v>1</v>
      </c>
      <c r="D40" s="1">
        <v>10000</v>
      </c>
      <c r="E40" s="1">
        <v>2</v>
      </c>
      <c r="F40" s="1">
        <v>0</v>
      </c>
    </row>
    <row r="42" spans="1:20" ht="15.75" thickBot="1" x14ac:dyDescent="0.3"/>
    <row r="43" spans="1:20" ht="15.75" thickBot="1" x14ac:dyDescent="0.3">
      <c r="G43" s="22" t="s">
        <v>1</v>
      </c>
      <c r="H43" s="42" t="s">
        <v>0</v>
      </c>
      <c r="I43" s="42" t="s">
        <v>2</v>
      </c>
      <c r="J43" s="42" t="s">
        <v>3</v>
      </c>
      <c r="K43" s="43" t="s">
        <v>4</v>
      </c>
      <c r="L43" s="52"/>
      <c r="N43" s="22" t="s">
        <v>1</v>
      </c>
      <c r="O43" s="42" t="s">
        <v>0</v>
      </c>
      <c r="P43" s="42" t="s">
        <v>2</v>
      </c>
      <c r="Q43" s="42" t="s">
        <v>3</v>
      </c>
      <c r="R43" s="136"/>
      <c r="S43" s="136"/>
      <c r="T43" s="43" t="s">
        <v>4</v>
      </c>
    </row>
    <row r="44" spans="1:20" x14ac:dyDescent="0.25">
      <c r="G44" s="44">
        <v>0</v>
      </c>
      <c r="H44" s="1">
        <v>6</v>
      </c>
      <c r="I44" s="1">
        <v>10000</v>
      </c>
      <c r="J44" s="1">
        <v>10</v>
      </c>
      <c r="K44" s="26">
        <v>4</v>
      </c>
      <c r="L44" s="54"/>
      <c r="M44" s="189" t="s">
        <v>57</v>
      </c>
      <c r="N44" s="44" t="s">
        <v>61</v>
      </c>
      <c r="O44" s="1" t="s">
        <v>0</v>
      </c>
      <c r="P44" s="1"/>
      <c r="Q44" s="1" t="s">
        <v>3</v>
      </c>
      <c r="R44" s="130"/>
      <c r="S44" s="130"/>
      <c r="T44" s="26" t="s">
        <v>4</v>
      </c>
    </row>
    <row r="45" spans="1:20" x14ac:dyDescent="0.25">
      <c r="G45" s="44">
        <v>10000</v>
      </c>
      <c r="H45" s="1">
        <v>0</v>
      </c>
      <c r="I45" s="1">
        <v>9</v>
      </c>
      <c r="J45" s="1">
        <v>10000</v>
      </c>
      <c r="K45" s="26">
        <v>10000</v>
      </c>
      <c r="L45" s="54"/>
      <c r="M45" s="190"/>
      <c r="N45" s="44"/>
      <c r="O45" s="1" t="s">
        <v>0</v>
      </c>
      <c r="P45" s="1" t="s">
        <v>2</v>
      </c>
      <c r="Q45" s="1"/>
      <c r="R45" s="130"/>
      <c r="S45" s="130"/>
      <c r="T45" s="26"/>
    </row>
    <row r="46" spans="1:20" x14ac:dyDescent="0.25">
      <c r="G46" s="44">
        <v>10000</v>
      </c>
      <c r="H46" s="1">
        <v>10000</v>
      </c>
      <c r="I46" s="1">
        <v>0</v>
      </c>
      <c r="J46" s="1">
        <v>10000</v>
      </c>
      <c r="K46" s="26">
        <v>2</v>
      </c>
      <c r="L46" s="54"/>
      <c r="M46" s="190"/>
      <c r="N46" s="44"/>
      <c r="O46" s="1"/>
      <c r="P46" s="1" t="s">
        <v>2</v>
      </c>
      <c r="Q46" s="1"/>
      <c r="R46" s="130"/>
      <c r="S46" s="130"/>
      <c r="T46" s="26" t="s">
        <v>4</v>
      </c>
    </row>
    <row r="47" spans="1:20" x14ac:dyDescent="0.25">
      <c r="G47" s="44">
        <v>5</v>
      </c>
      <c r="H47" s="1">
        <v>10000</v>
      </c>
      <c r="I47" s="1">
        <v>3</v>
      </c>
      <c r="J47" s="1">
        <v>0</v>
      </c>
      <c r="K47" s="26">
        <v>1</v>
      </c>
      <c r="L47" s="54"/>
      <c r="M47" s="190"/>
      <c r="N47" s="44" t="s">
        <v>61</v>
      </c>
      <c r="O47" s="1"/>
      <c r="P47" s="1" t="s">
        <v>2</v>
      </c>
      <c r="Q47" s="1" t="s">
        <v>3</v>
      </c>
      <c r="R47" s="130"/>
      <c r="S47" s="130"/>
      <c r="T47" s="26" t="s">
        <v>4</v>
      </c>
    </row>
    <row r="48" spans="1:20" ht="15.75" thickBot="1" x14ac:dyDescent="0.3">
      <c r="G48" s="45">
        <v>10000</v>
      </c>
      <c r="H48" s="28">
        <v>1</v>
      </c>
      <c r="I48" s="28">
        <v>10000</v>
      </c>
      <c r="J48" s="28">
        <v>2</v>
      </c>
      <c r="K48" s="29">
        <v>0</v>
      </c>
      <c r="L48" s="55"/>
      <c r="M48" s="191"/>
      <c r="N48" s="45"/>
      <c r="O48" s="28" t="s">
        <v>0</v>
      </c>
      <c r="P48" s="28"/>
      <c r="Q48" s="28" t="s">
        <v>3</v>
      </c>
      <c r="R48" s="131"/>
      <c r="S48" s="131"/>
      <c r="T48" s="29" t="s">
        <v>4</v>
      </c>
    </row>
    <row r="49" spans="1:20" x14ac:dyDescent="0.25">
      <c r="A49" s="22" t="s">
        <v>1</v>
      </c>
      <c r="B49" s="23">
        <v>0</v>
      </c>
      <c r="C49" s="23">
        <v>6</v>
      </c>
      <c r="D49" s="23">
        <v>10000</v>
      </c>
      <c r="E49" s="23">
        <v>10</v>
      </c>
      <c r="F49" s="24">
        <v>4</v>
      </c>
      <c r="G49" s="41">
        <f>MIN($B49+G$44,$C49+G$45,$D49+G$46,$E49+G$47,$F49+G$48)</f>
        <v>0</v>
      </c>
      <c r="H49" s="46">
        <f>MIN($B49+H$44,$C49+H$45,$D49+H$46,$E49+H$47,$F49+H$48)</f>
        <v>5</v>
      </c>
      <c r="I49" s="46">
        <f>MIN($B49+I$44,$C49+I$45,$D49+I$46,$E49+I$47,$F49+I$48)</f>
        <v>13</v>
      </c>
      <c r="J49" s="46">
        <f>MIN($B49+J$44,$C49+J$45,$D49+J$46,$E49+J$47,$F49+J$48)</f>
        <v>6</v>
      </c>
      <c r="K49" s="41">
        <f t="shared" ref="I49:K53" si="6">MIN($B49+K$44,$C49+K$45,$D49+K$46,$E49+K$47,$F49+K$48)</f>
        <v>4</v>
      </c>
      <c r="L49" s="57"/>
      <c r="M49" s="181" t="s">
        <v>58</v>
      </c>
      <c r="N49" s="44" t="s">
        <v>61</v>
      </c>
      <c r="O49" s="33" t="s">
        <v>4</v>
      </c>
      <c r="P49" s="33" t="s">
        <v>0</v>
      </c>
      <c r="Q49" s="33" t="s">
        <v>4</v>
      </c>
      <c r="R49" s="132"/>
      <c r="S49" s="132"/>
      <c r="T49" s="26" t="s">
        <v>4</v>
      </c>
    </row>
    <row r="50" spans="1:20" x14ac:dyDescent="0.25">
      <c r="A50" s="25" t="s">
        <v>0</v>
      </c>
      <c r="B50" s="1">
        <v>10000</v>
      </c>
      <c r="C50" s="1">
        <v>0</v>
      </c>
      <c r="D50" s="1">
        <v>9</v>
      </c>
      <c r="E50" s="1">
        <v>10000</v>
      </c>
      <c r="F50" s="26">
        <v>10000</v>
      </c>
      <c r="G50" s="41">
        <f t="shared" ref="G50:H53" si="7">MIN($B50+G$44,$C50+G$45,$D50+G$46,$E50+G$47,$F50+G$48)</f>
        <v>10000</v>
      </c>
      <c r="H50" s="41">
        <f t="shared" si="7"/>
        <v>0</v>
      </c>
      <c r="I50" s="41">
        <f t="shared" si="6"/>
        <v>9</v>
      </c>
      <c r="J50" s="41">
        <f t="shared" si="6"/>
        <v>10000</v>
      </c>
      <c r="K50" s="46">
        <f>MIN($B50+K$44,$C50+K$45,$D50+K$46,$E50+K$47,$F50+K$48)</f>
        <v>11</v>
      </c>
      <c r="L50" s="59"/>
      <c r="M50" s="182"/>
      <c r="N50" s="44"/>
      <c r="O50" s="1" t="s">
        <v>0</v>
      </c>
      <c r="P50" s="1" t="s">
        <v>2</v>
      </c>
      <c r="Q50" s="1"/>
      <c r="R50" s="130"/>
      <c r="S50" s="130"/>
      <c r="T50" s="48" t="s">
        <v>2</v>
      </c>
    </row>
    <row r="51" spans="1:20" x14ac:dyDescent="0.25">
      <c r="A51" s="25" t="s">
        <v>2</v>
      </c>
      <c r="B51" s="1">
        <v>10000</v>
      </c>
      <c r="C51" s="1">
        <v>10000</v>
      </c>
      <c r="D51" s="1">
        <v>0</v>
      </c>
      <c r="E51" s="1">
        <v>10000</v>
      </c>
      <c r="F51" s="26">
        <v>2</v>
      </c>
      <c r="G51" s="41">
        <f t="shared" si="7"/>
        <v>10000</v>
      </c>
      <c r="H51" s="46">
        <f>MIN($B51+H$44,$C51+H$45,$D51+H$46,$E51+H$47,$F51+H$48)</f>
        <v>3</v>
      </c>
      <c r="I51" s="41">
        <f t="shared" si="6"/>
        <v>0</v>
      </c>
      <c r="J51" s="46">
        <f>MIN($B51+J$44,$C51+J$45,$D51+J$46,$E51+J$47,$F51+J$48)</f>
        <v>4</v>
      </c>
      <c r="K51" s="41">
        <f t="shared" si="6"/>
        <v>2</v>
      </c>
      <c r="L51" s="57"/>
      <c r="M51" s="182"/>
      <c r="N51" s="44"/>
      <c r="O51" s="33" t="s">
        <v>4</v>
      </c>
      <c r="P51" s="1" t="s">
        <v>2</v>
      </c>
      <c r="Q51" s="33" t="s">
        <v>4</v>
      </c>
      <c r="R51" s="132"/>
      <c r="S51" s="132"/>
      <c r="T51" s="26" t="s">
        <v>4</v>
      </c>
    </row>
    <row r="52" spans="1:20" x14ac:dyDescent="0.25">
      <c r="A52" s="25" t="s">
        <v>3</v>
      </c>
      <c r="B52" s="1">
        <v>5</v>
      </c>
      <c r="C52" s="1">
        <v>10000</v>
      </c>
      <c r="D52" s="1">
        <v>3</v>
      </c>
      <c r="E52" s="1">
        <v>0</v>
      </c>
      <c r="F52" s="26">
        <v>1</v>
      </c>
      <c r="G52" s="41">
        <f t="shared" si="7"/>
        <v>5</v>
      </c>
      <c r="H52" s="46">
        <f>MIN($B52+H$44,$C52+H$45,$D52+H$46,$E52+H$47,$F52+H$48)</f>
        <v>2</v>
      </c>
      <c r="I52" s="41">
        <f t="shared" si="6"/>
        <v>3</v>
      </c>
      <c r="J52" s="41">
        <f t="shared" si="6"/>
        <v>0</v>
      </c>
      <c r="K52" s="41">
        <f t="shared" si="6"/>
        <v>1</v>
      </c>
      <c r="L52" s="57"/>
      <c r="M52" s="182"/>
      <c r="N52" s="44" t="s">
        <v>61</v>
      </c>
      <c r="O52" s="33" t="s">
        <v>4</v>
      </c>
      <c r="P52" s="1" t="s">
        <v>2</v>
      </c>
      <c r="Q52" s="1" t="s">
        <v>3</v>
      </c>
      <c r="R52" s="130"/>
      <c r="S52" s="130"/>
      <c r="T52" s="26" t="s">
        <v>4</v>
      </c>
    </row>
    <row r="53" spans="1:20" ht="15.75" thickBot="1" x14ac:dyDescent="0.3">
      <c r="A53" s="27" t="s">
        <v>4</v>
      </c>
      <c r="B53" s="28">
        <v>10000</v>
      </c>
      <c r="C53" s="28">
        <v>1</v>
      </c>
      <c r="D53" s="28">
        <v>10000</v>
      </c>
      <c r="E53" s="28">
        <v>2</v>
      </c>
      <c r="F53" s="29">
        <v>0</v>
      </c>
      <c r="G53" s="46">
        <f>MIN($B53+G$44,$C53+G$45,$D53+G$46,$E53+G$47,$F53+G$48)</f>
        <v>7</v>
      </c>
      <c r="H53" s="41">
        <f t="shared" si="7"/>
        <v>1</v>
      </c>
      <c r="I53" s="46">
        <f>MIN($B53+I$44,$C53+I$45,$D53+I$46,$E53+I$47,$F53+I$48)</f>
        <v>5</v>
      </c>
      <c r="J53" s="41">
        <f t="shared" si="6"/>
        <v>2</v>
      </c>
      <c r="K53" s="41">
        <f t="shared" si="6"/>
        <v>0</v>
      </c>
      <c r="L53" s="57"/>
      <c r="M53" s="183"/>
      <c r="N53" s="49" t="s">
        <v>3</v>
      </c>
      <c r="O53" s="28" t="s">
        <v>0</v>
      </c>
      <c r="P53" s="49" t="s">
        <v>3</v>
      </c>
      <c r="Q53" s="28" t="s">
        <v>3</v>
      </c>
      <c r="R53" s="131"/>
      <c r="S53" s="131"/>
      <c r="T53" s="29" t="s">
        <v>4</v>
      </c>
    </row>
    <row r="54" spans="1:20" x14ac:dyDescent="0.25">
      <c r="A54" s="22" t="s">
        <v>1</v>
      </c>
      <c r="B54" s="23">
        <v>0</v>
      </c>
      <c r="C54" s="23">
        <v>6</v>
      </c>
      <c r="D54" s="23">
        <v>10000</v>
      </c>
      <c r="E54" s="23">
        <v>10</v>
      </c>
      <c r="F54" s="24">
        <v>4</v>
      </c>
      <c r="G54" s="47">
        <f>MIN($B54+G$49,$C54+G$50,$D54+G$51,$E54+G$52,$F54+G$53)</f>
        <v>0</v>
      </c>
      <c r="H54" s="47">
        <f t="shared" ref="H54:K54" si="8">MIN($B54+H$49,$C54+H$50,$D54+H$51,$E54+H$52,$F54+H$53)</f>
        <v>5</v>
      </c>
      <c r="I54" s="46">
        <f>MIN($B54+I$49,$C54+I$50,$D54+I$51,$E54+I$52,$F54+I$53)</f>
        <v>9</v>
      </c>
      <c r="J54" s="47">
        <f t="shared" si="8"/>
        <v>6</v>
      </c>
      <c r="K54" s="47">
        <f t="shared" si="8"/>
        <v>4</v>
      </c>
      <c r="L54" s="58"/>
      <c r="M54" s="181" t="s">
        <v>59</v>
      </c>
      <c r="N54" s="50" t="s">
        <v>61</v>
      </c>
      <c r="O54" s="12" t="s">
        <v>4</v>
      </c>
      <c r="P54" s="33" t="s">
        <v>4</v>
      </c>
      <c r="Q54" s="12" t="s">
        <v>4</v>
      </c>
      <c r="R54" s="134"/>
      <c r="S54" s="134"/>
      <c r="T54" s="38" t="s">
        <v>4</v>
      </c>
    </row>
    <row r="55" spans="1:20" x14ac:dyDescent="0.25">
      <c r="A55" s="25" t="s">
        <v>0</v>
      </c>
      <c r="B55" s="1">
        <v>10000</v>
      </c>
      <c r="C55" s="1">
        <v>0</v>
      </c>
      <c r="D55" s="1">
        <v>9</v>
      </c>
      <c r="E55" s="1">
        <v>10000</v>
      </c>
      <c r="F55" s="26">
        <v>10000</v>
      </c>
      <c r="G55" s="47">
        <f t="shared" ref="G55:K58" si="9">MIN($B55+G$49,$C55+G$50,$D55+G$51,$E55+G$52,$F55+G$53)</f>
        <v>10000</v>
      </c>
      <c r="H55" s="47">
        <f t="shared" si="9"/>
        <v>0</v>
      </c>
      <c r="I55" s="47">
        <f t="shared" si="9"/>
        <v>9</v>
      </c>
      <c r="J55" s="46">
        <f>MIN($B55+J$49,$C55+J$50,$D55+J$51,$E55+J$52,$F55+J$53)</f>
        <v>13</v>
      </c>
      <c r="K55" s="47">
        <f t="shared" si="9"/>
        <v>11</v>
      </c>
      <c r="L55" s="58"/>
      <c r="M55" s="182"/>
      <c r="N55" s="50"/>
      <c r="O55" s="12" t="s">
        <v>0</v>
      </c>
      <c r="P55" s="12" t="s">
        <v>2</v>
      </c>
      <c r="Q55" s="33" t="s">
        <v>2</v>
      </c>
      <c r="R55" s="132"/>
      <c r="S55" s="132"/>
      <c r="T55" s="38" t="s">
        <v>2</v>
      </c>
    </row>
    <row r="56" spans="1:20" x14ac:dyDescent="0.25">
      <c r="A56" s="25" t="s">
        <v>2</v>
      </c>
      <c r="B56" s="1">
        <v>10000</v>
      </c>
      <c r="C56" s="1">
        <v>10000</v>
      </c>
      <c r="D56" s="1">
        <v>0</v>
      </c>
      <c r="E56" s="1">
        <v>10000</v>
      </c>
      <c r="F56" s="26">
        <v>2</v>
      </c>
      <c r="G56" s="46">
        <f>MIN($B56+G$49,$C56+G$50,$D56+G$51,$E56+G$52,$F56+G$53)</f>
        <v>9</v>
      </c>
      <c r="H56" s="47">
        <f t="shared" si="9"/>
        <v>3</v>
      </c>
      <c r="I56" s="47">
        <f t="shared" si="9"/>
        <v>0</v>
      </c>
      <c r="J56" s="47">
        <f t="shared" si="9"/>
        <v>4</v>
      </c>
      <c r="K56" s="47">
        <f t="shared" si="9"/>
        <v>2</v>
      </c>
      <c r="L56" s="58"/>
      <c r="M56" s="182"/>
      <c r="N56" s="33" t="s">
        <v>4</v>
      </c>
      <c r="O56" s="12" t="s">
        <v>4</v>
      </c>
      <c r="P56" s="12" t="s">
        <v>2</v>
      </c>
      <c r="Q56" s="12" t="s">
        <v>4</v>
      </c>
      <c r="R56" s="134"/>
      <c r="S56" s="134"/>
      <c r="T56" s="38" t="s">
        <v>4</v>
      </c>
    </row>
    <row r="57" spans="1:20" x14ac:dyDescent="0.25">
      <c r="A57" s="25" t="s">
        <v>3</v>
      </c>
      <c r="B57" s="1">
        <v>5</v>
      </c>
      <c r="C57" s="1">
        <v>10000</v>
      </c>
      <c r="D57" s="1">
        <v>3</v>
      </c>
      <c r="E57" s="1">
        <v>0</v>
      </c>
      <c r="F57" s="26">
        <v>1</v>
      </c>
      <c r="G57" s="47">
        <f t="shared" si="9"/>
        <v>5</v>
      </c>
      <c r="H57" s="47">
        <f t="shared" si="9"/>
        <v>2</v>
      </c>
      <c r="I57" s="47">
        <f t="shared" si="9"/>
        <v>3</v>
      </c>
      <c r="J57" s="47">
        <f t="shared" si="9"/>
        <v>0</v>
      </c>
      <c r="K57" s="47">
        <f>MIN($B57+K$49,$C57+K$50,$D57+K$51,$E57+K$52,$F57+K$53)</f>
        <v>1</v>
      </c>
      <c r="L57" s="58"/>
      <c r="M57" s="182"/>
      <c r="N57" s="50" t="s">
        <v>61</v>
      </c>
      <c r="O57" s="12" t="s">
        <v>4</v>
      </c>
      <c r="P57" s="12" t="s">
        <v>2</v>
      </c>
      <c r="Q57" s="12" t="s">
        <v>3</v>
      </c>
      <c r="R57" s="134"/>
      <c r="S57" s="134"/>
      <c r="T57" s="38" t="s">
        <v>4</v>
      </c>
    </row>
    <row r="58" spans="1:20" ht="15.75" thickBot="1" x14ac:dyDescent="0.3">
      <c r="A58" s="27" t="s">
        <v>4</v>
      </c>
      <c r="B58" s="28">
        <v>10000</v>
      </c>
      <c r="C58" s="28">
        <v>1</v>
      </c>
      <c r="D58" s="28">
        <v>10000</v>
      </c>
      <c r="E58" s="28">
        <v>2</v>
      </c>
      <c r="F58" s="29">
        <v>0</v>
      </c>
      <c r="G58" s="47">
        <f t="shared" si="9"/>
        <v>7</v>
      </c>
      <c r="H58" s="47">
        <f t="shared" si="9"/>
        <v>1</v>
      </c>
      <c r="I58" s="47">
        <f t="shared" si="9"/>
        <v>5</v>
      </c>
      <c r="J58" s="47">
        <f t="shared" si="9"/>
        <v>2</v>
      </c>
      <c r="K58" s="47">
        <f t="shared" si="9"/>
        <v>0</v>
      </c>
      <c r="L58" s="58"/>
      <c r="M58" s="183"/>
      <c r="N58" s="51" t="s">
        <v>3</v>
      </c>
      <c r="O58" s="39" t="s">
        <v>0</v>
      </c>
      <c r="P58" s="51" t="s">
        <v>3</v>
      </c>
      <c r="Q58" s="39" t="s">
        <v>3</v>
      </c>
      <c r="R58" s="135"/>
      <c r="S58" s="135"/>
      <c r="T58" s="40" t="s">
        <v>4</v>
      </c>
    </row>
    <row r="59" spans="1:20" x14ac:dyDescent="0.25">
      <c r="A59" s="22" t="s">
        <v>1</v>
      </c>
      <c r="B59" s="23">
        <v>0</v>
      </c>
      <c r="C59" s="23">
        <v>6</v>
      </c>
      <c r="D59" s="23">
        <v>10000</v>
      </c>
      <c r="E59" s="23">
        <v>10</v>
      </c>
      <c r="F59" s="24">
        <v>4</v>
      </c>
      <c r="G59" s="41">
        <f>MIN($B59+G$54,$C59+G$55,$D59+G$56,$E59+G$57,$F59+G$58)</f>
        <v>0</v>
      </c>
      <c r="H59" s="41">
        <f t="shared" ref="H59:K63" si="10">MIN($B59+H$54,$C59+H$55,$D59+H$56,$E59+H$57,$F59+H$58)</f>
        <v>5</v>
      </c>
      <c r="I59" s="41">
        <f t="shared" si="10"/>
        <v>9</v>
      </c>
      <c r="J59" s="41">
        <f t="shared" si="10"/>
        <v>6</v>
      </c>
      <c r="K59" s="41">
        <f t="shared" si="10"/>
        <v>4</v>
      </c>
      <c r="L59" s="57"/>
      <c r="M59" s="181" t="s">
        <v>60</v>
      </c>
      <c r="N59" s="50" t="s">
        <v>61</v>
      </c>
      <c r="O59" s="12" t="s">
        <v>4</v>
      </c>
      <c r="P59" s="12" t="s">
        <v>4</v>
      </c>
      <c r="Q59" s="12" t="s">
        <v>4</v>
      </c>
      <c r="R59" s="134"/>
      <c r="S59" s="134"/>
      <c r="T59" s="38" t="s">
        <v>4</v>
      </c>
    </row>
    <row r="60" spans="1:20" x14ac:dyDescent="0.25">
      <c r="A60" s="25" t="s">
        <v>0</v>
      </c>
      <c r="B60" s="1">
        <v>10000</v>
      </c>
      <c r="C60" s="1">
        <v>0</v>
      </c>
      <c r="D60" s="1">
        <v>9</v>
      </c>
      <c r="E60" s="1">
        <v>10000</v>
      </c>
      <c r="F60" s="26">
        <v>10000</v>
      </c>
      <c r="G60" s="46">
        <f>MIN($B60+G$54,$C60+G$55,$D60+G$56,$E60+G$57,$F60+G$58)</f>
        <v>18</v>
      </c>
      <c r="H60" s="41">
        <f t="shared" si="10"/>
        <v>0</v>
      </c>
      <c r="I60" s="41">
        <f t="shared" si="10"/>
        <v>9</v>
      </c>
      <c r="J60" s="41">
        <f t="shared" si="10"/>
        <v>13</v>
      </c>
      <c r="K60" s="41">
        <f t="shared" si="10"/>
        <v>11</v>
      </c>
      <c r="L60" s="57"/>
      <c r="M60" s="182"/>
      <c r="N60" s="33" t="s">
        <v>2</v>
      </c>
      <c r="O60" s="12" t="s">
        <v>0</v>
      </c>
      <c r="P60" s="12" t="s">
        <v>2</v>
      </c>
      <c r="Q60" s="12" t="s">
        <v>2</v>
      </c>
      <c r="R60" s="134"/>
      <c r="S60" s="134"/>
      <c r="T60" s="38" t="s">
        <v>2</v>
      </c>
    </row>
    <row r="61" spans="1:20" x14ac:dyDescent="0.25">
      <c r="A61" s="25" t="s">
        <v>2</v>
      </c>
      <c r="B61" s="1">
        <v>10000</v>
      </c>
      <c r="C61" s="1">
        <v>10000</v>
      </c>
      <c r="D61" s="1">
        <v>0</v>
      </c>
      <c r="E61" s="1">
        <v>10000</v>
      </c>
      <c r="F61" s="26">
        <v>2</v>
      </c>
      <c r="G61" s="41">
        <f t="shared" ref="G61:G63" si="11">MIN($B61+G$54,$C61+G$55,$D61+G$56,$E61+G$57,$F61+G$58)</f>
        <v>9</v>
      </c>
      <c r="H61" s="41">
        <f t="shared" si="10"/>
        <v>3</v>
      </c>
      <c r="I61" s="41">
        <f t="shared" si="10"/>
        <v>0</v>
      </c>
      <c r="J61" s="41">
        <f t="shared" si="10"/>
        <v>4</v>
      </c>
      <c r="K61" s="41">
        <f t="shared" si="10"/>
        <v>2</v>
      </c>
      <c r="L61" s="57"/>
      <c r="M61" s="182"/>
      <c r="N61" s="12" t="s">
        <v>4</v>
      </c>
      <c r="O61" s="12" t="s">
        <v>4</v>
      </c>
      <c r="P61" s="12" t="s">
        <v>2</v>
      </c>
      <c r="Q61" s="12" t="s">
        <v>4</v>
      </c>
      <c r="R61" s="134"/>
      <c r="S61" s="134"/>
      <c r="T61" s="38" t="s">
        <v>4</v>
      </c>
    </row>
    <row r="62" spans="1:20" x14ac:dyDescent="0.25">
      <c r="A62" s="25" t="s">
        <v>3</v>
      </c>
      <c r="B62" s="1">
        <v>5</v>
      </c>
      <c r="C62" s="1">
        <v>10000</v>
      </c>
      <c r="D62" s="1">
        <v>3</v>
      </c>
      <c r="E62" s="1">
        <v>0</v>
      </c>
      <c r="F62" s="26">
        <v>1</v>
      </c>
      <c r="G62" s="41">
        <f t="shared" si="11"/>
        <v>5</v>
      </c>
      <c r="H62" s="41">
        <f t="shared" si="10"/>
        <v>2</v>
      </c>
      <c r="I62" s="41">
        <f t="shared" si="10"/>
        <v>3</v>
      </c>
      <c r="J62" s="41">
        <f t="shared" si="10"/>
        <v>0</v>
      </c>
      <c r="K62" s="41">
        <f t="shared" si="10"/>
        <v>1</v>
      </c>
      <c r="L62" s="57"/>
      <c r="M62" s="182"/>
      <c r="N62" s="50" t="s">
        <v>61</v>
      </c>
      <c r="O62" s="12" t="s">
        <v>4</v>
      </c>
      <c r="P62" s="12" t="s">
        <v>2</v>
      </c>
      <c r="Q62" s="12" t="s">
        <v>3</v>
      </c>
      <c r="R62" s="134"/>
      <c r="S62" s="134"/>
      <c r="T62" s="38" t="s">
        <v>4</v>
      </c>
    </row>
    <row r="63" spans="1:20" ht="15.75" thickBot="1" x14ac:dyDescent="0.3">
      <c r="A63" s="27" t="s">
        <v>4</v>
      </c>
      <c r="B63" s="28">
        <v>10000</v>
      </c>
      <c r="C63" s="28">
        <v>1</v>
      </c>
      <c r="D63" s="28">
        <v>10000</v>
      </c>
      <c r="E63" s="28">
        <v>2</v>
      </c>
      <c r="F63" s="29">
        <v>0</v>
      </c>
      <c r="G63" s="41">
        <f t="shared" si="11"/>
        <v>7</v>
      </c>
      <c r="H63" s="41">
        <f t="shared" si="10"/>
        <v>1</v>
      </c>
      <c r="I63" s="41">
        <f t="shared" si="10"/>
        <v>5</v>
      </c>
      <c r="J63" s="41">
        <f t="shared" si="10"/>
        <v>2</v>
      </c>
      <c r="K63" s="41">
        <f t="shared" si="10"/>
        <v>0</v>
      </c>
      <c r="L63" s="57"/>
      <c r="M63" s="183"/>
      <c r="N63" s="51" t="s">
        <v>3</v>
      </c>
      <c r="O63" s="39" t="s">
        <v>0</v>
      </c>
      <c r="P63" s="51" t="s">
        <v>3</v>
      </c>
      <c r="Q63" s="39" t="s">
        <v>3</v>
      </c>
      <c r="R63" s="135"/>
      <c r="S63" s="135"/>
      <c r="T63" s="40" t="s">
        <v>4</v>
      </c>
    </row>
  </sheetData>
  <mergeCells count="10">
    <mergeCell ref="B34:F34"/>
    <mergeCell ref="M44:M48"/>
    <mergeCell ref="M49:M53"/>
    <mergeCell ref="M54:M58"/>
    <mergeCell ref="M59:M63"/>
    <mergeCell ref="B1:F1"/>
    <mergeCell ref="M12:M16"/>
    <mergeCell ref="M17:M21"/>
    <mergeCell ref="M22:M26"/>
    <mergeCell ref="M27:M3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G9" sqref="G9"/>
    </sheetView>
  </sheetViews>
  <sheetFormatPr defaultRowHeight="15" x14ac:dyDescent="0.25"/>
  <cols>
    <col min="9" max="9" width="11.140625" bestFit="1" customWidth="1"/>
    <col min="10" max="10" width="11.42578125" customWidth="1"/>
    <col min="12" max="12" width="9.7109375" customWidth="1"/>
  </cols>
  <sheetData>
    <row r="2" spans="1:12" ht="15.75" thickBot="1" x14ac:dyDescent="0.3"/>
    <row r="3" spans="1:12" ht="19.5" thickBot="1" x14ac:dyDescent="0.3">
      <c r="B3" s="112" t="s">
        <v>77</v>
      </c>
      <c r="C3" s="113" t="s">
        <v>78</v>
      </c>
      <c r="D3" s="113" t="s">
        <v>79</v>
      </c>
      <c r="E3" s="113" t="s">
        <v>80</v>
      </c>
      <c r="F3" s="113" t="s">
        <v>140</v>
      </c>
      <c r="G3" s="113" t="s">
        <v>141</v>
      </c>
      <c r="H3" s="113" t="s">
        <v>142</v>
      </c>
      <c r="I3" s="192" t="s">
        <v>143</v>
      </c>
      <c r="J3" s="193" t="s">
        <v>144</v>
      </c>
      <c r="K3" s="194" t="s">
        <v>145</v>
      </c>
      <c r="L3" s="195" t="s">
        <v>146</v>
      </c>
    </row>
    <row r="4" spans="1:12" ht="19.5" thickBot="1" x14ac:dyDescent="0.3">
      <c r="A4" s="112" t="s">
        <v>77</v>
      </c>
      <c r="B4" s="196">
        <v>0</v>
      </c>
      <c r="C4" s="197">
        <v>12</v>
      </c>
      <c r="D4" s="197">
        <v>15</v>
      </c>
      <c r="E4" s="197">
        <v>12</v>
      </c>
      <c r="F4" s="197">
        <v>9</v>
      </c>
      <c r="G4" s="197">
        <v>11</v>
      </c>
      <c r="H4" s="197">
        <v>14</v>
      </c>
      <c r="I4" s="198">
        <v>11</v>
      </c>
      <c r="J4" s="193">
        <f>MAX(B4:I4)</f>
        <v>15</v>
      </c>
      <c r="K4" s="199">
        <f>SUM(B4:I4)</f>
        <v>84</v>
      </c>
      <c r="L4" s="200">
        <v>9</v>
      </c>
    </row>
    <row r="5" spans="1:12" ht="19.5" thickBot="1" x14ac:dyDescent="0.3">
      <c r="A5" s="113" t="s">
        <v>78</v>
      </c>
      <c r="B5" s="196">
        <v>12</v>
      </c>
      <c r="C5" s="197">
        <v>0</v>
      </c>
      <c r="D5" s="197">
        <v>15</v>
      </c>
      <c r="E5" s="197">
        <v>14</v>
      </c>
      <c r="F5" s="197">
        <v>13</v>
      </c>
      <c r="G5" s="197">
        <v>8</v>
      </c>
      <c r="H5" s="197">
        <v>15</v>
      </c>
      <c r="I5" s="198">
        <v>9</v>
      </c>
      <c r="J5" s="193">
        <f t="shared" ref="J5:J11" si="0">MAX(B5:I5)</f>
        <v>15</v>
      </c>
      <c r="K5" s="199">
        <f t="shared" ref="K5:K11" si="1">SUM(B5:I5)</f>
        <v>86</v>
      </c>
      <c r="L5" s="200">
        <v>8</v>
      </c>
    </row>
    <row r="6" spans="1:12" ht="19.5" thickBot="1" x14ac:dyDescent="0.3">
      <c r="A6" s="113" t="s">
        <v>79</v>
      </c>
      <c r="B6" s="196">
        <v>15</v>
      </c>
      <c r="C6" s="197">
        <v>15</v>
      </c>
      <c r="D6" s="197">
        <v>0</v>
      </c>
      <c r="E6" s="197">
        <v>10</v>
      </c>
      <c r="F6" s="197">
        <v>16</v>
      </c>
      <c r="G6" s="197">
        <v>13</v>
      </c>
      <c r="H6" s="197">
        <v>11</v>
      </c>
      <c r="I6" s="198">
        <v>10</v>
      </c>
      <c r="J6" s="201">
        <f t="shared" si="0"/>
        <v>16</v>
      </c>
      <c r="K6" s="199">
        <f t="shared" si="1"/>
        <v>90</v>
      </c>
      <c r="L6" s="200">
        <v>10</v>
      </c>
    </row>
    <row r="7" spans="1:12" ht="19.5" thickBot="1" x14ac:dyDescent="0.3">
      <c r="A7" s="113" t="s">
        <v>80</v>
      </c>
      <c r="B7" s="196">
        <v>12</v>
      </c>
      <c r="C7" s="197">
        <v>14</v>
      </c>
      <c r="D7" s="197">
        <v>10</v>
      </c>
      <c r="E7" s="197">
        <v>0</v>
      </c>
      <c r="F7" s="197">
        <v>8</v>
      </c>
      <c r="G7" s="197">
        <v>11</v>
      </c>
      <c r="H7" s="197">
        <v>15</v>
      </c>
      <c r="I7" s="198">
        <v>18</v>
      </c>
      <c r="J7" s="201">
        <f t="shared" si="0"/>
        <v>18</v>
      </c>
      <c r="K7" s="199">
        <f t="shared" si="1"/>
        <v>88</v>
      </c>
      <c r="L7" s="200">
        <v>8</v>
      </c>
    </row>
    <row r="8" spans="1:12" ht="19.5" thickBot="1" x14ac:dyDescent="0.3">
      <c r="A8" s="113" t="s">
        <v>140</v>
      </c>
      <c r="B8" s="196">
        <v>9</v>
      </c>
      <c r="C8" s="197">
        <v>13</v>
      </c>
      <c r="D8" s="197">
        <v>16</v>
      </c>
      <c r="E8" s="197">
        <v>8</v>
      </c>
      <c r="F8" s="197">
        <v>0</v>
      </c>
      <c r="G8" s="197">
        <v>12</v>
      </c>
      <c r="H8" s="197">
        <v>17</v>
      </c>
      <c r="I8" s="198">
        <v>11</v>
      </c>
      <c r="J8" s="201">
        <f t="shared" si="0"/>
        <v>17</v>
      </c>
      <c r="K8" s="199">
        <f t="shared" si="1"/>
        <v>86</v>
      </c>
      <c r="L8" s="200">
        <v>8</v>
      </c>
    </row>
    <row r="9" spans="1:12" ht="19.5" thickBot="1" x14ac:dyDescent="0.3">
      <c r="A9" s="113" t="s">
        <v>141</v>
      </c>
      <c r="B9" s="196">
        <v>11</v>
      </c>
      <c r="C9" s="197">
        <v>8</v>
      </c>
      <c r="D9" s="197">
        <v>13</v>
      </c>
      <c r="E9" s="197">
        <v>11</v>
      </c>
      <c r="F9" s="197">
        <v>12</v>
      </c>
      <c r="G9" s="197">
        <v>0</v>
      </c>
      <c r="H9" s="197">
        <v>11</v>
      </c>
      <c r="I9" s="198">
        <v>16</v>
      </c>
      <c r="J9" s="201">
        <f t="shared" si="0"/>
        <v>16</v>
      </c>
      <c r="K9" s="199">
        <f t="shared" si="1"/>
        <v>82</v>
      </c>
      <c r="L9" s="200">
        <v>8</v>
      </c>
    </row>
    <row r="10" spans="1:12" ht="19.5" thickBot="1" x14ac:dyDescent="0.3">
      <c r="A10" s="113" t="s">
        <v>142</v>
      </c>
      <c r="B10" s="196">
        <v>14</v>
      </c>
      <c r="C10" s="197">
        <v>15</v>
      </c>
      <c r="D10" s="197">
        <v>11</v>
      </c>
      <c r="E10" s="197">
        <v>15</v>
      </c>
      <c r="F10" s="197">
        <v>17</v>
      </c>
      <c r="G10" s="197">
        <v>11</v>
      </c>
      <c r="H10" s="197">
        <v>0</v>
      </c>
      <c r="I10" s="198">
        <v>9</v>
      </c>
      <c r="J10" s="201">
        <f t="shared" si="0"/>
        <v>17</v>
      </c>
      <c r="K10" s="199">
        <f t="shared" si="1"/>
        <v>92</v>
      </c>
      <c r="L10" s="200">
        <v>9</v>
      </c>
    </row>
    <row r="11" spans="1:12" ht="19.5" thickBot="1" x14ac:dyDescent="0.3">
      <c r="A11" s="192" t="s">
        <v>143</v>
      </c>
      <c r="B11" s="196">
        <v>11</v>
      </c>
      <c r="C11" s="197">
        <v>9</v>
      </c>
      <c r="D11" s="197">
        <v>10</v>
      </c>
      <c r="E11" s="197">
        <v>18</v>
      </c>
      <c r="F11" s="197">
        <v>11</v>
      </c>
      <c r="G11" s="197">
        <v>16</v>
      </c>
      <c r="H11" s="197">
        <v>9</v>
      </c>
      <c r="I11" s="198">
        <v>0</v>
      </c>
      <c r="J11" s="201">
        <f t="shared" si="0"/>
        <v>18</v>
      </c>
      <c r="K11" s="199">
        <f t="shared" si="1"/>
        <v>84</v>
      </c>
      <c r="L11" s="200">
        <v>9</v>
      </c>
    </row>
    <row r="13" spans="1:12" x14ac:dyDescent="0.25">
      <c r="I13" t="s">
        <v>147</v>
      </c>
      <c r="J13">
        <v>15</v>
      </c>
    </row>
    <row r="14" spans="1:12" x14ac:dyDescent="0.25">
      <c r="I14" t="s">
        <v>148</v>
      </c>
      <c r="J14" t="s">
        <v>149</v>
      </c>
    </row>
    <row r="16" spans="1:12" x14ac:dyDescent="0.25">
      <c r="I16" t="s">
        <v>150</v>
      </c>
      <c r="J16">
        <v>18</v>
      </c>
    </row>
    <row r="17" spans="8:10" x14ac:dyDescent="0.25">
      <c r="H17" s="202" t="s">
        <v>151</v>
      </c>
      <c r="I17" s="202"/>
      <c r="J17" t="s">
        <v>152</v>
      </c>
    </row>
    <row r="19" spans="8:10" x14ac:dyDescent="0.25">
      <c r="I19" t="s">
        <v>153</v>
      </c>
      <c r="J19" t="s">
        <v>46</v>
      </c>
    </row>
    <row r="21" spans="8:10" x14ac:dyDescent="0.25">
      <c r="I21" t="s">
        <v>154</v>
      </c>
      <c r="J21" t="s">
        <v>3</v>
      </c>
    </row>
  </sheetData>
  <mergeCells count="1">
    <mergeCell ref="H17:I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G11" sqref="G11"/>
    </sheetView>
  </sheetViews>
  <sheetFormatPr defaultRowHeight="15" x14ac:dyDescent="0.25"/>
  <cols>
    <col min="2" max="2" width="12.7109375" customWidth="1"/>
  </cols>
  <sheetData>
    <row r="1" spans="2:9" ht="15.75" thickBot="1" x14ac:dyDescent="0.3"/>
    <row r="2" spans="2:9" ht="19.5" thickBot="1" x14ac:dyDescent="0.3">
      <c r="B2" s="112" t="s">
        <v>155</v>
      </c>
      <c r="C2" s="113" t="s">
        <v>77</v>
      </c>
      <c r="D2" s="113" t="s">
        <v>78</v>
      </c>
      <c r="E2" s="113" t="s">
        <v>79</v>
      </c>
      <c r="F2" s="113" t="s">
        <v>80</v>
      </c>
      <c r="G2" s="113" t="s">
        <v>140</v>
      </c>
      <c r="H2" s="113" t="s">
        <v>141</v>
      </c>
      <c r="I2" s="113" t="s">
        <v>142</v>
      </c>
    </row>
    <row r="3" spans="2:9" ht="19.5" thickBot="1" x14ac:dyDescent="0.3">
      <c r="B3" s="114" t="s">
        <v>77</v>
      </c>
      <c r="C3" s="197">
        <v>0</v>
      </c>
      <c r="D3" s="197">
        <v>7</v>
      </c>
      <c r="E3" s="197">
        <v>20</v>
      </c>
      <c r="F3" s="197">
        <v>12</v>
      </c>
      <c r="G3" s="197">
        <v>22</v>
      </c>
      <c r="H3" s="197">
        <v>19</v>
      </c>
      <c r="I3" s="197">
        <v>13</v>
      </c>
    </row>
    <row r="4" spans="2:9" ht="19.5" thickBot="1" x14ac:dyDescent="0.3">
      <c r="B4" s="114" t="s">
        <v>78</v>
      </c>
      <c r="C4" s="197">
        <v>8</v>
      </c>
      <c r="D4" s="197">
        <v>0</v>
      </c>
      <c r="E4" s="197">
        <v>13</v>
      </c>
      <c r="F4" s="197">
        <v>5</v>
      </c>
      <c r="G4" s="197">
        <v>15</v>
      </c>
      <c r="H4" s="197">
        <v>12</v>
      </c>
      <c r="I4" s="197">
        <v>6</v>
      </c>
    </row>
    <row r="5" spans="2:9" ht="19.5" thickBot="1" x14ac:dyDescent="0.3">
      <c r="B5" s="114" t="s">
        <v>79</v>
      </c>
      <c r="C5" s="197">
        <v>5</v>
      </c>
      <c r="D5" s="197">
        <v>12</v>
      </c>
      <c r="E5" s="197">
        <v>0</v>
      </c>
      <c r="F5" s="197">
        <v>17</v>
      </c>
      <c r="G5" s="197">
        <v>27</v>
      </c>
      <c r="H5" s="197">
        <v>24</v>
      </c>
      <c r="I5" s="197">
        <v>18</v>
      </c>
    </row>
    <row r="6" spans="2:9" ht="19.5" thickBot="1" x14ac:dyDescent="0.3">
      <c r="B6" s="114" t="s">
        <v>80</v>
      </c>
      <c r="C6" s="197">
        <v>3</v>
      </c>
      <c r="D6" s="197">
        <v>10</v>
      </c>
      <c r="E6" s="197">
        <v>8</v>
      </c>
      <c r="F6" s="197">
        <v>0</v>
      </c>
      <c r="G6" s="197">
        <v>10</v>
      </c>
      <c r="H6" s="197">
        <v>7</v>
      </c>
      <c r="I6" s="197">
        <v>16</v>
      </c>
    </row>
    <row r="7" spans="2:9" ht="19.5" thickBot="1" x14ac:dyDescent="0.3">
      <c r="B7" s="114" t="s">
        <v>140</v>
      </c>
      <c r="C7" s="197">
        <v>11</v>
      </c>
      <c r="D7" s="197">
        <v>18</v>
      </c>
      <c r="E7" s="197">
        <v>6</v>
      </c>
      <c r="F7" s="197">
        <v>23</v>
      </c>
      <c r="G7" s="197">
        <v>0</v>
      </c>
      <c r="H7" s="197">
        <v>30</v>
      </c>
      <c r="I7" s="197">
        <v>24</v>
      </c>
    </row>
    <row r="8" spans="2:9" ht="19.5" thickBot="1" x14ac:dyDescent="0.3">
      <c r="B8" s="114" t="s">
        <v>141</v>
      </c>
      <c r="C8" s="197">
        <v>18</v>
      </c>
      <c r="D8" s="197">
        <v>25</v>
      </c>
      <c r="E8" s="197">
        <v>13</v>
      </c>
      <c r="F8" s="197">
        <v>30</v>
      </c>
      <c r="G8" s="197">
        <v>7</v>
      </c>
      <c r="H8" s="197">
        <v>0</v>
      </c>
      <c r="I8" s="197">
        <v>31</v>
      </c>
    </row>
    <row r="9" spans="2:9" ht="19.5" thickBot="1" x14ac:dyDescent="0.3">
      <c r="B9" s="114" t="s">
        <v>142</v>
      </c>
      <c r="C9" s="197">
        <v>27</v>
      </c>
      <c r="D9" s="197">
        <v>34</v>
      </c>
      <c r="E9" s="197">
        <v>22</v>
      </c>
      <c r="F9" s="197">
        <v>39</v>
      </c>
      <c r="G9" s="197">
        <v>16</v>
      </c>
      <c r="H9" s="197">
        <v>9</v>
      </c>
      <c r="I9" s="197">
        <v>0</v>
      </c>
    </row>
    <row r="10" spans="2:9" ht="16.5" thickBot="1" x14ac:dyDescent="0.3">
      <c r="B10" s="117"/>
      <c r="C10" s="203"/>
      <c r="D10" s="203"/>
      <c r="E10" s="203"/>
      <c r="F10" s="203"/>
      <c r="G10" s="203"/>
      <c r="H10" s="203"/>
      <c r="I10" s="203"/>
    </row>
    <row r="11" spans="2:9" ht="19.5" thickBot="1" x14ac:dyDescent="0.3">
      <c r="B11" s="204" t="s">
        <v>156</v>
      </c>
      <c r="C11" s="113" t="s">
        <v>77</v>
      </c>
      <c r="D11" s="113" t="s">
        <v>78</v>
      </c>
      <c r="E11" s="113" t="s">
        <v>79</v>
      </c>
      <c r="F11" s="113" t="s">
        <v>80</v>
      </c>
      <c r="G11" s="113" t="s">
        <v>140</v>
      </c>
      <c r="H11" s="113" t="s">
        <v>141</v>
      </c>
      <c r="I11" s="113" t="s">
        <v>142</v>
      </c>
    </row>
    <row r="12" spans="2:9" ht="19.5" thickBot="1" x14ac:dyDescent="0.3">
      <c r="B12" s="114" t="s">
        <v>77</v>
      </c>
      <c r="C12" s="197">
        <v>0</v>
      </c>
      <c r="D12" s="197">
        <v>8</v>
      </c>
      <c r="E12" s="197">
        <v>5</v>
      </c>
      <c r="F12" s="197">
        <v>3</v>
      </c>
      <c r="G12" s="197">
        <v>11</v>
      </c>
      <c r="H12" s="197">
        <v>18</v>
      </c>
      <c r="I12" s="197">
        <v>27</v>
      </c>
    </row>
    <row r="13" spans="2:9" ht="19.5" thickBot="1" x14ac:dyDescent="0.3">
      <c r="B13" s="114" t="s">
        <v>78</v>
      </c>
      <c r="C13" s="197">
        <v>7</v>
      </c>
      <c r="D13" s="197">
        <v>0</v>
      </c>
      <c r="E13" s="197">
        <v>12</v>
      </c>
      <c r="F13" s="197">
        <v>10</v>
      </c>
      <c r="G13" s="197">
        <v>18</v>
      </c>
      <c r="H13" s="197">
        <v>25</v>
      </c>
      <c r="I13" s="197">
        <v>34</v>
      </c>
    </row>
    <row r="14" spans="2:9" ht="19.5" thickBot="1" x14ac:dyDescent="0.3">
      <c r="B14" s="114" t="s">
        <v>79</v>
      </c>
      <c r="C14" s="197">
        <v>20</v>
      </c>
      <c r="D14" s="197">
        <v>13</v>
      </c>
      <c r="E14" s="197">
        <v>0</v>
      </c>
      <c r="F14" s="197">
        <v>8</v>
      </c>
      <c r="G14" s="197">
        <v>6</v>
      </c>
      <c r="H14" s="197">
        <v>13</v>
      </c>
      <c r="I14" s="197">
        <v>22</v>
      </c>
    </row>
    <row r="15" spans="2:9" ht="19.5" thickBot="1" x14ac:dyDescent="0.3">
      <c r="B15" s="114" t="s">
        <v>80</v>
      </c>
      <c r="C15" s="197">
        <v>12</v>
      </c>
      <c r="D15" s="197">
        <v>5</v>
      </c>
      <c r="E15" s="197">
        <v>17</v>
      </c>
      <c r="F15" s="197">
        <v>0</v>
      </c>
      <c r="G15" s="197">
        <v>23</v>
      </c>
      <c r="H15" s="197">
        <v>30</v>
      </c>
      <c r="I15" s="197">
        <v>39</v>
      </c>
    </row>
    <row r="16" spans="2:9" ht="19.5" thickBot="1" x14ac:dyDescent="0.3">
      <c r="B16" s="114" t="s">
        <v>140</v>
      </c>
      <c r="C16" s="197">
        <v>22</v>
      </c>
      <c r="D16" s="197">
        <v>15</v>
      </c>
      <c r="E16" s="197">
        <v>27</v>
      </c>
      <c r="F16" s="197">
        <v>10</v>
      </c>
      <c r="G16" s="197">
        <v>0</v>
      </c>
      <c r="H16" s="197">
        <v>7</v>
      </c>
      <c r="I16" s="197">
        <v>16</v>
      </c>
    </row>
    <row r="17" spans="2:9" ht="19.5" thickBot="1" x14ac:dyDescent="0.3">
      <c r="B17" s="114" t="s">
        <v>141</v>
      </c>
      <c r="C17" s="197">
        <v>19</v>
      </c>
      <c r="D17" s="197">
        <v>12</v>
      </c>
      <c r="E17" s="197">
        <v>24</v>
      </c>
      <c r="F17" s="197">
        <v>7</v>
      </c>
      <c r="G17" s="197">
        <v>30</v>
      </c>
      <c r="H17" s="197">
        <v>0</v>
      </c>
      <c r="I17" s="197">
        <v>9</v>
      </c>
    </row>
    <row r="18" spans="2:9" ht="19.5" thickBot="1" x14ac:dyDescent="0.3">
      <c r="B18" s="114" t="s">
        <v>142</v>
      </c>
      <c r="C18" s="197">
        <v>13</v>
      </c>
      <c r="D18" s="197">
        <v>6</v>
      </c>
      <c r="E18" s="197">
        <v>18</v>
      </c>
      <c r="F18" s="197">
        <v>16</v>
      </c>
      <c r="G18" s="197">
        <v>24</v>
      </c>
      <c r="H18" s="197">
        <v>31</v>
      </c>
      <c r="I18" s="197">
        <v>0</v>
      </c>
    </row>
    <row r="19" spans="2:9" ht="15.75" thickBot="1" x14ac:dyDescent="0.3"/>
    <row r="20" spans="2:9" ht="18.75" x14ac:dyDescent="0.25">
      <c r="B20" s="205" t="s">
        <v>157</v>
      </c>
      <c r="C20" s="206" t="s">
        <v>77</v>
      </c>
      <c r="D20" s="206" t="s">
        <v>78</v>
      </c>
      <c r="E20" s="206" t="s">
        <v>79</v>
      </c>
      <c r="F20" s="206" t="s">
        <v>80</v>
      </c>
      <c r="G20" s="206" t="s">
        <v>140</v>
      </c>
      <c r="H20" s="206" t="s">
        <v>141</v>
      </c>
      <c r="I20" s="206" t="s">
        <v>142</v>
      </c>
    </row>
    <row r="21" spans="2:9" ht="19.5" thickBot="1" x14ac:dyDescent="0.3">
      <c r="B21" s="207" t="s">
        <v>77</v>
      </c>
      <c r="C21" s="9">
        <f>C3+C12</f>
        <v>0</v>
      </c>
      <c r="D21" s="9">
        <f t="shared" ref="D21:I21" si="0">D3+D12</f>
        <v>15</v>
      </c>
      <c r="E21" s="9">
        <f t="shared" si="0"/>
        <v>25</v>
      </c>
      <c r="F21" s="9">
        <f t="shared" si="0"/>
        <v>15</v>
      </c>
      <c r="G21" s="9">
        <f t="shared" si="0"/>
        <v>33</v>
      </c>
      <c r="H21" s="9">
        <f t="shared" si="0"/>
        <v>37</v>
      </c>
      <c r="I21" s="9">
        <f t="shared" si="0"/>
        <v>40</v>
      </c>
    </row>
    <row r="22" spans="2:9" ht="19.5" thickBot="1" x14ac:dyDescent="0.3">
      <c r="B22" s="207" t="s">
        <v>78</v>
      </c>
      <c r="C22" s="9">
        <f t="shared" ref="C22:I27" si="1">C4+C13</f>
        <v>15</v>
      </c>
      <c r="D22" s="9">
        <f t="shared" si="1"/>
        <v>0</v>
      </c>
      <c r="E22" s="9">
        <f t="shared" si="1"/>
        <v>25</v>
      </c>
      <c r="F22" s="9">
        <f t="shared" si="1"/>
        <v>15</v>
      </c>
      <c r="G22" s="9">
        <f t="shared" si="1"/>
        <v>33</v>
      </c>
      <c r="H22" s="9">
        <f t="shared" si="1"/>
        <v>37</v>
      </c>
      <c r="I22" s="9">
        <f t="shared" si="1"/>
        <v>40</v>
      </c>
    </row>
    <row r="23" spans="2:9" ht="19.5" thickBot="1" x14ac:dyDescent="0.3">
      <c r="B23" s="207" t="s">
        <v>79</v>
      </c>
      <c r="C23" s="9">
        <f t="shared" si="1"/>
        <v>25</v>
      </c>
      <c r="D23" s="9">
        <f t="shared" si="1"/>
        <v>25</v>
      </c>
      <c r="E23" s="9">
        <f t="shared" si="1"/>
        <v>0</v>
      </c>
      <c r="F23" s="9">
        <f t="shared" si="1"/>
        <v>25</v>
      </c>
      <c r="G23" s="9">
        <f t="shared" si="1"/>
        <v>33</v>
      </c>
      <c r="H23" s="9">
        <f t="shared" si="1"/>
        <v>37</v>
      </c>
      <c r="I23" s="9">
        <f t="shared" si="1"/>
        <v>40</v>
      </c>
    </row>
    <row r="24" spans="2:9" ht="19.5" thickBot="1" x14ac:dyDescent="0.3">
      <c r="B24" s="207" t="s">
        <v>80</v>
      </c>
      <c r="C24" s="9">
        <f t="shared" si="1"/>
        <v>15</v>
      </c>
      <c r="D24" s="9">
        <f t="shared" si="1"/>
        <v>15</v>
      </c>
      <c r="E24" s="9">
        <f t="shared" si="1"/>
        <v>25</v>
      </c>
      <c r="F24" s="9">
        <f t="shared" si="1"/>
        <v>0</v>
      </c>
      <c r="G24" s="9">
        <f t="shared" si="1"/>
        <v>33</v>
      </c>
      <c r="H24" s="9">
        <f t="shared" si="1"/>
        <v>37</v>
      </c>
      <c r="I24" s="9">
        <f t="shared" si="1"/>
        <v>55</v>
      </c>
    </row>
    <row r="25" spans="2:9" ht="19.5" thickBot="1" x14ac:dyDescent="0.3">
      <c r="B25" s="207" t="s">
        <v>140</v>
      </c>
      <c r="C25" s="9">
        <f t="shared" si="1"/>
        <v>33</v>
      </c>
      <c r="D25" s="9">
        <f t="shared" si="1"/>
        <v>33</v>
      </c>
      <c r="E25" s="9">
        <f t="shared" si="1"/>
        <v>33</v>
      </c>
      <c r="F25" s="9">
        <f t="shared" si="1"/>
        <v>33</v>
      </c>
      <c r="G25" s="9">
        <f t="shared" si="1"/>
        <v>0</v>
      </c>
      <c r="H25" s="9">
        <f t="shared" si="1"/>
        <v>37</v>
      </c>
      <c r="I25" s="9">
        <f t="shared" si="1"/>
        <v>40</v>
      </c>
    </row>
    <row r="26" spans="2:9" ht="19.5" thickBot="1" x14ac:dyDescent="0.3">
      <c r="B26" s="207" t="s">
        <v>141</v>
      </c>
      <c r="C26" s="9">
        <f t="shared" si="1"/>
        <v>37</v>
      </c>
      <c r="D26" s="9">
        <f t="shared" si="1"/>
        <v>37</v>
      </c>
      <c r="E26" s="9">
        <f t="shared" si="1"/>
        <v>37</v>
      </c>
      <c r="F26" s="9">
        <f t="shared" si="1"/>
        <v>37</v>
      </c>
      <c r="G26" s="9">
        <f t="shared" si="1"/>
        <v>37</v>
      </c>
      <c r="H26" s="9">
        <f t="shared" si="1"/>
        <v>0</v>
      </c>
      <c r="I26" s="9">
        <f t="shared" si="1"/>
        <v>40</v>
      </c>
    </row>
    <row r="27" spans="2:9" ht="19.5" thickBot="1" x14ac:dyDescent="0.3">
      <c r="B27" s="207" t="s">
        <v>142</v>
      </c>
      <c r="C27" s="9">
        <f t="shared" si="1"/>
        <v>40</v>
      </c>
      <c r="D27" s="9">
        <f t="shared" si="1"/>
        <v>40</v>
      </c>
      <c r="E27" s="9">
        <f t="shared" si="1"/>
        <v>40</v>
      </c>
      <c r="F27" s="9">
        <f t="shared" si="1"/>
        <v>55</v>
      </c>
      <c r="G27" s="9">
        <f t="shared" si="1"/>
        <v>40</v>
      </c>
      <c r="H27" s="9">
        <f t="shared" si="1"/>
        <v>40</v>
      </c>
      <c r="I27" s="9">
        <f t="shared" si="1"/>
        <v>0</v>
      </c>
    </row>
    <row r="28" spans="2:9" x14ac:dyDescent="0.25">
      <c r="B28" s="208" t="s">
        <v>158</v>
      </c>
      <c r="C28" s="15">
        <v>40</v>
      </c>
      <c r="D28" s="15">
        <v>40</v>
      </c>
      <c r="E28" s="15">
        <v>40</v>
      </c>
      <c r="F28" s="15">
        <v>55</v>
      </c>
      <c r="G28" s="15">
        <v>40</v>
      </c>
      <c r="H28" s="15">
        <v>40</v>
      </c>
      <c r="I28" s="15">
        <v>55</v>
      </c>
    </row>
    <row r="29" spans="2:9" x14ac:dyDescent="0.25">
      <c r="B29" s="208" t="s">
        <v>147</v>
      </c>
      <c r="C29" s="209">
        <v>40</v>
      </c>
      <c r="D29" s="209"/>
      <c r="E29" s="209"/>
      <c r="F29" s="209"/>
      <c r="G29" s="209"/>
      <c r="H29" s="209"/>
      <c r="I29" s="209"/>
    </row>
    <row r="30" spans="2:9" x14ac:dyDescent="0.25">
      <c r="B30" s="208" t="s">
        <v>148</v>
      </c>
      <c r="C30" s="209" t="s">
        <v>159</v>
      </c>
      <c r="D30" s="209"/>
      <c r="E30" s="209"/>
      <c r="F30" s="209"/>
      <c r="G30" s="209"/>
      <c r="H30" s="209"/>
      <c r="I30" s="209"/>
    </row>
    <row r="31" spans="2:9" x14ac:dyDescent="0.25">
      <c r="B31" s="208" t="s">
        <v>150</v>
      </c>
      <c r="C31" s="209">
        <v>55</v>
      </c>
      <c r="D31" s="209"/>
      <c r="E31" s="209"/>
      <c r="F31" s="209"/>
      <c r="G31" s="209"/>
      <c r="H31" s="209"/>
      <c r="I31" s="209"/>
    </row>
    <row r="32" spans="2:9" ht="22.5" x14ac:dyDescent="0.25">
      <c r="B32" s="208" t="s">
        <v>160</v>
      </c>
      <c r="C32" s="209" t="s">
        <v>161</v>
      </c>
      <c r="D32" s="209"/>
      <c r="E32" s="209"/>
      <c r="F32" s="209"/>
      <c r="G32" s="209"/>
      <c r="H32" s="209"/>
      <c r="I32" s="209"/>
    </row>
    <row r="33" spans="2:9" x14ac:dyDescent="0.25">
      <c r="B33" s="208" t="s">
        <v>145</v>
      </c>
      <c r="C33" s="15">
        <f>SUM(C21:C27)</f>
        <v>165</v>
      </c>
      <c r="D33" s="15">
        <f t="shared" ref="D33:I33" si="2">SUM(D21:D27)</f>
        <v>165</v>
      </c>
      <c r="E33" s="15">
        <f t="shared" si="2"/>
        <v>185</v>
      </c>
      <c r="F33" s="15">
        <f t="shared" si="2"/>
        <v>180</v>
      </c>
      <c r="G33" s="15">
        <f t="shared" si="2"/>
        <v>209</v>
      </c>
      <c r="H33" s="15">
        <f t="shared" si="2"/>
        <v>225</v>
      </c>
      <c r="I33" s="15">
        <f t="shared" si="2"/>
        <v>255</v>
      </c>
    </row>
    <row r="34" spans="2:9" x14ac:dyDescent="0.25">
      <c r="B34" s="208" t="s">
        <v>153</v>
      </c>
      <c r="C34" s="209" t="s">
        <v>149</v>
      </c>
      <c r="D34" s="209"/>
      <c r="E34" s="209"/>
      <c r="F34" s="209"/>
      <c r="G34" s="209"/>
      <c r="H34" s="209"/>
      <c r="I34" s="209"/>
    </row>
    <row r="35" spans="2:9" x14ac:dyDescent="0.25">
      <c r="B35" s="208" t="s">
        <v>146</v>
      </c>
      <c r="C35" s="15">
        <v>15</v>
      </c>
      <c r="D35" s="15">
        <v>15</v>
      </c>
      <c r="E35" s="15">
        <v>25</v>
      </c>
      <c r="F35" s="15">
        <v>15</v>
      </c>
      <c r="G35" s="15">
        <v>33</v>
      </c>
      <c r="H35" s="15">
        <v>37</v>
      </c>
      <c r="I35" s="15">
        <v>40</v>
      </c>
    </row>
    <row r="36" spans="2:9" x14ac:dyDescent="0.25">
      <c r="B36" s="208" t="s">
        <v>154</v>
      </c>
      <c r="C36" s="209" t="s">
        <v>47</v>
      </c>
      <c r="D36" s="209"/>
      <c r="E36" s="209"/>
      <c r="F36" s="209"/>
      <c r="G36" s="209"/>
      <c r="H36" s="209"/>
      <c r="I36" s="209"/>
    </row>
  </sheetData>
  <mergeCells count="6">
    <mergeCell ref="C29:I29"/>
    <mergeCell ref="C30:I30"/>
    <mergeCell ref="C31:I31"/>
    <mergeCell ref="C32:I32"/>
    <mergeCell ref="C34:I34"/>
    <mergeCell ref="C36:I3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Dijkstras</vt:lpstr>
      <vt:lpstr>CarteiroChines</vt:lpstr>
      <vt:lpstr>Floy</vt:lpstr>
      <vt:lpstr>LocalizacaoFacilidades</vt:lpstr>
      <vt:lpstr>LocalizacaoFacilidades_2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AranBey</dc:creator>
  <cp:lastModifiedBy>Pedra Branca</cp:lastModifiedBy>
  <dcterms:created xsi:type="dcterms:W3CDTF">2019-08-11T23:24:31Z</dcterms:created>
  <dcterms:modified xsi:type="dcterms:W3CDTF">2019-09-11T00:06:44Z</dcterms:modified>
</cp:coreProperties>
</file>