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xcel\"/>
    </mc:Choice>
  </mc:AlternateContent>
  <xr:revisionPtr revIDLastSave="0" documentId="13_ncr:1_{84CA86F4-4C38-48B4-B061-33E481D89A69}" xr6:coauthVersionLast="47" xr6:coauthVersionMax="47" xr10:uidLastSave="{00000000-0000-0000-0000-000000000000}"/>
  <bookViews>
    <workbookView xWindow="-120" yWindow="-120" windowWidth="29040" windowHeight="15720" xr2:uid="{303196FF-8186-4FC5-8926-F4D36D13A60C}"/>
  </bookViews>
  <sheets>
    <sheet name="Controle de Atividades" sheetId="1" r:id="rId1"/>
    <sheet name="Cálculo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3" l="1"/>
  <c r="C10" i="3"/>
  <c r="C9" i="3" s="1"/>
  <c r="D9" i="3" s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D10" i="3" l="1"/>
</calcChain>
</file>

<file path=xl/sharedStrings.xml><?xml version="1.0" encoding="utf-8"?>
<sst xmlns="http://schemas.openxmlformats.org/spreadsheetml/2006/main" count="38" uniqueCount="38">
  <si>
    <t>#441368</t>
  </si>
  <si>
    <t>#541780</t>
  </si>
  <si>
    <t>#611B94</t>
  </si>
  <si>
    <t>#6209B5</t>
  </si>
  <si>
    <t>#710AD1</t>
  </si>
  <si>
    <t>#800DDE</t>
  </si>
  <si>
    <t>#910FFF</t>
  </si>
  <si>
    <t>#91009A</t>
  </si>
  <si>
    <t>#BA9EDC</t>
  </si>
  <si>
    <t>#D7D7D7</t>
  </si>
  <si>
    <t>Descrição da atividade</t>
  </si>
  <si>
    <t>Data</t>
  </si>
  <si>
    <t>Horário</t>
  </si>
  <si>
    <t>Esforço</t>
  </si>
  <si>
    <t>Termino Estimado</t>
  </si>
  <si>
    <t>Conclusão</t>
  </si>
  <si>
    <t>Tarefa 1</t>
  </si>
  <si>
    <t>Tarefa 2</t>
  </si>
  <si>
    <t>Tarefa 3</t>
  </si>
  <si>
    <t>Tarefa 4</t>
  </si>
  <si>
    <t>Tarefa 5</t>
  </si>
  <si>
    <t>Tarefa 6</t>
  </si>
  <si>
    <t>Tarefa 7</t>
  </si>
  <si>
    <t>Tarefa 8</t>
  </si>
  <si>
    <t>Tarefa 9</t>
  </si>
  <si>
    <t>Tarefa 10</t>
  </si>
  <si>
    <t>Tarefa 11</t>
  </si>
  <si>
    <t>Tarefa 12</t>
  </si>
  <si>
    <t>Tarefa 13</t>
  </si>
  <si>
    <t>Tarefa 14</t>
  </si>
  <si>
    <t>Tarefa 15</t>
  </si>
  <si>
    <t>Gráfico de conclusão</t>
  </si>
  <si>
    <t>Situação</t>
  </si>
  <si>
    <t>Horas</t>
  </si>
  <si>
    <t>Percentual</t>
  </si>
  <si>
    <t>Concluída</t>
  </si>
  <si>
    <t>Pendente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</si>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</sst>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"/>
    <numFmt numFmtId="167" formatCode="[h]:mm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1"/>
      <color theme="0"/>
      <name val="Century Gothic"/>
      <family val="2"/>
    </font>
    <font>
      <b/>
      <sz val="11"/>
      <color theme="0"/>
      <name val="Century Gothic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441368"/>
        <bgColor indexed="64"/>
      </patternFill>
    </fill>
    <fill>
      <patternFill patternType="solid">
        <fgColor rgb="FF541780"/>
        <bgColor indexed="64"/>
      </patternFill>
    </fill>
    <fill>
      <patternFill patternType="solid">
        <fgColor rgb="FF611B94"/>
        <bgColor indexed="64"/>
      </patternFill>
    </fill>
    <fill>
      <patternFill patternType="solid">
        <fgColor rgb="FF6209B5"/>
        <bgColor indexed="64"/>
      </patternFill>
    </fill>
    <fill>
      <patternFill patternType="solid">
        <fgColor rgb="FF710AD1"/>
        <bgColor indexed="64"/>
      </patternFill>
    </fill>
    <fill>
      <patternFill patternType="solid">
        <fgColor rgb="FF800DDE"/>
        <bgColor indexed="64"/>
      </patternFill>
    </fill>
    <fill>
      <patternFill patternType="solid">
        <fgColor rgb="FF910FFF"/>
        <bgColor indexed="64"/>
      </patternFill>
    </fill>
    <fill>
      <patternFill patternType="solid">
        <fgColor rgb="FF91009A"/>
        <bgColor indexed="64"/>
      </patternFill>
    </fill>
    <fill>
      <patternFill patternType="solid">
        <fgColor rgb="FFBA9EDC"/>
        <bgColor indexed="64"/>
      </patternFill>
    </fill>
    <fill>
      <patternFill patternType="solid">
        <fgColor rgb="FFD7D7D7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D7D7D7"/>
      </bottom>
      <diagonal/>
    </border>
    <border>
      <left/>
      <right/>
      <top style="thin">
        <color rgb="FFD7D7D7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164" fontId="2" fillId="0" borderId="2" xfId="0" applyNumberFormat="1" applyFont="1" applyBorder="1" applyAlignment="1">
      <alignment horizontal="center" vertical="center"/>
    </xf>
    <xf numFmtId="20" fontId="2" fillId="0" borderId="2" xfId="0" applyNumberFormat="1" applyFont="1" applyBorder="1" applyAlignment="1">
      <alignment horizontal="center" vertical="center"/>
    </xf>
    <xf numFmtId="0" fontId="2" fillId="0" borderId="3" xfId="0" applyFont="1" applyBorder="1"/>
    <xf numFmtId="167" fontId="2" fillId="0" borderId="0" xfId="0" applyNumberFormat="1" applyFont="1"/>
    <xf numFmtId="10" fontId="2" fillId="0" borderId="0" xfId="1" applyNumberFormat="1" applyFont="1"/>
  </cellXfs>
  <cellStyles count="2">
    <cellStyle name="Normal" xfId="0" builtinId="0"/>
    <cellStyle name="Porcentagem" xfId="1" builtinId="5"/>
  </cellStyles>
  <dxfs count="12">
    <dxf>
      <font>
        <strike/>
        <u val="none"/>
        <color rgb="FFBA9EDC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25" formatCode="hh:mm"/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D7D7D7"/>
        </top>
        <bottom style="thin">
          <color rgb="FFD7D7D7"/>
        </bottom>
        <vertical/>
        <horizontal style="thin">
          <color rgb="FFD7D7D7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25" formatCode="hh:mm"/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D7D7D7"/>
        </top>
        <bottom style="thin">
          <color rgb="FFD7D7D7"/>
        </bottom>
        <vertical/>
        <horizontal style="thin">
          <color rgb="FFD7D7D7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25" formatCode="hh:mm"/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D7D7D7"/>
        </top>
        <bottom style="thin">
          <color rgb="FFD7D7D7"/>
        </bottom>
        <vertical/>
        <horizontal style="thin">
          <color rgb="FFD7D7D7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25" formatCode="hh:mm"/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D7D7D7"/>
        </top>
        <bottom style="thin">
          <color rgb="FFD7D7D7"/>
        </bottom>
        <vertical/>
        <horizontal style="thin">
          <color rgb="FFD7D7D7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numFmt numFmtId="164" formatCode="dd/mm"/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D7D7D7"/>
        </top>
        <bottom style="thin">
          <color rgb="FFD7D7D7"/>
        </bottom>
        <vertical/>
        <horizontal style="thin">
          <color rgb="FFD7D7D7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rgb="FFD7D7D7"/>
        </top>
        <bottom style="thin">
          <color rgb="FFD7D7D7"/>
        </bottom>
        <vertical/>
        <horizontal style="thin">
          <color rgb="FFD7D7D7"/>
        </horizontal>
      </border>
    </dxf>
    <dxf>
      <border>
        <top style="thin">
          <color rgb="FFD7D7D7"/>
        </top>
      </border>
    </dxf>
    <dxf>
      <border>
        <bottom style="thin">
          <color rgb="FFD7D7D7"/>
        </bottom>
      </border>
    </dxf>
    <dxf>
      <border diagonalUp="0" diagonalDown="0">
        <left style="thin">
          <color rgb="FFD7D7D7"/>
        </left>
        <right style="thin">
          <color rgb="FFD7D7D7"/>
        </right>
        <top style="thin">
          <color rgb="FFD7D7D7"/>
        </top>
        <bottom style="thin">
          <color rgb="FFD7D7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none"/>
      </font>
      <fill>
        <patternFill>
          <fgColor indexed="64"/>
          <bgColor rgb="FF44136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D1BEE8"/>
      <color rgb="FFBA9EDC"/>
      <color rgb="FFD7D7D7"/>
      <color rgb="FF4413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272886552781428E-2"/>
          <c:y val="2.3148148148148147E-2"/>
          <c:w val="0.96080035211345294"/>
          <c:h val="0.9490004584611260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Cálculos!$B$9</c:f>
              <c:strCache>
                <c:ptCount val="1"/>
                <c:pt idx="0">
                  <c:v>Concluída</c:v>
                </c:pt>
              </c:strCache>
            </c:strRef>
          </c:tx>
          <c:spPr>
            <a:solidFill>
              <a:srgbClr val="44136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bg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Cálculos!$D$8</c:f>
              <c:strCache>
                <c:ptCount val="1"/>
                <c:pt idx="0">
                  <c:v>Percentual</c:v>
                </c:pt>
              </c:strCache>
            </c:strRef>
          </c:cat>
          <c:val>
            <c:numRef>
              <c:f>Cálculos!$D$9</c:f>
              <c:numCache>
                <c:formatCode>0.00%</c:formatCode>
                <c:ptCount val="1"/>
                <c:pt idx="0">
                  <c:v>0.76642335766423364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0-44D3-A38F-B96411222253}"/>
            </c:ext>
          </c:extLst>
        </c:ser>
        <c:ser>
          <c:idx val="1"/>
          <c:order val="1"/>
          <c:tx>
            <c:strRef>
              <c:f>Cálculos!$B$10</c:f>
              <c:strCache>
                <c:ptCount val="1"/>
                <c:pt idx="0">
                  <c:v>Pendente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Cálculos!$D$8</c:f>
              <c:strCache>
                <c:ptCount val="1"/>
                <c:pt idx="0">
                  <c:v>Percentual</c:v>
                </c:pt>
              </c:strCache>
            </c:strRef>
          </c:cat>
          <c:val>
            <c:numRef>
              <c:f>Cálculos!$D$10</c:f>
              <c:numCache>
                <c:formatCode>0.00%</c:formatCode>
                <c:ptCount val="1"/>
                <c:pt idx="0">
                  <c:v>0.23357664233576647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E0-44D3-A38F-B96411222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32988079"/>
        <c:axId val="1832978511"/>
      </c:barChart>
      <c:catAx>
        <c:axId val="18329880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32978511"/>
        <c:crosses val="autoZero"/>
        <c:auto val="1"/>
        <c:lblAlgn val="ctr"/>
        <c:lblOffset val="100"/>
        <c:noMultiLvlLbl val="0"/>
      </c:catAx>
      <c:valAx>
        <c:axId val="1832978511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1832988079"/>
        <c:crosses val="autoZero"/>
        <c:crossBetween val="between"/>
      </c:valAx>
      <c:spPr>
        <a:solidFill>
          <a:srgbClr val="D1BEE8"/>
        </a:solidFill>
        <a:ln w="25400"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4924425</xdr:colOff>
      <xdr:row>0</xdr:row>
      <xdr:rowOff>47625</xdr:rowOff>
    </xdr:from>
    <xdr:to>
      <xdr:col>10</xdr:col>
      <xdr:colOff>438150</xdr:colOff>
      <xdr:row>1</xdr:row>
      <xdr:rowOff>342900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C4818D5C-9BA8-4AC5-B04B-3076B223A84C}"/>
            </a:ext>
          </a:extLst>
        </xdr:cNvPr>
        <xdr:cNvSpPr txBox="1"/>
      </xdr:nvSpPr>
      <xdr:spPr>
        <a:xfrm>
          <a:off x="5534025" y="47625"/>
          <a:ext cx="7820025" cy="695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3000">
              <a:solidFill>
                <a:schemeClr val="bg1"/>
              </a:solidFill>
              <a:latin typeface="Century Gothic" panose="020B0502020202020204" pitchFamily="34" charset="0"/>
            </a:rPr>
            <a:t>Controle de Atividades</a:t>
          </a:r>
        </a:p>
      </xdr:txBody>
    </xdr:sp>
    <xdr:clientData/>
  </xdr:twoCellAnchor>
  <xdr:twoCellAnchor>
    <xdr:from>
      <xdr:col>0</xdr:col>
      <xdr:colOff>409575</xdr:colOff>
      <xdr:row>2</xdr:row>
      <xdr:rowOff>104775</xdr:rowOff>
    </xdr:from>
    <xdr:to>
      <xdr:col>7</xdr:col>
      <xdr:colOff>200787</xdr:colOff>
      <xdr:row>5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1E1E8E-DD65-4B0F-AD2B-8EA91F0D3C8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962025</xdr:colOff>
      <xdr:row>0</xdr:row>
      <xdr:rowOff>47625</xdr:rowOff>
    </xdr:from>
    <xdr:to>
      <xdr:col>19</xdr:col>
      <xdr:colOff>495300</xdr:colOff>
      <xdr:row>1</xdr:row>
      <xdr:rowOff>342900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7F3EFB9C-9B40-4C57-BA61-DCB414523378}"/>
            </a:ext>
          </a:extLst>
        </xdr:cNvPr>
        <xdr:cNvSpPr txBox="1"/>
      </xdr:nvSpPr>
      <xdr:spPr>
        <a:xfrm>
          <a:off x="5534025" y="47625"/>
          <a:ext cx="7820025" cy="695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3000">
              <a:solidFill>
                <a:schemeClr val="bg1"/>
              </a:solidFill>
              <a:latin typeface="Century Gothic" panose="020B0502020202020204" pitchFamily="34" charset="0"/>
            </a:rPr>
            <a:t>Controle de Atividades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05B423-44DC-4898-918F-B0CEED1A2F8A}" name="tbl_controle_de_atividades" displayName="tbl_controle_de_atividades" ref="B7:G22" totalsRowShown="0" headerRowDxfId="10" dataDxfId="11" headerRowBorderDxfId="8" tableBorderDxfId="9" totalsRowBorderDxfId="7">
  <autoFilter ref="B7:G22" xr:uid="{0905B423-44DC-4898-918F-B0CEED1A2F8A}"/>
  <tableColumns count="6">
    <tableColumn id="1" xr3:uid="{BCB2E7F8-4018-4366-9E62-E2D241FECEDD}" name="Descrição da atividade" dataDxfId="6"/>
    <tableColumn id="2" xr3:uid="{E144BA0A-5A8E-4D3A-86B9-7CCEB28B1B73}" name="Data" dataDxfId="5"/>
    <tableColumn id="3" xr3:uid="{055FEE6B-D89C-49BC-8116-B327E50BC789}" name="Horário" dataDxfId="4"/>
    <tableColumn id="4" xr3:uid="{1A158CF5-6937-437F-93CC-359F626DD902}" name="Esforço" dataDxfId="3"/>
    <tableColumn id="5" xr3:uid="{7F6A3C9F-8932-4D93-B797-BC6C33291531}" name="Termino Estimado" dataDxfId="2">
      <calculatedColumnFormula>D8+E8</calculatedColumnFormula>
    </tableColumn>
    <tableColumn id="6" xr3:uid="{64AB2AD4-1417-4653-A41B-195AB285DA13}" name="Conclusão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2B6BD-0781-4FBD-8CEF-B954802BD622}">
  <dimension ref="A1:AK100"/>
  <sheetViews>
    <sheetView showGridLines="0" tabSelected="1" workbookViewId="0">
      <pane ySplit="7" topLeftCell="A9" activePane="bottomLeft" state="frozen"/>
      <selection pane="bottomLeft" activeCell="G18" sqref="G18"/>
    </sheetView>
  </sheetViews>
  <sheetFormatPr defaultRowHeight="16.5" x14ac:dyDescent="0.3"/>
  <cols>
    <col min="1" max="1" width="9.140625" style="2"/>
    <col min="2" max="2" width="94.7109375" style="2" customWidth="1"/>
    <col min="3" max="3" width="10.7109375" style="2" customWidth="1"/>
    <col min="4" max="4" width="10.85546875" style="2" customWidth="1"/>
    <col min="5" max="5" width="10.7109375" style="2" customWidth="1"/>
    <col min="6" max="6" width="15.5703125" style="2" customWidth="1"/>
    <col min="7" max="7" width="14.5703125" style="2" customWidth="1"/>
    <col min="8" max="19" width="9.140625" style="2"/>
    <col min="20" max="20" width="12.28515625" style="2" customWidth="1"/>
    <col min="21" max="16384" width="9.140625" style="2"/>
  </cols>
  <sheetData>
    <row r="1" spans="1:37" ht="31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31.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5" spans="1:37" ht="24.95" customHeight="1" x14ac:dyDescent="0.3"/>
    <row r="6" spans="1:37" ht="24.95" customHeight="1" x14ac:dyDescent="0.3"/>
    <row r="7" spans="1:37" ht="35.25" customHeight="1" x14ac:dyDescent="0.3">
      <c r="B7" s="13" t="s">
        <v>10</v>
      </c>
      <c r="C7" s="14" t="s">
        <v>11</v>
      </c>
      <c r="D7" s="14" t="s">
        <v>12</v>
      </c>
      <c r="E7" s="14" t="s">
        <v>13</v>
      </c>
      <c r="F7" s="14" t="s">
        <v>14</v>
      </c>
      <c r="G7" s="14" t="s">
        <v>15</v>
      </c>
    </row>
    <row r="8" spans="1:37" ht="24.95" customHeight="1" x14ac:dyDescent="0.3">
      <c r="B8" s="15" t="s">
        <v>16</v>
      </c>
      <c r="C8" s="16">
        <v>45689</v>
      </c>
      <c r="D8" s="17">
        <v>0.33333333333333331</v>
      </c>
      <c r="E8" s="17">
        <v>8.3333333333333329E-2</v>
      </c>
      <c r="F8" s="17">
        <f>D8+E8</f>
        <v>0.41666666666666663</v>
      </c>
      <c r="G8" s="17">
        <v>0.4236111111111111</v>
      </c>
    </row>
    <row r="9" spans="1:37" ht="24.95" customHeight="1" x14ac:dyDescent="0.3">
      <c r="B9" s="15" t="s">
        <v>17</v>
      </c>
      <c r="C9" s="16">
        <v>45689</v>
      </c>
      <c r="D9" s="17">
        <v>0.42708333333333331</v>
      </c>
      <c r="E9" s="17">
        <v>0.125</v>
      </c>
      <c r="F9" s="17">
        <f>D9+E9</f>
        <v>0.55208333333333326</v>
      </c>
      <c r="G9" s="17">
        <v>0.55902777777777779</v>
      </c>
    </row>
    <row r="10" spans="1:37" ht="24.95" customHeight="1" x14ac:dyDescent="0.3">
      <c r="B10" s="15" t="s">
        <v>18</v>
      </c>
      <c r="C10" s="16">
        <v>45689</v>
      </c>
      <c r="D10" s="17">
        <v>0.55555555555555558</v>
      </c>
      <c r="E10" s="17">
        <v>0.16666666666666666</v>
      </c>
      <c r="F10" s="17">
        <f>D10+E10</f>
        <v>0.72222222222222221</v>
      </c>
      <c r="G10" s="17">
        <v>0.72222222222222221</v>
      </c>
    </row>
    <row r="11" spans="1:37" ht="24.95" customHeight="1" x14ac:dyDescent="0.3">
      <c r="B11" s="15" t="s">
        <v>19</v>
      </c>
      <c r="C11" s="16">
        <v>45689</v>
      </c>
      <c r="D11" s="17">
        <v>0.72916666666666663</v>
      </c>
      <c r="E11" s="17">
        <v>2.0833333333333332E-2</v>
      </c>
      <c r="F11" s="17">
        <f>D11+E11</f>
        <v>0.75</v>
      </c>
      <c r="G11" s="17">
        <v>0.75</v>
      </c>
    </row>
    <row r="12" spans="1:37" ht="24.95" customHeight="1" x14ac:dyDescent="0.3">
      <c r="B12" s="15" t="s">
        <v>20</v>
      </c>
      <c r="C12" s="16">
        <v>45690</v>
      </c>
      <c r="D12" s="17">
        <v>0.33333333333333331</v>
      </c>
      <c r="E12" s="17">
        <v>1.0416666666666666E-2</v>
      </c>
      <c r="F12" s="17">
        <f>D12+E12</f>
        <v>0.34375</v>
      </c>
      <c r="G12" s="17">
        <v>0.33333333333333331</v>
      </c>
    </row>
    <row r="13" spans="1:37" ht="24.95" customHeight="1" x14ac:dyDescent="0.3">
      <c r="B13" s="15" t="s">
        <v>21</v>
      </c>
      <c r="C13" s="16">
        <v>45690</v>
      </c>
      <c r="D13" s="17">
        <v>0.34722222222222221</v>
      </c>
      <c r="E13" s="17">
        <v>2.0833333333333332E-2</v>
      </c>
      <c r="F13" s="17">
        <f>D13+E13</f>
        <v>0.36805555555555552</v>
      </c>
      <c r="G13" s="17">
        <v>0.3611111111111111</v>
      </c>
    </row>
    <row r="14" spans="1:37" ht="24.95" customHeight="1" x14ac:dyDescent="0.3">
      <c r="B14" s="15" t="s">
        <v>22</v>
      </c>
      <c r="C14" s="16">
        <v>45690</v>
      </c>
      <c r="D14" s="17">
        <v>0.375</v>
      </c>
      <c r="E14" s="17">
        <v>0.20833333333333334</v>
      </c>
      <c r="F14" s="17">
        <f>D14+E14</f>
        <v>0.58333333333333337</v>
      </c>
      <c r="G14" s="17">
        <v>0.58333333333333337</v>
      </c>
    </row>
    <row r="15" spans="1:37" ht="24.95" customHeight="1" x14ac:dyDescent="0.3">
      <c r="B15" s="15" t="s">
        <v>23</v>
      </c>
      <c r="C15" s="16">
        <v>45690</v>
      </c>
      <c r="D15" s="17">
        <v>0.625</v>
      </c>
      <c r="E15" s="17">
        <v>0.125</v>
      </c>
      <c r="F15" s="17">
        <f>D15+E15</f>
        <v>0.75</v>
      </c>
      <c r="G15" s="17">
        <v>0.75</v>
      </c>
    </row>
    <row r="16" spans="1:37" ht="24.95" customHeight="1" x14ac:dyDescent="0.3">
      <c r="B16" s="15" t="s">
        <v>24</v>
      </c>
      <c r="C16" s="16">
        <v>45691</v>
      </c>
      <c r="D16" s="17">
        <v>0.33333333333333331</v>
      </c>
      <c r="E16" s="17">
        <v>0.16666666666666666</v>
      </c>
      <c r="F16" s="17">
        <f>D16+E16</f>
        <v>0.5</v>
      </c>
      <c r="G16" s="17">
        <v>0.49861111111111112</v>
      </c>
    </row>
    <row r="17" spans="2:7" ht="24.95" customHeight="1" x14ac:dyDescent="0.3">
      <c r="B17" s="15" t="s">
        <v>25</v>
      </c>
      <c r="C17" s="16">
        <v>45691</v>
      </c>
      <c r="D17" s="17">
        <v>0.54166666666666663</v>
      </c>
      <c r="E17" s="17">
        <v>0.16666666666666666</v>
      </c>
      <c r="F17" s="17">
        <f>D17+E17</f>
        <v>0.70833333333333326</v>
      </c>
      <c r="G17" s="17">
        <v>0.70833333333333337</v>
      </c>
    </row>
    <row r="18" spans="2:7" ht="24.95" customHeight="1" x14ac:dyDescent="0.3">
      <c r="B18" s="15" t="s">
        <v>26</v>
      </c>
      <c r="C18" s="16">
        <v>45691</v>
      </c>
      <c r="D18" s="17">
        <v>0.72916666666666663</v>
      </c>
      <c r="E18" s="17">
        <v>2.0833333333333332E-2</v>
      </c>
      <c r="F18" s="17">
        <f>D18+E18</f>
        <v>0.75</v>
      </c>
      <c r="G18" s="17"/>
    </row>
    <row r="19" spans="2:7" ht="24.95" customHeight="1" x14ac:dyDescent="0.3">
      <c r="B19" s="15" t="s">
        <v>27</v>
      </c>
      <c r="C19" s="16">
        <v>45692</v>
      </c>
      <c r="D19" s="17">
        <v>0.375</v>
      </c>
      <c r="E19" s="17">
        <v>8.3333333333333329E-2</v>
      </c>
      <c r="F19" s="17">
        <f>D19+E19</f>
        <v>0.45833333333333331</v>
      </c>
      <c r="G19" s="17"/>
    </row>
    <row r="20" spans="2:7" ht="24.95" customHeight="1" x14ac:dyDescent="0.3">
      <c r="B20" s="15" t="s">
        <v>28</v>
      </c>
      <c r="C20" s="16">
        <v>45692</v>
      </c>
      <c r="D20" s="17">
        <v>0.45833333333333331</v>
      </c>
      <c r="E20" s="17">
        <v>8.3333333333333329E-2</v>
      </c>
      <c r="F20" s="17">
        <f>D20+E20</f>
        <v>0.54166666666666663</v>
      </c>
      <c r="G20" s="17"/>
    </row>
    <row r="21" spans="2:7" ht="24.95" customHeight="1" x14ac:dyDescent="0.3">
      <c r="B21" s="15" t="s">
        <v>29</v>
      </c>
      <c r="C21" s="16">
        <v>45692</v>
      </c>
      <c r="D21" s="17">
        <v>0.58333333333333337</v>
      </c>
      <c r="E21" s="17">
        <v>0.10416666666666667</v>
      </c>
      <c r="F21" s="17">
        <f>D21+E21</f>
        <v>0.6875</v>
      </c>
      <c r="G21" s="17"/>
    </row>
    <row r="22" spans="2:7" ht="24.95" customHeight="1" x14ac:dyDescent="0.3">
      <c r="B22" s="15" t="s">
        <v>30</v>
      </c>
      <c r="C22" s="16">
        <v>45692</v>
      </c>
      <c r="D22" s="17">
        <v>0.69791666666666663</v>
      </c>
      <c r="E22" s="17">
        <v>4.1666666666666664E-2</v>
      </c>
      <c r="F22" s="17">
        <f>D22+E22</f>
        <v>0.73958333333333326</v>
      </c>
      <c r="G22" s="17"/>
    </row>
    <row r="23" spans="2:7" ht="24.95" customHeight="1" x14ac:dyDescent="0.3"/>
    <row r="24" spans="2:7" ht="24.95" customHeight="1" x14ac:dyDescent="0.3"/>
    <row r="25" spans="2:7" ht="24.95" customHeight="1" x14ac:dyDescent="0.3"/>
    <row r="26" spans="2:7" ht="24.95" customHeight="1" x14ac:dyDescent="0.3"/>
    <row r="27" spans="2:7" ht="24.95" customHeight="1" x14ac:dyDescent="0.3"/>
    <row r="28" spans="2:7" ht="24.95" customHeight="1" x14ac:dyDescent="0.3"/>
    <row r="29" spans="2:7" ht="24.95" customHeight="1" x14ac:dyDescent="0.3"/>
    <row r="30" spans="2:7" ht="24.95" customHeight="1" x14ac:dyDescent="0.3"/>
    <row r="31" spans="2:7" ht="24.95" customHeight="1" x14ac:dyDescent="0.3"/>
    <row r="32" spans="2:7" ht="24.95" customHeight="1" x14ac:dyDescent="0.3"/>
    <row r="33" s="2" customFormat="1" ht="24.95" customHeight="1" x14ac:dyDescent="0.3"/>
    <row r="34" s="2" customFormat="1" ht="24.95" customHeight="1" x14ac:dyDescent="0.3"/>
    <row r="35" s="2" customFormat="1" ht="24.95" customHeight="1" x14ac:dyDescent="0.3"/>
    <row r="36" s="2" customFormat="1" ht="24.95" customHeight="1" x14ac:dyDescent="0.3"/>
    <row r="37" s="2" customFormat="1" ht="24.95" customHeight="1" x14ac:dyDescent="0.3"/>
    <row r="38" s="2" customFormat="1" ht="24.95" customHeight="1" x14ac:dyDescent="0.3"/>
    <row r="39" s="2" customFormat="1" ht="24.95" customHeight="1" x14ac:dyDescent="0.3"/>
    <row r="40" s="2" customFormat="1" ht="24.95" customHeight="1" x14ac:dyDescent="0.3"/>
    <row r="41" s="2" customFormat="1" ht="24.95" customHeight="1" x14ac:dyDescent="0.3"/>
    <row r="42" s="2" customFormat="1" ht="24.95" customHeight="1" x14ac:dyDescent="0.3"/>
    <row r="43" s="2" customFormat="1" ht="24.95" customHeight="1" x14ac:dyDescent="0.3"/>
    <row r="44" s="2" customFormat="1" ht="24.95" customHeight="1" x14ac:dyDescent="0.3"/>
    <row r="45" s="2" customFormat="1" ht="24.95" customHeight="1" x14ac:dyDescent="0.3"/>
    <row r="46" s="2" customFormat="1" ht="24.95" customHeight="1" x14ac:dyDescent="0.3"/>
    <row r="47" s="2" customFormat="1" ht="24.95" customHeight="1" x14ac:dyDescent="0.3"/>
    <row r="48" s="2" customFormat="1" ht="24.95" customHeight="1" x14ac:dyDescent="0.3"/>
    <row r="49" s="2" customFormat="1" ht="24.95" customHeight="1" x14ac:dyDescent="0.3"/>
    <row r="50" s="2" customFormat="1" ht="24.95" customHeight="1" x14ac:dyDescent="0.3"/>
    <row r="51" s="2" customFormat="1" ht="24.95" customHeight="1" x14ac:dyDescent="0.3"/>
    <row r="52" s="2" customFormat="1" ht="24.95" customHeight="1" x14ac:dyDescent="0.3"/>
    <row r="53" s="2" customFormat="1" ht="24.95" customHeight="1" x14ac:dyDescent="0.3"/>
    <row r="54" s="2" customFormat="1" ht="24.95" customHeight="1" x14ac:dyDescent="0.3"/>
    <row r="55" s="2" customFormat="1" ht="24.95" customHeight="1" x14ac:dyDescent="0.3"/>
    <row r="56" s="2" customFormat="1" ht="24.95" customHeight="1" x14ac:dyDescent="0.3"/>
    <row r="57" s="2" customFormat="1" ht="24.95" customHeight="1" x14ac:dyDescent="0.3"/>
    <row r="58" s="2" customFormat="1" ht="24.95" customHeight="1" x14ac:dyDescent="0.3"/>
    <row r="59" s="2" customFormat="1" ht="24.95" customHeight="1" x14ac:dyDescent="0.3"/>
    <row r="60" s="2" customFormat="1" ht="24.95" customHeight="1" x14ac:dyDescent="0.3"/>
    <row r="61" s="2" customFormat="1" ht="24.95" customHeight="1" x14ac:dyDescent="0.3"/>
    <row r="62" s="2" customFormat="1" ht="24.95" customHeight="1" x14ac:dyDescent="0.3"/>
    <row r="63" s="2" customFormat="1" ht="24.95" customHeight="1" x14ac:dyDescent="0.3"/>
    <row r="64" s="2" customFormat="1" ht="24.95" customHeight="1" x14ac:dyDescent="0.3"/>
    <row r="65" s="2" customFormat="1" ht="24.95" customHeight="1" x14ac:dyDescent="0.3"/>
    <row r="66" s="2" customFormat="1" ht="24.95" customHeight="1" x14ac:dyDescent="0.3"/>
    <row r="67" s="2" customFormat="1" ht="24.95" customHeight="1" x14ac:dyDescent="0.3"/>
    <row r="68" s="2" customFormat="1" ht="24.95" customHeight="1" x14ac:dyDescent="0.3"/>
    <row r="69" s="2" customFormat="1" ht="24.95" customHeight="1" x14ac:dyDescent="0.3"/>
    <row r="70" s="2" customFormat="1" ht="24.95" customHeight="1" x14ac:dyDescent="0.3"/>
    <row r="71" s="2" customFormat="1" ht="24.95" customHeight="1" x14ac:dyDescent="0.3"/>
    <row r="72" s="2" customFormat="1" ht="24.95" customHeight="1" x14ac:dyDescent="0.3"/>
    <row r="73" s="2" customFormat="1" ht="24.95" customHeight="1" x14ac:dyDescent="0.3"/>
    <row r="74" s="2" customFormat="1" ht="24.95" customHeight="1" x14ac:dyDescent="0.3"/>
    <row r="75" s="2" customFormat="1" ht="24.95" customHeight="1" x14ac:dyDescent="0.3"/>
    <row r="76" s="2" customFormat="1" ht="24.95" customHeight="1" x14ac:dyDescent="0.3"/>
    <row r="77" s="2" customFormat="1" ht="24.95" customHeight="1" x14ac:dyDescent="0.3"/>
    <row r="78" s="2" customFormat="1" ht="24.95" customHeight="1" x14ac:dyDescent="0.3"/>
    <row r="79" s="2" customFormat="1" ht="24.95" customHeight="1" x14ac:dyDescent="0.3"/>
    <row r="80" s="2" customFormat="1" ht="24.95" customHeight="1" x14ac:dyDescent="0.3"/>
    <row r="81" s="2" customFormat="1" ht="24.95" customHeight="1" x14ac:dyDescent="0.3"/>
    <row r="82" s="2" customFormat="1" ht="24.95" customHeight="1" x14ac:dyDescent="0.3"/>
    <row r="83" s="2" customFormat="1" ht="24.95" customHeight="1" x14ac:dyDescent="0.3"/>
    <row r="84" s="2" customFormat="1" ht="24.95" customHeight="1" x14ac:dyDescent="0.3"/>
    <row r="85" s="2" customFormat="1" ht="24.95" customHeight="1" x14ac:dyDescent="0.3"/>
    <row r="86" s="2" customFormat="1" ht="24.95" customHeight="1" x14ac:dyDescent="0.3"/>
    <row r="87" s="2" customFormat="1" ht="24.95" customHeight="1" x14ac:dyDescent="0.3"/>
    <row r="88" s="2" customFormat="1" ht="24.95" customHeight="1" x14ac:dyDescent="0.3"/>
    <row r="89" s="2" customFormat="1" ht="24.95" customHeight="1" x14ac:dyDescent="0.3"/>
    <row r="90" s="2" customFormat="1" ht="24.95" customHeight="1" x14ac:dyDescent="0.3"/>
    <row r="91" s="2" customFormat="1" ht="24.95" customHeight="1" x14ac:dyDescent="0.3"/>
    <row r="92" s="2" customFormat="1" ht="24.95" customHeight="1" x14ac:dyDescent="0.3"/>
    <row r="93" s="2" customFormat="1" ht="24.95" customHeight="1" x14ac:dyDescent="0.3"/>
    <row r="94" s="2" customFormat="1" ht="24.95" customHeight="1" x14ac:dyDescent="0.3"/>
    <row r="95" s="2" customFormat="1" ht="24.95" customHeight="1" x14ac:dyDescent="0.3"/>
    <row r="96" s="2" customFormat="1" ht="24.95" customHeight="1" x14ac:dyDescent="0.3"/>
    <row r="97" s="2" customFormat="1" ht="24.95" customHeight="1" x14ac:dyDescent="0.3"/>
    <row r="98" s="2" customFormat="1" ht="24.95" customHeight="1" x14ac:dyDescent="0.3"/>
    <row r="99" s="2" customFormat="1" ht="24.95" customHeight="1" x14ac:dyDescent="0.3"/>
    <row r="100" s="2" customFormat="1" ht="24.95" customHeight="1" x14ac:dyDescent="0.3"/>
  </sheetData>
  <phoneticPr fontId="5" type="noConversion"/>
  <conditionalFormatting sqref="B8:G22">
    <cfRule type="expression" dxfId="0" priority="1">
      <formula>$G8&gt;0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D3D7B-061A-4A18-8444-B4F86CCE9FC9}">
  <dimension ref="A1:AK100"/>
  <sheetViews>
    <sheetView showGridLines="0" workbookViewId="0">
      <selection activeCell="L17" sqref="L17"/>
    </sheetView>
  </sheetViews>
  <sheetFormatPr defaultRowHeight="16.5" x14ac:dyDescent="0.3"/>
  <cols>
    <col min="1" max="1" width="9.140625" style="2"/>
    <col min="2" max="2" width="11.5703125" style="2" customWidth="1"/>
    <col min="3" max="3" width="10.7109375" style="2" customWidth="1"/>
    <col min="4" max="4" width="10.85546875" style="2" customWidth="1"/>
    <col min="5" max="5" width="10.7109375" style="2" customWidth="1"/>
    <col min="6" max="6" width="15.5703125" style="2" customWidth="1"/>
    <col min="7" max="7" width="14.5703125" style="2" customWidth="1"/>
    <col min="8" max="19" width="9.140625" style="2"/>
    <col min="20" max="20" width="12.28515625" style="2" customWidth="1"/>
    <col min="21" max="16384" width="9.140625" style="2"/>
  </cols>
  <sheetData>
    <row r="1" spans="1:37" ht="31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31.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5" spans="1:37" ht="24.95" customHeight="1" x14ac:dyDescent="0.3"/>
    <row r="6" spans="1:37" ht="24" customHeight="1" x14ac:dyDescent="0.3">
      <c r="B6" s="18" t="s">
        <v>31</v>
      </c>
      <c r="C6" s="18"/>
      <c r="D6" s="18"/>
    </row>
    <row r="7" spans="1:37" ht="9.9499999999999993" customHeight="1" x14ac:dyDescent="0.3"/>
    <row r="8" spans="1:37" ht="24.95" customHeight="1" x14ac:dyDescent="0.3">
      <c r="B8" s="2" t="s">
        <v>32</v>
      </c>
      <c r="C8" s="2" t="s">
        <v>33</v>
      </c>
      <c r="D8" s="2" t="s">
        <v>34</v>
      </c>
      <c r="T8" s="3" t="s">
        <v>0</v>
      </c>
    </row>
    <row r="9" spans="1:37" ht="24.95" customHeight="1" x14ac:dyDescent="0.3">
      <c r="B9" s="2" t="s">
        <v>35</v>
      </c>
      <c r="C9" s="19">
        <f>C11-C10</f>
        <v>1.09375</v>
      </c>
      <c r="D9" s="20">
        <f>C9/$C$11</f>
        <v>0.76642335766423364</v>
      </c>
      <c r="T9" s="4" t="s">
        <v>1</v>
      </c>
    </row>
    <row r="10" spans="1:37" ht="24.95" customHeight="1" x14ac:dyDescent="0.3">
      <c r="B10" s="2" t="s">
        <v>36</v>
      </c>
      <c r="C10" s="19">
        <f>SUMIFS(tbl_controle_de_atividades[Esforço],tbl_controle_de_atividades[Conclusão],"")</f>
        <v>0.33333333333333337</v>
      </c>
      <c r="D10" s="20">
        <f>C10/$C$11</f>
        <v>0.23357664233576647</v>
      </c>
      <c r="T10" s="5" t="s">
        <v>2</v>
      </c>
    </row>
    <row r="11" spans="1:37" ht="24.95" customHeight="1" x14ac:dyDescent="0.3">
      <c r="B11" s="2" t="s">
        <v>37</v>
      </c>
      <c r="C11" s="19">
        <f>SUM(tbl_controle_de_atividades[Esforço])</f>
        <v>1.4270833333333333</v>
      </c>
      <c r="D11" s="20"/>
      <c r="T11" s="6" t="s">
        <v>3</v>
      </c>
    </row>
    <row r="12" spans="1:37" ht="24.95" customHeight="1" x14ac:dyDescent="0.3">
      <c r="T12" s="7" t="s">
        <v>4</v>
      </c>
    </row>
    <row r="13" spans="1:37" ht="24.95" customHeight="1" x14ac:dyDescent="0.3">
      <c r="T13" s="8" t="s">
        <v>5</v>
      </c>
    </row>
    <row r="14" spans="1:37" ht="24.95" customHeight="1" x14ac:dyDescent="0.3">
      <c r="T14" s="9" t="s">
        <v>6</v>
      </c>
    </row>
    <row r="15" spans="1:37" ht="24.95" customHeight="1" x14ac:dyDescent="0.3">
      <c r="T15" s="10" t="s">
        <v>7</v>
      </c>
    </row>
    <row r="16" spans="1:37" ht="24.95" customHeight="1" x14ac:dyDescent="0.3">
      <c r="T16" s="11" t="s">
        <v>8</v>
      </c>
    </row>
    <row r="17" spans="20:20" ht="24.95" customHeight="1" x14ac:dyDescent="0.3">
      <c r="T17" s="12" t="s">
        <v>9</v>
      </c>
    </row>
    <row r="18" spans="20:20" ht="24.95" customHeight="1" x14ac:dyDescent="0.3"/>
    <row r="19" spans="20:20" ht="24.95" customHeight="1" x14ac:dyDescent="0.3"/>
    <row r="20" spans="20:20" ht="24.95" customHeight="1" x14ac:dyDescent="0.3"/>
    <row r="21" spans="20:20" ht="24.95" customHeight="1" x14ac:dyDescent="0.3"/>
    <row r="22" spans="20:20" ht="24.95" customHeight="1" x14ac:dyDescent="0.3"/>
    <row r="23" spans="20:20" ht="24.95" customHeight="1" x14ac:dyDescent="0.3"/>
    <row r="24" spans="20:20" ht="24.95" customHeight="1" x14ac:dyDescent="0.3"/>
    <row r="25" spans="20:20" ht="24.95" customHeight="1" x14ac:dyDescent="0.3"/>
    <row r="26" spans="20:20" ht="24.95" customHeight="1" x14ac:dyDescent="0.3"/>
    <row r="27" spans="20:20" ht="24.95" customHeight="1" x14ac:dyDescent="0.3"/>
    <row r="28" spans="20:20" ht="24.95" customHeight="1" x14ac:dyDescent="0.3"/>
    <row r="29" spans="20:20" ht="24.95" customHeight="1" x14ac:dyDescent="0.3"/>
    <row r="30" spans="20:20" ht="24.95" customHeight="1" x14ac:dyDescent="0.3"/>
    <row r="31" spans="20:20" ht="24.95" customHeight="1" x14ac:dyDescent="0.3"/>
    <row r="32" spans="20:20" ht="24.95" customHeight="1" x14ac:dyDescent="0.3"/>
    <row r="33" ht="24.95" customHeight="1" x14ac:dyDescent="0.3"/>
    <row r="34" ht="24.95" customHeight="1" x14ac:dyDescent="0.3"/>
    <row r="35" ht="24.95" customHeight="1" x14ac:dyDescent="0.3"/>
    <row r="36" ht="24.95" customHeight="1" x14ac:dyDescent="0.3"/>
    <row r="37" ht="24.95" customHeight="1" x14ac:dyDescent="0.3"/>
    <row r="38" ht="24.95" customHeight="1" x14ac:dyDescent="0.3"/>
    <row r="39" ht="24.95" customHeight="1" x14ac:dyDescent="0.3"/>
    <row r="40" ht="24.95" customHeight="1" x14ac:dyDescent="0.3"/>
    <row r="41" ht="24.95" customHeight="1" x14ac:dyDescent="0.3"/>
    <row r="42" ht="24.95" customHeight="1" x14ac:dyDescent="0.3"/>
    <row r="43" ht="24.95" customHeight="1" x14ac:dyDescent="0.3"/>
    <row r="44" ht="24.95" customHeight="1" x14ac:dyDescent="0.3"/>
    <row r="45" ht="24.95" customHeight="1" x14ac:dyDescent="0.3"/>
    <row r="46" ht="24.95" customHeight="1" x14ac:dyDescent="0.3"/>
    <row r="47" ht="24.95" customHeight="1" x14ac:dyDescent="0.3"/>
    <row r="48" ht="24.95" customHeight="1" x14ac:dyDescent="0.3"/>
    <row r="49" ht="24.95" customHeight="1" x14ac:dyDescent="0.3"/>
    <row r="50" ht="24.95" customHeight="1" x14ac:dyDescent="0.3"/>
    <row r="51" ht="24.95" customHeight="1" x14ac:dyDescent="0.3"/>
    <row r="52" ht="24.95" customHeight="1" x14ac:dyDescent="0.3"/>
    <row r="53" ht="24.95" customHeight="1" x14ac:dyDescent="0.3"/>
    <row r="54" ht="24.95" customHeight="1" x14ac:dyDescent="0.3"/>
    <row r="55" ht="24.95" customHeight="1" x14ac:dyDescent="0.3"/>
    <row r="56" ht="24.95" customHeight="1" x14ac:dyDescent="0.3"/>
    <row r="57" ht="24.95" customHeight="1" x14ac:dyDescent="0.3"/>
    <row r="58" ht="24.95" customHeight="1" x14ac:dyDescent="0.3"/>
    <row r="59" ht="24.95" customHeight="1" x14ac:dyDescent="0.3"/>
    <row r="60" ht="24.95" customHeight="1" x14ac:dyDescent="0.3"/>
    <row r="61" ht="24.95" customHeight="1" x14ac:dyDescent="0.3"/>
    <row r="62" ht="24.95" customHeight="1" x14ac:dyDescent="0.3"/>
    <row r="63" ht="24.95" customHeight="1" x14ac:dyDescent="0.3"/>
    <row r="64" ht="24.95" customHeight="1" x14ac:dyDescent="0.3"/>
    <row r="65" ht="24.95" customHeight="1" x14ac:dyDescent="0.3"/>
    <row r="66" ht="24.95" customHeight="1" x14ac:dyDescent="0.3"/>
    <row r="67" ht="24.95" customHeight="1" x14ac:dyDescent="0.3"/>
    <row r="68" ht="24.95" customHeight="1" x14ac:dyDescent="0.3"/>
    <row r="69" ht="24.95" customHeight="1" x14ac:dyDescent="0.3"/>
    <row r="70" ht="24.95" customHeight="1" x14ac:dyDescent="0.3"/>
    <row r="71" ht="24.95" customHeight="1" x14ac:dyDescent="0.3"/>
    <row r="72" ht="24.95" customHeight="1" x14ac:dyDescent="0.3"/>
    <row r="73" ht="24.95" customHeight="1" x14ac:dyDescent="0.3"/>
    <row r="74" ht="24.95" customHeight="1" x14ac:dyDescent="0.3"/>
    <row r="75" ht="24.95" customHeight="1" x14ac:dyDescent="0.3"/>
    <row r="76" ht="24.95" customHeight="1" x14ac:dyDescent="0.3"/>
    <row r="77" ht="24.95" customHeight="1" x14ac:dyDescent="0.3"/>
    <row r="78" ht="24.95" customHeight="1" x14ac:dyDescent="0.3"/>
    <row r="79" ht="24.95" customHeight="1" x14ac:dyDescent="0.3"/>
    <row r="80" ht="24.95" customHeight="1" x14ac:dyDescent="0.3"/>
    <row r="81" ht="24.95" customHeight="1" x14ac:dyDescent="0.3"/>
    <row r="82" ht="24.95" customHeight="1" x14ac:dyDescent="0.3"/>
    <row r="83" ht="24.95" customHeight="1" x14ac:dyDescent="0.3"/>
    <row r="84" ht="24.95" customHeight="1" x14ac:dyDescent="0.3"/>
    <row r="85" ht="24.95" customHeight="1" x14ac:dyDescent="0.3"/>
    <row r="86" ht="24.95" customHeight="1" x14ac:dyDescent="0.3"/>
    <row r="87" ht="24.95" customHeight="1" x14ac:dyDescent="0.3"/>
    <row r="88" ht="24.95" customHeight="1" x14ac:dyDescent="0.3"/>
    <row r="89" ht="24.95" customHeight="1" x14ac:dyDescent="0.3"/>
    <row r="90" ht="24.95" customHeight="1" x14ac:dyDescent="0.3"/>
    <row r="91" ht="24.95" customHeight="1" x14ac:dyDescent="0.3"/>
    <row r="92" ht="24.95" customHeight="1" x14ac:dyDescent="0.3"/>
    <row r="93" ht="24.95" customHeight="1" x14ac:dyDescent="0.3"/>
    <row r="94" ht="24.95" customHeight="1" x14ac:dyDescent="0.3"/>
    <row r="95" ht="24.95" customHeight="1" x14ac:dyDescent="0.3"/>
    <row r="96" ht="24.95" customHeight="1" x14ac:dyDescent="0.3"/>
    <row r="97" ht="24.95" customHeight="1" x14ac:dyDescent="0.3"/>
    <row r="98" ht="24.95" customHeight="1" x14ac:dyDescent="0.3"/>
    <row r="99" ht="24.95" customHeight="1" x14ac:dyDescent="0.3"/>
    <row r="100" ht="24.95" customHeight="1" x14ac:dyDescent="0.3"/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Controle de Atividades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2025-02-20T09:41:25Z</dcterms:created>
  <dcterms:modified xsi:type="dcterms:W3CDTF">2025-02-20T11:58:48Z</dcterms:modified>
</cp:coreProperties>
</file>