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Hexadecimal" sheetId="1" r:id="rId4"/>
    <sheet state="visible" name="Escadinha" sheetId="2" r:id="rId5"/>
    <sheet state="visible" name="Conversão" sheetId="3" r:id="rId6"/>
    <sheet state="visible" name="Transformar Positivo e Negativo" sheetId="4" r:id="rId7"/>
    <sheet state="visible" name="Tabela Circuitos Logicos" sheetId="5" r:id="rId8"/>
  </sheets>
  <definedNames/>
  <calcPr/>
</workbook>
</file>

<file path=xl/sharedStrings.xml><?xml version="1.0" encoding="utf-8"?>
<sst xmlns="http://schemas.openxmlformats.org/spreadsheetml/2006/main" count="131" uniqueCount="62">
  <si>
    <t>Hexadecimal</t>
  </si>
  <si>
    <t>Binario</t>
  </si>
  <si>
    <t>A</t>
  </si>
  <si>
    <t>B</t>
  </si>
  <si>
    <t>C</t>
  </si>
  <si>
    <t>D</t>
  </si>
  <si>
    <t>E</t>
  </si>
  <si>
    <t>F</t>
  </si>
  <si>
    <t>Base</t>
  </si>
  <si>
    <t>Número</t>
  </si>
  <si>
    <t>Resultado</t>
  </si>
  <si>
    <t>Decimal</t>
  </si>
  <si>
    <t>X</t>
  </si>
  <si>
    <t>AND</t>
  </si>
  <si>
    <t>NAND</t>
  </si>
  <si>
    <t>OR</t>
  </si>
  <si>
    <t>NOR</t>
  </si>
  <si>
    <t>XOR</t>
  </si>
  <si>
    <t>XNOR</t>
  </si>
  <si>
    <t>NOT</t>
  </si>
  <si>
    <t>A.B</t>
  </si>
  <si>
    <t>A.C</t>
  </si>
  <si>
    <t>B.C</t>
  </si>
  <si>
    <t>A+B</t>
  </si>
  <si>
    <t>A+C</t>
  </si>
  <si>
    <t>B+C</t>
  </si>
  <si>
    <t>A xor B</t>
  </si>
  <si>
    <t>A xor C</t>
  </si>
  <si>
    <t>B xor C</t>
  </si>
  <si>
    <t>A'</t>
  </si>
  <si>
    <t>B'</t>
  </si>
  <si>
    <t>C'</t>
  </si>
  <si>
    <t>A'.B'</t>
  </si>
  <si>
    <t>A'.C'</t>
  </si>
  <si>
    <t>B'.C'</t>
  </si>
  <si>
    <t>A'+B'</t>
  </si>
  <si>
    <t>A'+C'</t>
  </si>
  <si>
    <t>B'+C'</t>
  </si>
  <si>
    <t>A' xor B'</t>
  </si>
  <si>
    <t>A' xor C'</t>
  </si>
  <si>
    <t>B' xor C'</t>
  </si>
  <si>
    <t>Not A</t>
  </si>
  <si>
    <t>Not B</t>
  </si>
  <si>
    <t>Not C</t>
  </si>
  <si>
    <t>A'.B</t>
  </si>
  <si>
    <t>A'.C</t>
  </si>
  <si>
    <t>A.B'</t>
  </si>
  <si>
    <t>B'.C</t>
  </si>
  <si>
    <t>A.C'</t>
  </si>
  <si>
    <t>B.C'</t>
  </si>
  <si>
    <t>A'+B</t>
  </si>
  <si>
    <t>A'+C</t>
  </si>
  <si>
    <t>A+B'</t>
  </si>
  <si>
    <t>B'+C</t>
  </si>
  <si>
    <t>A+C'</t>
  </si>
  <si>
    <t>B+C'</t>
  </si>
  <si>
    <t>A' xor B</t>
  </si>
  <si>
    <t>A' xor C</t>
  </si>
  <si>
    <t>A xor B'</t>
  </si>
  <si>
    <t>B' xor C</t>
  </si>
  <si>
    <t>A xor C'</t>
  </si>
  <si>
    <t>B xor C'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</si>
</sst>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/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6" fillId="0" fontId="2" numFmtId="3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8" fillId="0" fontId="2" numFmtId="3" xfId="0" applyAlignment="1" applyBorder="1" applyFont="1" applyNumberFormat="1">
      <alignment horizontal="right" vertical="bottom"/>
    </xf>
    <xf borderId="0" fillId="0" fontId="1" numFmtId="0" xfId="0" applyFont="1"/>
    <xf borderId="1" fillId="0" fontId="1" numFmtId="0" xfId="0" applyBorder="1" applyFont="1"/>
    <xf borderId="0" fillId="2" fontId="3" numFmtId="0" xfId="0" applyAlignment="1" applyFill="1" applyFont="1">
      <alignment horizontal="right" readingOrder="0"/>
    </xf>
    <xf borderId="0" fillId="3" fontId="4" numFmtId="0" xfId="0" applyAlignment="1" applyFill="1" applyFont="1">
      <alignment horizontal="right" readingOrder="0"/>
    </xf>
    <xf borderId="0" fillId="4" fontId="4" numFmtId="0" xfId="0" applyAlignment="1" applyFill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9" fillId="3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9" fillId="5" fontId="1" numFmtId="0" xfId="0" applyAlignment="1" applyBorder="1" applyFill="1" applyFont="1">
      <alignment horizontal="center" readingOrder="0"/>
    </xf>
    <xf borderId="9" fillId="6" fontId="1" numFmtId="0" xfId="0" applyAlignment="1" applyBorder="1" applyFill="1" applyFont="1">
      <alignment horizontal="center" readingOrder="0"/>
    </xf>
    <xf borderId="9" fillId="7" fontId="1" numFmtId="0" xfId="0" applyAlignment="1" applyBorder="1" applyFill="1" applyFont="1">
      <alignment horizontal="center" readingOrder="0"/>
    </xf>
    <xf borderId="9" fillId="8" fontId="1" numFmtId="0" xfId="0" applyAlignment="1" applyBorder="1" applyFill="1" applyFont="1">
      <alignment horizontal="center" readingOrder="0"/>
    </xf>
    <xf borderId="9" fillId="9" fontId="1" numFmtId="0" xfId="0" applyAlignment="1" applyBorder="1" applyFill="1" applyFont="1">
      <alignment horizontal="center" readingOrder="0"/>
    </xf>
    <xf borderId="9" fillId="10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9" fillId="9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38"/>
  </cols>
  <sheetData>
    <row r="1">
      <c r="A1" s="1">
        <v>0.0</v>
      </c>
      <c r="B1" s="1">
        <v>0.0</v>
      </c>
      <c r="C1" s="1">
        <v>0.0</v>
      </c>
      <c r="D1" s="1">
        <v>0.0</v>
      </c>
      <c r="E1" s="2">
        <v>0.0</v>
      </c>
      <c r="G1" s="1" t="s">
        <v>0</v>
      </c>
      <c r="H1" s="3">
        <v>2.0</v>
      </c>
    </row>
    <row r="2">
      <c r="A2" s="1">
        <v>0.0</v>
      </c>
      <c r="B2" s="1">
        <v>0.0</v>
      </c>
      <c r="C2" s="1">
        <v>0.0</v>
      </c>
      <c r="D2" s="1">
        <v>1.0</v>
      </c>
      <c r="E2" s="4">
        <v>1.0</v>
      </c>
      <c r="G2" s="1" t="s">
        <v>1</v>
      </c>
      <c r="H2" s="5" t="str">
        <f>IF(H1=0,"0000",IF(H1=1,"0001",IF(H1=2,"0010",IF(H1=3,"0011",IF(H1=4,"0100",IF(H1=5,"0101",IF(H1=6,"0110",IF(H1=7,"0111",IF(H1=8,"1000",IF(H1=9,"1001",IF(H1="A","1010",IF(H1="B","1011",IF(H1="C","1100",IF(H1="D","1101",IF(H1="E","1110",IF(H1="F","1111"))))))))))))))))</f>
        <v>0010</v>
      </c>
    </row>
    <row r="3">
      <c r="A3" s="1">
        <v>0.0</v>
      </c>
      <c r="B3" s="1">
        <v>0.0</v>
      </c>
      <c r="C3" s="1">
        <v>1.0</v>
      </c>
      <c r="D3" s="1">
        <v>0.0</v>
      </c>
      <c r="E3" s="4">
        <v>2.0</v>
      </c>
    </row>
    <row r="4">
      <c r="A4" s="1">
        <v>0.0</v>
      </c>
      <c r="B4" s="1">
        <v>0.0</v>
      </c>
      <c r="C4" s="1">
        <v>1.0</v>
      </c>
      <c r="D4" s="1">
        <v>1.0</v>
      </c>
      <c r="E4" s="4">
        <v>3.0</v>
      </c>
      <c r="G4" s="1" t="s">
        <v>1</v>
      </c>
      <c r="H4" s="3">
        <v>1001.0</v>
      </c>
    </row>
    <row r="5">
      <c r="A5" s="1">
        <v>0.0</v>
      </c>
      <c r="B5" s="1">
        <v>1.0</v>
      </c>
      <c r="C5" s="1">
        <v>0.0</v>
      </c>
      <c r="D5" s="1">
        <v>0.0</v>
      </c>
      <c r="E5" s="4">
        <v>4.0</v>
      </c>
      <c r="G5" s="1" t="s">
        <v>0</v>
      </c>
      <c r="H5" s="5" t="str">
        <f>IF(H4=0,"0",IF(H4=1,"1",IF(H4=10,"2",IF(H4=11,"3",IF(H4=100,"4",IF(H4=101,"5",IF(H4=110,"6",IF(H4=111,"7",IF(H4=1000,"8",IF(H4=1001,"9",IF(H4=1010,"A",IF(H4=1011,"B",IF(H4=1100,"C",IF(H4=1101,"D",IF(H4=1110,"E",IF(H4=1111,"F"))))))))))))))))</f>
        <v>9</v>
      </c>
    </row>
    <row r="6">
      <c r="A6" s="1">
        <v>0.0</v>
      </c>
      <c r="B6" s="1">
        <v>1.0</v>
      </c>
      <c r="C6" s="1">
        <v>0.0</v>
      </c>
      <c r="D6" s="1">
        <v>1.0</v>
      </c>
      <c r="E6" s="4">
        <v>5.0</v>
      </c>
    </row>
    <row r="7">
      <c r="A7" s="1">
        <v>0.0</v>
      </c>
      <c r="B7" s="1">
        <v>1.0</v>
      </c>
      <c r="C7" s="1">
        <v>1.0</v>
      </c>
      <c r="D7" s="1">
        <v>0.0</v>
      </c>
      <c r="E7" s="4">
        <v>6.0</v>
      </c>
    </row>
    <row r="8">
      <c r="A8" s="1">
        <v>0.0</v>
      </c>
      <c r="B8" s="1">
        <v>1.0</v>
      </c>
      <c r="C8" s="1">
        <v>1.0</v>
      </c>
      <c r="D8" s="1">
        <v>1.0</v>
      </c>
      <c r="E8" s="4">
        <v>7.0</v>
      </c>
    </row>
    <row r="9">
      <c r="A9" s="1">
        <v>1.0</v>
      </c>
      <c r="B9" s="1">
        <v>0.0</v>
      </c>
      <c r="C9" s="1">
        <v>0.0</v>
      </c>
      <c r="D9" s="1">
        <v>0.0</v>
      </c>
      <c r="E9" s="4">
        <v>8.0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4">
        <v>9.0</v>
      </c>
    </row>
    <row r="11">
      <c r="A11" s="1">
        <v>1.0</v>
      </c>
      <c r="B11" s="1">
        <v>0.0</v>
      </c>
      <c r="C11" s="1">
        <v>1.0</v>
      </c>
      <c r="D11" s="1">
        <v>0.0</v>
      </c>
      <c r="E11" s="4" t="s">
        <v>2</v>
      </c>
    </row>
    <row r="12">
      <c r="A12" s="1">
        <v>1.0</v>
      </c>
      <c r="B12" s="1">
        <v>0.0</v>
      </c>
      <c r="C12" s="1">
        <v>1.0</v>
      </c>
      <c r="D12" s="1">
        <v>1.0</v>
      </c>
      <c r="E12" s="4" t="s">
        <v>3</v>
      </c>
    </row>
    <row r="13">
      <c r="A13" s="1">
        <v>1.0</v>
      </c>
      <c r="B13" s="1">
        <v>1.0</v>
      </c>
      <c r="C13" s="1">
        <v>0.0</v>
      </c>
      <c r="D13" s="1">
        <v>0.0</v>
      </c>
      <c r="E13" s="4" t="s">
        <v>4</v>
      </c>
    </row>
    <row r="14">
      <c r="A14" s="1">
        <v>1.0</v>
      </c>
      <c r="B14" s="1">
        <v>1.0</v>
      </c>
      <c r="C14" s="1">
        <v>0.0</v>
      </c>
      <c r="D14" s="1">
        <v>1.0</v>
      </c>
      <c r="E14" s="4" t="s">
        <v>5</v>
      </c>
    </row>
    <row r="15">
      <c r="A15" s="1">
        <v>1.0</v>
      </c>
      <c r="B15" s="1">
        <v>1.0</v>
      </c>
      <c r="C15" s="1">
        <v>1.0</v>
      </c>
      <c r="D15" s="1">
        <v>0.0</v>
      </c>
      <c r="E15" s="4" t="s">
        <v>6</v>
      </c>
    </row>
    <row r="16">
      <c r="A16" s="1">
        <v>1.0</v>
      </c>
      <c r="B16" s="1">
        <v>1.0</v>
      </c>
      <c r="C16" s="1">
        <v>1.0</v>
      </c>
      <c r="D16" s="1">
        <v>1.0</v>
      </c>
      <c r="E16" s="6" t="s">
        <v>7</v>
      </c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2.0"/>
    <col customWidth="1" min="4" max="29" width="7.63"/>
  </cols>
  <sheetData>
    <row r="1">
      <c r="A1" s="1" t="s">
        <v>8</v>
      </c>
      <c r="B1" s="1" t="s">
        <v>9</v>
      </c>
      <c r="C1" s="8"/>
      <c r="D1" s="8">
        <f>B2</f>
        <v>852</v>
      </c>
      <c r="E1" s="9">
        <f>A2</f>
        <v>16</v>
      </c>
      <c r="H1" s="7"/>
      <c r="L1" s="8"/>
    </row>
    <row r="2">
      <c r="A2" s="1">
        <v>16.0</v>
      </c>
      <c r="B2" s="1">
        <v>852.0</v>
      </c>
      <c r="C2" s="8"/>
      <c r="D2" s="8">
        <f>MOD(D1,E1)</f>
        <v>4</v>
      </c>
      <c r="E2" s="10">
        <f>TRUNC(D1/E1)</f>
        <v>53</v>
      </c>
      <c r="F2" s="9">
        <f>E1</f>
        <v>16</v>
      </c>
      <c r="H2" s="7"/>
    </row>
    <row r="3">
      <c r="E3" s="10">
        <f>MOD(E2,F2)</f>
        <v>5</v>
      </c>
      <c r="F3" s="10">
        <f>TRUNC(E2/F2)</f>
        <v>3</v>
      </c>
      <c r="G3" s="9">
        <f>F2</f>
        <v>16</v>
      </c>
      <c r="H3" s="7"/>
    </row>
    <row r="4">
      <c r="F4" s="10">
        <f>MOD(F3,G3)</f>
        <v>3</v>
      </c>
      <c r="G4" s="10">
        <f>TRUNC(F3/G3)</f>
        <v>0</v>
      </c>
      <c r="H4" s="9">
        <f>G3</f>
        <v>16</v>
      </c>
    </row>
    <row r="5">
      <c r="G5" s="10">
        <f>MOD(G4,H4)</f>
        <v>0</v>
      </c>
      <c r="H5" s="10">
        <f>TRUNC(G4/H4)</f>
        <v>0</v>
      </c>
      <c r="I5" s="9">
        <f>H4</f>
        <v>16</v>
      </c>
    </row>
    <row r="6">
      <c r="H6" s="10">
        <f>MOD(H5,I5)</f>
        <v>0</v>
      </c>
      <c r="I6" s="10">
        <f>TRUNC(H5/I5)</f>
        <v>0</v>
      </c>
      <c r="J6" s="9">
        <f>I5</f>
        <v>16</v>
      </c>
    </row>
    <row r="7">
      <c r="H7" s="7"/>
      <c r="I7" s="10">
        <f>MOD(I6,J6)</f>
        <v>0</v>
      </c>
      <c r="J7" s="10">
        <f>TRUNC(I6/J6)</f>
        <v>0</v>
      </c>
      <c r="K7" s="9">
        <f>J6</f>
        <v>16</v>
      </c>
    </row>
    <row r="8">
      <c r="D8" s="8"/>
      <c r="H8" s="7"/>
      <c r="J8" s="10">
        <f>MOD(J7,K7)</f>
        <v>0</v>
      </c>
      <c r="K8" s="10">
        <f>TRUNC(J7/K7)</f>
        <v>0</v>
      </c>
      <c r="L8" s="9">
        <f>K7</f>
        <v>16</v>
      </c>
    </row>
    <row r="9">
      <c r="H9" s="7"/>
      <c r="K9" s="10">
        <f>MOD(K8,L8)</f>
        <v>0</v>
      </c>
      <c r="L9" s="10">
        <f>TRUNC(K8/L8)</f>
        <v>0</v>
      </c>
      <c r="M9" s="9">
        <f>L8</f>
        <v>16</v>
      </c>
    </row>
    <row r="10">
      <c r="B10" s="8"/>
      <c r="H10" s="11"/>
      <c r="L10" s="10">
        <f>MOD(L9,M9)</f>
        <v>0</v>
      </c>
      <c r="M10" s="10">
        <f>TRUNC(L9/M9)</f>
        <v>0</v>
      </c>
      <c r="N10" s="9">
        <f>M9</f>
        <v>16</v>
      </c>
    </row>
    <row r="11">
      <c r="M11" s="10">
        <f>MOD(M10,N10)</f>
        <v>0</v>
      </c>
      <c r="N11" s="12">
        <f>TRUNC(M10/N10)</f>
        <v>0</v>
      </c>
      <c r="O11" s="13">
        <f>N10</f>
        <v>16</v>
      </c>
    </row>
    <row r="12">
      <c r="N12" s="14">
        <f>MOD(N11,O11)</f>
        <v>0</v>
      </c>
      <c r="O12" s="12">
        <f>TRUNC(N11/O11)</f>
        <v>0</v>
      </c>
      <c r="P12" s="13">
        <f>O11</f>
        <v>16</v>
      </c>
    </row>
    <row r="13">
      <c r="O13" s="14">
        <f>MOD(O12,P12)</f>
        <v>0</v>
      </c>
      <c r="P13" s="15">
        <f>TRUNC(O12/P12)</f>
        <v>0</v>
      </c>
      <c r="Q13" s="13">
        <f>P12</f>
        <v>16</v>
      </c>
    </row>
    <row r="14">
      <c r="P14" s="14">
        <f>MOD(P13,Q13)</f>
        <v>0</v>
      </c>
      <c r="Q14" s="15">
        <f>TRUNC(P13/Q13)</f>
        <v>0</v>
      </c>
      <c r="R14" s="13">
        <f>Q13</f>
        <v>16</v>
      </c>
    </row>
    <row r="15">
      <c r="Q15" s="14">
        <f>MOD(Q14,R14)</f>
        <v>0</v>
      </c>
      <c r="R15" s="15">
        <f>TRUNC(Q14/R14)</f>
        <v>0</v>
      </c>
      <c r="S15" s="13">
        <f>R14</f>
        <v>16</v>
      </c>
    </row>
    <row r="16">
      <c r="R16" s="14">
        <f>MOD(R15,S15)</f>
        <v>0</v>
      </c>
      <c r="S16" s="15">
        <f>TRUNC(R15/S15)</f>
        <v>0</v>
      </c>
      <c r="T16" s="13">
        <f>S15</f>
        <v>16</v>
      </c>
    </row>
    <row r="17">
      <c r="S17" s="14">
        <f>MOD(S16,T16)</f>
        <v>0</v>
      </c>
      <c r="T17" s="15">
        <f>TRUNC(S16/T16)</f>
        <v>0</v>
      </c>
      <c r="U17" s="13">
        <f>T16</f>
        <v>16</v>
      </c>
    </row>
    <row r="18">
      <c r="T18" s="14">
        <f>MOD(T17,U17)</f>
        <v>0</v>
      </c>
      <c r="U18" s="14">
        <f>TRUNC(T17/U17)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38"/>
    <col customWidth="1" min="3" max="8" width="6.75"/>
    <col customWidth="1" min="9" max="9" width="9.38"/>
    <col customWidth="1" min="10" max="16" width="6.75"/>
    <col customWidth="1" min="17" max="17" width="8.13"/>
  </cols>
  <sheetData>
    <row r="1">
      <c r="A1" s="1" t="s">
        <v>8</v>
      </c>
      <c r="C1" s="8">
        <f>A2^13</f>
        <v>8192</v>
      </c>
      <c r="D1" s="8">
        <f>A2^12</f>
        <v>4096</v>
      </c>
      <c r="E1" s="8">
        <f>A2^11</f>
        <v>2048</v>
      </c>
      <c r="F1" s="8">
        <f>A2^10</f>
        <v>1024</v>
      </c>
      <c r="G1" s="8">
        <f>A2^9</f>
        <v>512</v>
      </c>
      <c r="H1" s="8">
        <f>A2^8</f>
        <v>256</v>
      </c>
      <c r="I1" s="8">
        <f>A2^7</f>
        <v>128</v>
      </c>
      <c r="J1" s="8">
        <f>A2^6</f>
        <v>64</v>
      </c>
      <c r="K1" s="8">
        <f>A2^5</f>
        <v>32</v>
      </c>
      <c r="L1" s="8">
        <f>A2^4</f>
        <v>16</v>
      </c>
      <c r="M1" s="8">
        <f>A2^3</f>
        <v>8</v>
      </c>
      <c r="N1" s="8">
        <f>A2^2</f>
        <v>4</v>
      </c>
      <c r="O1" s="8">
        <f>A2^1</f>
        <v>2</v>
      </c>
      <c r="P1" s="8">
        <f>A2^0</f>
        <v>1</v>
      </c>
    </row>
    <row r="2">
      <c r="A2" s="1">
        <v>2.0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1.0</v>
      </c>
      <c r="N2" s="8">
        <v>4.0</v>
      </c>
      <c r="O2" s="8">
        <v>2.0</v>
      </c>
      <c r="P2" s="8">
        <v>5.0</v>
      </c>
    </row>
    <row r="3">
      <c r="C3" s="16">
        <f t="shared" ref="C3:P3" si="1">PRODUCT(C1:C2)</f>
        <v>0</v>
      </c>
      <c r="D3" s="16">
        <f t="shared" si="1"/>
        <v>0</v>
      </c>
      <c r="E3" s="16">
        <f t="shared" si="1"/>
        <v>0</v>
      </c>
      <c r="F3" s="16">
        <f t="shared" si="1"/>
        <v>0</v>
      </c>
      <c r="G3" s="16">
        <f t="shared" si="1"/>
        <v>0</v>
      </c>
      <c r="H3" s="16">
        <f t="shared" si="1"/>
        <v>0</v>
      </c>
      <c r="I3" s="16">
        <f t="shared" si="1"/>
        <v>0</v>
      </c>
      <c r="J3" s="16">
        <f t="shared" si="1"/>
        <v>0</v>
      </c>
      <c r="K3" s="16">
        <f t="shared" si="1"/>
        <v>0</v>
      </c>
      <c r="L3" s="16">
        <f t="shared" si="1"/>
        <v>0</v>
      </c>
      <c r="M3" s="16">
        <f t="shared" si="1"/>
        <v>8</v>
      </c>
      <c r="N3" s="16">
        <f t="shared" si="1"/>
        <v>16</v>
      </c>
      <c r="O3" s="16">
        <f t="shared" si="1"/>
        <v>4</v>
      </c>
      <c r="P3" s="16">
        <f t="shared" si="1"/>
        <v>5</v>
      </c>
    </row>
    <row r="4">
      <c r="A4" s="1" t="s">
        <v>10</v>
      </c>
    </row>
    <row r="5">
      <c r="A5" s="17">
        <f>SUM(C3:P3)</f>
        <v>33</v>
      </c>
    </row>
    <row r="8">
      <c r="B8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>
        <v>1.0</v>
      </c>
      <c r="B1" s="20">
        <v>0.0</v>
      </c>
      <c r="C1" s="20">
        <v>1.0</v>
      </c>
      <c r="D1" s="20">
        <v>0.0</v>
      </c>
      <c r="E1" s="20">
        <v>1.0</v>
      </c>
      <c r="F1" s="20">
        <v>0.0</v>
      </c>
      <c r="G1" s="20">
        <v>1.0</v>
      </c>
      <c r="H1" s="20">
        <v>0.0</v>
      </c>
    </row>
    <row r="2">
      <c r="A2" s="21">
        <f t="shared" ref="A2:H2" si="1">IF(A1=1,0,IF(A1=0,1))</f>
        <v>0</v>
      </c>
      <c r="B2" s="21">
        <f t="shared" si="1"/>
        <v>1</v>
      </c>
      <c r="C2" s="21">
        <f t="shared" si="1"/>
        <v>0</v>
      </c>
      <c r="D2" s="21">
        <f t="shared" si="1"/>
        <v>1</v>
      </c>
      <c r="E2" s="21">
        <f t="shared" si="1"/>
        <v>0</v>
      </c>
      <c r="F2" s="21">
        <f t="shared" si="1"/>
        <v>1</v>
      </c>
      <c r="G2" s="21">
        <f t="shared" si="1"/>
        <v>0</v>
      </c>
      <c r="H2" s="21">
        <f t="shared" si="1"/>
        <v>1</v>
      </c>
    </row>
    <row r="3">
      <c r="A3" s="21"/>
      <c r="B3" s="21"/>
      <c r="C3" s="21"/>
      <c r="D3" s="21"/>
      <c r="E3" s="21"/>
      <c r="F3" s="21"/>
      <c r="G3" s="21"/>
      <c r="H3" s="22">
        <v>1.0</v>
      </c>
    </row>
    <row r="4">
      <c r="A4" s="21" t="str">
        <f>IF(AND(B2=1,C2=1,D2=1,E2=1,F2=1,G2=1,H2=1),IF(A2=1,"0","1"),IF(A2=0,"0","1"))</f>
        <v>0</v>
      </c>
      <c r="B4" s="21" t="str">
        <f>IF(AND(C2=1,D2=1,E2=1,F2=1,G2=1,H2=1),IF(B2=1,"0","1"),IF(B2=0,"0","1"))</f>
        <v>1</v>
      </c>
      <c r="C4" s="21" t="str">
        <f>IF(AND(D2=1,E2=1,F2=1,G2=1,H2=1),IF(C2=1,"0","1"),IF(C2=0,"0","1"))</f>
        <v>0</v>
      </c>
      <c r="D4" s="21" t="str">
        <f>IF(AND(E2=1,F2=1,G2=1,H2=1),IF(D2=1,"0","1"),IF(D2=0,"0","1"))</f>
        <v>1</v>
      </c>
      <c r="E4" s="21" t="str">
        <f>IF(AND(F2=1,G2=1,H2=1),IF(E2=1,"0","1"),IF(E2=0,"0","1"))</f>
        <v>0</v>
      </c>
      <c r="F4" s="21" t="str">
        <f>IF(AND(G2=1,H2=1),IF(F2=1,"0","1"),IF(F2=0,"0","1"))</f>
        <v>1</v>
      </c>
      <c r="G4" s="21" t="str">
        <f>IF(H2=1,IF(G2=1,"0","1"),IF(G2=0,"0","1"))</f>
        <v>1</v>
      </c>
      <c r="H4" s="21" t="str">
        <f>IF(H2=1,"0","1")</f>
        <v>0</v>
      </c>
    </row>
    <row r="7">
      <c r="D7" s="8"/>
    </row>
    <row r="8">
      <c r="A8" s="3" t="s">
        <v>11</v>
      </c>
    </row>
    <row r="9">
      <c r="A9" s="5">
        <f>IF(AND(A1=1,A4="1"),128,IF(A1=1,A82+B82+C82+D82+E82+F82+G82,A83+B83+C83+D83+E83+F83+G83))</f>
        <v>86</v>
      </c>
    </row>
    <row r="13">
      <c r="A13" s="22"/>
    </row>
    <row r="14">
      <c r="A14" s="21"/>
    </row>
    <row r="81">
      <c r="A81" s="22">
        <v>64.0</v>
      </c>
      <c r="B81" s="22">
        <v>32.0</v>
      </c>
      <c r="C81" s="22">
        <v>16.0</v>
      </c>
      <c r="D81" s="22">
        <v>8.0</v>
      </c>
      <c r="E81" s="22">
        <v>4.0</v>
      </c>
      <c r="F81" s="22">
        <v>2.0</v>
      </c>
      <c r="G81" s="22">
        <v>1.0</v>
      </c>
    </row>
    <row r="82">
      <c r="A82" s="21">
        <f t="shared" ref="A82:G82" si="2">A81*B4</f>
        <v>64</v>
      </c>
      <c r="B82" s="21">
        <f t="shared" si="2"/>
        <v>0</v>
      </c>
      <c r="C82" s="21">
        <f t="shared" si="2"/>
        <v>16</v>
      </c>
      <c r="D82" s="21">
        <f t="shared" si="2"/>
        <v>0</v>
      </c>
      <c r="E82" s="21">
        <f t="shared" si="2"/>
        <v>4</v>
      </c>
      <c r="F82" s="21">
        <f t="shared" si="2"/>
        <v>2</v>
      </c>
      <c r="G82" s="21">
        <f t="shared" si="2"/>
        <v>0</v>
      </c>
    </row>
    <row r="83">
      <c r="A83" s="21">
        <f t="shared" ref="A83:G83" si="3">B1*A81</f>
        <v>0</v>
      </c>
      <c r="B83" s="21">
        <f t="shared" si="3"/>
        <v>32</v>
      </c>
      <c r="C83" s="21">
        <f t="shared" si="3"/>
        <v>0</v>
      </c>
      <c r="D83" s="21">
        <f t="shared" si="3"/>
        <v>8</v>
      </c>
      <c r="E83" s="21">
        <f t="shared" si="3"/>
        <v>0</v>
      </c>
      <c r="F83" s="21">
        <f t="shared" si="3"/>
        <v>2</v>
      </c>
      <c r="G83" s="21">
        <f t="shared" si="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5" width="4.88"/>
    <col customWidth="1" min="6" max="48" width="7.75"/>
  </cols>
  <sheetData>
    <row r="1" ht="18.0" customHeight="1">
      <c r="G1" s="7"/>
      <c r="H1" s="7"/>
      <c r="I1" s="7"/>
      <c r="J1" s="7"/>
      <c r="K1" s="7"/>
    </row>
    <row r="2" ht="18.0" customHeight="1">
      <c r="B2" s="3" t="s">
        <v>2</v>
      </c>
      <c r="C2" s="3" t="s">
        <v>3</v>
      </c>
      <c r="D2" s="3" t="s">
        <v>4</v>
      </c>
      <c r="E2" s="3" t="s">
        <v>12</v>
      </c>
      <c r="G2" s="23" t="s">
        <v>13</v>
      </c>
      <c r="H2" s="24"/>
      <c r="I2" s="25"/>
      <c r="J2" s="26" t="s">
        <v>14</v>
      </c>
      <c r="K2" s="24"/>
      <c r="L2" s="25"/>
      <c r="M2" s="27" t="s">
        <v>15</v>
      </c>
      <c r="N2" s="24"/>
      <c r="O2" s="25"/>
      <c r="P2" s="28" t="s">
        <v>16</v>
      </c>
      <c r="Q2" s="24"/>
      <c r="R2" s="25"/>
      <c r="S2" s="29" t="s">
        <v>17</v>
      </c>
      <c r="T2" s="24"/>
      <c r="U2" s="25"/>
      <c r="V2" s="30" t="s">
        <v>18</v>
      </c>
      <c r="W2" s="24"/>
      <c r="X2" s="25"/>
      <c r="Z2" s="31" t="s">
        <v>19</v>
      </c>
      <c r="AA2" s="24"/>
      <c r="AB2" s="25"/>
      <c r="AD2" s="23" t="s">
        <v>13</v>
      </c>
      <c r="AE2" s="24"/>
      <c r="AF2" s="25"/>
      <c r="AG2" s="26" t="s">
        <v>14</v>
      </c>
      <c r="AH2" s="24"/>
      <c r="AI2" s="25"/>
      <c r="AJ2" s="27" t="s">
        <v>15</v>
      </c>
      <c r="AK2" s="24"/>
      <c r="AL2" s="25"/>
      <c r="AM2" s="28" t="s">
        <v>16</v>
      </c>
      <c r="AN2" s="24"/>
      <c r="AO2" s="25"/>
      <c r="AP2" s="29" t="s">
        <v>17</v>
      </c>
      <c r="AQ2" s="24"/>
      <c r="AR2" s="25"/>
      <c r="AS2" s="30" t="s">
        <v>18</v>
      </c>
      <c r="AT2" s="24"/>
      <c r="AU2" s="25"/>
      <c r="AV2" s="11"/>
    </row>
    <row r="3" ht="18.0" customHeight="1">
      <c r="A3" s="7"/>
      <c r="B3" s="3">
        <v>0.0</v>
      </c>
      <c r="C3" s="3">
        <v>0.0</v>
      </c>
      <c r="D3" s="3">
        <v>0.0</v>
      </c>
      <c r="E3" s="3">
        <v>1.0</v>
      </c>
      <c r="F3" s="7"/>
      <c r="G3" s="32" t="s">
        <v>20</v>
      </c>
      <c r="H3" s="32" t="s">
        <v>21</v>
      </c>
      <c r="I3" s="32" t="s">
        <v>22</v>
      </c>
      <c r="J3" s="33" t="s">
        <v>20</v>
      </c>
      <c r="K3" s="33" t="s">
        <v>21</v>
      </c>
      <c r="L3" s="33" t="s">
        <v>22</v>
      </c>
      <c r="M3" s="34" t="s">
        <v>23</v>
      </c>
      <c r="N3" s="34" t="s">
        <v>24</v>
      </c>
      <c r="O3" s="34" t="s">
        <v>25</v>
      </c>
      <c r="P3" s="35" t="s">
        <v>23</v>
      </c>
      <c r="Q3" s="35" t="s">
        <v>24</v>
      </c>
      <c r="R3" s="35" t="s">
        <v>25</v>
      </c>
      <c r="S3" s="36" t="s">
        <v>26</v>
      </c>
      <c r="T3" s="36" t="s">
        <v>27</v>
      </c>
      <c r="U3" s="36" t="s">
        <v>28</v>
      </c>
      <c r="V3" s="37" t="s">
        <v>26</v>
      </c>
      <c r="W3" s="37" t="s">
        <v>27</v>
      </c>
      <c r="X3" s="37" t="s">
        <v>28</v>
      </c>
      <c r="Y3" s="7"/>
      <c r="Z3" s="38" t="s">
        <v>29</v>
      </c>
      <c r="AA3" s="38" t="s">
        <v>30</v>
      </c>
      <c r="AB3" s="38" t="s">
        <v>31</v>
      </c>
      <c r="AC3" s="7"/>
      <c r="AD3" s="32" t="s">
        <v>32</v>
      </c>
      <c r="AE3" s="32" t="s">
        <v>33</v>
      </c>
      <c r="AF3" s="32" t="s">
        <v>34</v>
      </c>
      <c r="AG3" s="33" t="s">
        <v>32</v>
      </c>
      <c r="AH3" s="33" t="s">
        <v>33</v>
      </c>
      <c r="AI3" s="33" t="s">
        <v>34</v>
      </c>
      <c r="AJ3" s="34" t="s">
        <v>35</v>
      </c>
      <c r="AK3" s="34" t="s">
        <v>36</v>
      </c>
      <c r="AL3" s="34" t="s">
        <v>37</v>
      </c>
      <c r="AM3" s="35" t="s">
        <v>35</v>
      </c>
      <c r="AN3" s="35" t="s">
        <v>36</v>
      </c>
      <c r="AO3" s="35" t="s">
        <v>37</v>
      </c>
      <c r="AP3" s="36" t="s">
        <v>38</v>
      </c>
      <c r="AQ3" s="36" t="s">
        <v>39</v>
      </c>
      <c r="AR3" s="36" t="s">
        <v>40</v>
      </c>
      <c r="AS3" s="37" t="s">
        <v>38</v>
      </c>
      <c r="AT3" s="37" t="s">
        <v>39</v>
      </c>
      <c r="AU3" s="37" t="s">
        <v>40</v>
      </c>
      <c r="AV3" s="11"/>
    </row>
    <row r="4" ht="18.0" customHeight="1">
      <c r="A4" s="7"/>
      <c r="B4" s="3">
        <v>0.0</v>
      </c>
      <c r="C4" s="3">
        <v>0.0</v>
      </c>
      <c r="D4" s="3">
        <v>1.0</v>
      </c>
      <c r="E4" s="3">
        <v>1.0</v>
      </c>
      <c r="F4" s="7"/>
      <c r="G4" s="32">
        <v>0.0</v>
      </c>
      <c r="H4" s="32">
        <v>0.0</v>
      </c>
      <c r="I4" s="32">
        <v>0.0</v>
      </c>
      <c r="J4" s="33">
        <v>1.0</v>
      </c>
      <c r="K4" s="33">
        <v>1.0</v>
      </c>
      <c r="L4" s="33">
        <v>1.0</v>
      </c>
      <c r="M4" s="34">
        <v>0.0</v>
      </c>
      <c r="N4" s="34">
        <v>0.0</v>
      </c>
      <c r="O4" s="34">
        <v>0.0</v>
      </c>
      <c r="P4" s="35">
        <v>1.0</v>
      </c>
      <c r="Q4" s="35">
        <v>1.0</v>
      </c>
      <c r="R4" s="35">
        <v>1.0</v>
      </c>
      <c r="S4" s="36">
        <v>0.0</v>
      </c>
      <c r="T4" s="36">
        <v>0.0</v>
      </c>
      <c r="U4" s="36">
        <v>0.0</v>
      </c>
      <c r="V4" s="37">
        <v>1.0</v>
      </c>
      <c r="W4" s="37">
        <v>1.0</v>
      </c>
      <c r="X4" s="37">
        <v>1.0</v>
      </c>
      <c r="Y4" s="7"/>
      <c r="Z4" s="38">
        <v>1.0</v>
      </c>
      <c r="AA4" s="38">
        <v>1.0</v>
      </c>
      <c r="AB4" s="38">
        <v>1.0</v>
      </c>
      <c r="AC4" s="7"/>
      <c r="AD4" s="32">
        <v>1.0</v>
      </c>
      <c r="AE4" s="32">
        <v>1.0</v>
      </c>
      <c r="AF4" s="32">
        <v>1.0</v>
      </c>
      <c r="AG4" s="33">
        <v>0.0</v>
      </c>
      <c r="AH4" s="33">
        <v>0.0</v>
      </c>
      <c r="AI4" s="33">
        <v>0.0</v>
      </c>
      <c r="AJ4" s="34">
        <v>1.0</v>
      </c>
      <c r="AK4" s="34">
        <v>1.0</v>
      </c>
      <c r="AL4" s="34">
        <v>1.0</v>
      </c>
      <c r="AM4" s="35">
        <v>0.0</v>
      </c>
      <c r="AN4" s="35">
        <v>0.0</v>
      </c>
      <c r="AO4" s="35">
        <v>0.0</v>
      </c>
      <c r="AP4" s="36">
        <v>0.0</v>
      </c>
      <c r="AQ4" s="36">
        <v>0.0</v>
      </c>
      <c r="AR4" s="36">
        <v>0.0</v>
      </c>
      <c r="AS4" s="37">
        <v>1.0</v>
      </c>
      <c r="AT4" s="37">
        <v>1.0</v>
      </c>
      <c r="AU4" s="37">
        <v>1.0</v>
      </c>
      <c r="AV4" s="11"/>
    </row>
    <row r="5" ht="18.0" customHeight="1">
      <c r="A5" s="7"/>
      <c r="B5" s="3">
        <v>0.0</v>
      </c>
      <c r="C5" s="3">
        <v>1.0</v>
      </c>
      <c r="D5" s="3">
        <v>0.0</v>
      </c>
      <c r="E5" s="3">
        <v>1.0</v>
      </c>
      <c r="F5" s="7"/>
      <c r="G5" s="32">
        <v>0.0</v>
      </c>
      <c r="H5" s="32">
        <v>0.0</v>
      </c>
      <c r="I5" s="32">
        <v>0.0</v>
      </c>
      <c r="J5" s="33">
        <v>1.0</v>
      </c>
      <c r="K5" s="33">
        <v>1.0</v>
      </c>
      <c r="L5" s="33">
        <v>1.0</v>
      </c>
      <c r="M5" s="34">
        <v>0.0</v>
      </c>
      <c r="N5" s="34">
        <v>1.0</v>
      </c>
      <c r="O5" s="34">
        <v>1.0</v>
      </c>
      <c r="P5" s="35">
        <v>1.0</v>
      </c>
      <c r="Q5" s="35">
        <v>0.0</v>
      </c>
      <c r="R5" s="35">
        <v>0.0</v>
      </c>
      <c r="S5" s="36">
        <v>0.0</v>
      </c>
      <c r="T5" s="36">
        <v>1.0</v>
      </c>
      <c r="U5" s="36">
        <v>1.0</v>
      </c>
      <c r="V5" s="37">
        <v>1.0</v>
      </c>
      <c r="W5" s="37">
        <v>0.0</v>
      </c>
      <c r="X5" s="37">
        <v>0.0</v>
      </c>
      <c r="Y5" s="7"/>
      <c r="Z5" s="38">
        <v>1.0</v>
      </c>
      <c r="AA5" s="38">
        <v>1.0</v>
      </c>
      <c r="AB5" s="38">
        <v>0.0</v>
      </c>
      <c r="AC5" s="7"/>
      <c r="AD5" s="32">
        <v>1.0</v>
      </c>
      <c r="AE5" s="32">
        <v>0.0</v>
      </c>
      <c r="AF5" s="32">
        <v>0.0</v>
      </c>
      <c r="AG5" s="33">
        <v>0.0</v>
      </c>
      <c r="AH5" s="33">
        <v>1.0</v>
      </c>
      <c r="AI5" s="33">
        <v>1.0</v>
      </c>
      <c r="AJ5" s="34">
        <v>1.0</v>
      </c>
      <c r="AK5" s="34">
        <v>1.0</v>
      </c>
      <c r="AL5" s="34">
        <v>1.0</v>
      </c>
      <c r="AM5" s="35">
        <v>0.0</v>
      </c>
      <c r="AN5" s="35">
        <v>0.0</v>
      </c>
      <c r="AO5" s="35">
        <v>0.0</v>
      </c>
      <c r="AP5" s="36">
        <v>0.0</v>
      </c>
      <c r="AQ5" s="36">
        <v>1.0</v>
      </c>
      <c r="AR5" s="36">
        <v>1.0</v>
      </c>
      <c r="AS5" s="37">
        <v>1.0</v>
      </c>
      <c r="AT5" s="37">
        <v>0.0</v>
      </c>
      <c r="AU5" s="37">
        <v>0.0</v>
      </c>
      <c r="AV5" s="11"/>
    </row>
    <row r="6" ht="18.0" customHeight="1">
      <c r="A6" s="7"/>
      <c r="B6" s="3">
        <v>0.0</v>
      </c>
      <c r="C6" s="3">
        <v>1.0</v>
      </c>
      <c r="D6" s="3">
        <v>1.0</v>
      </c>
      <c r="E6" s="3">
        <v>1.0</v>
      </c>
      <c r="F6" s="7"/>
      <c r="G6" s="32">
        <v>0.0</v>
      </c>
      <c r="H6" s="32">
        <v>0.0</v>
      </c>
      <c r="I6" s="32">
        <v>0.0</v>
      </c>
      <c r="J6" s="33">
        <v>1.0</v>
      </c>
      <c r="K6" s="33">
        <v>1.0</v>
      </c>
      <c r="L6" s="33">
        <v>1.0</v>
      </c>
      <c r="M6" s="34">
        <v>1.0</v>
      </c>
      <c r="N6" s="34">
        <v>0.0</v>
      </c>
      <c r="O6" s="34">
        <v>1.0</v>
      </c>
      <c r="P6" s="35">
        <v>0.0</v>
      </c>
      <c r="Q6" s="35">
        <v>1.0</v>
      </c>
      <c r="R6" s="35">
        <v>0.0</v>
      </c>
      <c r="S6" s="36">
        <v>1.0</v>
      </c>
      <c r="T6" s="36">
        <v>0.0</v>
      </c>
      <c r="U6" s="36">
        <v>1.0</v>
      </c>
      <c r="V6" s="37">
        <v>0.0</v>
      </c>
      <c r="W6" s="37">
        <v>1.0</v>
      </c>
      <c r="X6" s="37">
        <v>0.0</v>
      </c>
      <c r="Y6" s="7"/>
      <c r="Z6" s="38">
        <v>1.0</v>
      </c>
      <c r="AA6" s="38">
        <v>0.0</v>
      </c>
      <c r="AB6" s="38">
        <v>1.0</v>
      </c>
      <c r="AC6" s="7"/>
      <c r="AD6" s="32">
        <v>0.0</v>
      </c>
      <c r="AE6" s="32">
        <v>1.0</v>
      </c>
      <c r="AF6" s="32">
        <v>0.0</v>
      </c>
      <c r="AG6" s="33">
        <v>1.0</v>
      </c>
      <c r="AH6" s="33">
        <v>0.0</v>
      </c>
      <c r="AI6" s="33">
        <v>1.0</v>
      </c>
      <c r="AJ6" s="34">
        <v>1.0</v>
      </c>
      <c r="AK6" s="34">
        <v>1.0</v>
      </c>
      <c r="AL6" s="34">
        <v>1.0</v>
      </c>
      <c r="AM6" s="35">
        <v>0.0</v>
      </c>
      <c r="AN6" s="35">
        <v>0.0</v>
      </c>
      <c r="AO6" s="35">
        <v>0.0</v>
      </c>
      <c r="AP6" s="36">
        <v>1.0</v>
      </c>
      <c r="AQ6" s="36">
        <v>0.0</v>
      </c>
      <c r="AR6" s="36">
        <v>1.0</v>
      </c>
      <c r="AS6" s="37">
        <v>0.0</v>
      </c>
      <c r="AT6" s="37">
        <v>1.0</v>
      </c>
      <c r="AU6" s="37">
        <v>0.0</v>
      </c>
      <c r="AV6" s="11"/>
    </row>
    <row r="7" ht="18.0" customHeight="1">
      <c r="A7" s="7"/>
      <c r="B7" s="3">
        <v>1.0</v>
      </c>
      <c r="C7" s="3">
        <v>0.0</v>
      </c>
      <c r="D7" s="3">
        <v>0.0</v>
      </c>
      <c r="E7" s="3">
        <v>1.0</v>
      </c>
      <c r="F7" s="7"/>
      <c r="G7" s="32">
        <v>0.0</v>
      </c>
      <c r="H7" s="32">
        <v>0.0</v>
      </c>
      <c r="I7" s="32">
        <v>1.0</v>
      </c>
      <c r="J7" s="33">
        <v>1.0</v>
      </c>
      <c r="K7" s="33">
        <v>1.0</v>
      </c>
      <c r="L7" s="33">
        <v>0.0</v>
      </c>
      <c r="M7" s="34">
        <v>1.0</v>
      </c>
      <c r="N7" s="34">
        <v>1.0</v>
      </c>
      <c r="O7" s="34">
        <v>1.0</v>
      </c>
      <c r="P7" s="35">
        <v>0.0</v>
      </c>
      <c r="Q7" s="35">
        <v>0.0</v>
      </c>
      <c r="R7" s="35">
        <v>0.0</v>
      </c>
      <c r="S7" s="36">
        <v>1.0</v>
      </c>
      <c r="T7" s="36">
        <v>1.0</v>
      </c>
      <c r="U7" s="36">
        <v>0.0</v>
      </c>
      <c r="V7" s="37">
        <v>0.0</v>
      </c>
      <c r="W7" s="37">
        <v>0.0</v>
      </c>
      <c r="X7" s="37">
        <v>1.0</v>
      </c>
      <c r="Y7" s="7"/>
      <c r="Z7" s="38">
        <v>1.0</v>
      </c>
      <c r="AA7" s="38">
        <v>0.0</v>
      </c>
      <c r="AB7" s="38">
        <v>0.0</v>
      </c>
      <c r="AC7" s="7"/>
      <c r="AD7" s="32">
        <v>0.0</v>
      </c>
      <c r="AE7" s="32">
        <v>0.0</v>
      </c>
      <c r="AF7" s="32">
        <v>0.0</v>
      </c>
      <c r="AG7" s="33">
        <v>1.0</v>
      </c>
      <c r="AH7" s="33">
        <v>1.0</v>
      </c>
      <c r="AI7" s="33">
        <v>1.0</v>
      </c>
      <c r="AJ7" s="34">
        <v>1.0</v>
      </c>
      <c r="AK7" s="34">
        <v>1.0</v>
      </c>
      <c r="AL7" s="34">
        <v>0.0</v>
      </c>
      <c r="AM7" s="35">
        <v>0.0</v>
      </c>
      <c r="AN7" s="35">
        <v>0.0</v>
      </c>
      <c r="AO7" s="35">
        <v>1.0</v>
      </c>
      <c r="AP7" s="36">
        <v>1.0</v>
      </c>
      <c r="AQ7" s="36">
        <v>1.0</v>
      </c>
      <c r="AR7" s="36">
        <v>0.0</v>
      </c>
      <c r="AS7" s="37">
        <v>0.0</v>
      </c>
      <c r="AT7" s="37">
        <v>0.0</v>
      </c>
      <c r="AU7" s="37">
        <v>1.0</v>
      </c>
      <c r="AV7" s="11"/>
    </row>
    <row r="8" ht="18.0" customHeight="1">
      <c r="A8" s="7"/>
      <c r="B8" s="3">
        <v>1.0</v>
      </c>
      <c r="C8" s="3">
        <v>0.0</v>
      </c>
      <c r="D8" s="3">
        <v>1.0</v>
      </c>
      <c r="E8" s="3">
        <v>0.0</v>
      </c>
      <c r="F8" s="7"/>
      <c r="G8" s="32">
        <v>0.0</v>
      </c>
      <c r="H8" s="32">
        <v>0.0</v>
      </c>
      <c r="I8" s="32">
        <v>0.0</v>
      </c>
      <c r="J8" s="33">
        <v>1.0</v>
      </c>
      <c r="K8" s="33">
        <v>1.0</v>
      </c>
      <c r="L8" s="33">
        <v>1.0</v>
      </c>
      <c r="M8" s="34">
        <v>1.0</v>
      </c>
      <c r="N8" s="34">
        <v>1.0</v>
      </c>
      <c r="O8" s="34">
        <v>0.0</v>
      </c>
      <c r="P8" s="35">
        <v>0.0</v>
      </c>
      <c r="Q8" s="35">
        <v>0.0</v>
      </c>
      <c r="R8" s="35">
        <v>1.0</v>
      </c>
      <c r="S8" s="36">
        <v>1.0</v>
      </c>
      <c r="T8" s="36">
        <v>1.0</v>
      </c>
      <c r="U8" s="36">
        <v>0.0</v>
      </c>
      <c r="V8" s="37">
        <v>0.0</v>
      </c>
      <c r="W8" s="37">
        <v>0.0</v>
      </c>
      <c r="X8" s="37">
        <v>1.0</v>
      </c>
      <c r="Y8" s="7"/>
      <c r="Z8" s="38">
        <v>0.0</v>
      </c>
      <c r="AA8" s="38">
        <v>1.0</v>
      </c>
      <c r="AB8" s="38">
        <v>1.0</v>
      </c>
      <c r="AC8" s="7"/>
      <c r="AD8" s="32">
        <v>0.0</v>
      </c>
      <c r="AE8" s="32">
        <v>0.0</v>
      </c>
      <c r="AF8" s="32">
        <v>1.0</v>
      </c>
      <c r="AG8" s="33">
        <v>1.0</v>
      </c>
      <c r="AH8" s="33">
        <v>1.0</v>
      </c>
      <c r="AI8" s="33">
        <v>0.0</v>
      </c>
      <c r="AJ8" s="34">
        <v>1.0</v>
      </c>
      <c r="AK8" s="34">
        <v>1.0</v>
      </c>
      <c r="AL8" s="34">
        <v>1.0</v>
      </c>
      <c r="AM8" s="35">
        <v>0.0</v>
      </c>
      <c r="AN8" s="35">
        <v>0.0</v>
      </c>
      <c r="AO8" s="35">
        <v>0.0</v>
      </c>
      <c r="AP8" s="36">
        <v>1.0</v>
      </c>
      <c r="AQ8" s="36">
        <v>1.0</v>
      </c>
      <c r="AR8" s="36">
        <v>0.0</v>
      </c>
      <c r="AS8" s="37">
        <v>0.0</v>
      </c>
      <c r="AT8" s="37">
        <v>0.0</v>
      </c>
      <c r="AU8" s="37">
        <v>1.0</v>
      </c>
      <c r="AV8" s="11"/>
    </row>
    <row r="9" ht="18.0" customHeight="1">
      <c r="A9" s="7"/>
      <c r="B9" s="3">
        <v>1.0</v>
      </c>
      <c r="C9" s="3">
        <v>1.0</v>
      </c>
      <c r="D9" s="3">
        <v>0.0</v>
      </c>
      <c r="E9" s="3">
        <v>1.0</v>
      </c>
      <c r="F9" s="7"/>
      <c r="G9" s="32">
        <v>0.0</v>
      </c>
      <c r="H9" s="32">
        <v>1.0</v>
      </c>
      <c r="I9" s="32">
        <v>0.0</v>
      </c>
      <c r="J9" s="33">
        <v>1.0</v>
      </c>
      <c r="K9" s="33">
        <v>0.0</v>
      </c>
      <c r="L9" s="33">
        <v>1.0</v>
      </c>
      <c r="M9" s="34">
        <v>1.0</v>
      </c>
      <c r="N9" s="34">
        <v>1.0</v>
      </c>
      <c r="O9" s="34">
        <v>1.0</v>
      </c>
      <c r="P9" s="35">
        <v>0.0</v>
      </c>
      <c r="Q9" s="35">
        <v>0.0</v>
      </c>
      <c r="R9" s="35">
        <v>0.0</v>
      </c>
      <c r="S9" s="36">
        <v>1.0</v>
      </c>
      <c r="T9" s="36">
        <v>0.0</v>
      </c>
      <c r="U9" s="36">
        <v>1.0</v>
      </c>
      <c r="V9" s="37">
        <v>0.0</v>
      </c>
      <c r="W9" s="37">
        <v>1.0</v>
      </c>
      <c r="X9" s="37">
        <v>0.0</v>
      </c>
      <c r="Y9" s="7"/>
      <c r="Z9" s="38">
        <v>0.0</v>
      </c>
      <c r="AA9" s="38">
        <v>1.0</v>
      </c>
      <c r="AB9" s="38">
        <v>0.0</v>
      </c>
      <c r="AC9" s="7"/>
      <c r="AD9" s="32">
        <v>0.0</v>
      </c>
      <c r="AE9" s="32">
        <v>0.0</v>
      </c>
      <c r="AF9" s="32">
        <v>0.0</v>
      </c>
      <c r="AG9" s="33">
        <v>1.0</v>
      </c>
      <c r="AH9" s="33">
        <v>1.0</v>
      </c>
      <c r="AI9" s="33">
        <v>1.0</v>
      </c>
      <c r="AJ9" s="34">
        <v>1.0</v>
      </c>
      <c r="AK9" s="34">
        <v>0.0</v>
      </c>
      <c r="AL9" s="34">
        <v>1.0</v>
      </c>
      <c r="AM9" s="35">
        <v>0.0</v>
      </c>
      <c r="AN9" s="35">
        <v>1.0</v>
      </c>
      <c r="AO9" s="35">
        <v>0.0</v>
      </c>
      <c r="AP9" s="36">
        <v>1.0</v>
      </c>
      <c r="AQ9" s="36">
        <v>0.0</v>
      </c>
      <c r="AR9" s="36">
        <v>1.0</v>
      </c>
      <c r="AS9" s="37">
        <v>0.0</v>
      </c>
      <c r="AT9" s="37">
        <v>1.0</v>
      </c>
      <c r="AU9" s="37">
        <v>0.0</v>
      </c>
      <c r="AV9" s="11"/>
    </row>
    <row r="10" ht="18.0" customHeight="1">
      <c r="A10" s="7"/>
      <c r="B10" s="3">
        <v>1.0</v>
      </c>
      <c r="C10" s="3">
        <v>1.0</v>
      </c>
      <c r="D10" s="3">
        <v>1.0</v>
      </c>
      <c r="E10" s="3">
        <v>1.0</v>
      </c>
      <c r="F10" s="7"/>
      <c r="G10" s="32">
        <v>1.0</v>
      </c>
      <c r="H10" s="32">
        <v>0.0</v>
      </c>
      <c r="I10" s="32">
        <v>0.0</v>
      </c>
      <c r="J10" s="33">
        <v>0.0</v>
      </c>
      <c r="K10" s="33">
        <v>1.0</v>
      </c>
      <c r="L10" s="33">
        <v>1.0</v>
      </c>
      <c r="M10" s="34">
        <v>1.0</v>
      </c>
      <c r="N10" s="34">
        <v>1.0</v>
      </c>
      <c r="O10" s="34">
        <v>1.0</v>
      </c>
      <c r="P10" s="35">
        <v>0.0</v>
      </c>
      <c r="Q10" s="35">
        <v>0.0</v>
      </c>
      <c r="R10" s="35">
        <v>0.0</v>
      </c>
      <c r="S10" s="36">
        <v>0.0</v>
      </c>
      <c r="T10" s="36">
        <v>1.0</v>
      </c>
      <c r="U10" s="36">
        <v>1.0</v>
      </c>
      <c r="V10" s="37">
        <v>1.0</v>
      </c>
      <c r="W10" s="37">
        <v>0.0</v>
      </c>
      <c r="X10" s="37">
        <v>0.0</v>
      </c>
      <c r="Y10" s="7"/>
      <c r="Z10" s="38">
        <v>0.0</v>
      </c>
      <c r="AA10" s="38">
        <v>0.0</v>
      </c>
      <c r="AB10" s="38">
        <v>1.0</v>
      </c>
      <c r="AC10" s="7"/>
      <c r="AD10" s="32">
        <v>0.0</v>
      </c>
      <c r="AE10" s="32">
        <v>0.0</v>
      </c>
      <c r="AF10" s="32">
        <v>0.0</v>
      </c>
      <c r="AG10" s="33">
        <v>1.0</v>
      </c>
      <c r="AH10" s="33">
        <v>1.0</v>
      </c>
      <c r="AI10" s="33">
        <v>1.0</v>
      </c>
      <c r="AJ10" s="34">
        <v>0.0</v>
      </c>
      <c r="AK10" s="34">
        <v>1.0</v>
      </c>
      <c r="AL10" s="34">
        <v>1.0</v>
      </c>
      <c r="AM10" s="35">
        <v>1.0</v>
      </c>
      <c r="AN10" s="35">
        <v>0.0</v>
      </c>
      <c r="AO10" s="35">
        <v>0.0</v>
      </c>
      <c r="AP10" s="36">
        <v>0.0</v>
      </c>
      <c r="AQ10" s="36">
        <v>1.0</v>
      </c>
      <c r="AR10" s="36">
        <v>1.0</v>
      </c>
      <c r="AS10" s="37">
        <v>1.0</v>
      </c>
      <c r="AT10" s="37">
        <v>0.0</v>
      </c>
      <c r="AU10" s="37">
        <v>0.0</v>
      </c>
      <c r="AV10" s="11"/>
    </row>
    <row r="11" ht="18.0" customHeight="1">
      <c r="A11" s="7"/>
      <c r="B11" s="7"/>
      <c r="C11" s="7"/>
      <c r="D11" s="7"/>
      <c r="E11" s="7"/>
      <c r="F11" s="7"/>
      <c r="G11" s="32">
        <v>1.0</v>
      </c>
      <c r="H11" s="32">
        <v>1.0</v>
      </c>
      <c r="I11" s="32">
        <v>1.0</v>
      </c>
      <c r="J11" s="33">
        <v>0.0</v>
      </c>
      <c r="K11" s="33">
        <v>0.0</v>
      </c>
      <c r="L11" s="33">
        <v>0.0</v>
      </c>
      <c r="M11" s="34">
        <v>1.0</v>
      </c>
      <c r="N11" s="34">
        <v>1.0</v>
      </c>
      <c r="O11" s="34">
        <v>1.0</v>
      </c>
      <c r="P11" s="35">
        <v>0.0</v>
      </c>
      <c r="Q11" s="35">
        <v>0.0</v>
      </c>
      <c r="R11" s="35">
        <v>0.0</v>
      </c>
      <c r="S11" s="36">
        <v>0.0</v>
      </c>
      <c r="T11" s="36">
        <v>0.0</v>
      </c>
      <c r="U11" s="36">
        <v>0.0</v>
      </c>
      <c r="V11" s="37">
        <v>1.0</v>
      </c>
      <c r="W11" s="37">
        <v>1.0</v>
      </c>
      <c r="X11" s="37">
        <v>1.0</v>
      </c>
      <c r="Y11" s="7"/>
      <c r="Z11" s="38">
        <v>0.0</v>
      </c>
      <c r="AA11" s="38">
        <v>0.0</v>
      </c>
      <c r="AB11" s="38">
        <v>0.0</v>
      </c>
      <c r="AC11" s="7"/>
      <c r="AD11" s="32">
        <v>0.0</v>
      </c>
      <c r="AE11" s="32">
        <v>0.0</v>
      </c>
      <c r="AF11" s="32">
        <v>0.0</v>
      </c>
      <c r="AG11" s="33">
        <v>1.0</v>
      </c>
      <c r="AH11" s="33">
        <v>1.0</v>
      </c>
      <c r="AI11" s="33">
        <v>1.0</v>
      </c>
      <c r="AJ11" s="34">
        <v>0.0</v>
      </c>
      <c r="AK11" s="34">
        <v>0.0</v>
      </c>
      <c r="AL11" s="34">
        <v>0.0</v>
      </c>
      <c r="AM11" s="35">
        <v>1.0</v>
      </c>
      <c r="AN11" s="35">
        <v>1.0</v>
      </c>
      <c r="AO11" s="35">
        <v>1.0</v>
      </c>
      <c r="AP11" s="36">
        <v>0.0</v>
      </c>
      <c r="AQ11" s="36">
        <v>0.0</v>
      </c>
      <c r="AR11" s="36">
        <v>0.0</v>
      </c>
      <c r="AS11" s="37">
        <v>1.0</v>
      </c>
      <c r="AT11" s="37">
        <v>1.0</v>
      </c>
      <c r="AU11" s="37">
        <v>1.0</v>
      </c>
      <c r="AV11" s="11"/>
    </row>
    <row r="12" ht="18.0" customHeight="1">
      <c r="A12" s="7"/>
      <c r="B12" s="11"/>
      <c r="C12" s="11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ht="18.0" customHeight="1">
      <c r="A13" s="7"/>
      <c r="B13" s="11"/>
      <c r="C13" s="11"/>
      <c r="D13" s="11"/>
      <c r="E13" s="11"/>
      <c r="F13" s="7"/>
      <c r="G13" s="23" t="s">
        <v>13</v>
      </c>
      <c r="H13" s="24"/>
      <c r="I13" s="24"/>
      <c r="J13" s="24"/>
      <c r="K13" s="24"/>
      <c r="L13" s="25"/>
      <c r="M13" s="26" t="s">
        <v>14</v>
      </c>
      <c r="N13" s="24"/>
      <c r="O13" s="24"/>
      <c r="P13" s="24"/>
      <c r="Q13" s="24"/>
      <c r="R13" s="25"/>
      <c r="S13" s="27" t="s">
        <v>15</v>
      </c>
      <c r="T13" s="24"/>
      <c r="U13" s="24"/>
      <c r="V13" s="24"/>
      <c r="W13" s="24"/>
      <c r="X13" s="25"/>
      <c r="Y13" s="28" t="s">
        <v>16</v>
      </c>
      <c r="Z13" s="24"/>
      <c r="AA13" s="24"/>
      <c r="AB13" s="24"/>
      <c r="AC13" s="24"/>
      <c r="AD13" s="25"/>
      <c r="AE13" s="29" t="s">
        <v>17</v>
      </c>
      <c r="AF13" s="24"/>
      <c r="AG13" s="24"/>
      <c r="AH13" s="24"/>
      <c r="AI13" s="24"/>
      <c r="AJ13" s="25"/>
      <c r="AK13" s="30" t="s">
        <v>18</v>
      </c>
      <c r="AL13" s="24"/>
      <c r="AM13" s="24"/>
      <c r="AN13" s="24"/>
      <c r="AO13" s="24"/>
      <c r="AP13" s="25"/>
      <c r="AQ13" s="39"/>
      <c r="AR13" s="7"/>
      <c r="AS13" s="7"/>
      <c r="AT13" s="11"/>
    </row>
    <row r="14" ht="18.0" customHeight="1">
      <c r="A14" s="7"/>
      <c r="B14" s="11"/>
      <c r="C14" s="11"/>
      <c r="D14" s="11"/>
      <c r="E14" s="11"/>
      <c r="F14" s="7"/>
      <c r="G14" s="23" t="s">
        <v>41</v>
      </c>
      <c r="H14" s="25"/>
      <c r="I14" s="23" t="s">
        <v>42</v>
      </c>
      <c r="J14" s="25"/>
      <c r="K14" s="23" t="s">
        <v>43</v>
      </c>
      <c r="L14" s="25"/>
      <c r="M14" s="26" t="s">
        <v>41</v>
      </c>
      <c r="N14" s="25"/>
      <c r="O14" s="26" t="s">
        <v>42</v>
      </c>
      <c r="P14" s="25"/>
      <c r="Q14" s="26" t="s">
        <v>43</v>
      </c>
      <c r="R14" s="25"/>
      <c r="S14" s="27" t="s">
        <v>41</v>
      </c>
      <c r="T14" s="25"/>
      <c r="U14" s="27" t="s">
        <v>42</v>
      </c>
      <c r="V14" s="25"/>
      <c r="W14" s="27" t="s">
        <v>43</v>
      </c>
      <c r="X14" s="25"/>
      <c r="Y14" s="28" t="s">
        <v>41</v>
      </c>
      <c r="Z14" s="25"/>
      <c r="AA14" s="28" t="s">
        <v>42</v>
      </c>
      <c r="AB14" s="25"/>
      <c r="AC14" s="28" t="s">
        <v>43</v>
      </c>
      <c r="AD14" s="25"/>
      <c r="AE14" s="29" t="s">
        <v>41</v>
      </c>
      <c r="AF14" s="25"/>
      <c r="AG14" s="29" t="s">
        <v>42</v>
      </c>
      <c r="AH14" s="25"/>
      <c r="AI14" s="29" t="s">
        <v>43</v>
      </c>
      <c r="AJ14" s="25"/>
      <c r="AK14" s="30" t="s">
        <v>41</v>
      </c>
      <c r="AL14" s="25"/>
      <c r="AM14" s="30" t="s">
        <v>42</v>
      </c>
      <c r="AN14" s="25"/>
      <c r="AO14" s="30" t="s">
        <v>43</v>
      </c>
      <c r="AP14" s="25"/>
      <c r="AQ14" s="40"/>
      <c r="AR14" s="11"/>
      <c r="AS14" s="11"/>
      <c r="AT14" s="11"/>
      <c r="AU14" s="11"/>
      <c r="AV14" s="11"/>
    </row>
    <row r="15" ht="18.0" customHeight="1">
      <c r="A15" s="7"/>
      <c r="B15" s="11"/>
      <c r="C15" s="11"/>
      <c r="D15" s="11"/>
      <c r="E15" s="11"/>
      <c r="F15" s="7"/>
      <c r="G15" s="32" t="s">
        <v>44</v>
      </c>
      <c r="H15" s="32" t="s">
        <v>45</v>
      </c>
      <c r="I15" s="32" t="s">
        <v>46</v>
      </c>
      <c r="J15" s="32" t="s">
        <v>47</v>
      </c>
      <c r="K15" s="32" t="s">
        <v>48</v>
      </c>
      <c r="L15" s="32" t="s">
        <v>49</v>
      </c>
      <c r="M15" s="33" t="s">
        <v>44</v>
      </c>
      <c r="N15" s="33" t="s">
        <v>45</v>
      </c>
      <c r="O15" s="33" t="s">
        <v>46</v>
      </c>
      <c r="P15" s="33" t="s">
        <v>47</v>
      </c>
      <c r="Q15" s="33" t="s">
        <v>48</v>
      </c>
      <c r="R15" s="33" t="s">
        <v>49</v>
      </c>
      <c r="S15" s="34" t="s">
        <v>50</v>
      </c>
      <c r="T15" s="34" t="s">
        <v>51</v>
      </c>
      <c r="U15" s="34" t="s">
        <v>52</v>
      </c>
      <c r="V15" s="34" t="s">
        <v>53</v>
      </c>
      <c r="W15" s="34" t="s">
        <v>54</v>
      </c>
      <c r="X15" s="34" t="s">
        <v>55</v>
      </c>
      <c r="Y15" s="35" t="s">
        <v>50</v>
      </c>
      <c r="Z15" s="35" t="s">
        <v>51</v>
      </c>
      <c r="AA15" s="35" t="s">
        <v>52</v>
      </c>
      <c r="AB15" s="35" t="s">
        <v>53</v>
      </c>
      <c r="AC15" s="35" t="s">
        <v>54</v>
      </c>
      <c r="AD15" s="35" t="s">
        <v>55</v>
      </c>
      <c r="AE15" s="36" t="s">
        <v>56</v>
      </c>
      <c r="AF15" s="36" t="s">
        <v>57</v>
      </c>
      <c r="AG15" s="36" t="s">
        <v>58</v>
      </c>
      <c r="AH15" s="36" t="s">
        <v>59</v>
      </c>
      <c r="AI15" s="36" t="s">
        <v>60</v>
      </c>
      <c r="AJ15" s="36" t="s">
        <v>61</v>
      </c>
      <c r="AK15" s="41" t="s">
        <v>56</v>
      </c>
      <c r="AL15" s="41" t="s">
        <v>57</v>
      </c>
      <c r="AM15" s="41" t="s">
        <v>58</v>
      </c>
      <c r="AN15" s="41" t="s">
        <v>59</v>
      </c>
      <c r="AO15" s="41" t="s">
        <v>60</v>
      </c>
      <c r="AP15" s="42" t="s">
        <v>61</v>
      </c>
      <c r="AQ15" s="40"/>
      <c r="AR15" s="11"/>
      <c r="AS15" s="11"/>
      <c r="AT15" s="11"/>
      <c r="AU15" s="11"/>
      <c r="AV15" s="11"/>
    </row>
    <row r="16" ht="18.0" customHeight="1">
      <c r="A16" s="7"/>
      <c r="B16" s="11"/>
      <c r="C16" s="11"/>
      <c r="D16" s="11"/>
      <c r="E16" s="11"/>
      <c r="F16" s="7"/>
      <c r="G16" s="32">
        <v>0.0</v>
      </c>
      <c r="H16" s="32">
        <v>0.0</v>
      </c>
      <c r="I16" s="32">
        <v>0.0</v>
      </c>
      <c r="J16" s="32">
        <v>0.0</v>
      </c>
      <c r="K16" s="32">
        <v>0.0</v>
      </c>
      <c r="L16" s="32">
        <v>0.0</v>
      </c>
      <c r="M16" s="33">
        <v>1.0</v>
      </c>
      <c r="N16" s="33">
        <v>1.0</v>
      </c>
      <c r="O16" s="33">
        <v>1.0</v>
      </c>
      <c r="P16" s="33">
        <v>1.0</v>
      </c>
      <c r="Q16" s="33">
        <v>1.0</v>
      </c>
      <c r="R16" s="33">
        <v>1.0</v>
      </c>
      <c r="S16" s="34">
        <v>1.0</v>
      </c>
      <c r="T16" s="34">
        <v>1.0</v>
      </c>
      <c r="U16" s="34">
        <v>1.0</v>
      </c>
      <c r="V16" s="34">
        <v>1.0</v>
      </c>
      <c r="W16" s="34">
        <v>1.0</v>
      </c>
      <c r="X16" s="34">
        <v>1.0</v>
      </c>
      <c r="Y16" s="35">
        <v>0.0</v>
      </c>
      <c r="Z16" s="35">
        <v>0.0</v>
      </c>
      <c r="AA16" s="35">
        <v>0.0</v>
      </c>
      <c r="AB16" s="35">
        <v>0.0</v>
      </c>
      <c r="AC16" s="35">
        <v>0.0</v>
      </c>
      <c r="AD16" s="35">
        <v>0.0</v>
      </c>
      <c r="AE16" s="36">
        <v>1.0</v>
      </c>
      <c r="AF16" s="36">
        <v>1.0</v>
      </c>
      <c r="AG16" s="36">
        <v>1.0</v>
      </c>
      <c r="AH16" s="36">
        <v>1.0</v>
      </c>
      <c r="AI16" s="36">
        <v>1.0</v>
      </c>
      <c r="AJ16" s="36">
        <v>1.0</v>
      </c>
      <c r="AK16" s="37">
        <v>0.0</v>
      </c>
      <c r="AL16" s="37">
        <v>0.0</v>
      </c>
      <c r="AM16" s="37">
        <v>0.0</v>
      </c>
      <c r="AN16" s="37">
        <v>0.0</v>
      </c>
      <c r="AO16" s="37">
        <v>0.0</v>
      </c>
      <c r="AP16" s="30">
        <v>0.0</v>
      </c>
      <c r="AQ16" s="40"/>
      <c r="AR16" s="11"/>
      <c r="AS16" s="11"/>
      <c r="AT16" s="11"/>
      <c r="AU16" s="11"/>
      <c r="AV16" s="11"/>
    </row>
    <row r="17" ht="18.0" customHeight="1">
      <c r="A17" s="7"/>
      <c r="B17" s="11"/>
      <c r="C17" s="11"/>
      <c r="D17" s="11"/>
      <c r="E17" s="11"/>
      <c r="F17" s="7"/>
      <c r="G17" s="32">
        <v>0.0</v>
      </c>
      <c r="H17" s="32">
        <v>1.0</v>
      </c>
      <c r="I17" s="32">
        <v>0.0</v>
      </c>
      <c r="J17" s="32">
        <v>1.0</v>
      </c>
      <c r="K17" s="32">
        <v>0.0</v>
      </c>
      <c r="L17" s="32">
        <v>0.0</v>
      </c>
      <c r="M17" s="33">
        <v>1.0</v>
      </c>
      <c r="N17" s="33">
        <v>0.0</v>
      </c>
      <c r="O17" s="33">
        <v>1.0</v>
      </c>
      <c r="P17" s="33">
        <v>0.0</v>
      </c>
      <c r="Q17" s="33">
        <v>1.0</v>
      </c>
      <c r="R17" s="33">
        <v>1.0</v>
      </c>
      <c r="S17" s="34">
        <v>1.0</v>
      </c>
      <c r="T17" s="34">
        <v>1.0</v>
      </c>
      <c r="U17" s="34">
        <v>1.0</v>
      </c>
      <c r="V17" s="34">
        <v>1.0</v>
      </c>
      <c r="W17" s="34">
        <v>0.0</v>
      </c>
      <c r="X17" s="34">
        <v>0.0</v>
      </c>
      <c r="Y17" s="35">
        <v>0.0</v>
      </c>
      <c r="Z17" s="35">
        <v>0.0</v>
      </c>
      <c r="AA17" s="35">
        <v>0.0</v>
      </c>
      <c r="AB17" s="35">
        <v>0.0</v>
      </c>
      <c r="AC17" s="35">
        <v>1.0</v>
      </c>
      <c r="AD17" s="35">
        <v>1.0</v>
      </c>
      <c r="AE17" s="36">
        <v>1.0</v>
      </c>
      <c r="AF17" s="36">
        <v>0.0</v>
      </c>
      <c r="AG17" s="36">
        <v>1.0</v>
      </c>
      <c r="AH17" s="36">
        <v>0.0</v>
      </c>
      <c r="AI17" s="36">
        <v>0.0</v>
      </c>
      <c r="AJ17" s="36">
        <v>0.0</v>
      </c>
      <c r="AK17" s="37">
        <v>0.0</v>
      </c>
      <c r="AL17" s="37">
        <v>1.0</v>
      </c>
      <c r="AM17" s="37">
        <v>0.0</v>
      </c>
      <c r="AN17" s="37">
        <v>1.0</v>
      </c>
      <c r="AO17" s="37">
        <v>1.0</v>
      </c>
      <c r="AP17" s="30">
        <v>1.0</v>
      </c>
      <c r="AQ17" s="40"/>
      <c r="AR17" s="11"/>
      <c r="AS17" s="11"/>
      <c r="AT17" s="11"/>
      <c r="AU17" s="11"/>
      <c r="AV17" s="11"/>
    </row>
    <row r="18" ht="18.0" customHeight="1">
      <c r="A18" s="7"/>
      <c r="B18" s="11"/>
      <c r="C18" s="11"/>
      <c r="D18" s="11"/>
      <c r="E18" s="11"/>
      <c r="F18" s="7"/>
      <c r="G18" s="32">
        <v>1.0</v>
      </c>
      <c r="H18" s="32">
        <v>0.0</v>
      </c>
      <c r="I18" s="32">
        <v>0.0</v>
      </c>
      <c r="J18" s="32">
        <v>0.0</v>
      </c>
      <c r="K18" s="32">
        <v>0.0</v>
      </c>
      <c r="L18" s="32">
        <v>1.0</v>
      </c>
      <c r="M18" s="33">
        <v>0.0</v>
      </c>
      <c r="N18" s="33">
        <v>1.0</v>
      </c>
      <c r="O18" s="33">
        <v>1.0</v>
      </c>
      <c r="P18" s="33">
        <v>1.0</v>
      </c>
      <c r="Q18" s="33">
        <v>1.0</v>
      </c>
      <c r="R18" s="33">
        <v>0.0</v>
      </c>
      <c r="S18" s="34">
        <v>1.0</v>
      </c>
      <c r="T18" s="34">
        <v>1.0</v>
      </c>
      <c r="U18" s="34">
        <v>0.0</v>
      </c>
      <c r="V18" s="34">
        <v>0.0</v>
      </c>
      <c r="W18" s="34">
        <v>1.0</v>
      </c>
      <c r="X18" s="34">
        <v>1.0</v>
      </c>
      <c r="Y18" s="35">
        <v>0.0</v>
      </c>
      <c r="Z18" s="35">
        <v>0.0</v>
      </c>
      <c r="AA18" s="35">
        <v>1.0</v>
      </c>
      <c r="AB18" s="35">
        <v>1.0</v>
      </c>
      <c r="AC18" s="35">
        <v>0.0</v>
      </c>
      <c r="AD18" s="35">
        <v>0.0</v>
      </c>
      <c r="AE18" s="36">
        <v>0.0</v>
      </c>
      <c r="AF18" s="36">
        <v>1.0</v>
      </c>
      <c r="AG18" s="36">
        <v>0.0</v>
      </c>
      <c r="AH18" s="36">
        <v>0.0</v>
      </c>
      <c r="AI18" s="36">
        <v>1.0</v>
      </c>
      <c r="AJ18" s="36">
        <v>0.0</v>
      </c>
      <c r="AK18" s="37">
        <v>1.0</v>
      </c>
      <c r="AL18" s="37">
        <v>0.0</v>
      </c>
      <c r="AM18" s="37">
        <v>1.0</v>
      </c>
      <c r="AN18" s="37">
        <v>1.0</v>
      </c>
      <c r="AO18" s="37">
        <v>0.0</v>
      </c>
      <c r="AP18" s="30">
        <v>1.0</v>
      </c>
      <c r="AQ18" s="40"/>
      <c r="AR18" s="11"/>
      <c r="AS18" s="11"/>
      <c r="AT18" s="11"/>
      <c r="AU18" s="11"/>
      <c r="AV18" s="11"/>
    </row>
    <row r="19" ht="18.0" customHeight="1">
      <c r="A19" s="7"/>
      <c r="B19" s="11"/>
      <c r="C19" s="11"/>
      <c r="D19" s="11"/>
      <c r="E19" s="11"/>
      <c r="F19" s="7"/>
      <c r="G19" s="32">
        <v>1.0</v>
      </c>
      <c r="H19" s="32">
        <v>1.0</v>
      </c>
      <c r="I19" s="32">
        <v>0.0</v>
      </c>
      <c r="J19" s="32">
        <v>0.0</v>
      </c>
      <c r="K19" s="32">
        <v>0.0</v>
      </c>
      <c r="L19" s="32">
        <v>0.0</v>
      </c>
      <c r="M19" s="33">
        <v>0.0</v>
      </c>
      <c r="N19" s="33">
        <v>0.0</v>
      </c>
      <c r="O19" s="33">
        <v>1.0</v>
      </c>
      <c r="P19" s="33">
        <v>1.0</v>
      </c>
      <c r="Q19" s="33">
        <v>1.0</v>
      </c>
      <c r="R19" s="33">
        <v>1.0</v>
      </c>
      <c r="S19" s="34">
        <v>1.0</v>
      </c>
      <c r="T19" s="34">
        <v>1.0</v>
      </c>
      <c r="U19" s="34">
        <v>0.0</v>
      </c>
      <c r="V19" s="34">
        <v>1.0</v>
      </c>
      <c r="W19" s="34">
        <v>0.0</v>
      </c>
      <c r="X19" s="34">
        <v>1.0</v>
      </c>
      <c r="Y19" s="35">
        <v>0.0</v>
      </c>
      <c r="Z19" s="35">
        <v>0.0</v>
      </c>
      <c r="AA19" s="35">
        <v>1.0</v>
      </c>
      <c r="AB19" s="35">
        <v>0.0</v>
      </c>
      <c r="AC19" s="35">
        <v>1.0</v>
      </c>
      <c r="AD19" s="35">
        <v>0.0</v>
      </c>
      <c r="AE19" s="36">
        <v>0.0</v>
      </c>
      <c r="AF19" s="36">
        <v>0.0</v>
      </c>
      <c r="AG19" s="36">
        <v>0.0</v>
      </c>
      <c r="AH19" s="36">
        <v>1.0</v>
      </c>
      <c r="AI19" s="36">
        <v>0.0</v>
      </c>
      <c r="AJ19" s="36">
        <v>1.0</v>
      </c>
      <c r="AK19" s="37">
        <v>1.0</v>
      </c>
      <c r="AL19" s="37">
        <v>1.0</v>
      </c>
      <c r="AM19" s="37">
        <v>1.0</v>
      </c>
      <c r="AN19" s="37">
        <v>0.0</v>
      </c>
      <c r="AO19" s="37">
        <v>1.0</v>
      </c>
      <c r="AP19" s="30">
        <v>0.0</v>
      </c>
      <c r="AQ19" s="40"/>
      <c r="AR19" s="11"/>
      <c r="AS19" s="11"/>
      <c r="AT19" s="11"/>
      <c r="AU19" s="11"/>
      <c r="AV19" s="11"/>
    </row>
    <row r="20" ht="18.0" customHeight="1">
      <c r="A20" s="7"/>
      <c r="B20" s="11"/>
      <c r="C20" s="11"/>
      <c r="D20" s="43"/>
      <c r="E20" s="11"/>
      <c r="F20" s="7"/>
      <c r="G20" s="32">
        <v>0.0</v>
      </c>
      <c r="H20" s="32">
        <v>0.0</v>
      </c>
      <c r="I20" s="32">
        <v>1.0</v>
      </c>
      <c r="J20" s="32">
        <v>0.0</v>
      </c>
      <c r="K20" s="32">
        <v>1.0</v>
      </c>
      <c r="L20" s="32">
        <v>0.0</v>
      </c>
      <c r="M20" s="33">
        <v>1.0</v>
      </c>
      <c r="N20" s="33">
        <v>1.0</v>
      </c>
      <c r="O20" s="33">
        <v>0.0</v>
      </c>
      <c r="P20" s="33">
        <v>1.0</v>
      </c>
      <c r="Q20" s="33">
        <v>0.0</v>
      </c>
      <c r="R20" s="33">
        <v>1.0</v>
      </c>
      <c r="S20" s="34">
        <v>0.0</v>
      </c>
      <c r="T20" s="34">
        <v>0.0</v>
      </c>
      <c r="U20" s="34">
        <v>1.0</v>
      </c>
      <c r="V20" s="34">
        <v>1.0</v>
      </c>
      <c r="W20" s="34">
        <v>1.0</v>
      </c>
      <c r="X20" s="34">
        <v>1.0</v>
      </c>
      <c r="Y20" s="35">
        <v>1.0</v>
      </c>
      <c r="Z20" s="35">
        <v>1.0</v>
      </c>
      <c r="AA20" s="35">
        <v>0.0</v>
      </c>
      <c r="AB20" s="35">
        <v>0.0</v>
      </c>
      <c r="AC20" s="35">
        <v>0.0</v>
      </c>
      <c r="AD20" s="35">
        <v>0.0</v>
      </c>
      <c r="AE20" s="36">
        <v>0.0</v>
      </c>
      <c r="AF20" s="36">
        <v>0.0</v>
      </c>
      <c r="AG20" s="36">
        <v>0.0</v>
      </c>
      <c r="AH20" s="36">
        <v>1.0</v>
      </c>
      <c r="AI20" s="36">
        <v>0.0</v>
      </c>
      <c r="AJ20" s="36">
        <v>1.0</v>
      </c>
      <c r="AK20" s="37">
        <v>1.0</v>
      </c>
      <c r="AL20" s="37">
        <v>1.0</v>
      </c>
      <c r="AM20" s="37">
        <v>1.0</v>
      </c>
      <c r="AN20" s="37">
        <v>0.0</v>
      </c>
      <c r="AO20" s="37">
        <v>1.0</v>
      </c>
      <c r="AP20" s="30">
        <v>0.0</v>
      </c>
      <c r="AQ20" s="40"/>
      <c r="AR20" s="11"/>
      <c r="AS20" s="11"/>
      <c r="AT20" s="11"/>
      <c r="AU20" s="11"/>
      <c r="AV20" s="11"/>
    </row>
    <row r="21" ht="18.0" customHeight="1">
      <c r="A21" s="7"/>
      <c r="B21" s="11"/>
      <c r="C21" s="11"/>
      <c r="D21" s="43"/>
      <c r="E21" s="11"/>
      <c r="F21" s="7"/>
      <c r="G21" s="32">
        <v>0.0</v>
      </c>
      <c r="H21" s="32">
        <v>0.0</v>
      </c>
      <c r="I21" s="32">
        <v>1.0</v>
      </c>
      <c r="J21" s="32">
        <v>1.0</v>
      </c>
      <c r="K21" s="32">
        <v>0.0</v>
      </c>
      <c r="L21" s="32">
        <v>0.0</v>
      </c>
      <c r="M21" s="33">
        <v>1.0</v>
      </c>
      <c r="N21" s="33">
        <v>1.0</v>
      </c>
      <c r="O21" s="33">
        <v>0.0</v>
      </c>
      <c r="P21" s="33">
        <v>0.0</v>
      </c>
      <c r="Q21" s="33">
        <v>1.0</v>
      </c>
      <c r="R21" s="33">
        <v>1.0</v>
      </c>
      <c r="S21" s="34">
        <v>0.0</v>
      </c>
      <c r="T21" s="34">
        <v>1.0</v>
      </c>
      <c r="U21" s="34">
        <v>1.0</v>
      </c>
      <c r="V21" s="34">
        <v>1.0</v>
      </c>
      <c r="W21" s="34">
        <v>1.0</v>
      </c>
      <c r="X21" s="34">
        <v>0.0</v>
      </c>
      <c r="Y21" s="35">
        <v>1.0</v>
      </c>
      <c r="Z21" s="35">
        <v>0.0</v>
      </c>
      <c r="AA21" s="35">
        <v>0.0</v>
      </c>
      <c r="AB21" s="35">
        <v>0.0</v>
      </c>
      <c r="AC21" s="35">
        <v>0.0</v>
      </c>
      <c r="AD21" s="35">
        <v>1.0</v>
      </c>
      <c r="AE21" s="36">
        <v>0.0</v>
      </c>
      <c r="AF21" s="36">
        <v>1.0</v>
      </c>
      <c r="AG21" s="36">
        <v>0.0</v>
      </c>
      <c r="AH21" s="36">
        <v>0.0</v>
      </c>
      <c r="AI21" s="36">
        <v>1.0</v>
      </c>
      <c r="AJ21" s="36">
        <v>0.0</v>
      </c>
      <c r="AK21" s="37">
        <v>1.0</v>
      </c>
      <c r="AL21" s="37">
        <v>0.0</v>
      </c>
      <c r="AM21" s="37">
        <v>1.0</v>
      </c>
      <c r="AN21" s="37">
        <v>1.0</v>
      </c>
      <c r="AO21" s="37">
        <v>0.0</v>
      </c>
      <c r="AP21" s="30">
        <v>1.0</v>
      </c>
      <c r="AQ21" s="40"/>
      <c r="AR21" s="11"/>
      <c r="AS21" s="11"/>
      <c r="AT21" s="11"/>
      <c r="AU21" s="11"/>
      <c r="AV21" s="11"/>
    </row>
    <row r="22" ht="18.0" customHeight="1">
      <c r="A22" s="7"/>
      <c r="B22" s="11"/>
      <c r="C22" s="11"/>
      <c r="D22" s="43"/>
      <c r="E22" s="11"/>
      <c r="F22" s="7"/>
      <c r="G22" s="32">
        <v>0.0</v>
      </c>
      <c r="H22" s="32">
        <v>0.0</v>
      </c>
      <c r="I22" s="32">
        <v>0.0</v>
      </c>
      <c r="J22" s="32">
        <v>0.0</v>
      </c>
      <c r="K22" s="32">
        <v>1.0</v>
      </c>
      <c r="L22" s="32">
        <v>1.0</v>
      </c>
      <c r="M22" s="33">
        <v>1.0</v>
      </c>
      <c r="N22" s="33">
        <v>1.0</v>
      </c>
      <c r="O22" s="33">
        <v>1.0</v>
      </c>
      <c r="P22" s="33">
        <v>1.0</v>
      </c>
      <c r="Q22" s="33">
        <v>0.0</v>
      </c>
      <c r="R22" s="33">
        <v>0.0</v>
      </c>
      <c r="S22" s="34">
        <v>1.0</v>
      </c>
      <c r="T22" s="34">
        <v>0.0</v>
      </c>
      <c r="U22" s="34">
        <v>1.0</v>
      </c>
      <c r="V22" s="34">
        <v>0.0</v>
      </c>
      <c r="W22" s="34">
        <v>1.0</v>
      </c>
      <c r="X22" s="34">
        <v>1.0</v>
      </c>
      <c r="Y22" s="35">
        <v>0.0</v>
      </c>
      <c r="Z22" s="35">
        <v>1.0</v>
      </c>
      <c r="AA22" s="35">
        <v>0.0</v>
      </c>
      <c r="AB22" s="35">
        <v>1.0</v>
      </c>
      <c r="AC22" s="35">
        <v>0.0</v>
      </c>
      <c r="AD22" s="35">
        <v>0.0</v>
      </c>
      <c r="AE22" s="36">
        <v>1.0</v>
      </c>
      <c r="AF22" s="36">
        <v>0.0</v>
      </c>
      <c r="AG22" s="36">
        <v>1.0</v>
      </c>
      <c r="AH22" s="36">
        <v>0.0</v>
      </c>
      <c r="AI22" s="36">
        <v>0.0</v>
      </c>
      <c r="AJ22" s="36">
        <v>0.0</v>
      </c>
      <c r="AK22" s="37">
        <v>0.0</v>
      </c>
      <c r="AL22" s="37">
        <v>1.0</v>
      </c>
      <c r="AM22" s="37">
        <v>0.0</v>
      </c>
      <c r="AN22" s="37">
        <v>1.0</v>
      </c>
      <c r="AO22" s="37">
        <v>1.0</v>
      </c>
      <c r="AP22" s="30">
        <v>1.0</v>
      </c>
      <c r="AQ22" s="40"/>
      <c r="AR22" s="11"/>
      <c r="AS22" s="11"/>
      <c r="AT22" s="11"/>
      <c r="AU22" s="11"/>
      <c r="AV22" s="11"/>
    </row>
    <row r="23" ht="18.0" customHeight="1">
      <c r="A23" s="7"/>
      <c r="B23" s="43"/>
      <c r="C23" s="43"/>
      <c r="D23" s="43"/>
      <c r="E23" s="11"/>
      <c r="F23" s="7"/>
      <c r="G23" s="32">
        <v>0.0</v>
      </c>
      <c r="H23" s="32">
        <v>0.0</v>
      </c>
      <c r="I23" s="32">
        <v>0.0</v>
      </c>
      <c r="J23" s="32">
        <v>0.0</v>
      </c>
      <c r="K23" s="32">
        <v>0.0</v>
      </c>
      <c r="L23" s="32">
        <v>0.0</v>
      </c>
      <c r="M23" s="33">
        <v>1.0</v>
      </c>
      <c r="N23" s="33">
        <v>1.0</v>
      </c>
      <c r="O23" s="33">
        <v>1.0</v>
      </c>
      <c r="P23" s="33">
        <v>1.0</v>
      </c>
      <c r="Q23" s="33">
        <v>1.0</v>
      </c>
      <c r="R23" s="33">
        <v>1.0</v>
      </c>
      <c r="S23" s="34">
        <v>1.0</v>
      </c>
      <c r="T23" s="34">
        <v>1.0</v>
      </c>
      <c r="U23" s="34">
        <v>1.0</v>
      </c>
      <c r="V23" s="34">
        <v>1.0</v>
      </c>
      <c r="W23" s="34">
        <v>1.0</v>
      </c>
      <c r="X23" s="34">
        <v>1.0</v>
      </c>
      <c r="Y23" s="35">
        <v>0.0</v>
      </c>
      <c r="Z23" s="35">
        <v>0.0</v>
      </c>
      <c r="AA23" s="35">
        <v>0.0</v>
      </c>
      <c r="AB23" s="35">
        <v>0.0</v>
      </c>
      <c r="AC23" s="35">
        <v>0.0</v>
      </c>
      <c r="AD23" s="35">
        <v>0.0</v>
      </c>
      <c r="AE23" s="36">
        <v>1.0</v>
      </c>
      <c r="AF23" s="36">
        <v>1.0</v>
      </c>
      <c r="AG23" s="36">
        <v>1.0</v>
      </c>
      <c r="AH23" s="36">
        <v>1.0</v>
      </c>
      <c r="AI23" s="36">
        <v>1.0</v>
      </c>
      <c r="AJ23" s="36">
        <v>1.0</v>
      </c>
      <c r="AK23" s="37">
        <v>0.0</v>
      </c>
      <c r="AL23" s="37">
        <v>0.0</v>
      </c>
      <c r="AM23" s="37">
        <v>0.0</v>
      </c>
      <c r="AN23" s="37">
        <v>0.0</v>
      </c>
      <c r="AO23" s="37">
        <v>0.0</v>
      </c>
      <c r="AP23" s="37">
        <v>0.0</v>
      </c>
      <c r="AQ23" s="7"/>
      <c r="AR23" s="7"/>
      <c r="AS23" s="7"/>
      <c r="AT23" s="7"/>
      <c r="AU23" s="7"/>
      <c r="AV23" s="7"/>
    </row>
    <row r="24" ht="18.0" customHeight="1">
      <c r="A24" s="7"/>
      <c r="B24" s="11"/>
      <c r="C24" s="11"/>
      <c r="D24" s="43"/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ht="18.0" customHeight="1">
      <c r="A25" s="7"/>
      <c r="B25" s="11"/>
      <c r="C25" s="11"/>
      <c r="D25" s="43"/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ht="18.0" customHeight="1">
      <c r="A26" s="7"/>
      <c r="B26" s="11"/>
      <c r="C26" s="11"/>
      <c r="D26" s="43"/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ht="18.0" customHeight="1">
      <c r="A27" s="7"/>
      <c r="B27" s="11"/>
      <c r="C27" s="11"/>
      <c r="D27" s="43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ht="18.0" customHeight="1">
      <c r="A28" s="7"/>
      <c r="B28" s="11"/>
      <c r="C28" s="11"/>
      <c r="D28" s="43"/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ht="18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ht="18.0" customHeight="1">
      <c r="A30" s="7"/>
      <c r="B30" s="11"/>
      <c r="C30" s="11"/>
      <c r="D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ht="18.0" customHeight="1">
      <c r="A31" s="7"/>
      <c r="B31" s="11"/>
      <c r="C31" s="11"/>
      <c r="D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ht="18.0" customHeight="1">
      <c r="A32" s="7"/>
      <c r="B32" s="11"/>
      <c r="C32" s="11"/>
      <c r="D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ht="18.0" customHeight="1">
      <c r="A33" s="7"/>
      <c r="B33" s="11"/>
      <c r="C33" s="11"/>
      <c r="D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ht="18.0" customHeight="1">
      <c r="A34" s="7"/>
      <c r="B34" s="11"/>
      <c r="C34" s="11"/>
      <c r="D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ht="18.0" customHeight="1">
      <c r="A35" s="7"/>
      <c r="B35" s="11"/>
      <c r="C35" s="11"/>
      <c r="D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ht="18.0" customHeight="1">
      <c r="A36" s="7"/>
      <c r="B36" s="11"/>
      <c r="C36" s="11"/>
      <c r="D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ht="18.0" customHeight="1">
      <c r="A37" s="7"/>
      <c r="B37" s="11"/>
      <c r="C37" s="11"/>
      <c r="D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ht="18.0" customHeight="1">
      <c r="A38" s="7"/>
      <c r="B38" s="11"/>
      <c r="C38" s="11"/>
      <c r="D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ht="18.0" customHeight="1">
      <c r="A39" s="7"/>
      <c r="B39" s="11"/>
      <c r="C39" s="11"/>
      <c r="D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ht="18.0" customHeight="1">
      <c r="A40" s="7"/>
      <c r="B40" s="11"/>
      <c r="C40" s="11"/>
      <c r="D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8.0" customHeight="1">
      <c r="A41" s="7"/>
      <c r="B41" s="11"/>
      <c r="C41" s="11"/>
      <c r="D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ht="18.0" customHeight="1">
      <c r="A42" s="7"/>
      <c r="B42" s="11"/>
      <c r="C42" s="11"/>
      <c r="D42" s="1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ht="18.0" customHeight="1">
      <c r="A43" s="7"/>
      <c r="B43" s="11"/>
      <c r="C43" s="11"/>
      <c r="D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ht="18.0" customHeight="1">
      <c r="A44" s="7"/>
      <c r="B44" s="11"/>
      <c r="C44" s="11"/>
      <c r="D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8.0" customHeight="1">
      <c r="A45" s="7"/>
      <c r="B45" s="11"/>
      <c r="C45" s="11"/>
      <c r="D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ht="18.0" customHeight="1">
      <c r="A46" s="7"/>
      <c r="B46" s="11"/>
      <c r="C46" s="11"/>
      <c r="D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ht="18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8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8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ht="18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8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8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8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8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ht="18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8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8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8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8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ht="18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8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ht="18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8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8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8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8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8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ht="18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8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ht="18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8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8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8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8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8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8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8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ht="18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ht="18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8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8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8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8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8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ht="18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8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8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ht="18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8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8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8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8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8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8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8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8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8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8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8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8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ht="18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ht="18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8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ht="18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ht="18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ht="18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8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ht="18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8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ht="18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ht="18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ht="18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ht="18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ht="18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ht="18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ht="18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ht="18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ht="18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ht="18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ht="18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ht="18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ht="18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ht="18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ht="18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ht="18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ht="18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ht="18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ht="18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ht="18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ht="18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ht="18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ht="18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ht="18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ht="18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ht="18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ht="18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ht="18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ht="18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ht="18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ht="18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ht="18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ht="18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ht="18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ht="18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ht="18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ht="18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ht="18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ht="18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ht="18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ht="18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ht="18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ht="18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ht="18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ht="18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ht="18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ht="18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ht="18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ht="18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ht="18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ht="18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ht="18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ht="18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ht="18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ht="18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ht="18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ht="18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ht="18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ht="18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ht="18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ht="18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ht="18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ht="18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ht="18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ht="18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ht="18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ht="18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ht="18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ht="18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ht="18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ht="18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ht="18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ht="18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ht="18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ht="18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ht="18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ht="18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ht="18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ht="18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ht="18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8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8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8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8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8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8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8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8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8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ht="18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ht="18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ht="18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ht="18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ht="18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ht="18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ht="18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ht="18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ht="18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ht="18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ht="18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ht="18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ht="18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ht="18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ht="18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ht="18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ht="18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ht="18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ht="18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ht="18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ht="18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ht="18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ht="18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ht="18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ht="18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ht="18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ht="18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ht="18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ht="18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ht="18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ht="18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ht="18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ht="18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ht="18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ht="18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ht="18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ht="18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ht="18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ht="18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ht="18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ht="18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ht="18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ht="18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ht="18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ht="18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ht="18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ht="18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ht="18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ht="18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ht="18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ht="18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ht="18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ht="18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ht="18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ht="18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ht="18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ht="18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ht="18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ht="18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ht="18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ht="18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ht="18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ht="18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ht="18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ht="18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ht="18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ht="18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ht="18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ht="18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ht="18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ht="18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ht="18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ht="18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ht="18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ht="18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ht="18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ht="18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ht="18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ht="18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ht="18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ht="18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ht="18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ht="18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ht="18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ht="18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ht="18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ht="18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ht="18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ht="18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ht="18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ht="18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ht="18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ht="18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ht="18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ht="18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ht="18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ht="18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ht="18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ht="18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ht="18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ht="18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ht="18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ht="18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ht="18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ht="18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ht="18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ht="18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ht="18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ht="18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ht="18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ht="18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ht="18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ht="18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ht="18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ht="18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ht="18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ht="18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ht="18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ht="18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ht="18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ht="18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ht="18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ht="18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ht="18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ht="18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ht="18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ht="18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ht="18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ht="18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ht="18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ht="18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ht="18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ht="18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ht="18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ht="18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ht="18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ht="18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ht="18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ht="18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ht="18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ht="18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ht="18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ht="18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ht="18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ht="18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ht="18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ht="18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ht="18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ht="18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ht="18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ht="18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ht="18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ht="18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ht="18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ht="18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ht="18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ht="18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ht="18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ht="18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ht="18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ht="18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ht="18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ht="18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ht="18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ht="18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ht="18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ht="18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ht="18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ht="18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ht="18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ht="18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ht="18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ht="18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ht="18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ht="18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ht="18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ht="18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ht="18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ht="18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ht="18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ht="18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ht="18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ht="18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ht="18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ht="18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ht="18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ht="18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ht="18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ht="18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ht="18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ht="18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ht="18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ht="18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ht="18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ht="18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ht="18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ht="18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ht="18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ht="18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ht="18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ht="18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ht="18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ht="18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ht="18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ht="18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ht="18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ht="18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ht="18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ht="18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ht="18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ht="18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ht="18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ht="18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ht="18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ht="18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ht="18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ht="18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ht="18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ht="18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ht="18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ht="18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ht="18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ht="18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ht="18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ht="18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ht="18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ht="18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ht="18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ht="18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ht="18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ht="18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ht="18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ht="18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ht="18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ht="18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ht="18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ht="18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ht="18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ht="18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ht="18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ht="18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ht="18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ht="18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ht="18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ht="18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ht="18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ht="18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ht="18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ht="18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ht="18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ht="18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ht="18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ht="18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ht="18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ht="18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ht="18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ht="18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ht="18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ht="18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ht="18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ht="18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ht="18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ht="18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ht="18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ht="18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ht="18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ht="18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ht="18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ht="18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ht="18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ht="18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ht="18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ht="18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ht="18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ht="18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ht="18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ht="18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ht="18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ht="18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ht="18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ht="18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ht="18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ht="18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ht="18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ht="18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ht="18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ht="18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ht="18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ht="18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ht="18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ht="18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ht="18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ht="18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ht="18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ht="18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ht="18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ht="18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ht="18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ht="18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ht="18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ht="18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ht="18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ht="18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ht="18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ht="18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ht="18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ht="18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ht="18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ht="18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ht="18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ht="18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ht="18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ht="18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ht="18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ht="18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ht="18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ht="18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ht="18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ht="18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ht="18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ht="18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ht="18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ht="18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ht="18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ht="18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ht="18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ht="18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ht="18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ht="18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ht="18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ht="18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ht="18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ht="18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ht="18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ht="18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ht="18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ht="18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ht="18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ht="18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ht="18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ht="18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ht="18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ht="18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ht="18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ht="18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ht="18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ht="18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ht="18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ht="18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ht="18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ht="18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ht="18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ht="18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ht="18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ht="18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ht="18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ht="18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ht="18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ht="18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ht="18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ht="18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ht="18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ht="18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ht="18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ht="18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ht="18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ht="18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ht="18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ht="18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ht="18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ht="18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ht="18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ht="18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ht="18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ht="18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ht="18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ht="18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ht="18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ht="18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ht="18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ht="18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ht="18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ht="18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ht="18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ht="18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ht="18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ht="18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ht="18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ht="18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ht="18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ht="18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ht="18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ht="18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ht="18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ht="18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ht="18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ht="18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ht="18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ht="18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ht="18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ht="18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ht="18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ht="18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ht="18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ht="18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ht="18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ht="18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ht="18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ht="18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ht="18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ht="18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ht="18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ht="18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ht="18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ht="18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ht="18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ht="18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ht="18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ht="18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ht="18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ht="18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ht="18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ht="18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ht="18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ht="18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ht="18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ht="18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ht="18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ht="18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ht="18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ht="18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ht="18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ht="18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ht="18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ht="18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ht="18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ht="18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ht="18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ht="18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ht="18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ht="18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ht="18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ht="18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ht="18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ht="18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ht="18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ht="18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ht="18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ht="18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ht="18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ht="18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ht="18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ht="18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ht="18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ht="18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ht="18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ht="18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ht="18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ht="18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ht="18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ht="18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ht="18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ht="18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ht="18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ht="18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ht="18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ht="18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ht="18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ht="18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ht="18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ht="18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ht="18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ht="18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ht="18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ht="18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ht="18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ht="18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ht="18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ht="18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ht="18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ht="18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ht="18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ht="18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ht="18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ht="18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ht="18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ht="18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ht="18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ht="18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ht="18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ht="18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ht="18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ht="18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ht="18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ht="18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ht="18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ht="18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ht="18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ht="18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ht="18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ht="18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ht="18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ht="18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ht="18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ht="18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ht="18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ht="18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ht="18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ht="18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ht="18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ht="18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ht="18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ht="18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ht="18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ht="18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ht="18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ht="18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ht="18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ht="18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ht="18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ht="18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ht="18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ht="18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ht="18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ht="18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ht="18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ht="18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ht="18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ht="18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ht="18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ht="18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ht="18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ht="18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ht="18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ht="18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ht="18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ht="18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ht="18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ht="18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ht="18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ht="18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ht="18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ht="18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ht="18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ht="18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ht="18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ht="18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ht="18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ht="18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ht="18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ht="18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ht="18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ht="18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ht="18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ht="18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ht="18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ht="18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ht="18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ht="18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ht="18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ht="18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ht="18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ht="18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ht="18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ht="18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ht="18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ht="18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ht="18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ht="18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ht="18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ht="18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ht="18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ht="18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ht="18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ht="18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ht="18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ht="18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ht="18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ht="18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ht="18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ht="18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ht="18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ht="18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ht="18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ht="18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ht="18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ht="18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ht="18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ht="18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ht="18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ht="18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ht="18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ht="18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ht="18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ht="18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ht="18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ht="18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ht="18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ht="18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ht="18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ht="18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ht="18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ht="18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ht="18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ht="18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ht="18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ht="18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ht="18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ht="18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ht="18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ht="18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ht="18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ht="18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ht="18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ht="18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ht="18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ht="18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ht="18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ht="18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ht="18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ht="18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ht="18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ht="18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ht="18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ht="18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ht="18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ht="18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ht="18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ht="18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ht="18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ht="18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ht="18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ht="18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ht="18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ht="18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ht="18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ht="18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ht="18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ht="18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ht="18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ht="18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ht="18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ht="18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ht="18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ht="18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ht="18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ht="18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ht="18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ht="18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ht="18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ht="18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ht="18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ht="18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ht="18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ht="18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ht="18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ht="18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ht="18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ht="18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ht="18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ht="18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ht="18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ht="18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ht="18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ht="18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ht="18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ht="18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ht="18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ht="18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ht="18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ht="18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ht="18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ht="18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ht="18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ht="18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ht="18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ht="18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ht="18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ht="18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ht="18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ht="18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ht="18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ht="18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ht="18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ht="18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ht="18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ht="18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ht="18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ht="18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ht="18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ht="18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ht="18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ht="18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ht="18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ht="18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ht="18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ht="18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ht="18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ht="18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ht="18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ht="18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ht="18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ht="18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ht="18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ht="18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ht="18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ht="18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ht="18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ht="18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ht="18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ht="18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ht="18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ht="18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ht="18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ht="18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ht="18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ht="18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ht="18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ht="18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ht="18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ht="18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ht="18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ht="18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ht="18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ht="18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ht="18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ht="18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ht="18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ht="18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ht="18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ht="18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ht="18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ht="18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ht="18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ht="18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ht="18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ht="18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ht="18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ht="18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ht="18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ht="18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ht="18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ht="18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ht="18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ht="18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ht="18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ht="18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ht="18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ht="18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ht="18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ht="18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ht="18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ht="18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ht="18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ht="18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ht="18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ht="18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ht="18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ht="18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ht="18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ht="18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ht="18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ht="18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ht="18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ht="18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ht="18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ht="18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ht="18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ht="18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ht="18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ht="18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ht="18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ht="18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ht="18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 ht="18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 ht="18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 ht="18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 ht="18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 ht="18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 ht="18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 ht="18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 ht="18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 ht="18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 ht="18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 ht="18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 ht="18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 ht="18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 ht="18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 ht="18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ht="18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ht="18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</sheetData>
  <mergeCells count="38">
    <mergeCell ref="AD2:AF2"/>
    <mergeCell ref="AG2:AI2"/>
    <mergeCell ref="AJ2:AL2"/>
    <mergeCell ref="AM2:AO2"/>
    <mergeCell ref="AP2:AR2"/>
    <mergeCell ref="AS2:AU2"/>
    <mergeCell ref="G2:I2"/>
    <mergeCell ref="J2:L2"/>
    <mergeCell ref="M2:O2"/>
    <mergeCell ref="P2:R2"/>
    <mergeCell ref="S2:U2"/>
    <mergeCell ref="V2:X2"/>
    <mergeCell ref="Z2:AB2"/>
    <mergeCell ref="G13:L13"/>
    <mergeCell ref="M13:R13"/>
    <mergeCell ref="S13:X13"/>
    <mergeCell ref="Y13:AD13"/>
    <mergeCell ref="AE13:AJ13"/>
    <mergeCell ref="AK13:AP13"/>
    <mergeCell ref="AT13:AV13"/>
    <mergeCell ref="G14:H14"/>
    <mergeCell ref="I14:J14"/>
    <mergeCell ref="K14:L14"/>
    <mergeCell ref="M14:N14"/>
    <mergeCell ref="O14:P14"/>
    <mergeCell ref="Q14:R14"/>
    <mergeCell ref="S14:T14"/>
    <mergeCell ref="AI14:AJ14"/>
    <mergeCell ref="AK14:AL14"/>
    <mergeCell ref="AM14:AN14"/>
    <mergeCell ref="AO14:AP14"/>
    <mergeCell ref="U14:V14"/>
    <mergeCell ref="W14:X14"/>
    <mergeCell ref="Y14:Z14"/>
    <mergeCell ref="AA14:AB14"/>
    <mergeCell ref="AC14:AD14"/>
    <mergeCell ref="AE14:AF14"/>
    <mergeCell ref="AG14:AH14"/>
  </mergeCells>
  <drawing r:id="rId1"/>
</worksheet>
</file>