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50481723053\Desktop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L9" i="1"/>
  <c r="O4" i="1"/>
  <c r="O5" i="1"/>
  <c r="O6" i="1"/>
  <c r="O7" i="1"/>
  <c r="O8" i="1"/>
  <c r="O3" i="1"/>
  <c r="L7" i="1"/>
  <c r="L4" i="1"/>
  <c r="L5" i="1"/>
  <c r="L6" i="1"/>
  <c r="L8" i="1"/>
  <c r="L3" i="1"/>
  <c r="P3" i="1" s="1"/>
  <c r="P6" i="1" l="1"/>
  <c r="S3" i="1"/>
  <c r="R3" i="1"/>
  <c r="P5" i="1"/>
  <c r="R6" i="1"/>
  <c r="S6" i="1" s="1"/>
  <c r="P7" i="1"/>
  <c r="R7" i="1" s="1"/>
  <c r="S7" i="1" s="1"/>
  <c r="P9" i="1"/>
  <c r="P4" i="1"/>
  <c r="P8" i="1"/>
  <c r="R8" i="1" s="1"/>
  <c r="S8" i="1" s="1"/>
  <c r="R4" i="1" l="1"/>
  <c r="S4" i="1" s="1"/>
  <c r="R5" i="1"/>
  <c r="S5" i="1" s="1"/>
  <c r="R9" i="1"/>
  <c r="S9" i="1" s="1"/>
</calcChain>
</file>

<file path=xl/sharedStrings.xml><?xml version="1.0" encoding="utf-8"?>
<sst xmlns="http://schemas.openxmlformats.org/spreadsheetml/2006/main" count="83" uniqueCount="52">
  <si>
    <t>Tipo</t>
  </si>
  <si>
    <t>Produto</t>
  </si>
  <si>
    <t>Serviço</t>
  </si>
  <si>
    <t>Por Gb</t>
  </si>
  <si>
    <t>Por Mês</t>
  </si>
  <si>
    <t>Por Ano</t>
  </si>
  <si>
    <t>Medição</t>
  </si>
  <si>
    <t>Descrição</t>
  </si>
  <si>
    <t>Backup em nuvem</t>
  </si>
  <si>
    <t>Software e Antivirus</t>
  </si>
  <si>
    <t>Software e gerenciamento de Firewall</t>
  </si>
  <si>
    <t>Suporte técnico firewall</t>
  </si>
  <si>
    <t>Hospedagem de aplicativos e sites</t>
  </si>
  <si>
    <t>Por mês</t>
  </si>
  <si>
    <t>Pré-Requisitos</t>
  </si>
  <si>
    <t>Windows server/Linux</t>
  </si>
  <si>
    <t>Windows</t>
  </si>
  <si>
    <t xml:space="preserve">Conexão internet </t>
  </si>
  <si>
    <t>Baseline mensal</t>
  </si>
  <si>
    <t>8x5</t>
  </si>
  <si>
    <t>24x7</t>
  </si>
  <si>
    <t>Validade</t>
  </si>
  <si>
    <t>1 ano</t>
  </si>
  <si>
    <t>Localidade de prestação</t>
  </si>
  <si>
    <t>Indaiatuba/campinas</t>
  </si>
  <si>
    <t>Brasil</t>
  </si>
  <si>
    <t>Windows 10 e Windows 7</t>
  </si>
  <si>
    <t>Custo por item sem impostos</t>
  </si>
  <si>
    <t>Custo total</t>
  </si>
  <si>
    <t>PIS/COFINS</t>
  </si>
  <si>
    <t>ISS</t>
  </si>
  <si>
    <t>Imposto total</t>
  </si>
  <si>
    <t>Custo total com imposto</t>
  </si>
  <si>
    <t>Lucratividade</t>
  </si>
  <si>
    <t xml:space="preserve">% de Lucro </t>
  </si>
  <si>
    <t>Preço final</t>
  </si>
  <si>
    <t>Suporte técnico Antivírus</t>
  </si>
  <si>
    <t>Criação de website</t>
  </si>
  <si>
    <t>Atendimento</t>
  </si>
  <si>
    <t>Até 30 Min</t>
  </si>
  <si>
    <t>Até 15 Min</t>
  </si>
  <si>
    <t>Até 10 Min</t>
  </si>
  <si>
    <t>Até 1 Hora</t>
  </si>
  <si>
    <t>Até 40 Min</t>
  </si>
  <si>
    <t>Solução</t>
  </si>
  <si>
    <t>Até 2 Horas</t>
  </si>
  <si>
    <t>Até 4 Horas</t>
  </si>
  <si>
    <t>Até 3 Horas</t>
  </si>
  <si>
    <t>Até 10 Horas</t>
  </si>
  <si>
    <t>Cobertura</t>
  </si>
  <si>
    <t>SLA</t>
  </si>
  <si>
    <t>Por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</si>
</sst>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_-&quot;R$&quot;\ * #,##0.00_-;\-&quot;R$&quot;\ * #,##0.00_-;_-&quot;R$&quot;\ * &quot;-&quot;??_-;_-@_-"/>
    <numFmt numFmtId="168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8" fontId="0" fillId="0" borderId="1" xfId="0" applyNumberForma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9" fontId="0" fillId="0" borderId="1" xfId="1" applyFont="1" applyBorder="1" applyAlignment="1">
      <alignment horizontal="center"/>
    </xf>
    <xf numFmtId="9" fontId="0" fillId="0" borderId="1" xfId="1" applyFont="1" applyFill="1" applyBorder="1" applyAlignment="1">
      <alignment horizontal="center"/>
    </xf>
  </cellXfs>
  <cellStyles count="3">
    <cellStyle name="Moeda 2" xfId="2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R16" sqref="R16"/>
    </sheetView>
  </sheetViews>
  <sheetFormatPr defaultRowHeight="15" x14ac:dyDescent="0.25"/>
  <cols>
    <col min="2" max="2" width="10.140625" customWidth="1"/>
    <col min="3" max="3" width="27.5703125" customWidth="1"/>
    <col min="4" max="4" width="23.42578125" customWidth="1"/>
    <col min="5" max="5" width="9.5703125" customWidth="1"/>
    <col min="6" max="6" width="9.42578125" customWidth="1"/>
    <col min="7" max="7" width="17.42578125" style="4" customWidth="1"/>
    <col min="8" max="8" width="12.85546875" style="4" customWidth="1"/>
    <col min="9" max="9" width="7.7109375" customWidth="1"/>
    <col min="10" max="10" width="22" customWidth="1"/>
    <col min="11" max="11" width="14.85546875" customWidth="1"/>
    <col min="12" max="12" width="12.140625" customWidth="1"/>
    <col min="13" max="13" width="9.85546875" customWidth="1"/>
    <col min="14" max="14" width="6.42578125" customWidth="1"/>
    <col min="15" max="15" width="13" customWidth="1"/>
    <col min="16" max="16" width="12.140625" bestFit="1" customWidth="1"/>
    <col min="17" max="17" width="9.5703125" customWidth="1"/>
    <col min="18" max="18" width="13.85546875" customWidth="1"/>
    <col min="19" max="19" width="12.140625" bestFit="1" customWidth="1"/>
  </cols>
  <sheetData>
    <row r="1" spans="1:19" s="4" customFormat="1" x14ac:dyDescent="0.25">
      <c r="F1" s="16" t="s">
        <v>50</v>
      </c>
      <c r="G1" s="16"/>
      <c r="H1" s="16"/>
    </row>
    <row r="2" spans="1:19" ht="25.5" x14ac:dyDescent="0.25">
      <c r="A2" s="12" t="s">
        <v>0</v>
      </c>
      <c r="B2" s="11" t="s">
        <v>6</v>
      </c>
      <c r="C2" s="11" t="s">
        <v>7</v>
      </c>
      <c r="D2" s="11" t="s">
        <v>14</v>
      </c>
      <c r="E2" s="11" t="s">
        <v>18</v>
      </c>
      <c r="F2" s="17" t="s">
        <v>49</v>
      </c>
      <c r="G2" s="17" t="s">
        <v>38</v>
      </c>
      <c r="H2" s="17" t="s">
        <v>44</v>
      </c>
      <c r="I2" s="11" t="s">
        <v>21</v>
      </c>
      <c r="J2" s="11" t="s">
        <v>23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34</v>
      </c>
      <c r="R2" s="11" t="s">
        <v>33</v>
      </c>
      <c r="S2" s="11" t="s">
        <v>35</v>
      </c>
    </row>
    <row r="3" spans="1:19" x14ac:dyDescent="0.25">
      <c r="A3" s="13" t="s">
        <v>1</v>
      </c>
      <c r="B3" s="5" t="s">
        <v>5</v>
      </c>
      <c r="C3" s="5" t="s">
        <v>9</v>
      </c>
      <c r="D3" s="6" t="s">
        <v>26</v>
      </c>
      <c r="E3" s="6">
        <v>1</v>
      </c>
      <c r="F3" s="6" t="s">
        <v>19</v>
      </c>
      <c r="G3" s="6" t="s">
        <v>40</v>
      </c>
      <c r="H3" s="6" t="s">
        <v>42</v>
      </c>
      <c r="I3" s="6" t="s">
        <v>22</v>
      </c>
      <c r="J3" s="6" t="s">
        <v>24</v>
      </c>
      <c r="K3" s="7">
        <v>2500</v>
      </c>
      <c r="L3" s="7">
        <f>K3*E3</f>
        <v>2500</v>
      </c>
      <c r="M3" s="9">
        <v>9.2499999999999999E-2</v>
      </c>
      <c r="N3" s="10">
        <v>0.03</v>
      </c>
      <c r="O3" s="9">
        <f>M3+N3</f>
        <v>0.1225</v>
      </c>
      <c r="P3" s="7">
        <f>(L3*O3)+L3</f>
        <v>2806.25</v>
      </c>
      <c r="Q3" s="18">
        <v>0.3</v>
      </c>
      <c r="R3" s="7">
        <f>Q3*P3</f>
        <v>841.875</v>
      </c>
      <c r="S3" s="7">
        <f>P3+R3</f>
        <v>3648.125</v>
      </c>
    </row>
    <row r="4" spans="1:19" ht="24" x14ac:dyDescent="0.25">
      <c r="A4" s="13" t="s">
        <v>1</v>
      </c>
      <c r="B4" s="5" t="s">
        <v>5</v>
      </c>
      <c r="C4" s="5" t="s">
        <v>10</v>
      </c>
      <c r="D4" s="6" t="s">
        <v>15</v>
      </c>
      <c r="E4" s="6">
        <v>1</v>
      </c>
      <c r="F4" s="6" t="s">
        <v>19</v>
      </c>
      <c r="G4" s="6" t="s">
        <v>40</v>
      </c>
      <c r="H4" s="6" t="s">
        <v>45</v>
      </c>
      <c r="I4" s="6" t="s">
        <v>22</v>
      </c>
      <c r="J4" s="8" t="s">
        <v>24</v>
      </c>
      <c r="K4" s="7">
        <v>3500</v>
      </c>
      <c r="L4" s="7">
        <f>K4*E4</f>
        <v>3500</v>
      </c>
      <c r="M4" s="9">
        <v>9.2499999999999999E-2</v>
      </c>
      <c r="N4" s="10">
        <v>0.03</v>
      </c>
      <c r="O4" s="9">
        <f>M4+N4</f>
        <v>0.1225</v>
      </c>
      <c r="P4" s="7">
        <f t="shared" ref="P4:P9" si="0">(L4*O4)+L4</f>
        <v>3928.75</v>
      </c>
      <c r="Q4" s="18">
        <v>0.3</v>
      </c>
      <c r="R4" s="7">
        <f t="shared" ref="R4:R9" si="1">Q4*P4</f>
        <v>1178.625</v>
      </c>
      <c r="S4" s="7">
        <f t="shared" ref="S4:S8" si="2">P4+R4</f>
        <v>5107.375</v>
      </c>
    </row>
    <row r="5" spans="1:19" x14ac:dyDescent="0.25">
      <c r="A5" s="13" t="s">
        <v>2</v>
      </c>
      <c r="B5" s="5" t="s">
        <v>4</v>
      </c>
      <c r="C5" s="5" t="s">
        <v>36</v>
      </c>
      <c r="D5" s="6" t="s">
        <v>16</v>
      </c>
      <c r="E5" s="6">
        <v>1</v>
      </c>
      <c r="F5" s="6" t="s">
        <v>20</v>
      </c>
      <c r="G5" s="6" t="s">
        <v>41</v>
      </c>
      <c r="H5" s="6" t="s">
        <v>39</v>
      </c>
      <c r="I5" s="6" t="s">
        <v>22</v>
      </c>
      <c r="J5" s="8" t="s">
        <v>24</v>
      </c>
      <c r="K5" s="7">
        <v>6000</v>
      </c>
      <c r="L5" s="7">
        <f>K5*E5</f>
        <v>6000</v>
      </c>
      <c r="M5" s="9">
        <v>9.2499999999999999E-2</v>
      </c>
      <c r="N5" s="10">
        <v>0.03</v>
      </c>
      <c r="O5" s="9">
        <f t="shared" ref="O5:O9" si="3">M5+N5</f>
        <v>0.1225</v>
      </c>
      <c r="P5" s="7">
        <f t="shared" si="0"/>
        <v>6735</v>
      </c>
      <c r="Q5" s="18">
        <v>0.3</v>
      </c>
      <c r="R5" s="7">
        <f t="shared" si="1"/>
        <v>2020.5</v>
      </c>
      <c r="S5" s="7">
        <f t="shared" si="2"/>
        <v>8755.5</v>
      </c>
    </row>
    <row r="6" spans="1:19" x14ac:dyDescent="0.25">
      <c r="A6" s="13" t="s">
        <v>2</v>
      </c>
      <c r="B6" s="5" t="s">
        <v>4</v>
      </c>
      <c r="C6" s="5" t="s">
        <v>11</v>
      </c>
      <c r="D6" s="8" t="s">
        <v>15</v>
      </c>
      <c r="E6" s="6">
        <v>1</v>
      </c>
      <c r="F6" s="6" t="s">
        <v>20</v>
      </c>
      <c r="G6" s="6" t="s">
        <v>41</v>
      </c>
      <c r="H6" s="6" t="s">
        <v>39</v>
      </c>
      <c r="I6" s="8" t="s">
        <v>22</v>
      </c>
      <c r="J6" s="8" t="s">
        <v>24</v>
      </c>
      <c r="K6" s="7">
        <v>6000</v>
      </c>
      <c r="L6" s="7">
        <f>K6*E6</f>
        <v>6000</v>
      </c>
      <c r="M6" s="9">
        <v>9.2499999999999999E-2</v>
      </c>
      <c r="N6" s="10">
        <v>0.03</v>
      </c>
      <c r="O6" s="9">
        <f t="shared" si="3"/>
        <v>0.1225</v>
      </c>
      <c r="P6" s="7">
        <f t="shared" si="0"/>
        <v>6735</v>
      </c>
      <c r="Q6" s="18">
        <v>0.3</v>
      </c>
      <c r="R6" s="7">
        <f t="shared" si="1"/>
        <v>2020.5</v>
      </c>
      <c r="S6" s="7">
        <f t="shared" si="2"/>
        <v>8755.5</v>
      </c>
    </row>
    <row r="7" spans="1:19" ht="24" x14ac:dyDescent="0.25">
      <c r="A7" s="13" t="s">
        <v>2</v>
      </c>
      <c r="B7" s="5" t="s">
        <v>13</v>
      </c>
      <c r="C7" s="5" t="s">
        <v>12</v>
      </c>
      <c r="D7" s="8" t="s">
        <v>17</v>
      </c>
      <c r="E7" s="6">
        <v>12</v>
      </c>
      <c r="F7" s="6" t="s">
        <v>19</v>
      </c>
      <c r="G7" s="6" t="s">
        <v>42</v>
      </c>
      <c r="H7" s="6" t="s">
        <v>46</v>
      </c>
      <c r="I7" s="8" t="s">
        <v>22</v>
      </c>
      <c r="J7" s="8" t="s">
        <v>24</v>
      </c>
      <c r="K7" s="7">
        <v>200</v>
      </c>
      <c r="L7" s="7">
        <f>K7*E7</f>
        <v>2400</v>
      </c>
      <c r="M7" s="9">
        <v>9.2499999999999999E-2</v>
      </c>
      <c r="N7" s="10">
        <v>0.03</v>
      </c>
      <c r="O7" s="9">
        <f t="shared" si="3"/>
        <v>0.1225</v>
      </c>
      <c r="P7" s="7">
        <f t="shared" si="0"/>
        <v>2694</v>
      </c>
      <c r="Q7" s="19">
        <v>0.4</v>
      </c>
      <c r="R7" s="7">
        <f t="shared" si="1"/>
        <v>1077.6000000000001</v>
      </c>
      <c r="S7" s="7">
        <f t="shared" si="2"/>
        <v>3771.6000000000004</v>
      </c>
    </row>
    <row r="8" spans="1:19" x14ac:dyDescent="0.25">
      <c r="A8" s="13" t="s">
        <v>2</v>
      </c>
      <c r="B8" s="5" t="s">
        <v>3</v>
      </c>
      <c r="C8" s="5" t="s">
        <v>8</v>
      </c>
      <c r="D8" s="8" t="s">
        <v>17</v>
      </c>
      <c r="E8" s="6">
        <v>50</v>
      </c>
      <c r="F8" s="6" t="s">
        <v>20</v>
      </c>
      <c r="G8" s="6" t="s">
        <v>42</v>
      </c>
      <c r="H8" s="6" t="s">
        <v>47</v>
      </c>
      <c r="I8" s="8" t="s">
        <v>22</v>
      </c>
      <c r="J8" s="8" t="s">
        <v>25</v>
      </c>
      <c r="K8" s="7">
        <v>50</v>
      </c>
      <c r="L8" s="7">
        <f>K8*E8</f>
        <v>2500</v>
      </c>
      <c r="M8" s="9">
        <v>9.2499999999999999E-2</v>
      </c>
      <c r="N8" s="10">
        <v>0.03</v>
      </c>
      <c r="O8" s="9">
        <f t="shared" si="3"/>
        <v>0.1225</v>
      </c>
      <c r="P8" s="7">
        <f t="shared" si="0"/>
        <v>2806.25</v>
      </c>
      <c r="Q8" s="19">
        <v>0.4</v>
      </c>
      <c r="R8" s="7">
        <f t="shared" si="1"/>
        <v>1122.5</v>
      </c>
      <c r="S8" s="7">
        <f t="shared" si="2"/>
        <v>3928.75</v>
      </c>
    </row>
    <row r="9" spans="1:19" x14ac:dyDescent="0.25">
      <c r="A9" s="2" t="s">
        <v>2</v>
      </c>
      <c r="B9" s="5" t="s">
        <v>51</v>
      </c>
      <c r="C9" s="5" t="s">
        <v>37</v>
      </c>
      <c r="D9" s="8" t="s">
        <v>17</v>
      </c>
      <c r="E9" s="8">
        <v>1</v>
      </c>
      <c r="F9" s="8" t="s">
        <v>19</v>
      </c>
      <c r="G9" s="8" t="s">
        <v>43</v>
      </c>
      <c r="H9" s="8" t="s">
        <v>48</v>
      </c>
      <c r="I9" s="8" t="s">
        <v>22</v>
      </c>
      <c r="J9" s="8" t="s">
        <v>25</v>
      </c>
      <c r="K9" s="14">
        <v>3500</v>
      </c>
      <c r="L9" s="14">
        <f>K9*E9</f>
        <v>3500</v>
      </c>
      <c r="M9" s="15">
        <v>9.2499999999999999E-2</v>
      </c>
      <c r="N9" s="10">
        <v>0.03</v>
      </c>
      <c r="O9" s="15">
        <f t="shared" si="3"/>
        <v>0.1225</v>
      </c>
      <c r="P9" s="7">
        <f t="shared" si="0"/>
        <v>3928.75</v>
      </c>
      <c r="Q9" s="10">
        <v>0.3</v>
      </c>
      <c r="R9" s="7">
        <f t="shared" si="1"/>
        <v>1178.625</v>
      </c>
      <c r="S9" s="7">
        <f>P9+R9</f>
        <v>5107.375</v>
      </c>
    </row>
    <row r="10" spans="1:19" x14ac:dyDescent="0.25">
      <c r="A10" s="2"/>
      <c r="B10" s="3"/>
      <c r="C10" s="3"/>
    </row>
    <row r="11" spans="1:19" x14ac:dyDescent="0.25">
      <c r="A11" s="1"/>
      <c r="B11" s="1"/>
      <c r="C11" s="3"/>
    </row>
    <row r="12" spans="1:19" x14ac:dyDescent="0.25">
      <c r="A12" s="1"/>
      <c r="B12" s="1"/>
      <c r="C12" s="3"/>
    </row>
  </sheetData>
  <mergeCells count="1">
    <mergeCell ref="F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CRISTIANO RODRIGUES MOLEDO DANNEBROCK</dc:creator>
  <cp:lastModifiedBy>MATHEUS CRISTIANO RODRIGUES MOLEDO DANNEBROCK</cp:lastModifiedBy>
  <dcterms:created xsi:type="dcterms:W3CDTF">2018-12-11T22:18:08Z</dcterms:created>
  <dcterms:modified xsi:type="dcterms:W3CDTF">2018-12-11T23:01:55Z</dcterms:modified>
</cp:coreProperties>
</file>