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lavi\Desktop\"/>
    </mc:Choice>
  </mc:AlternateContent>
  <xr:revisionPtr revIDLastSave="0" documentId="13_ncr:1_{C8EA8D74-8AD2-49AC-A2CE-E72167132AEA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M6" i="1" s="1"/>
  <c r="O6" i="1" s="1"/>
  <c r="L7" i="1"/>
  <c r="L8" i="1"/>
  <c r="L9" i="1"/>
  <c r="L2" i="1"/>
  <c r="M2" i="1" s="1"/>
  <c r="P2" i="1" s="1"/>
  <c r="M8" i="1"/>
  <c r="M9" i="1"/>
  <c r="M7" i="1"/>
  <c r="M5" i="1"/>
  <c r="P5" i="1" s="1"/>
  <c r="M4" i="1"/>
  <c r="O4" i="1" s="1"/>
  <c r="M3" i="1"/>
  <c r="O3" i="1" s="1"/>
  <c r="P4" i="1" l="1"/>
  <c r="P7" i="1"/>
  <c r="O7" i="1"/>
  <c r="P9" i="1"/>
  <c r="O9" i="1"/>
  <c r="P8" i="1"/>
  <c r="O8" i="1"/>
  <c r="O2" i="1"/>
  <c r="O5" i="1"/>
  <c r="P3" i="1"/>
  <c r="P6" i="1"/>
</calcChain>
</file>

<file path=xl/sharedStrings.xml><?xml version="1.0" encoding="utf-8"?>
<sst xmlns="http://schemas.openxmlformats.org/spreadsheetml/2006/main" count="76" uniqueCount="49">
  <si>
    <t>Prerequisitos</t>
  </si>
  <si>
    <t>Baseline Mensal</t>
  </si>
  <si>
    <t>Cobertura</t>
  </si>
  <si>
    <t>Validade</t>
  </si>
  <si>
    <t>Localidade da Prestação</t>
  </si>
  <si>
    <t>Custo S/IMP por item</t>
  </si>
  <si>
    <t>PIS/COFINS</t>
  </si>
  <si>
    <t>ISS</t>
  </si>
  <si>
    <t>Totais</t>
  </si>
  <si>
    <t>Custo C/IMP</t>
  </si>
  <si>
    <t>Lucratividade</t>
  </si>
  <si>
    <t>Preço</t>
  </si>
  <si>
    <t>Tipo</t>
  </si>
  <si>
    <t>Medição</t>
  </si>
  <si>
    <t>Descrição</t>
  </si>
  <si>
    <t>Software de Estatísticas Para Vendas (CRM Plus)</t>
  </si>
  <si>
    <t>Software De Comunicação E Criação Para Equipes (Workplace)</t>
  </si>
  <si>
    <t>Software De Controle Financeiro Para Empresas (Finance Plus)</t>
  </si>
  <si>
    <t>Serviço De Suporte Para Software (Help Desk)</t>
  </si>
  <si>
    <t>Software com ferramentas para visibilidade da interação do cliente com o seu negócio.</t>
  </si>
  <si>
    <t xml:space="preserve">Ferramentas para criar, colaborar e se comunicar em um único pacote integrado de aplicativos na nuvem. </t>
  </si>
  <si>
    <t>Tudo o que você precisa para gestão de operações financeira em um só lugar.</t>
  </si>
  <si>
    <t>6203-1/00</t>
  </si>
  <si>
    <t>6202-3/00</t>
  </si>
  <si>
    <t>6204-0/00</t>
  </si>
  <si>
    <t>Suporte técnico e ajuda para gerenciar os tickets de problemas e/ou auxílio através de diferentes plataformas (acesso remoto, telefone, e-mail e fórum).</t>
  </si>
  <si>
    <t>Notebook</t>
  </si>
  <si>
    <t>Switch de rede</t>
  </si>
  <si>
    <t>Por item</t>
  </si>
  <si>
    <t xml:space="preserve">Servidor para rede local </t>
  </si>
  <si>
    <t>Windows</t>
  </si>
  <si>
    <t>Linux</t>
  </si>
  <si>
    <t>Computador e conexão internet</t>
  </si>
  <si>
    <t>9x6</t>
  </si>
  <si>
    <t>Computador, conexão internet e software licenciado</t>
  </si>
  <si>
    <t>8x5</t>
  </si>
  <si>
    <t>Anual</t>
  </si>
  <si>
    <t>1 ano</t>
  </si>
  <si>
    <t>3 anos</t>
  </si>
  <si>
    <t>2 anos</t>
  </si>
  <si>
    <t>4 anos</t>
  </si>
  <si>
    <t>Brasil</t>
  </si>
  <si>
    <t>SP</t>
  </si>
  <si>
    <t>-</t>
  </si>
  <si>
    <t>Conexão internet</t>
  </si>
  <si>
    <t>CNAE</t>
  </si>
  <si>
    <t xml:space="preserve">Switch de rede </t>
  </si>
  <si>
    <t>16 portas</t>
  </si>
  <si>
    <t>Notebook Dell Inspiron i15-3567-A50P Intel Core i7 - 8GB 2TB LED 15,6” Windows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</si>
</sst>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164" fontId="3" fillId="0" borderId="3" xfId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164" fontId="3" fillId="0" borderId="4" xfId="1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3" xfId="1" applyFont="1" applyBorder="1" applyAlignment="1">
      <alignment horizontal="center"/>
    </xf>
    <xf numFmtId="164" fontId="3" fillId="0" borderId="7" xfId="1" applyFont="1" applyFill="1" applyBorder="1" applyAlignment="1">
      <alignment horizontal="center"/>
    </xf>
    <xf numFmtId="9" fontId="0" fillId="0" borderId="3" xfId="2" applyNumberFormat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3" xfId="0" applyBorder="1"/>
    <xf numFmtId="10" fontId="0" fillId="0" borderId="3" xfId="0" applyNumberFormat="1" applyBorder="1"/>
    <xf numFmtId="9" fontId="3" fillId="0" borderId="3" xfId="2" applyFont="1" applyFill="1" applyBorder="1" applyAlignment="1">
      <alignment horizontal="center"/>
    </xf>
    <xf numFmtId="165" fontId="0" fillId="0" borderId="3" xfId="2" applyNumberFormat="1" applyFon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10" fontId="3" fillId="0" borderId="3" xfId="2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topLeftCell="A4" workbookViewId="0">
      <selection activeCell="A14" sqref="A14"/>
    </sheetView>
  </sheetViews>
  <sheetFormatPr defaultRowHeight="15" x14ac:dyDescent="0.25"/>
  <cols>
    <col min="1" max="1" width="58.5703125" customWidth="1"/>
    <col min="2" max="2" width="16.7109375" bestFit="1" customWidth="1"/>
    <col min="3" max="3" width="65.85546875" customWidth="1"/>
    <col min="4" max="4" width="19.28515625" customWidth="1"/>
    <col min="5" max="5" width="25" bestFit="1" customWidth="1"/>
    <col min="6" max="6" width="22.42578125" bestFit="1" customWidth="1"/>
    <col min="7" max="7" width="11.7109375" bestFit="1" customWidth="1"/>
    <col min="8" max="8" width="25" bestFit="1" customWidth="1"/>
    <col min="9" max="9" width="22.42578125" bestFit="1" customWidth="1"/>
    <col min="10" max="10" width="13.140625" bestFit="1" customWidth="1"/>
    <col min="12" max="12" width="11.7109375" bestFit="1" customWidth="1"/>
    <col min="13" max="13" width="13.5703125" bestFit="1" customWidth="1"/>
    <col min="14" max="14" width="10.140625" bestFit="1" customWidth="1"/>
    <col min="15" max="16" width="13.5703125" bestFit="1" customWidth="1"/>
  </cols>
  <sheetData>
    <row r="1" spans="1:20" ht="15.75" x14ac:dyDescent="0.25">
      <c r="A1" s="4" t="s">
        <v>12</v>
      </c>
      <c r="B1" s="5" t="s">
        <v>13</v>
      </c>
      <c r="C1" s="1" t="s">
        <v>14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7" t="s">
        <v>10</v>
      </c>
      <c r="O1" s="17"/>
      <c r="P1" s="2" t="s">
        <v>11</v>
      </c>
      <c r="S1" s="22" t="s">
        <v>45</v>
      </c>
      <c r="T1" s="22"/>
    </row>
    <row r="2" spans="1:20" ht="31.5" customHeight="1" x14ac:dyDescent="0.25">
      <c r="A2" s="10" t="s">
        <v>15</v>
      </c>
      <c r="B2" s="8" t="s">
        <v>36</v>
      </c>
      <c r="C2" s="11" t="s">
        <v>19</v>
      </c>
      <c r="D2" s="6" t="s">
        <v>32</v>
      </c>
      <c r="E2" s="8">
        <v>1</v>
      </c>
      <c r="F2" s="8" t="s">
        <v>33</v>
      </c>
      <c r="G2" s="3" t="s">
        <v>37</v>
      </c>
      <c r="H2" s="3" t="s">
        <v>41</v>
      </c>
      <c r="I2" s="12">
        <v>3000</v>
      </c>
      <c r="J2" s="30">
        <v>9.2499999999999999E-2</v>
      </c>
      <c r="K2" s="25">
        <v>0.03</v>
      </c>
      <c r="L2" s="26">
        <f>J2+K2</f>
        <v>0.1225</v>
      </c>
      <c r="M2" s="12">
        <f>(I2*L2)+I2</f>
        <v>3367.5</v>
      </c>
      <c r="N2" s="13">
        <v>0.4</v>
      </c>
      <c r="O2" s="12">
        <f>M2*N2</f>
        <v>1347</v>
      </c>
      <c r="P2" s="14">
        <f>(M2*N2)+M2</f>
        <v>4714.5</v>
      </c>
      <c r="S2" s="23" t="s">
        <v>22</v>
      </c>
      <c r="T2" s="24">
        <v>0.19500000000000001</v>
      </c>
    </row>
    <row r="3" spans="1:20" ht="31.5" x14ac:dyDescent="0.25">
      <c r="A3" s="9" t="s">
        <v>16</v>
      </c>
      <c r="B3" s="8" t="s">
        <v>36</v>
      </c>
      <c r="C3" s="6" t="s">
        <v>20</v>
      </c>
      <c r="D3" s="6" t="s">
        <v>32</v>
      </c>
      <c r="E3" s="8">
        <v>1</v>
      </c>
      <c r="F3" s="8" t="s">
        <v>33</v>
      </c>
      <c r="G3" s="3" t="s">
        <v>37</v>
      </c>
      <c r="H3" s="3" t="s">
        <v>41</v>
      </c>
      <c r="I3" s="12">
        <v>3000</v>
      </c>
      <c r="J3" s="30">
        <v>9.2499999999999999E-2</v>
      </c>
      <c r="K3" s="25">
        <v>0.03</v>
      </c>
      <c r="L3" s="26">
        <f t="shared" ref="L3:L9" si="0">J3+K3</f>
        <v>0.1225</v>
      </c>
      <c r="M3" s="12">
        <f>(I3*L3)+I3</f>
        <v>3367.5</v>
      </c>
      <c r="N3" s="13">
        <v>0.25</v>
      </c>
      <c r="O3" s="12">
        <f t="shared" ref="O3:O9" si="1">M3*N3</f>
        <v>841.875</v>
      </c>
      <c r="P3" s="14">
        <f t="shared" ref="P3:P9" si="2">(M3*N3)+M3</f>
        <v>4209.375</v>
      </c>
      <c r="S3" s="23" t="s">
        <v>23</v>
      </c>
      <c r="T3" s="24">
        <v>0.19500000000000001</v>
      </c>
    </row>
    <row r="4" spans="1:20" ht="31.5" x14ac:dyDescent="0.25">
      <c r="A4" s="9" t="s">
        <v>17</v>
      </c>
      <c r="B4" s="8" t="s">
        <v>36</v>
      </c>
      <c r="C4" s="6" t="s">
        <v>21</v>
      </c>
      <c r="D4" s="6" t="s">
        <v>32</v>
      </c>
      <c r="E4" s="8">
        <v>1</v>
      </c>
      <c r="F4" s="8" t="s">
        <v>33</v>
      </c>
      <c r="G4" s="3" t="s">
        <v>37</v>
      </c>
      <c r="H4" s="3" t="s">
        <v>41</v>
      </c>
      <c r="I4" s="12">
        <v>3000</v>
      </c>
      <c r="J4" s="30">
        <v>9.2499999999999999E-2</v>
      </c>
      <c r="K4" s="25">
        <v>0.03</v>
      </c>
      <c r="L4" s="26">
        <f t="shared" si="0"/>
        <v>0.1225</v>
      </c>
      <c r="M4" s="12">
        <f>(I4*L4)+I4</f>
        <v>3367.5</v>
      </c>
      <c r="N4" s="13">
        <v>0.25</v>
      </c>
      <c r="O4" s="12">
        <f t="shared" si="1"/>
        <v>841.875</v>
      </c>
      <c r="P4" s="14">
        <f t="shared" si="2"/>
        <v>4209.375</v>
      </c>
      <c r="S4" s="23" t="s">
        <v>22</v>
      </c>
      <c r="T4" s="24">
        <v>0.19500000000000001</v>
      </c>
    </row>
    <row r="5" spans="1:20" ht="63" x14ac:dyDescent="0.25">
      <c r="A5" s="10" t="s">
        <v>18</v>
      </c>
      <c r="B5" s="8" t="s">
        <v>36</v>
      </c>
      <c r="C5" s="7" t="s">
        <v>25</v>
      </c>
      <c r="D5" s="7" t="s">
        <v>34</v>
      </c>
      <c r="E5" s="8">
        <v>1</v>
      </c>
      <c r="F5" s="8" t="s">
        <v>33</v>
      </c>
      <c r="G5" s="3" t="s">
        <v>37</v>
      </c>
      <c r="H5" s="3" t="s">
        <v>41</v>
      </c>
      <c r="I5" s="19">
        <v>1500</v>
      </c>
      <c r="J5" s="30">
        <v>9.2499999999999999E-2</v>
      </c>
      <c r="K5" s="25">
        <v>0.03</v>
      </c>
      <c r="L5" s="26">
        <f t="shared" si="0"/>
        <v>0.1225</v>
      </c>
      <c r="M5" s="12">
        <f>(I5*L5)+I5</f>
        <v>1683.75</v>
      </c>
      <c r="N5" s="13">
        <v>0.15</v>
      </c>
      <c r="O5" s="12">
        <f t="shared" si="1"/>
        <v>252.5625</v>
      </c>
      <c r="P5" s="14">
        <f t="shared" si="2"/>
        <v>1936.3125</v>
      </c>
      <c r="S5" s="23" t="s">
        <v>24</v>
      </c>
      <c r="T5" s="24">
        <v>0.16930000000000001</v>
      </c>
    </row>
    <row r="6" spans="1:20" ht="15.75" x14ac:dyDescent="0.25">
      <c r="A6" s="15" t="s">
        <v>46</v>
      </c>
      <c r="B6" s="3" t="s">
        <v>28</v>
      </c>
      <c r="C6" s="3" t="s">
        <v>47</v>
      </c>
      <c r="D6" s="3" t="s">
        <v>43</v>
      </c>
      <c r="E6" s="8">
        <v>1</v>
      </c>
      <c r="F6" s="3" t="s">
        <v>35</v>
      </c>
      <c r="G6" s="3" t="s">
        <v>39</v>
      </c>
      <c r="H6" s="3" t="s">
        <v>42</v>
      </c>
      <c r="I6" s="12">
        <v>459</v>
      </c>
      <c r="J6" s="30">
        <v>9.2499999999999999E-2</v>
      </c>
      <c r="K6" s="25">
        <v>0</v>
      </c>
      <c r="L6" s="26">
        <f t="shared" si="0"/>
        <v>9.2499999999999999E-2</v>
      </c>
      <c r="M6" s="12">
        <f>(I6*L6)+I6</f>
        <v>501.45749999999998</v>
      </c>
      <c r="N6" s="13">
        <v>0.12</v>
      </c>
      <c r="O6" s="12">
        <f t="shared" si="1"/>
        <v>60.174899999999994</v>
      </c>
      <c r="P6" s="14">
        <f t="shared" si="2"/>
        <v>561.63239999999996</v>
      </c>
    </row>
    <row r="7" spans="1:20" ht="30" x14ac:dyDescent="0.25">
      <c r="A7" s="15" t="s">
        <v>26</v>
      </c>
      <c r="B7" s="16" t="s">
        <v>28</v>
      </c>
      <c r="C7" s="29" t="s">
        <v>48</v>
      </c>
      <c r="D7" s="16" t="s">
        <v>44</v>
      </c>
      <c r="E7" s="8">
        <v>1</v>
      </c>
      <c r="F7" s="3" t="s">
        <v>35</v>
      </c>
      <c r="G7" s="16" t="s">
        <v>38</v>
      </c>
      <c r="H7" s="3" t="s">
        <v>42</v>
      </c>
      <c r="I7" s="18">
        <v>3254.07</v>
      </c>
      <c r="J7" s="30">
        <v>9.2499999999999999E-2</v>
      </c>
      <c r="K7" s="27">
        <v>0</v>
      </c>
      <c r="L7" s="26">
        <f t="shared" si="0"/>
        <v>9.2499999999999999E-2</v>
      </c>
      <c r="M7" s="12">
        <f>(I7*L7)+I7</f>
        <v>3555.0714750000002</v>
      </c>
      <c r="N7" s="20">
        <v>0.12</v>
      </c>
      <c r="O7" s="12">
        <f t="shared" si="1"/>
        <v>426.60857700000003</v>
      </c>
      <c r="P7" s="14">
        <f t="shared" si="2"/>
        <v>3981.6800520000002</v>
      </c>
    </row>
    <row r="8" spans="1:20" ht="15.75" x14ac:dyDescent="0.25">
      <c r="A8" s="3" t="s">
        <v>29</v>
      </c>
      <c r="B8" s="16" t="s">
        <v>28</v>
      </c>
      <c r="C8" s="16" t="s">
        <v>30</v>
      </c>
      <c r="D8" s="16" t="s">
        <v>27</v>
      </c>
      <c r="E8" s="8">
        <v>1</v>
      </c>
      <c r="F8" s="3" t="s">
        <v>35</v>
      </c>
      <c r="G8" s="16" t="s">
        <v>40</v>
      </c>
      <c r="H8" s="3" t="s">
        <v>42</v>
      </c>
      <c r="I8" s="18">
        <v>5799</v>
      </c>
      <c r="J8" s="30">
        <v>9.2499999999999999E-2</v>
      </c>
      <c r="K8" s="28">
        <v>0</v>
      </c>
      <c r="L8" s="26">
        <f t="shared" si="0"/>
        <v>9.2499999999999999E-2</v>
      </c>
      <c r="M8" s="12">
        <f>(I8*L8)+I8</f>
        <v>6335.4075000000003</v>
      </c>
      <c r="N8" s="20">
        <v>0.12</v>
      </c>
      <c r="O8" s="12">
        <f t="shared" si="1"/>
        <v>760.24890000000005</v>
      </c>
      <c r="P8" s="14">
        <f t="shared" si="2"/>
        <v>7095.6563999999998</v>
      </c>
    </row>
    <row r="9" spans="1:20" ht="15.75" x14ac:dyDescent="0.25">
      <c r="A9" s="3" t="s">
        <v>29</v>
      </c>
      <c r="B9" s="16" t="s">
        <v>28</v>
      </c>
      <c r="C9" s="16" t="s">
        <v>31</v>
      </c>
      <c r="D9" s="16" t="s">
        <v>27</v>
      </c>
      <c r="E9" s="8">
        <v>1</v>
      </c>
      <c r="F9" s="3" t="s">
        <v>35</v>
      </c>
      <c r="G9" s="16" t="s">
        <v>40</v>
      </c>
      <c r="H9" s="3" t="s">
        <v>42</v>
      </c>
      <c r="I9" s="18">
        <v>5799</v>
      </c>
      <c r="J9" s="30">
        <v>9.2499999999999999E-2</v>
      </c>
      <c r="K9" s="28">
        <v>0</v>
      </c>
      <c r="L9" s="26">
        <f t="shared" si="0"/>
        <v>9.2499999999999999E-2</v>
      </c>
      <c r="M9" s="12">
        <f>(I9*L9)+I9</f>
        <v>6335.4075000000003</v>
      </c>
      <c r="N9" s="20">
        <v>0.12</v>
      </c>
      <c r="O9" s="12">
        <f t="shared" si="1"/>
        <v>760.24890000000005</v>
      </c>
      <c r="P9" s="14">
        <f t="shared" si="2"/>
        <v>7095.6563999999998</v>
      </c>
    </row>
    <row r="10" spans="1:20" x14ac:dyDescent="0.25">
      <c r="L10" s="21"/>
    </row>
  </sheetData>
  <mergeCells count="2">
    <mergeCell ref="N1:O1"/>
    <mergeCell ref="S1:T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MOREIRA DA COSTA</dc:creator>
  <cp:lastModifiedBy>flavi</cp:lastModifiedBy>
  <dcterms:created xsi:type="dcterms:W3CDTF">2018-09-07T00:40:56Z</dcterms:created>
  <dcterms:modified xsi:type="dcterms:W3CDTF">2018-09-27T00:49:47Z</dcterms:modified>
</cp:coreProperties>
</file>