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C3D6EA3C-98E0-43EC-B194-38A6CDBB8966}" xr6:coauthVersionLast="37" xr6:coauthVersionMax="37" xr10:uidLastSave="{00000000-0000-0000-0000-000000000000}"/>
  <bookViews>
    <workbookView xWindow="360" yWindow="300" windowWidth="15600" windowHeight="11700" xr2:uid="{00000000-000D-0000-FFFF-FFFF00000000}"/>
  </bookViews>
  <sheets>
    <sheet name="Modelo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P5" i="1" s="1"/>
  <c r="O6" i="1"/>
  <c r="O7" i="1"/>
  <c r="L3" i="1"/>
  <c r="P3" i="1" s="1"/>
  <c r="L4" i="1"/>
  <c r="P4" i="1" s="1"/>
  <c r="L5" i="1"/>
  <c r="L6" i="1"/>
  <c r="P6" i="1" s="1"/>
  <c r="R3" i="1" l="1"/>
  <c r="S3" i="1" s="1"/>
  <c r="R6" i="1"/>
  <c r="S6" i="1" s="1"/>
  <c r="R4" i="1"/>
  <c r="S4" i="1"/>
  <c r="R5" i="1"/>
  <c r="S5" i="1" s="1"/>
  <c r="L9" i="1"/>
  <c r="L8" i="1"/>
  <c r="L7" i="1"/>
  <c r="O9" i="1"/>
  <c r="O8" i="1"/>
  <c r="P9" i="1" l="1"/>
  <c r="R9" i="1" s="1"/>
  <c r="S9" i="1" s="1"/>
  <c r="P7" i="1"/>
  <c r="R7" i="1" s="1"/>
  <c r="S7" i="1" s="1"/>
  <c r="P8" i="1"/>
  <c r="R8" i="1" s="1"/>
  <c r="S8" i="1" s="1"/>
</calcChain>
</file>

<file path=xl/sharedStrings.xml><?xml version="1.0" encoding="utf-8"?>
<sst xmlns="http://schemas.openxmlformats.org/spreadsheetml/2006/main" count="83" uniqueCount="55">
  <si>
    <t>Descrição</t>
  </si>
  <si>
    <t>Preço</t>
  </si>
  <si>
    <t>Cobertura</t>
  </si>
  <si>
    <t>Tipo</t>
  </si>
  <si>
    <t>Por Hora</t>
  </si>
  <si>
    <t>Por item</t>
  </si>
  <si>
    <t>Baseline Mensal</t>
  </si>
  <si>
    <t>Medição</t>
  </si>
  <si>
    <t>Validade</t>
  </si>
  <si>
    <t>Localidade da Prestação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</si>
  <si>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</si>
  <si>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</si>
  <si>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</si>
  <si>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</si>
  <si>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</si>
  <si>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</si>
  <si>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</si>
  <si>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</si>
  <si>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</si>
  <si>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</si>
  <si>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item</t>
  </si>
  <si>
    <t>Monitor</t>
  </si>
  <si>
    <t>Impressora</t>
  </si>
  <si>
    <t>Mouse</t>
  </si>
  <si>
    <t>Teclado</t>
  </si>
  <si>
    <t>CPU</t>
  </si>
  <si>
    <t>PC Dell OptiPlex 3050 MFF Intel Core i3 7100T 4 GB 500 Linux Pro USB 3.0</t>
  </si>
  <si>
    <t>Instalação do local utilizado concluido (cabeamento de rede, energia estabelizada)</t>
  </si>
  <si>
    <t>Monitor LED 18,5 " Dell E1916H</t>
  </si>
  <si>
    <t>ter uma CPU</t>
  </si>
  <si>
    <t xml:space="preserve">Teclado multimídia da Dell - KB216 O Teclado Multimídia Dell KB216 </t>
  </si>
  <si>
    <t>Mouse Óptico USB MS116 - Dell</t>
  </si>
  <si>
    <t>Multifuncional Brother DCP-1617NW Laser Preto e Branco Sem Fio</t>
  </si>
  <si>
    <t>Instalação do local utilizado concluido (cabeamento de rede, energia estabelizada) e ter uma CPU</t>
  </si>
  <si>
    <t>8X5</t>
  </si>
  <si>
    <t>Atendimento</t>
  </si>
  <si>
    <t>Solução</t>
  </si>
  <si>
    <t xml:space="preserve">Solicitação: 2 hrs
Incidente: 1 hr </t>
  </si>
  <si>
    <t xml:space="preserve">Solicitação: 4 hrs
Incidente: 2 hrs </t>
  </si>
  <si>
    <t xml:space="preserve">1 dia útil </t>
  </si>
  <si>
    <t xml:space="preserve">3 dias úteis </t>
  </si>
  <si>
    <t>3 meses</t>
  </si>
  <si>
    <t>Região metropolitana de Campinas</t>
  </si>
  <si>
    <t>equipamentos adqueridos em nossa empresa</t>
  </si>
  <si>
    <t>Manutenção Computadores e impressoras</t>
  </si>
  <si>
    <t xml:space="preserve">Manutenção preventivas </t>
  </si>
  <si>
    <t>Manutenção do parque computacional e impressoras</t>
  </si>
  <si>
    <t xml:space="preserve"> Manutenção periódica do parque computacional e  impressoras</t>
  </si>
  <si>
    <t>equipamento</t>
  </si>
  <si>
    <t xml:space="preserve">Solicitação: 30 dias
</t>
  </si>
  <si>
    <t>2 dias úteis</t>
  </si>
  <si>
    <t>22 dias úteis</t>
  </si>
  <si>
    <t>conforme a validade do produto</t>
  </si>
  <si>
    <t>conforme o contrato vigente</t>
  </si>
  <si>
    <t>Kabum - 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</si>
</sst>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9" fontId="2" fillId="0" borderId="8" xfId="1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164" fontId="2" fillId="0" borderId="9" xfId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9" fontId="2" fillId="0" borderId="5" xfId="2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Normal="100" workbookViewId="0">
      <pane xSplit="1" topLeftCell="B1" activePane="topRight" state="frozen"/>
      <selection activeCell="A4" sqref="A4"/>
      <selection pane="topRight"/>
    </sheetView>
  </sheetViews>
  <sheetFormatPr defaultColWidth="21.140625" defaultRowHeight="15.75" x14ac:dyDescent="0.25"/>
  <cols>
    <col min="1" max="1" width="20.140625" style="3" bestFit="1" customWidth="1"/>
    <col min="2" max="2" width="13.140625" style="3" customWidth="1"/>
    <col min="3" max="3" width="45.85546875" style="3" customWidth="1"/>
    <col min="4" max="4" width="22.5703125" style="3" customWidth="1"/>
    <col min="5" max="5" width="24" style="3" bestFit="1" customWidth="1"/>
    <col min="6" max="9" width="21.140625" style="3"/>
    <col min="10" max="10" width="29.7109375" style="3" customWidth="1"/>
    <col min="11" max="18" width="21.140625" style="3" customWidth="1"/>
    <col min="19" max="19" width="21.140625" style="3"/>
    <col min="20" max="16384" width="21.140625" style="1"/>
  </cols>
  <sheetData>
    <row r="1" spans="1:19" ht="16.5" thickBot="1" x14ac:dyDescent="0.3">
      <c r="A1" s="3" t="s">
        <v>54</v>
      </c>
      <c r="F1" s="4" t="s">
        <v>17</v>
      </c>
      <c r="G1" s="4"/>
      <c r="H1" s="4"/>
      <c r="M1" s="30" t="s">
        <v>12</v>
      </c>
      <c r="N1" s="30"/>
      <c r="O1" s="30"/>
      <c r="P1" s="4"/>
    </row>
    <row r="2" spans="1:19" s="2" customFormat="1" x14ac:dyDescent="0.25">
      <c r="A2" s="5" t="s">
        <v>3</v>
      </c>
      <c r="B2" s="6" t="s">
        <v>7</v>
      </c>
      <c r="C2" s="6" t="s">
        <v>0</v>
      </c>
      <c r="D2" s="6" t="s">
        <v>19</v>
      </c>
      <c r="E2" s="6" t="s">
        <v>6</v>
      </c>
      <c r="F2" s="6" t="s">
        <v>2</v>
      </c>
      <c r="G2" s="6" t="s">
        <v>35</v>
      </c>
      <c r="H2" s="6" t="s">
        <v>36</v>
      </c>
      <c r="I2" s="6" t="s">
        <v>8</v>
      </c>
      <c r="J2" s="6" t="s">
        <v>9</v>
      </c>
      <c r="K2" s="6" t="s">
        <v>18</v>
      </c>
      <c r="L2" s="6"/>
      <c r="M2" s="6" t="s">
        <v>14</v>
      </c>
      <c r="N2" s="6" t="s">
        <v>13</v>
      </c>
      <c r="O2" s="6" t="s">
        <v>15</v>
      </c>
      <c r="P2" s="6" t="s">
        <v>11</v>
      </c>
      <c r="Q2" s="29" t="s">
        <v>10</v>
      </c>
      <c r="R2" s="29"/>
      <c r="S2" s="7" t="s">
        <v>1</v>
      </c>
    </row>
    <row r="3" spans="1:19" s="2" customFormat="1" ht="63" x14ac:dyDescent="0.25">
      <c r="A3" s="8" t="s">
        <v>25</v>
      </c>
      <c r="B3" s="8" t="s">
        <v>20</v>
      </c>
      <c r="C3" s="9" t="s">
        <v>26</v>
      </c>
      <c r="D3" s="9" t="s">
        <v>27</v>
      </c>
      <c r="E3" s="8">
        <v>15</v>
      </c>
      <c r="F3" s="8" t="s">
        <v>34</v>
      </c>
      <c r="G3" s="9" t="s">
        <v>37</v>
      </c>
      <c r="H3" s="8" t="s">
        <v>39</v>
      </c>
      <c r="I3" s="10" t="s">
        <v>16</v>
      </c>
      <c r="J3" s="9" t="s">
        <v>42</v>
      </c>
      <c r="K3" s="24">
        <v>2975</v>
      </c>
      <c r="L3" s="11">
        <f>E3*K3</f>
        <v>44625</v>
      </c>
      <c r="M3" s="12">
        <v>9.2499999999999999E-2</v>
      </c>
      <c r="N3" s="8">
        <v>0</v>
      </c>
      <c r="O3" s="26">
        <f>SUM(M3:N3)</f>
        <v>9.2499999999999999E-2</v>
      </c>
      <c r="P3" s="11">
        <f t="shared" ref="P3:P6" si="0">(L3*O3)+L3</f>
        <v>48752.8125</v>
      </c>
      <c r="Q3" s="27">
        <v>0.2</v>
      </c>
      <c r="R3" s="11">
        <f>P3*Q3</f>
        <v>9750.5625</v>
      </c>
      <c r="S3" s="16">
        <f>P3+R3</f>
        <v>58503.375</v>
      </c>
    </row>
    <row r="4" spans="1:19" s="2" customFormat="1" ht="31.5" x14ac:dyDescent="0.25">
      <c r="A4" s="8" t="s">
        <v>21</v>
      </c>
      <c r="B4" s="8" t="s">
        <v>20</v>
      </c>
      <c r="C4" s="8" t="s">
        <v>28</v>
      </c>
      <c r="D4" s="8" t="s">
        <v>29</v>
      </c>
      <c r="E4" s="8">
        <v>15</v>
      </c>
      <c r="F4" s="8" t="s">
        <v>34</v>
      </c>
      <c r="G4" s="9" t="s">
        <v>37</v>
      </c>
      <c r="H4" s="8" t="s">
        <v>39</v>
      </c>
      <c r="I4" s="8" t="s">
        <v>41</v>
      </c>
      <c r="J4" s="9" t="s">
        <v>42</v>
      </c>
      <c r="K4" s="24">
        <v>350</v>
      </c>
      <c r="L4" s="11">
        <f t="shared" ref="L4:L6" si="1">E4*K4</f>
        <v>5250</v>
      </c>
      <c r="M4" s="12">
        <v>9.2499999999999999E-2</v>
      </c>
      <c r="N4" s="8">
        <v>0</v>
      </c>
      <c r="O4" s="26">
        <f t="shared" ref="O4:O6" si="2">SUM(M4:N4)</f>
        <v>9.2499999999999999E-2</v>
      </c>
      <c r="P4" s="11">
        <f t="shared" si="0"/>
        <v>5735.625</v>
      </c>
      <c r="Q4" s="27">
        <v>0.3</v>
      </c>
      <c r="R4" s="11">
        <f t="shared" ref="R4:R6" si="3">P4*Q4</f>
        <v>1720.6875</v>
      </c>
      <c r="S4" s="16">
        <f t="shared" ref="S4:S6" si="4">P4+R4</f>
        <v>7456.3125</v>
      </c>
    </row>
    <row r="5" spans="1:19" s="2" customFormat="1" ht="31.5" x14ac:dyDescent="0.25">
      <c r="A5" s="8" t="s">
        <v>24</v>
      </c>
      <c r="B5" s="8" t="s">
        <v>20</v>
      </c>
      <c r="C5" s="9" t="s">
        <v>30</v>
      </c>
      <c r="D5" s="8" t="s">
        <v>29</v>
      </c>
      <c r="E5" s="8">
        <v>15</v>
      </c>
      <c r="F5" s="8" t="s">
        <v>34</v>
      </c>
      <c r="G5" s="9" t="s">
        <v>37</v>
      </c>
      <c r="H5" s="8" t="s">
        <v>39</v>
      </c>
      <c r="I5" s="8" t="s">
        <v>41</v>
      </c>
      <c r="J5" s="9" t="s">
        <v>42</v>
      </c>
      <c r="K5" s="24">
        <v>60</v>
      </c>
      <c r="L5" s="11">
        <f t="shared" si="1"/>
        <v>900</v>
      </c>
      <c r="M5" s="12">
        <v>9.2499999999999999E-2</v>
      </c>
      <c r="N5" s="8">
        <v>0</v>
      </c>
      <c r="O5" s="26">
        <f t="shared" si="2"/>
        <v>9.2499999999999999E-2</v>
      </c>
      <c r="P5" s="11">
        <f t="shared" si="0"/>
        <v>983.25</v>
      </c>
      <c r="Q5" s="27">
        <v>0.3</v>
      </c>
      <c r="R5" s="11">
        <f t="shared" si="3"/>
        <v>294.97499999999997</v>
      </c>
      <c r="S5" s="16">
        <f t="shared" si="4"/>
        <v>1278.2249999999999</v>
      </c>
    </row>
    <row r="6" spans="1:19" s="2" customFormat="1" ht="31.5" x14ac:dyDescent="0.25">
      <c r="A6" s="8" t="s">
        <v>23</v>
      </c>
      <c r="B6" s="8" t="s">
        <v>20</v>
      </c>
      <c r="C6" s="8" t="s">
        <v>31</v>
      </c>
      <c r="D6" s="8" t="s">
        <v>29</v>
      </c>
      <c r="E6" s="8">
        <v>15</v>
      </c>
      <c r="F6" s="8" t="s">
        <v>34</v>
      </c>
      <c r="G6" s="9" t="s">
        <v>37</v>
      </c>
      <c r="H6" s="8" t="s">
        <v>39</v>
      </c>
      <c r="I6" s="8" t="s">
        <v>41</v>
      </c>
      <c r="J6" s="9" t="s">
        <v>42</v>
      </c>
      <c r="K6" s="24">
        <v>45</v>
      </c>
      <c r="L6" s="11">
        <f t="shared" si="1"/>
        <v>675</v>
      </c>
      <c r="M6" s="12">
        <v>9.2499999999999999E-2</v>
      </c>
      <c r="N6" s="8">
        <v>0</v>
      </c>
      <c r="O6" s="26">
        <f t="shared" si="2"/>
        <v>9.2499999999999999E-2</v>
      </c>
      <c r="P6" s="11">
        <f t="shared" si="0"/>
        <v>737.4375</v>
      </c>
      <c r="Q6" s="27">
        <v>0.3</v>
      </c>
      <c r="R6" s="11">
        <f t="shared" si="3"/>
        <v>221.23124999999999</v>
      </c>
      <c r="S6" s="16">
        <f t="shared" si="4"/>
        <v>958.66875000000005</v>
      </c>
    </row>
    <row r="7" spans="1:19" ht="78.75" x14ac:dyDescent="0.25">
      <c r="A7" s="8" t="s">
        <v>22</v>
      </c>
      <c r="B7" s="8" t="s">
        <v>5</v>
      </c>
      <c r="C7" s="25" t="s">
        <v>32</v>
      </c>
      <c r="D7" s="9" t="s">
        <v>33</v>
      </c>
      <c r="E7" s="10">
        <v>5</v>
      </c>
      <c r="F7" s="8" t="s">
        <v>34</v>
      </c>
      <c r="G7" s="9" t="s">
        <v>38</v>
      </c>
      <c r="H7" s="8" t="s">
        <v>40</v>
      </c>
      <c r="I7" s="10" t="s">
        <v>16</v>
      </c>
      <c r="J7" s="9" t="s">
        <v>42</v>
      </c>
      <c r="K7" s="11">
        <v>699</v>
      </c>
      <c r="L7" s="11">
        <f t="shared" ref="L7:L12" si="5">E7*K7</f>
        <v>3495</v>
      </c>
      <c r="M7" s="12">
        <v>9.2499999999999999E-2</v>
      </c>
      <c r="N7" s="13">
        <v>0</v>
      </c>
      <c r="O7" s="26">
        <f t="shared" ref="O7:O12" si="6">SUM(M7:N7)</f>
        <v>9.2499999999999999E-2</v>
      </c>
      <c r="P7" s="11">
        <f t="shared" ref="P7:P10" si="7">(L7*O7)+L7</f>
        <v>3818.2874999999999</v>
      </c>
      <c r="Q7" s="13">
        <v>0.2</v>
      </c>
      <c r="R7" s="11">
        <f t="shared" ref="R7:R12" si="8">P7*Q7</f>
        <v>763.65750000000003</v>
      </c>
      <c r="S7" s="16">
        <f t="shared" ref="S7:S12" si="9">P7+R7</f>
        <v>4581.9449999999997</v>
      </c>
    </row>
    <row r="8" spans="1:19" ht="47.25" x14ac:dyDescent="0.25">
      <c r="A8" s="9" t="s">
        <v>44</v>
      </c>
      <c r="B8" s="10" t="s">
        <v>4</v>
      </c>
      <c r="C8" s="25" t="s">
        <v>46</v>
      </c>
      <c r="D8" s="25" t="s">
        <v>43</v>
      </c>
      <c r="E8" s="10">
        <v>10</v>
      </c>
      <c r="F8" s="8" t="s">
        <v>34</v>
      </c>
      <c r="G8" s="9" t="s">
        <v>38</v>
      </c>
      <c r="H8" s="10" t="s">
        <v>50</v>
      </c>
      <c r="I8" s="25" t="s">
        <v>52</v>
      </c>
      <c r="J8" s="9" t="s">
        <v>42</v>
      </c>
      <c r="K8" s="11">
        <v>100</v>
      </c>
      <c r="L8" s="11">
        <f t="shared" si="5"/>
        <v>1000</v>
      </c>
      <c r="M8" s="12">
        <v>0</v>
      </c>
      <c r="N8" s="13">
        <v>0.05</v>
      </c>
      <c r="O8" s="14">
        <f t="shared" si="6"/>
        <v>0.05</v>
      </c>
      <c r="P8" s="11">
        <f t="shared" si="7"/>
        <v>1050</v>
      </c>
      <c r="Q8" s="15">
        <v>0.1</v>
      </c>
      <c r="R8" s="11">
        <f t="shared" si="8"/>
        <v>105</v>
      </c>
      <c r="S8" s="16">
        <f t="shared" si="9"/>
        <v>1155</v>
      </c>
    </row>
    <row r="9" spans="1:19" ht="47.25" x14ac:dyDescent="0.25">
      <c r="A9" s="9" t="s">
        <v>45</v>
      </c>
      <c r="B9" s="25" t="s">
        <v>48</v>
      </c>
      <c r="C9" s="25" t="s">
        <v>47</v>
      </c>
      <c r="D9" s="25" t="s">
        <v>43</v>
      </c>
      <c r="E9" s="10">
        <v>20</v>
      </c>
      <c r="F9" s="8" t="s">
        <v>34</v>
      </c>
      <c r="G9" s="9" t="s">
        <v>49</v>
      </c>
      <c r="H9" s="10" t="s">
        <v>51</v>
      </c>
      <c r="I9" s="25" t="s">
        <v>53</v>
      </c>
      <c r="J9" s="9" t="s">
        <v>42</v>
      </c>
      <c r="K9" s="11">
        <v>50</v>
      </c>
      <c r="L9" s="11">
        <f t="shared" si="5"/>
        <v>1000</v>
      </c>
      <c r="M9" s="12">
        <v>0</v>
      </c>
      <c r="N9" s="13">
        <v>0.05</v>
      </c>
      <c r="O9" s="14">
        <f t="shared" si="6"/>
        <v>0.05</v>
      </c>
      <c r="P9" s="11">
        <f t="shared" si="7"/>
        <v>1050</v>
      </c>
      <c r="Q9" s="15">
        <v>0.4</v>
      </c>
      <c r="R9" s="11">
        <f t="shared" si="8"/>
        <v>420</v>
      </c>
      <c r="S9" s="16">
        <f t="shared" si="9"/>
        <v>1470</v>
      </c>
    </row>
    <row r="10" spans="1:19" x14ac:dyDescent="0.25">
      <c r="A10" s="9"/>
      <c r="B10" s="10"/>
      <c r="C10" s="25"/>
      <c r="D10" s="25"/>
      <c r="E10" s="10"/>
      <c r="F10" s="8"/>
      <c r="G10" s="9"/>
      <c r="H10" s="10"/>
      <c r="I10" s="25"/>
      <c r="J10" s="9"/>
      <c r="K10" s="11"/>
      <c r="L10" s="11"/>
      <c r="M10" s="12"/>
      <c r="N10" s="13"/>
      <c r="O10" s="14"/>
      <c r="P10" s="11"/>
      <c r="Q10" s="15"/>
      <c r="R10" s="11"/>
      <c r="S10" s="16"/>
    </row>
    <row r="11" spans="1:19" ht="16.5" thickBot="1" x14ac:dyDescent="0.3">
      <c r="A11" s="17"/>
      <c r="B11" s="10"/>
      <c r="C11" s="28"/>
      <c r="D11" s="25"/>
      <c r="E11" s="18"/>
      <c r="F11" s="8"/>
      <c r="G11" s="9"/>
      <c r="H11" s="18"/>
      <c r="I11" s="25"/>
      <c r="J11" s="9"/>
      <c r="K11" s="19"/>
      <c r="L11" s="19"/>
      <c r="M11" s="12"/>
      <c r="N11" s="20"/>
      <c r="O11" s="21"/>
      <c r="P11" s="19"/>
      <c r="Q11" s="22"/>
      <c r="R11" s="19"/>
      <c r="S11" s="23"/>
    </row>
    <row r="12" spans="1:19" ht="16.5" thickBot="1" x14ac:dyDescent="0.3">
      <c r="A12" s="17"/>
      <c r="B12" s="10"/>
      <c r="C12" s="28"/>
      <c r="D12" s="25"/>
      <c r="E12" s="18"/>
      <c r="F12" s="8"/>
      <c r="G12" s="9"/>
      <c r="H12" s="18"/>
      <c r="I12" s="18"/>
      <c r="J12" s="9"/>
      <c r="K12" s="11"/>
      <c r="L12" s="19"/>
      <c r="M12" s="12"/>
      <c r="N12" s="20"/>
      <c r="O12" s="21"/>
      <c r="P12" s="19"/>
      <c r="Q12" s="22"/>
      <c r="R12" s="19"/>
      <c r="S12" s="23"/>
    </row>
  </sheetData>
  <mergeCells count="2">
    <mergeCell ref="Q2:R2"/>
    <mergeCell ref="M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2018-10-04T20:40:30Z</dcterms:modified>
</cp:coreProperties>
</file>