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ia\Downloads\"/>
    </mc:Choice>
  </mc:AlternateContent>
  <xr:revisionPtr revIDLastSave="0" documentId="13_ncr:1_{D79AAFCB-9483-4C3D-AA46-A1919CD6B89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ode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M12" i="1"/>
  <c r="Q12" i="1" s="1"/>
  <c r="P11" i="1"/>
  <c r="M11" i="1"/>
  <c r="Q11" i="1" s="1"/>
  <c r="P10" i="1"/>
  <c r="Q10" i="1" s="1"/>
  <c r="M10" i="1"/>
  <c r="P9" i="1"/>
  <c r="M9" i="1"/>
  <c r="Q9" i="1" s="1"/>
  <c r="P8" i="1"/>
  <c r="M8" i="1"/>
  <c r="Q8" i="1" s="1"/>
  <c r="P7" i="1"/>
  <c r="M7" i="1"/>
  <c r="Q7" i="1" s="1"/>
  <c r="P6" i="1"/>
  <c r="M6" i="1"/>
  <c r="Q6" i="1" s="1"/>
  <c r="Q5" i="1"/>
  <c r="P5" i="1"/>
  <c r="M5" i="1"/>
  <c r="P4" i="1"/>
  <c r="M4" i="1"/>
  <c r="Q4" i="1" s="1"/>
  <c r="P3" i="1"/>
  <c r="M3" i="1"/>
  <c r="Q3" i="1" s="1"/>
  <c r="T9" i="1" l="1"/>
  <c r="S9" i="1"/>
  <c r="S8" i="1"/>
  <c r="T8" i="1" s="1"/>
  <c r="S10" i="1"/>
  <c r="T10" i="1" s="1"/>
  <c r="S3" i="1"/>
  <c r="T3" i="1" s="1"/>
  <c r="S4" i="1"/>
  <c r="T4" i="1" s="1"/>
  <c r="S11" i="1"/>
  <c r="T11" i="1" s="1"/>
  <c r="S7" i="1"/>
  <c r="T7" i="1" s="1"/>
  <c r="S6" i="1"/>
  <c r="T6" i="1" s="1"/>
  <c r="S12" i="1"/>
  <c r="T12" i="1"/>
  <c r="S5" i="1"/>
  <c r="T5" i="1" s="1"/>
</calcChain>
</file>

<file path=xl/sharedStrings.xml><?xml version="1.0" encoding="utf-8"?>
<sst xmlns="http://schemas.openxmlformats.org/spreadsheetml/2006/main" count="97" uniqueCount="57">
  <si>
    <t>SLA</t>
  </si>
  <si>
    <t>Suporte</t>
  </si>
  <si>
    <t xml:space="preserve">Impostos </t>
  </si>
  <si>
    <t>Tipo</t>
  </si>
  <si>
    <t>Medição</t>
  </si>
  <si>
    <t>Descrição</t>
  </si>
  <si>
    <t>Pré-requisitos</t>
  </si>
  <si>
    <t>Quantidade Mensal</t>
  </si>
  <si>
    <t>Cobertura</t>
  </si>
  <si>
    <t>Prioridade</t>
  </si>
  <si>
    <t>Atendimento (hrs)</t>
  </si>
  <si>
    <t>Resolução (hrs)</t>
  </si>
  <si>
    <t>Validade</t>
  </si>
  <si>
    <t>Localidade da Prestação</t>
  </si>
  <si>
    <t>Custo S/IMP por item</t>
  </si>
  <si>
    <t>Multiplo Custo</t>
  </si>
  <si>
    <t>PIS/COFINS</t>
  </si>
  <si>
    <t>ISS</t>
  </si>
  <si>
    <t>Totais</t>
  </si>
  <si>
    <t>Custo C/IMP</t>
  </si>
  <si>
    <t>Lucratividade</t>
  </si>
  <si>
    <t>Preço</t>
  </si>
  <si>
    <t>Produto</t>
  </si>
  <si>
    <t>Por item</t>
  </si>
  <si>
    <t>Software para Edição de Imagens</t>
  </si>
  <si>
    <t>Windows 10, 2GB livres</t>
  </si>
  <si>
    <t>20x6</t>
  </si>
  <si>
    <t>1 ano</t>
  </si>
  <si>
    <t>Indaiatuba</t>
  </si>
  <si>
    <t>Software para Design Gráfico</t>
  </si>
  <si>
    <t>Software para Prototipagem de Interfaces</t>
  </si>
  <si>
    <t>Software Edição de Vídeos</t>
  </si>
  <si>
    <t>Windows 10, 5GB livres</t>
  </si>
  <si>
    <t>Software Modelagem 3D</t>
  </si>
  <si>
    <t xml:space="preserve">Serviços </t>
  </si>
  <si>
    <t>Por Mês</t>
  </si>
  <si>
    <t>Backup Nuvem de Projetos</t>
  </si>
  <si>
    <t>Conexão a Internet</t>
  </si>
  <si>
    <t>24x7</t>
  </si>
  <si>
    <t>-</t>
  </si>
  <si>
    <t>Por Horas</t>
  </si>
  <si>
    <t>Consultoria especializada</t>
  </si>
  <si>
    <t>Ter algum produto da empresa, conexão com internet</t>
  </si>
  <si>
    <t>8x5</t>
  </si>
  <si>
    <t>Assinatura para o pacote de softwares</t>
  </si>
  <si>
    <t>Windows 10, conexão com a internet</t>
  </si>
  <si>
    <t>Por Serviço Completo</t>
  </si>
  <si>
    <t>Treinamento online</t>
  </si>
  <si>
    <t>Conexão a Internet para video-conferência 10Mbps</t>
  </si>
  <si>
    <t>Serviços Exportação</t>
  </si>
  <si>
    <t>Treinamento online em inglês</t>
  </si>
  <si>
    <t>Nova York - EUA</t>
  </si>
  <si>
    <t>Empresa de venda de softwares de criação multimídia</t>
  </si>
  <si>
    <t>(Baseado em Adobe Systems)</t>
  </si>
  <si>
    <t>Isaias de França Leite</t>
  </si>
  <si>
    <t>Jennifer Naomi N Nagamine</t>
  </si>
  <si>
    <t>Ricardo Keitha Suzuki Goshima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</si>
</sst>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5">
    <font>
      <sz val="11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/>
    <xf numFmtId="10" fontId="1" fillId="0" borderId="7" xfId="0" applyNumberFormat="1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9" fontId="1" fillId="0" borderId="7" xfId="0" applyNumberFormat="1" applyFont="1" applyBorder="1"/>
    <xf numFmtId="164" fontId="1" fillId="0" borderId="8" xfId="0" applyNumberFormat="1" applyFont="1" applyBorder="1"/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164" fontId="1" fillId="2" borderId="10" xfId="0" applyNumberFormat="1" applyFont="1" applyFill="1" applyBorder="1"/>
    <xf numFmtId="9" fontId="1" fillId="2" borderId="10" xfId="0" applyNumberFormat="1" applyFont="1" applyFill="1" applyBorder="1" applyAlignment="1">
      <alignment horizontal="center"/>
    </xf>
    <xf numFmtId="9" fontId="1" fillId="2" borderId="10" xfId="0" applyNumberFormat="1" applyFont="1" applyFill="1" applyBorder="1"/>
    <xf numFmtId="164" fontId="1" fillId="2" borderId="11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0" fontId="3" fillId="0" borderId="4" xfId="0" applyFont="1" applyBorder="1"/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16" sqref="C16"/>
    </sheetView>
  </sheetViews>
  <sheetFormatPr defaultColWidth="14.44140625" defaultRowHeight="15" customHeight="1"/>
  <cols>
    <col min="1" max="1" width="20.21875" customWidth="1"/>
    <col min="2" max="2" width="21.109375" customWidth="1"/>
    <col min="3" max="3" width="40.5546875" bestFit="1" customWidth="1"/>
    <col min="4" max="4" width="52.44140625" bestFit="1" customWidth="1"/>
    <col min="5" max="5" width="24" customWidth="1"/>
    <col min="6" max="10" width="21.109375" customWidth="1"/>
    <col min="11" max="11" width="29.33203125" customWidth="1"/>
    <col min="12" max="26" width="21.109375" customWidth="1"/>
  </cols>
  <sheetData>
    <row r="1" spans="1:26" ht="15.75" customHeight="1">
      <c r="A1" s="1"/>
      <c r="B1" s="1"/>
      <c r="C1" s="2"/>
      <c r="D1" s="2"/>
      <c r="E1" s="2"/>
      <c r="F1" s="3" t="s">
        <v>0</v>
      </c>
      <c r="G1" s="28" t="s">
        <v>1</v>
      </c>
      <c r="H1" s="29"/>
      <c r="I1" s="29"/>
      <c r="J1" s="2"/>
      <c r="K1" s="2"/>
      <c r="L1" s="2"/>
      <c r="M1" s="2"/>
      <c r="N1" s="28" t="s">
        <v>2</v>
      </c>
      <c r="O1" s="29"/>
      <c r="P1" s="29"/>
      <c r="Q1" s="3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3</v>
      </c>
      <c r="B2" s="6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26" t="s">
        <v>20</v>
      </c>
      <c r="S2" s="27"/>
      <c r="T2" s="8" t="s">
        <v>21</v>
      </c>
      <c r="U2" s="9"/>
      <c r="V2" s="9"/>
      <c r="W2" s="9"/>
      <c r="X2" s="9"/>
      <c r="Y2" s="9"/>
      <c r="Z2" s="9"/>
    </row>
    <row r="3" spans="1:26" ht="15.75" customHeight="1">
      <c r="A3" s="10" t="s">
        <v>22</v>
      </c>
      <c r="B3" s="11" t="s">
        <v>23</v>
      </c>
      <c r="C3" s="12" t="s">
        <v>24</v>
      </c>
      <c r="D3" s="12" t="s">
        <v>25</v>
      </c>
      <c r="E3" s="12">
        <v>1</v>
      </c>
      <c r="F3" s="12" t="s">
        <v>26</v>
      </c>
      <c r="G3" s="12">
        <v>2</v>
      </c>
      <c r="H3" s="12">
        <v>2</v>
      </c>
      <c r="I3" s="12">
        <v>3</v>
      </c>
      <c r="J3" s="12" t="s">
        <v>27</v>
      </c>
      <c r="K3" s="12" t="s">
        <v>28</v>
      </c>
      <c r="L3" s="13">
        <v>1200</v>
      </c>
      <c r="M3" s="13">
        <f t="shared" ref="M3:M12" si="0">E3*L3</f>
        <v>1200</v>
      </c>
      <c r="N3" s="14">
        <v>9.2499999999999999E-2</v>
      </c>
      <c r="O3" s="15">
        <v>0</v>
      </c>
      <c r="P3" s="16">
        <f t="shared" ref="P3:P12" si="1">SUM(N3:O3)</f>
        <v>9.2499999999999999E-2</v>
      </c>
      <c r="Q3" s="13">
        <f t="shared" ref="Q3:Q12" si="2">(M3*P3)+M3</f>
        <v>1311</v>
      </c>
      <c r="R3" s="16">
        <v>0.35</v>
      </c>
      <c r="S3" s="13">
        <f t="shared" ref="S3:S12" si="3">Q3*R3</f>
        <v>458.84999999999997</v>
      </c>
      <c r="T3" s="17">
        <f t="shared" ref="T3:T12" si="4">Q3+S3</f>
        <v>1769.85</v>
      </c>
      <c r="U3" s="4"/>
      <c r="V3" s="4"/>
      <c r="W3" s="4"/>
      <c r="X3" s="4"/>
      <c r="Y3" s="4"/>
      <c r="Z3" s="4"/>
    </row>
    <row r="4" spans="1:26" ht="15.75" customHeight="1">
      <c r="A4" s="10" t="s">
        <v>22</v>
      </c>
      <c r="B4" s="11" t="s">
        <v>23</v>
      </c>
      <c r="C4" s="12" t="s">
        <v>29</v>
      </c>
      <c r="D4" s="12" t="s">
        <v>25</v>
      </c>
      <c r="E4" s="12">
        <v>1</v>
      </c>
      <c r="F4" s="12" t="s">
        <v>26</v>
      </c>
      <c r="G4" s="12">
        <v>2</v>
      </c>
      <c r="H4" s="12">
        <v>2</v>
      </c>
      <c r="I4" s="12">
        <v>3</v>
      </c>
      <c r="J4" s="12" t="s">
        <v>27</v>
      </c>
      <c r="K4" s="12" t="s">
        <v>28</v>
      </c>
      <c r="L4" s="13">
        <v>1200</v>
      </c>
      <c r="M4" s="13">
        <f t="shared" si="0"/>
        <v>1200</v>
      </c>
      <c r="N4" s="14">
        <v>9.2499999999999999E-2</v>
      </c>
      <c r="O4" s="15">
        <v>0</v>
      </c>
      <c r="P4" s="16">
        <f t="shared" si="1"/>
        <v>9.2499999999999999E-2</v>
      </c>
      <c r="Q4" s="13">
        <f t="shared" si="2"/>
        <v>1311</v>
      </c>
      <c r="R4" s="16">
        <v>0.35</v>
      </c>
      <c r="S4" s="13">
        <f t="shared" si="3"/>
        <v>458.84999999999997</v>
      </c>
      <c r="T4" s="17">
        <f t="shared" si="4"/>
        <v>1769.85</v>
      </c>
      <c r="U4" s="4"/>
      <c r="V4" s="4"/>
      <c r="W4" s="4"/>
      <c r="X4" s="4"/>
      <c r="Y4" s="4"/>
      <c r="Z4" s="4"/>
    </row>
    <row r="5" spans="1:26" ht="15.75" customHeight="1">
      <c r="A5" s="10" t="s">
        <v>22</v>
      </c>
      <c r="B5" s="11" t="s">
        <v>23</v>
      </c>
      <c r="C5" s="12" t="s">
        <v>30</v>
      </c>
      <c r="D5" s="12" t="s">
        <v>25</v>
      </c>
      <c r="E5" s="12">
        <v>1</v>
      </c>
      <c r="F5" s="12" t="s">
        <v>26</v>
      </c>
      <c r="G5" s="12">
        <v>2</v>
      </c>
      <c r="H5" s="12">
        <v>2</v>
      </c>
      <c r="I5" s="12">
        <v>3</v>
      </c>
      <c r="J5" s="12" t="s">
        <v>27</v>
      </c>
      <c r="K5" s="12" t="s">
        <v>28</v>
      </c>
      <c r="L5" s="13">
        <v>1200</v>
      </c>
      <c r="M5" s="13">
        <f t="shared" si="0"/>
        <v>1200</v>
      </c>
      <c r="N5" s="14">
        <v>9.2499999999999999E-2</v>
      </c>
      <c r="O5" s="15">
        <v>0</v>
      </c>
      <c r="P5" s="16">
        <f t="shared" si="1"/>
        <v>9.2499999999999999E-2</v>
      </c>
      <c r="Q5" s="13">
        <f t="shared" si="2"/>
        <v>1311</v>
      </c>
      <c r="R5" s="16">
        <v>0.35</v>
      </c>
      <c r="S5" s="13">
        <f t="shared" si="3"/>
        <v>458.84999999999997</v>
      </c>
      <c r="T5" s="17">
        <f t="shared" si="4"/>
        <v>1769.85</v>
      </c>
      <c r="U5" s="4"/>
      <c r="V5" s="4"/>
      <c r="W5" s="4"/>
      <c r="X5" s="4"/>
      <c r="Y5" s="4"/>
      <c r="Z5" s="4"/>
    </row>
    <row r="6" spans="1:26" ht="15.75" customHeight="1">
      <c r="A6" s="10" t="s">
        <v>22</v>
      </c>
      <c r="B6" s="11" t="s">
        <v>23</v>
      </c>
      <c r="C6" s="12" t="s">
        <v>31</v>
      </c>
      <c r="D6" s="12" t="s">
        <v>32</v>
      </c>
      <c r="E6" s="12">
        <v>1</v>
      </c>
      <c r="F6" s="12" t="s">
        <v>26</v>
      </c>
      <c r="G6" s="12">
        <v>2</v>
      </c>
      <c r="H6" s="12">
        <v>2</v>
      </c>
      <c r="I6" s="12">
        <v>3</v>
      </c>
      <c r="J6" s="12" t="s">
        <v>27</v>
      </c>
      <c r="K6" s="12" t="s">
        <v>28</v>
      </c>
      <c r="L6" s="13">
        <v>1200</v>
      </c>
      <c r="M6" s="13">
        <f t="shared" si="0"/>
        <v>1200</v>
      </c>
      <c r="N6" s="14">
        <v>9.2499999999999999E-2</v>
      </c>
      <c r="O6" s="15">
        <v>0</v>
      </c>
      <c r="P6" s="16">
        <f t="shared" si="1"/>
        <v>9.2499999999999999E-2</v>
      </c>
      <c r="Q6" s="13">
        <f t="shared" si="2"/>
        <v>1311</v>
      </c>
      <c r="R6" s="16">
        <v>0.35</v>
      </c>
      <c r="S6" s="13">
        <f t="shared" si="3"/>
        <v>458.84999999999997</v>
      </c>
      <c r="T6" s="17">
        <f t="shared" si="4"/>
        <v>1769.85</v>
      </c>
      <c r="U6" s="4"/>
      <c r="V6" s="4"/>
      <c r="W6" s="4"/>
      <c r="X6" s="4"/>
      <c r="Y6" s="4"/>
      <c r="Z6" s="4"/>
    </row>
    <row r="7" spans="1:26" ht="15.75" customHeight="1">
      <c r="A7" s="10" t="s">
        <v>22</v>
      </c>
      <c r="B7" s="11" t="s">
        <v>23</v>
      </c>
      <c r="C7" s="12" t="s">
        <v>33</v>
      </c>
      <c r="D7" s="12" t="s">
        <v>32</v>
      </c>
      <c r="E7" s="12">
        <v>1</v>
      </c>
      <c r="F7" s="12" t="s">
        <v>26</v>
      </c>
      <c r="G7" s="12">
        <v>2</v>
      </c>
      <c r="H7" s="12">
        <v>2</v>
      </c>
      <c r="I7" s="12">
        <v>3</v>
      </c>
      <c r="J7" s="12" t="s">
        <v>27</v>
      </c>
      <c r="K7" s="12" t="s">
        <v>28</v>
      </c>
      <c r="L7" s="13">
        <v>1200</v>
      </c>
      <c r="M7" s="13">
        <f t="shared" si="0"/>
        <v>1200</v>
      </c>
      <c r="N7" s="14">
        <v>9.2499999999999999E-2</v>
      </c>
      <c r="O7" s="15">
        <v>0</v>
      </c>
      <c r="P7" s="16">
        <f t="shared" si="1"/>
        <v>9.2499999999999999E-2</v>
      </c>
      <c r="Q7" s="13">
        <f t="shared" si="2"/>
        <v>1311</v>
      </c>
      <c r="R7" s="16">
        <v>0.35</v>
      </c>
      <c r="S7" s="13">
        <f t="shared" si="3"/>
        <v>458.84999999999997</v>
      </c>
      <c r="T7" s="17">
        <f t="shared" si="4"/>
        <v>1769.85</v>
      </c>
      <c r="U7" s="4"/>
      <c r="V7" s="4"/>
      <c r="W7" s="4"/>
      <c r="X7" s="4"/>
      <c r="Y7" s="4"/>
      <c r="Z7" s="4"/>
    </row>
    <row r="8" spans="1:26" ht="15.75" customHeight="1">
      <c r="A8" s="10" t="s">
        <v>34</v>
      </c>
      <c r="B8" s="11" t="s">
        <v>35</v>
      </c>
      <c r="C8" s="12" t="s">
        <v>36</v>
      </c>
      <c r="D8" s="12" t="s">
        <v>37</v>
      </c>
      <c r="E8" s="12">
        <v>1</v>
      </c>
      <c r="F8" s="12" t="s">
        <v>38</v>
      </c>
      <c r="G8" s="12">
        <v>1</v>
      </c>
      <c r="H8" s="12">
        <v>3</v>
      </c>
      <c r="I8" s="12">
        <v>5</v>
      </c>
      <c r="J8" s="12" t="s">
        <v>39</v>
      </c>
      <c r="K8" s="12" t="s">
        <v>28</v>
      </c>
      <c r="L8" s="13">
        <v>500</v>
      </c>
      <c r="M8" s="13">
        <f t="shared" si="0"/>
        <v>500</v>
      </c>
      <c r="N8" s="14">
        <v>0</v>
      </c>
      <c r="O8" s="15">
        <v>0.02</v>
      </c>
      <c r="P8" s="16">
        <f t="shared" si="1"/>
        <v>0.02</v>
      </c>
      <c r="Q8" s="13">
        <f t="shared" si="2"/>
        <v>510</v>
      </c>
      <c r="R8" s="16">
        <v>0.3</v>
      </c>
      <c r="S8" s="13">
        <f t="shared" si="3"/>
        <v>153</v>
      </c>
      <c r="T8" s="17">
        <f t="shared" si="4"/>
        <v>663</v>
      </c>
      <c r="U8" s="4"/>
      <c r="V8" s="4"/>
      <c r="W8" s="4"/>
      <c r="X8" s="4"/>
      <c r="Y8" s="4"/>
      <c r="Z8" s="4"/>
    </row>
    <row r="9" spans="1:26" ht="15.75" customHeight="1">
      <c r="A9" s="10" t="s">
        <v>34</v>
      </c>
      <c r="B9" s="11" t="s">
        <v>40</v>
      </c>
      <c r="C9" s="12" t="s">
        <v>41</v>
      </c>
      <c r="D9" s="12" t="s">
        <v>42</v>
      </c>
      <c r="E9" s="12">
        <v>2</v>
      </c>
      <c r="F9" s="12" t="s">
        <v>43</v>
      </c>
      <c r="G9" s="12">
        <v>4</v>
      </c>
      <c r="H9" s="12">
        <v>4</v>
      </c>
      <c r="I9" s="12">
        <v>8</v>
      </c>
      <c r="J9" s="12" t="s">
        <v>39</v>
      </c>
      <c r="K9" s="12" t="s">
        <v>28</v>
      </c>
      <c r="L9" s="13">
        <v>400</v>
      </c>
      <c r="M9" s="13">
        <f t="shared" si="0"/>
        <v>800</v>
      </c>
      <c r="N9" s="14">
        <v>0</v>
      </c>
      <c r="O9" s="15">
        <v>0.02</v>
      </c>
      <c r="P9" s="16">
        <f t="shared" si="1"/>
        <v>0.02</v>
      </c>
      <c r="Q9" s="13">
        <f t="shared" si="2"/>
        <v>816</v>
      </c>
      <c r="R9" s="16">
        <v>0.45</v>
      </c>
      <c r="S9" s="13">
        <f t="shared" si="3"/>
        <v>367.2</v>
      </c>
      <c r="T9" s="17">
        <f t="shared" si="4"/>
        <v>1183.2</v>
      </c>
      <c r="U9" s="4"/>
      <c r="V9" s="4"/>
      <c r="W9" s="4"/>
      <c r="X9" s="4"/>
      <c r="Y9" s="4"/>
      <c r="Z9" s="4"/>
    </row>
    <row r="10" spans="1:26" ht="15.75" customHeight="1">
      <c r="A10" s="10" t="s">
        <v>34</v>
      </c>
      <c r="B10" s="11" t="s">
        <v>35</v>
      </c>
      <c r="C10" s="12" t="s">
        <v>44</v>
      </c>
      <c r="D10" s="12" t="s">
        <v>45</v>
      </c>
      <c r="E10" s="12">
        <v>1</v>
      </c>
      <c r="F10" s="12" t="s">
        <v>26</v>
      </c>
      <c r="G10" s="12">
        <v>2</v>
      </c>
      <c r="H10" s="12">
        <v>1</v>
      </c>
      <c r="I10" s="12">
        <v>3</v>
      </c>
      <c r="J10" s="12" t="s">
        <v>39</v>
      </c>
      <c r="K10" s="12" t="s">
        <v>28</v>
      </c>
      <c r="L10" s="13">
        <v>150</v>
      </c>
      <c r="M10" s="13">
        <f t="shared" si="0"/>
        <v>150</v>
      </c>
      <c r="N10" s="14">
        <v>0</v>
      </c>
      <c r="O10" s="15">
        <v>0.02</v>
      </c>
      <c r="P10" s="16">
        <f t="shared" si="1"/>
        <v>0.02</v>
      </c>
      <c r="Q10" s="13">
        <f t="shared" si="2"/>
        <v>153</v>
      </c>
      <c r="R10" s="16">
        <v>0.4</v>
      </c>
      <c r="S10" s="13">
        <f t="shared" si="3"/>
        <v>61.2</v>
      </c>
      <c r="T10" s="17">
        <f t="shared" si="4"/>
        <v>214.2</v>
      </c>
      <c r="U10" s="4"/>
      <c r="V10" s="4"/>
      <c r="W10" s="4"/>
      <c r="X10" s="4"/>
      <c r="Y10" s="4"/>
      <c r="Z10" s="4"/>
    </row>
    <row r="11" spans="1:26" ht="15.75" customHeight="1">
      <c r="A11" s="10" t="s">
        <v>34</v>
      </c>
      <c r="B11" s="11" t="s">
        <v>46</v>
      </c>
      <c r="C11" s="12" t="s">
        <v>47</v>
      </c>
      <c r="D11" s="12" t="s">
        <v>48</v>
      </c>
      <c r="E11" s="12">
        <v>5</v>
      </c>
      <c r="F11" s="12" t="s">
        <v>43</v>
      </c>
      <c r="G11" s="12">
        <v>3</v>
      </c>
      <c r="H11" s="12">
        <v>4</v>
      </c>
      <c r="I11" s="12">
        <v>8</v>
      </c>
      <c r="J11" s="12" t="s">
        <v>39</v>
      </c>
      <c r="K11" s="12" t="s">
        <v>28</v>
      </c>
      <c r="L11" s="13">
        <v>400</v>
      </c>
      <c r="M11" s="13">
        <f t="shared" si="0"/>
        <v>2000</v>
      </c>
      <c r="N11" s="14">
        <v>0</v>
      </c>
      <c r="O11" s="15">
        <v>0.02</v>
      </c>
      <c r="P11" s="16">
        <f t="shared" si="1"/>
        <v>0.02</v>
      </c>
      <c r="Q11" s="13">
        <f t="shared" si="2"/>
        <v>2040</v>
      </c>
      <c r="R11" s="16">
        <v>0.3</v>
      </c>
      <c r="S11" s="13">
        <f t="shared" si="3"/>
        <v>612</v>
      </c>
      <c r="T11" s="17">
        <f t="shared" si="4"/>
        <v>2652</v>
      </c>
      <c r="U11" s="4"/>
      <c r="V11" s="4"/>
      <c r="W11" s="4"/>
      <c r="X11" s="4"/>
      <c r="Y11" s="4"/>
      <c r="Z11" s="4"/>
    </row>
    <row r="12" spans="1:26" ht="15.75" customHeight="1">
      <c r="A12" s="18" t="s">
        <v>49</v>
      </c>
      <c r="B12" s="19" t="s">
        <v>46</v>
      </c>
      <c r="C12" s="20" t="s">
        <v>50</v>
      </c>
      <c r="D12" s="20" t="s">
        <v>48</v>
      </c>
      <c r="E12" s="20">
        <v>5</v>
      </c>
      <c r="F12" s="20" t="s">
        <v>43</v>
      </c>
      <c r="G12" s="20">
        <v>2</v>
      </c>
      <c r="H12" s="20">
        <v>8</v>
      </c>
      <c r="I12" s="20">
        <v>16</v>
      </c>
      <c r="J12" s="20" t="s">
        <v>39</v>
      </c>
      <c r="K12" s="20" t="s">
        <v>51</v>
      </c>
      <c r="L12" s="21">
        <v>600</v>
      </c>
      <c r="M12" s="21">
        <f t="shared" si="0"/>
        <v>3000</v>
      </c>
      <c r="N12" s="22">
        <v>0</v>
      </c>
      <c r="O12" s="22">
        <v>0.04</v>
      </c>
      <c r="P12" s="23">
        <f t="shared" si="1"/>
        <v>0.04</v>
      </c>
      <c r="Q12" s="21">
        <f t="shared" si="2"/>
        <v>3120</v>
      </c>
      <c r="R12" s="23">
        <v>0.5</v>
      </c>
      <c r="S12" s="21">
        <f t="shared" si="3"/>
        <v>1560</v>
      </c>
      <c r="T12" s="24">
        <f t="shared" si="4"/>
        <v>4680</v>
      </c>
      <c r="U12" s="4"/>
      <c r="V12" s="4"/>
      <c r="W12" s="4"/>
      <c r="X12" s="4"/>
      <c r="Y12" s="4"/>
      <c r="Z12" s="4"/>
    </row>
    <row r="13" spans="1:26" ht="15.75" customHeight="1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1" t="s">
        <v>52</v>
      </c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1" t="s">
        <v>53</v>
      </c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1" t="s">
        <v>54</v>
      </c>
      <c r="B16" s="2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1" t="s">
        <v>55</v>
      </c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" t="s">
        <v>56</v>
      </c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R2:S2"/>
    <mergeCell ref="N1:P1"/>
    <mergeCell ref="G1:I1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Isaías França</cp:lastModifiedBy>
  <dcterms:modified xsi:type="dcterms:W3CDTF">2019-03-29T00:09:43Z</dcterms:modified>
</cp:coreProperties>
</file>