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50481723043\Desktop\"/>
    </mc:Choice>
  </mc:AlternateContent>
  <bookViews>
    <workbookView xWindow="0" yWindow="0" windowWidth="15345" windowHeight="4470"/>
  </bookViews>
  <sheets>
    <sheet name="SERVIÇO" sheetId="1" r:id="rId1"/>
    <sheet name="INFOS ADICIONAIS" sheetId="2" r:id="rId2"/>
    <sheet name="CHA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Q9" i="1"/>
  <c r="R9" i="1"/>
  <c r="T9" i="1" s="1"/>
  <c r="U6" i="1"/>
  <c r="U10" i="1"/>
  <c r="Q6" i="1"/>
  <c r="N6" i="1"/>
  <c r="Q5" i="1"/>
  <c r="N5" i="1"/>
  <c r="Q10" i="1"/>
  <c r="N10" i="1"/>
  <c r="V9" i="1" l="1"/>
  <c r="U9" i="1" s="1"/>
  <c r="R6" i="1"/>
  <c r="R5" i="1"/>
  <c r="T5" i="1" s="1"/>
  <c r="V5" i="1" s="1"/>
  <c r="U5" i="1" s="1"/>
  <c r="R10" i="1"/>
  <c r="T10" i="1" s="1"/>
  <c r="V10" i="1" s="1"/>
  <c r="Q11" i="1"/>
  <c r="N11" i="1"/>
  <c r="Q8" i="1"/>
  <c r="N8" i="1"/>
  <c r="Q7" i="1"/>
  <c r="N7" i="1"/>
  <c r="Q4" i="1"/>
  <c r="N4" i="1"/>
  <c r="Q3" i="1"/>
  <c r="N3" i="1"/>
  <c r="Q2" i="1"/>
  <c r="N2" i="1"/>
  <c r="T6" i="1" l="1"/>
  <c r="R11" i="1"/>
  <c r="T11" i="1" s="1"/>
  <c r="V11" i="1" s="1"/>
  <c r="U11" i="1" s="1"/>
  <c r="R2" i="1"/>
  <c r="T2" i="1" s="1"/>
  <c r="V2" i="1" s="1"/>
  <c r="U2" i="1" s="1"/>
  <c r="R8" i="1"/>
  <c r="T8" i="1" s="1"/>
  <c r="V8" i="1" s="1"/>
  <c r="U8" i="1" s="1"/>
  <c r="R3" i="1"/>
  <c r="T3" i="1" s="1"/>
  <c r="V3" i="1" s="1"/>
  <c r="U3" i="1" s="1"/>
  <c r="R4" i="1"/>
  <c r="T4" i="1" s="1"/>
  <c r="V4" i="1" s="1"/>
  <c r="U4" i="1" s="1"/>
  <c r="R7" i="1"/>
  <c r="T7" i="1" s="1"/>
  <c r="V7" i="1" s="1"/>
  <c r="U7" i="1" s="1"/>
  <c r="V6" i="1" l="1"/>
</calcChain>
</file>

<file path=xl/sharedStrings.xml><?xml version="1.0" encoding="utf-8"?>
<sst xmlns="http://schemas.openxmlformats.org/spreadsheetml/2006/main" count="212" uniqueCount="156">
  <si>
    <t>Produto/Serviço</t>
  </si>
  <si>
    <t>Descrição</t>
  </si>
  <si>
    <t>Tipo</t>
  </si>
  <si>
    <t>Medição</t>
  </si>
  <si>
    <t>Prerequisitos</t>
  </si>
  <si>
    <t>Baseline Mensal</t>
  </si>
  <si>
    <t>Cobertura</t>
  </si>
  <si>
    <t>Atendimento</t>
  </si>
  <si>
    <t>Solução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</si>
  <si>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</si>
  <si>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</si>
  <si>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</si>
  <si>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</si>
  <si>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</si>
  <si>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</si>
  <si>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</si>
  <si>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</si>
  <si>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 Unitário</t>
  </si>
  <si>
    <t>Preço</t>
  </si>
  <si>
    <t>Consultoria de Projetos</t>
  </si>
  <si>
    <t>4x5</t>
  </si>
  <si>
    <t>Até 30 min</t>
  </si>
  <si>
    <t>Até 4 horas</t>
  </si>
  <si>
    <t>3 meses</t>
  </si>
  <si>
    <t>Até 1 hora</t>
  </si>
  <si>
    <t>1 ano</t>
  </si>
  <si>
    <t>24x7</t>
  </si>
  <si>
    <t>São Paulo</t>
  </si>
  <si>
    <t>Até 2 horas</t>
  </si>
  <si>
    <t>8x5</t>
  </si>
  <si>
    <t>Até 5 horas</t>
  </si>
  <si>
    <t>Até 3 horas</t>
  </si>
  <si>
    <t>Por Mês</t>
  </si>
  <si>
    <t>Até 45 min</t>
  </si>
  <si>
    <t>Por Serviço</t>
  </si>
  <si>
    <t>Conexão com Internet</t>
  </si>
  <si>
    <t>Oferecer consultoria de projetos baseada em metodologias ágeis</t>
  </si>
  <si>
    <t>Atividade econômica principal:</t>
  </si>
  <si>
    <t>Tratamento de dados, provedores de serviços de aplicação e serviços de hospedagem na internet</t>
  </si>
  <si>
    <t>Os serviços de hospedagem de sites estão desobrigados da emissão de nota fiscal devido o mesmo não constar na lista de serviços tributáveis pelo ISS prevista na legislação abaixo citada</t>
  </si>
  <si>
    <t>http://www.planalto.gov.br/ccivil_03/decreto-lei/Del0406.htm</t>
  </si>
  <si>
    <t>http://www.planalto.gov.br/ccivil_03/leis/LCP/Lcp157.htm#art3</t>
  </si>
  <si>
    <t>http://www.planalto.gov.br/ccivil_03/leis/LCP/Lcp116.htm</t>
  </si>
  <si>
    <t>Chat started on 04 Oct 2018, 01:25 PM (GMT+0)</t>
  </si>
  <si>
    <t>(01:25:49)</t>
  </si>
  <si>
    <t>*** Philipe Antunes joined the chat ***</t>
  </si>
  <si>
    <t>(01:25:50)</t>
  </si>
  <si>
    <r>
      <t>Philipe Antunes: </t>
    </r>
    <r>
      <rPr>
        <sz val="10"/>
        <color rgb="FF525252"/>
        <rFont val="Arial"/>
        <family val="2"/>
      </rPr>
      <t>Assunto: Suporte Financeiro</t>
    </r>
  </si>
  <si>
    <t>(01:25:54)</t>
  </si>
  <si>
    <r>
      <t>HostGator Brasil: </t>
    </r>
    <r>
      <rPr>
        <sz val="10"/>
        <color rgb="FF525252"/>
        <rFont val="Arial"/>
        <family val="2"/>
      </rPr>
      <t>Bem vindo a HostGator. Por gentileza, aguarde enquanto buscamos um atendente disponível em nossa equipe.</t>
    </r>
  </si>
  <si>
    <t>(01:26:14)</t>
  </si>
  <si>
    <t>*** Claudio C. joined the chat ***</t>
  </si>
  <si>
    <t>(01:26:25)</t>
  </si>
  <si>
    <r>
      <t>Claudio C.: </t>
    </r>
    <r>
      <rPr>
        <sz val="10"/>
        <color rgb="FF525252"/>
        <rFont val="Arial"/>
        <family val="2"/>
      </rPr>
      <t>Olá, bom dia Em que posso ajudar?</t>
    </r>
  </si>
  <si>
    <t>(01:26:34)</t>
  </si>
  <si>
    <r>
      <t>Philipe Antunes: </t>
    </r>
    <r>
      <rPr>
        <sz val="10"/>
        <color rgb="FF525252"/>
        <rFont val="Arial"/>
        <family val="2"/>
      </rPr>
      <t>Bom dia, por favor, gostaria de acessar uma NF de um dos meus serviços</t>
    </r>
  </si>
  <si>
    <t>(01:26:41)</t>
  </si>
  <si>
    <r>
      <t>Philipe Antunes: </t>
    </r>
    <r>
      <rPr>
        <sz val="10"/>
        <color rgb="FF525252"/>
        <rFont val="Arial"/>
        <family val="2"/>
      </rPr>
      <t>e não encontro o local</t>
    </r>
  </si>
  <si>
    <t>(01:27:32)</t>
  </si>
  <si>
    <r>
      <t>Claudio C.: </t>
    </r>
    <r>
      <rPr>
        <sz val="10"/>
        <color rgb="FF525252"/>
        <rFont val="Arial"/>
        <family val="2"/>
      </rPr>
      <t>Philipe, fatura seria do teu plano? ou dominio</t>
    </r>
  </si>
  <si>
    <t>(01:27:55)</t>
  </si>
  <si>
    <r>
      <t>Claudio C.: </t>
    </r>
    <r>
      <rPr>
        <sz val="10"/>
        <color rgb="FF525252"/>
        <rFont val="Arial"/>
        <family val="2"/>
      </rPr>
      <t>se for do plano fica disponivel dentro do teu painel 30 dias depois do pagamento</t>
    </r>
  </si>
  <si>
    <t>(01:28:40)</t>
  </si>
  <si>
    <r>
      <t>Philipe Antunes: </t>
    </r>
    <r>
      <rPr>
        <sz val="10"/>
        <color rgb="FF525252"/>
        <rFont val="Arial"/>
        <family val="2"/>
      </rPr>
      <t>eu ja tenho a hospedagem a anos</t>
    </r>
  </si>
  <si>
    <t>(01:28:45)</t>
  </si>
  <si>
    <r>
      <t>Philipe Antunes: </t>
    </r>
    <r>
      <rPr>
        <sz val="10"/>
        <color rgb="FF525252"/>
        <rFont val="Arial"/>
        <family val="2"/>
      </rPr>
      <t>gostaria de acessar uma</t>
    </r>
  </si>
  <si>
    <t>(01:28:51)</t>
  </si>
  <si>
    <r>
      <t>Philipe Antunes: </t>
    </r>
    <r>
      <rPr>
        <sz val="10"/>
        <color rgb="FF525252"/>
        <rFont val="Arial"/>
        <family val="2"/>
      </rPr>
      <t>onde devo ir ?</t>
    </r>
  </si>
  <si>
    <t>(01:30:56)</t>
  </si>
  <si>
    <r>
      <t>Claudio C.: </t>
    </r>
    <r>
      <rPr>
        <sz val="10"/>
        <color rgb="FF525252"/>
        <rFont val="Arial"/>
        <family val="2"/>
      </rPr>
      <t>A nota fiscal foi disponibilizado no nosso sistema hoje, as faturas emitidas apartir de hoje estara no painel financeiro</t>
    </r>
  </si>
  <si>
    <t>(01:31:05)</t>
  </si>
  <si>
    <t>(01:31:20)</t>
  </si>
  <si>
    <r>
      <t>Philipe Antunes: </t>
    </r>
    <r>
      <rPr>
        <sz val="10"/>
        <color rgb="FF525252"/>
        <rFont val="Arial"/>
        <family val="2"/>
      </rPr>
      <t>onde ?</t>
    </r>
  </si>
  <si>
    <t>(01:33:08)</t>
  </si>
  <si>
    <r>
      <t>Claudio C.: </t>
    </r>
    <r>
      <rPr>
        <sz val="10"/>
        <color rgb="FF525252"/>
        <rFont val="Arial"/>
        <family val="2"/>
      </rPr>
      <t>nao entendi, a nota fiscal ficara disponivel 30 dias após pagamento apartir de hoje</t>
    </r>
  </si>
  <si>
    <t>(01:33:44)</t>
  </si>
  <si>
    <r>
      <t>Philipe Antunes: </t>
    </r>
    <r>
      <rPr>
        <sz val="10"/>
        <color rgb="FF525252"/>
        <rFont val="Arial"/>
        <family val="2"/>
      </rPr>
      <t>todos os meus pagamentos anteriores não foram emitidas ?</t>
    </r>
  </si>
  <si>
    <t>(01:34:00)</t>
  </si>
  <si>
    <r>
      <t>Philipe Antunes: </t>
    </r>
    <r>
      <rPr>
        <sz val="10"/>
        <color rgb="FF525252"/>
        <rFont val="Arial"/>
        <family val="2"/>
      </rPr>
      <t>eu preciso de apenas 1, para apresentar como exemplo</t>
    </r>
  </si>
  <si>
    <t>(01:34:10)</t>
  </si>
  <si>
    <r>
      <t>Claudio C.: </t>
    </r>
    <r>
      <rPr>
        <sz val="10"/>
        <color rgb="FF525252"/>
        <rFont val="Arial"/>
        <family val="2"/>
      </rPr>
      <t>nao tera nota de pagamentos anterior</t>
    </r>
  </si>
  <si>
    <t>(01:34:47)</t>
  </si>
  <si>
    <r>
      <t>Philipe Antunes: </t>
    </r>
    <r>
      <rPr>
        <sz val="10"/>
        <color rgb="FF525252"/>
        <rFont val="Arial"/>
        <family val="2"/>
      </rPr>
      <t>desculpe não entendi</t>
    </r>
  </si>
  <si>
    <t>(01:35:16)</t>
  </si>
  <si>
    <r>
      <t>Claudio C.: </t>
    </r>
    <r>
      <rPr>
        <sz val="10"/>
        <color rgb="FF525252"/>
        <rFont val="Arial"/>
        <family val="2"/>
      </rPr>
      <t>nao tem como ter nota fiscal das faturas anterior</t>
    </r>
  </si>
  <si>
    <t>(01:37:05)</t>
  </si>
  <si>
    <r>
      <t>Philipe Antunes: </t>
    </r>
    <r>
      <rPr>
        <sz val="10"/>
        <color rgb="FF525252"/>
        <rFont val="Arial"/>
        <family val="2"/>
      </rPr>
      <t>porque ?</t>
    </r>
  </si>
  <si>
    <t>(01:37:47)</t>
  </si>
  <si>
    <r>
      <t>Claudio C.: </t>
    </r>
    <r>
      <rPr>
        <sz val="10"/>
        <color rgb="FF525252"/>
        <rFont val="Arial"/>
        <family val="2"/>
      </rPr>
      <t>o sistema de nota fiscal passou funcionar hoje</t>
    </r>
  </si>
  <si>
    <t>(01:38:14)</t>
  </si>
  <si>
    <r>
      <t>Philipe Antunes: </t>
    </r>
    <r>
      <rPr>
        <sz val="10"/>
        <color rgb="FF525252"/>
        <rFont val="Arial"/>
        <family val="2"/>
      </rPr>
      <t>independente do sistema, preciso de uma nota fiscal de qualquer que seja a data</t>
    </r>
  </si>
  <si>
    <t>(01:38:17)</t>
  </si>
  <si>
    <r>
      <t>Philipe Antunes: </t>
    </r>
    <r>
      <rPr>
        <sz val="10"/>
        <color rgb="FF525252"/>
        <rFont val="Arial"/>
        <family val="2"/>
      </rPr>
      <t>de um serviço em meu nome</t>
    </r>
  </si>
  <si>
    <t>(01:38:58)</t>
  </si>
  <si>
    <r>
      <t>Philipe Antunes: </t>
    </r>
    <r>
      <rPr>
        <sz val="10"/>
        <color rgb="FF525252"/>
        <rFont val="Arial"/>
        <family val="2"/>
      </rPr>
      <t>pode me enviar no email se nao tiver como pelo painel</t>
    </r>
  </si>
  <si>
    <t>(01:39:10)</t>
  </si>
  <si>
    <r>
      <t>Claudio C.: </t>
    </r>
    <r>
      <rPr>
        <sz val="10"/>
        <color rgb="FF525252"/>
        <rFont val="Arial"/>
        <family val="2"/>
      </rPr>
      <t>infelizmente Philipe nao tem como gerar</t>
    </r>
  </si>
  <si>
    <t>(01:39:24)</t>
  </si>
  <si>
    <r>
      <t>Philipe Antunes: </t>
    </r>
    <r>
      <rPr>
        <sz val="10"/>
        <color rgb="FF525252"/>
        <rFont val="Arial"/>
        <family val="2"/>
      </rPr>
      <t>não foi emitida ?</t>
    </r>
  </si>
  <si>
    <t>(01:39:30)</t>
  </si>
  <si>
    <r>
      <t>Claudio C.: </t>
    </r>
    <r>
      <rPr>
        <sz val="10"/>
        <color rgb="FF525252"/>
        <rFont val="Arial"/>
        <family val="2"/>
      </rPr>
      <t>nao</t>
    </r>
  </si>
  <si>
    <t>(01:39:56)</t>
  </si>
  <si>
    <r>
      <t>Philipe Antunes: </t>
    </r>
    <r>
      <rPr>
        <sz val="10"/>
        <color rgb="FF525252"/>
        <rFont val="Arial"/>
        <family val="2"/>
      </rPr>
      <t>não é obrigatória a emissao de nota fiscal ?</t>
    </r>
  </si>
  <si>
    <t>(01:40:58)</t>
  </si>
  <si>
    <r>
      <t>Claudio C.: </t>
    </r>
    <r>
      <rPr>
        <sz val="10"/>
        <color rgb="FF525252"/>
        <rFont val="Arial"/>
        <family val="2"/>
      </rPr>
      <t>Nós oferecíamos nossas faturas com sendo nota</t>
    </r>
  </si>
  <si>
    <t>(01:41:07)</t>
  </si>
  <si>
    <r>
      <t>Claudio C.: </t>
    </r>
    <r>
      <rPr>
        <sz val="10"/>
        <color rgb="FF525252"/>
        <rFont val="Arial"/>
        <family val="2"/>
      </rPr>
      <t>agora esta ativo processo de nota</t>
    </r>
  </si>
  <si>
    <t>(01:43:35)</t>
  </si>
  <si>
    <r>
      <t>Philipe Antunes: </t>
    </r>
    <r>
      <rPr>
        <sz val="10"/>
        <color rgb="FF525252"/>
        <rFont val="Arial"/>
        <family val="2"/>
      </rPr>
      <t>ok, obrigado !</t>
    </r>
  </si>
  <si>
    <t>(01:44:05)</t>
  </si>
  <si>
    <r>
      <t>Claudio C.: </t>
    </r>
    <r>
      <rPr>
        <sz val="10"/>
        <color rgb="FF525252"/>
        <rFont val="Arial"/>
        <family val="2"/>
      </rPr>
      <t>Sua opinião é muito importante para nós! Agradecemos seu contato, estamos à disposição sempre que precisar! Só para finalizar, por favor, poderia me informar se seu problema foi resolvido?</t>
    </r>
  </si>
  <si>
    <t>(01:44:07)</t>
  </si>
  <si>
    <t>*** Chat Rating request has been sent. ***</t>
  </si>
  <si>
    <t>(01:45:33)</t>
  </si>
  <si>
    <t>*** Claudio C. left the chat ***</t>
  </si>
  <si>
    <t>CNAE:</t>
  </si>
  <si>
    <t>Até 12 horas</t>
  </si>
  <si>
    <t>Brasil</t>
  </si>
  <si>
    <t>O domínio é a base de toda a sua identificação profissional na Internet. É o “nome” do seu site e dos seus e-mails. Ele é composto por um nome e uma extensão, .com .net entre outros</t>
  </si>
  <si>
    <t>Produto</t>
  </si>
  <si>
    <t>Por Item</t>
  </si>
  <si>
    <t>Global</t>
  </si>
  <si>
    <t>Email</t>
  </si>
  <si>
    <t>Dominio</t>
  </si>
  <si>
    <t>Servidores Dedicado</t>
  </si>
  <si>
    <t>Servidor de Arquivos</t>
  </si>
  <si>
    <t>Serviço de Backup Automatizado</t>
  </si>
  <si>
    <t>Consultoria em tecnologia da informação</t>
  </si>
  <si>
    <t>-</t>
  </si>
  <si>
    <t>Hospedagem Web</t>
  </si>
  <si>
    <t>Um espaço no servidor que armazena todos os arquivos que compõem um site para deixá-lo acessível na internet.</t>
  </si>
  <si>
    <t>Servidor VPS (Virtual Private Server)</t>
  </si>
  <si>
    <t xml:space="preserve">Serviço </t>
  </si>
  <si>
    <t>Descricao Tecnica</t>
  </si>
  <si>
    <t>1GB Armazenamento / 10,000 Acessos</t>
  </si>
  <si>
    <t>1 Ano</t>
  </si>
  <si>
    <t xml:space="preserve">Solução de e-mail profissional que permite criar contas de e-mail personalizadas. </t>
  </si>
  <si>
    <t>100GB de Espaco dividido em ate 10 Contas</t>
  </si>
  <si>
    <t>E um computador configurado para processar dados, permitir acesso a arquivos e ou permitir execução de softwares remotamente</t>
  </si>
  <si>
    <t>E uma parte de um servidor dedicado com hardware compartilhado e preparado para funcionamento remoto.</t>
  </si>
  <si>
    <t>E um ambiente onde se armazena os dados de qualquer tipo e partilha de forma segura.</t>
  </si>
  <si>
    <t>1TB Armazenamento / 1Gbps Uplink</t>
  </si>
  <si>
    <t>Co-Location</t>
  </si>
  <si>
    <t>Solução de armazenamento de servidores fisicos através da utilização de hardware, possuindo seu próprio equipamento nós oferecemos toda a infraestrutura como energia elétrica, climatização e link de internet.</t>
  </si>
  <si>
    <t>Um dominio valido</t>
  </si>
  <si>
    <t>Até 5 min</t>
  </si>
  <si>
    <t>Até 2 min</t>
  </si>
  <si>
    <t>Até 10 min</t>
  </si>
  <si>
    <t>2 Anos</t>
  </si>
  <si>
    <t>Canadá</t>
  </si>
  <si>
    <t>Intel Xeon (8 Nucleos) 4,0GHz / 500GB SAS / 32GB DDR3 / 100Mbps Uplink</t>
  </si>
  <si>
    <t>Intel Xeon (2 Nucleo) 4,0GHz / 50GB SAS / 4GB DDR3 / 10Mbps Uplink</t>
  </si>
  <si>
    <t>Website personalizado e otimizado (Buscadores)</t>
  </si>
  <si>
    <t>RACK 20U + 1Gbps Uplink compartilhado</t>
  </si>
  <si>
    <t xml:space="preserve">O usuário/empresa não precisa fazer praticamente nada para que suas informações sejam armazenadas nesse serviço, pois eles funcionam de maneira integrada ao sistema/servidor , salvando todos os arquivos automaticamente. 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</si>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</sst>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rgb="FF353C4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525252"/>
      <name val="Arial"/>
      <family val="2"/>
    </font>
    <font>
      <b/>
      <sz val="13"/>
      <color rgb="FF535353"/>
      <name val="Arial"/>
      <family val="2"/>
    </font>
    <font>
      <b/>
      <sz val="10"/>
      <color rgb="FF525252"/>
      <name val="Arial"/>
      <family val="2"/>
    </font>
    <font>
      <i/>
      <sz val="10"/>
      <color rgb="FF525252"/>
      <name val="Arial"/>
      <family val="2"/>
    </font>
    <font>
      <b/>
      <sz val="11"/>
      <color rgb="FF0061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4" applyAlignment="1">
      <alignment horizontal="left" vertical="center" wrapText="1"/>
    </xf>
    <xf numFmtId="0" fontId="3" fillId="0" borderId="0" xfId="0" applyFont="1" applyAlignment="1">
      <alignment horizontal="right"/>
    </xf>
    <xf numFmtId="0" fontId="13" fillId="0" borderId="0" xfId="0" applyFont="1"/>
    <xf numFmtId="0" fontId="12" fillId="2" borderId="3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10" fontId="4" fillId="0" borderId="2" xfId="2" applyNumberFormat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10" fontId="4" fillId="0" borderId="2" xfId="1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9" fontId="4" fillId="0" borderId="2" xfId="1" applyNumberFormat="1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0" xfId="0" applyFill="1"/>
    <xf numFmtId="0" fontId="12" fillId="2" borderId="3" xfId="3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Bom" xfId="3" builtinId="26"/>
    <cellStyle name="Hiperlink" xfId="4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xSplit="1" topLeftCell="B1" activePane="topRight" state="frozen"/>
      <selection pane="topRight" activeCell="A12" sqref="A12"/>
    </sheetView>
  </sheetViews>
  <sheetFormatPr defaultRowHeight="15" x14ac:dyDescent="0.25"/>
  <cols>
    <col min="1" max="1" width="34.7109375" style="16" bestFit="1" customWidth="1"/>
    <col min="2" max="2" width="59.7109375" style="16" customWidth="1"/>
    <col min="3" max="3" width="52.7109375" style="16" customWidth="1"/>
    <col min="4" max="4" width="8.140625" style="16" bestFit="1" customWidth="1"/>
    <col min="5" max="5" width="20.85546875" style="16" bestFit="1" customWidth="1"/>
    <col min="6" max="6" width="60" style="16" bestFit="1" customWidth="1"/>
    <col min="7" max="7" width="15.7109375" style="16" bestFit="1" customWidth="1"/>
    <col min="8" max="8" width="9.85546875" style="16" bestFit="1" customWidth="1"/>
    <col min="9" max="9" width="12.85546875" style="16" bestFit="1" customWidth="1"/>
    <col min="10" max="10" width="12.7109375" style="16" bestFit="1" customWidth="1"/>
    <col min="11" max="11" width="8.85546875" style="16" bestFit="1" customWidth="1"/>
    <col min="12" max="12" width="22.42578125" style="16" bestFit="1" customWidth="1"/>
    <col min="13" max="13" width="13.5703125" style="16" bestFit="1" customWidth="1"/>
    <col min="14" max="14" width="15.85546875" style="16" bestFit="1" customWidth="1"/>
    <col min="15" max="15" width="11.140625" style="16" bestFit="1" customWidth="1"/>
    <col min="16" max="16" width="3.7109375" style="16" bestFit="1" customWidth="1"/>
    <col min="17" max="17" width="7.7109375" style="16" bestFit="1" customWidth="1"/>
    <col min="18" max="18" width="15.85546875" style="16" bestFit="1" customWidth="1"/>
    <col min="19" max="19" width="17" style="16" customWidth="1"/>
    <col min="20" max="20" width="15.85546875" style="16" bestFit="1" customWidth="1"/>
    <col min="21" max="21" width="14.42578125" style="16" bestFit="1" customWidth="1"/>
    <col min="22" max="22" width="22.28515625" style="16" customWidth="1"/>
    <col min="23" max="16384" width="9.140625" style="16"/>
  </cols>
  <sheetData>
    <row r="1" spans="1:22" ht="15.75" thickBot="1" x14ac:dyDescent="0.3">
      <c r="A1" s="14" t="s">
        <v>0</v>
      </c>
      <c r="B1" s="14" t="s">
        <v>1</v>
      </c>
      <c r="C1" s="14" t="s">
        <v>133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32" t="s">
        <v>11</v>
      </c>
      <c r="N1" s="32"/>
      <c r="O1" s="14" t="s">
        <v>12</v>
      </c>
      <c r="P1" s="14" t="s">
        <v>13</v>
      </c>
      <c r="Q1" s="14" t="s">
        <v>14</v>
      </c>
      <c r="R1" s="14" t="s">
        <v>15</v>
      </c>
      <c r="S1" s="32" t="s">
        <v>16</v>
      </c>
      <c r="T1" s="32"/>
      <c r="U1" s="14" t="s">
        <v>17</v>
      </c>
      <c r="V1" s="14" t="s">
        <v>18</v>
      </c>
    </row>
    <row r="2" spans="1:22" ht="63" x14ac:dyDescent="0.25">
      <c r="A2" s="1" t="s">
        <v>123</v>
      </c>
      <c r="B2" s="1" t="s">
        <v>118</v>
      </c>
      <c r="C2" s="2" t="s">
        <v>128</v>
      </c>
      <c r="D2" s="2" t="s">
        <v>119</v>
      </c>
      <c r="E2" s="1" t="s">
        <v>120</v>
      </c>
      <c r="F2" s="1" t="s">
        <v>128</v>
      </c>
      <c r="G2" s="1">
        <v>1</v>
      </c>
      <c r="H2" s="1" t="s">
        <v>29</v>
      </c>
      <c r="I2" s="1" t="s">
        <v>21</v>
      </c>
      <c r="J2" s="1" t="s">
        <v>22</v>
      </c>
      <c r="K2" s="1" t="s">
        <v>135</v>
      </c>
      <c r="L2" s="1" t="s">
        <v>121</v>
      </c>
      <c r="M2" s="17">
        <v>29</v>
      </c>
      <c r="N2" s="17">
        <f t="shared" ref="N2:N11" si="0">G2*M2</f>
        <v>29</v>
      </c>
      <c r="O2" s="18">
        <v>0</v>
      </c>
      <c r="P2" s="19">
        <v>0</v>
      </c>
      <c r="Q2" s="20">
        <f t="shared" ref="Q2:Q11" si="1">SUM(O2:P2)</f>
        <v>0</v>
      </c>
      <c r="R2" s="17">
        <f t="shared" ref="R2:R3" si="2">(N2*Q2)+N2</f>
        <v>29</v>
      </c>
      <c r="S2" s="21">
        <v>0.5</v>
      </c>
      <c r="T2" s="17">
        <f t="shared" ref="T2:T11" si="3">R2*S2</f>
        <v>14.5</v>
      </c>
      <c r="U2" s="17">
        <f>V2/G2</f>
        <v>43.5</v>
      </c>
      <c r="V2" s="17">
        <f t="shared" ref="V2:V11" si="4">R2+T2</f>
        <v>43.5</v>
      </c>
    </row>
    <row r="3" spans="1:22" ht="31.5" x14ac:dyDescent="0.25">
      <c r="A3" s="2" t="s">
        <v>129</v>
      </c>
      <c r="B3" s="2" t="s">
        <v>130</v>
      </c>
      <c r="C3" s="2" t="s">
        <v>134</v>
      </c>
      <c r="D3" s="2" t="s">
        <v>119</v>
      </c>
      <c r="E3" s="2" t="s">
        <v>120</v>
      </c>
      <c r="F3" s="2" t="s">
        <v>144</v>
      </c>
      <c r="G3" s="2">
        <v>1</v>
      </c>
      <c r="H3" s="2" t="s">
        <v>26</v>
      </c>
      <c r="I3" s="2" t="s">
        <v>147</v>
      </c>
      <c r="J3" s="2" t="s">
        <v>24</v>
      </c>
      <c r="K3" s="2" t="s">
        <v>25</v>
      </c>
      <c r="L3" s="2" t="s">
        <v>121</v>
      </c>
      <c r="M3" s="22">
        <v>9</v>
      </c>
      <c r="N3" s="22">
        <f t="shared" si="0"/>
        <v>9</v>
      </c>
      <c r="O3" s="23">
        <v>0</v>
      </c>
      <c r="P3" s="24">
        <v>0</v>
      </c>
      <c r="Q3" s="25">
        <f t="shared" si="1"/>
        <v>0</v>
      </c>
      <c r="R3" s="22">
        <f t="shared" si="2"/>
        <v>9</v>
      </c>
      <c r="S3" s="26">
        <v>3</v>
      </c>
      <c r="T3" s="22">
        <f t="shared" si="3"/>
        <v>27</v>
      </c>
      <c r="U3" s="22">
        <f>V3/G3</f>
        <v>36</v>
      </c>
      <c r="V3" s="22">
        <f t="shared" si="4"/>
        <v>36</v>
      </c>
    </row>
    <row r="4" spans="1:22" ht="31.5" x14ac:dyDescent="0.25">
      <c r="A4" s="2" t="s">
        <v>122</v>
      </c>
      <c r="B4" s="2" t="s">
        <v>136</v>
      </c>
      <c r="C4" s="2" t="s">
        <v>137</v>
      </c>
      <c r="D4" s="2" t="s">
        <v>119</v>
      </c>
      <c r="E4" s="2" t="s">
        <v>120</v>
      </c>
      <c r="F4" s="2" t="s">
        <v>144</v>
      </c>
      <c r="G4" s="2">
        <v>10</v>
      </c>
      <c r="H4" s="2" t="s">
        <v>29</v>
      </c>
      <c r="I4" s="2" t="s">
        <v>24</v>
      </c>
      <c r="J4" s="2" t="s">
        <v>28</v>
      </c>
      <c r="K4" s="2" t="s">
        <v>135</v>
      </c>
      <c r="L4" s="2" t="s">
        <v>121</v>
      </c>
      <c r="M4" s="22">
        <v>10</v>
      </c>
      <c r="N4" s="22">
        <f t="shared" si="0"/>
        <v>100</v>
      </c>
      <c r="O4" s="23">
        <v>0</v>
      </c>
      <c r="P4" s="24">
        <v>0</v>
      </c>
      <c r="Q4" s="25">
        <f>SUM(O4:P4)</f>
        <v>0</v>
      </c>
      <c r="R4" s="22">
        <f>(N4*Q4)+N4</f>
        <v>100</v>
      </c>
      <c r="S4" s="26">
        <v>0.5</v>
      </c>
      <c r="T4" s="22">
        <f>R4*S4</f>
        <v>50</v>
      </c>
      <c r="U4" s="22">
        <f>V4/G4</f>
        <v>15</v>
      </c>
      <c r="V4" s="22">
        <f>R4+T4</f>
        <v>150</v>
      </c>
    </row>
    <row r="5" spans="1:22" ht="47.25" x14ac:dyDescent="0.25">
      <c r="A5" s="2" t="s">
        <v>124</v>
      </c>
      <c r="B5" s="2" t="s">
        <v>138</v>
      </c>
      <c r="C5" s="2" t="s">
        <v>150</v>
      </c>
      <c r="D5" s="2" t="s">
        <v>119</v>
      </c>
      <c r="E5" s="2" t="s">
        <v>120</v>
      </c>
      <c r="F5" s="2" t="s">
        <v>35</v>
      </c>
      <c r="G5" s="2">
        <v>1</v>
      </c>
      <c r="H5" s="2" t="s">
        <v>26</v>
      </c>
      <c r="I5" s="2" t="s">
        <v>146</v>
      </c>
      <c r="J5" s="2" t="s">
        <v>24</v>
      </c>
      <c r="K5" s="2" t="s">
        <v>25</v>
      </c>
      <c r="L5" s="2" t="s">
        <v>117</v>
      </c>
      <c r="M5" s="22">
        <v>1600</v>
      </c>
      <c r="N5" s="22">
        <f t="shared" si="0"/>
        <v>1600</v>
      </c>
      <c r="O5" s="23">
        <v>9.2499999999999999E-2</v>
      </c>
      <c r="P5" s="24">
        <v>0.05</v>
      </c>
      <c r="Q5" s="25">
        <f t="shared" ref="Q5:Q6" si="5">SUM(O5:P5)</f>
        <v>0.14250000000000002</v>
      </c>
      <c r="R5" s="22">
        <f t="shared" ref="R5:R6" si="6">(N5*Q5)+N5</f>
        <v>1828</v>
      </c>
      <c r="S5" s="26">
        <v>1.5</v>
      </c>
      <c r="T5" s="22">
        <f t="shared" ref="T5:T6" si="7">R5*S5</f>
        <v>2742</v>
      </c>
      <c r="U5" s="22">
        <f>V5/G5</f>
        <v>4570</v>
      </c>
      <c r="V5" s="22">
        <f t="shared" ref="V5:V6" si="8">R5+T5</f>
        <v>4570</v>
      </c>
    </row>
    <row r="6" spans="1:22" ht="31.5" x14ac:dyDescent="0.25">
      <c r="A6" s="27" t="s">
        <v>131</v>
      </c>
      <c r="B6" s="15" t="s">
        <v>139</v>
      </c>
      <c r="C6" s="2" t="s">
        <v>151</v>
      </c>
      <c r="D6" s="2" t="s">
        <v>119</v>
      </c>
      <c r="E6" s="15" t="s">
        <v>120</v>
      </c>
      <c r="F6" s="2" t="s">
        <v>35</v>
      </c>
      <c r="G6" s="15">
        <v>1</v>
      </c>
      <c r="H6" s="15" t="s">
        <v>26</v>
      </c>
      <c r="I6" s="15" t="s">
        <v>145</v>
      </c>
      <c r="J6" s="2" t="s">
        <v>28</v>
      </c>
      <c r="K6" s="15" t="s">
        <v>135</v>
      </c>
      <c r="L6" s="15" t="s">
        <v>117</v>
      </c>
      <c r="M6" s="22">
        <v>560</v>
      </c>
      <c r="N6" s="22">
        <f t="shared" si="0"/>
        <v>560</v>
      </c>
      <c r="O6" s="29">
        <v>9.2499999999999999E-2</v>
      </c>
      <c r="P6" s="30">
        <v>0.05</v>
      </c>
      <c r="Q6" s="25">
        <f t="shared" si="5"/>
        <v>0.14250000000000002</v>
      </c>
      <c r="R6" s="22">
        <f t="shared" si="6"/>
        <v>639.79999999999995</v>
      </c>
      <c r="S6" s="28">
        <v>0.5</v>
      </c>
      <c r="T6" s="22">
        <f t="shared" si="7"/>
        <v>319.89999999999998</v>
      </c>
      <c r="U6" s="22">
        <f t="shared" ref="U6:U11" si="9">V6/G6</f>
        <v>959.69999999999993</v>
      </c>
      <c r="V6" s="22">
        <f t="shared" si="8"/>
        <v>959.69999999999993</v>
      </c>
    </row>
    <row r="7" spans="1:22" ht="31.5" x14ac:dyDescent="0.25">
      <c r="A7" s="2" t="s">
        <v>125</v>
      </c>
      <c r="B7" s="2" t="s">
        <v>140</v>
      </c>
      <c r="C7" s="2" t="s">
        <v>141</v>
      </c>
      <c r="D7" s="2" t="s">
        <v>119</v>
      </c>
      <c r="E7" s="2" t="s">
        <v>120</v>
      </c>
      <c r="F7" s="2" t="s">
        <v>35</v>
      </c>
      <c r="G7" s="2">
        <v>1</v>
      </c>
      <c r="H7" s="2" t="s">
        <v>29</v>
      </c>
      <c r="I7" s="2" t="s">
        <v>24</v>
      </c>
      <c r="J7" s="2" t="s">
        <v>30</v>
      </c>
      <c r="K7" s="2" t="s">
        <v>135</v>
      </c>
      <c r="L7" s="2" t="s">
        <v>121</v>
      </c>
      <c r="M7" s="22">
        <v>75</v>
      </c>
      <c r="N7" s="22">
        <f t="shared" si="0"/>
        <v>75</v>
      </c>
      <c r="O7" s="23">
        <v>0</v>
      </c>
      <c r="P7" s="24">
        <v>0</v>
      </c>
      <c r="Q7" s="25">
        <f t="shared" si="1"/>
        <v>0</v>
      </c>
      <c r="R7" s="22">
        <f t="shared" ref="R7:R10" si="10">(N7*Q7)+N7</f>
        <v>75</v>
      </c>
      <c r="S7" s="26">
        <v>1.2</v>
      </c>
      <c r="T7" s="22">
        <f t="shared" si="3"/>
        <v>90</v>
      </c>
      <c r="U7" s="22">
        <f t="shared" si="9"/>
        <v>165</v>
      </c>
      <c r="V7" s="22">
        <f t="shared" si="4"/>
        <v>165</v>
      </c>
    </row>
    <row r="8" spans="1:22" ht="78.75" x14ac:dyDescent="0.25">
      <c r="A8" s="2" t="s">
        <v>126</v>
      </c>
      <c r="B8" s="2" t="s">
        <v>154</v>
      </c>
      <c r="C8" s="2" t="s">
        <v>128</v>
      </c>
      <c r="D8" s="2" t="s">
        <v>119</v>
      </c>
      <c r="E8" s="2" t="s">
        <v>34</v>
      </c>
      <c r="F8" s="2" t="s">
        <v>125</v>
      </c>
      <c r="G8" s="2">
        <v>30</v>
      </c>
      <c r="H8" s="2" t="s">
        <v>26</v>
      </c>
      <c r="I8" s="2" t="s">
        <v>24</v>
      </c>
      <c r="J8" s="2" t="s">
        <v>31</v>
      </c>
      <c r="K8" s="2" t="s">
        <v>25</v>
      </c>
      <c r="L8" s="2" t="s">
        <v>117</v>
      </c>
      <c r="M8" s="22">
        <v>420</v>
      </c>
      <c r="N8" s="22">
        <f t="shared" si="0"/>
        <v>12600</v>
      </c>
      <c r="O8" s="23">
        <v>0</v>
      </c>
      <c r="P8" s="24">
        <v>0.02</v>
      </c>
      <c r="Q8" s="25">
        <f t="shared" si="1"/>
        <v>0.02</v>
      </c>
      <c r="R8" s="22">
        <f t="shared" si="10"/>
        <v>12852</v>
      </c>
      <c r="S8" s="26">
        <v>0.7</v>
      </c>
      <c r="T8" s="22">
        <f t="shared" si="3"/>
        <v>8996.4</v>
      </c>
      <c r="U8" s="22">
        <f t="shared" si="9"/>
        <v>728.28000000000009</v>
      </c>
      <c r="V8" s="22">
        <f t="shared" si="4"/>
        <v>21848.400000000001</v>
      </c>
    </row>
    <row r="9" spans="1:22" ht="63" x14ac:dyDescent="0.25">
      <c r="A9" s="2" t="s">
        <v>142</v>
      </c>
      <c r="B9" s="2" t="s">
        <v>143</v>
      </c>
      <c r="C9" s="2" t="s">
        <v>153</v>
      </c>
      <c r="D9" s="2" t="s">
        <v>132</v>
      </c>
      <c r="E9" s="2" t="s">
        <v>32</v>
      </c>
      <c r="F9" s="2" t="s">
        <v>128</v>
      </c>
      <c r="G9" s="2">
        <v>30</v>
      </c>
      <c r="H9" s="2" t="s">
        <v>26</v>
      </c>
      <c r="I9" s="2" t="s">
        <v>145</v>
      </c>
      <c r="J9" s="2" t="s">
        <v>24</v>
      </c>
      <c r="K9" s="2" t="s">
        <v>148</v>
      </c>
      <c r="L9" s="2" t="s">
        <v>27</v>
      </c>
      <c r="M9" s="22">
        <v>150</v>
      </c>
      <c r="N9" s="22">
        <f t="shared" si="0"/>
        <v>4500</v>
      </c>
      <c r="O9" s="23">
        <v>0</v>
      </c>
      <c r="P9" s="24">
        <v>0.02</v>
      </c>
      <c r="Q9" s="25">
        <f t="shared" ref="Q9" si="11">SUM(O9:P9)</f>
        <v>0.02</v>
      </c>
      <c r="R9" s="22">
        <f t="shared" ref="R9" si="12">(N9*Q9)+N9</f>
        <v>4590</v>
      </c>
      <c r="S9" s="26">
        <v>0.6</v>
      </c>
      <c r="T9" s="22">
        <f t="shared" ref="T9" si="13">R9*S9</f>
        <v>2754</v>
      </c>
      <c r="U9" s="22">
        <f t="shared" ref="U9" si="14">V9/G9</f>
        <v>244.8</v>
      </c>
      <c r="V9" s="22">
        <f t="shared" ref="V9" si="15">R9+T9</f>
        <v>7344</v>
      </c>
    </row>
    <row r="10" spans="1:22" ht="31.5" x14ac:dyDescent="0.25">
      <c r="A10" s="2" t="s">
        <v>19</v>
      </c>
      <c r="B10" s="2" t="s">
        <v>36</v>
      </c>
      <c r="C10" s="2" t="s">
        <v>128</v>
      </c>
      <c r="D10" s="2" t="s">
        <v>132</v>
      </c>
      <c r="E10" s="2" t="s">
        <v>34</v>
      </c>
      <c r="F10" s="2" t="s">
        <v>128</v>
      </c>
      <c r="G10" s="2">
        <v>30</v>
      </c>
      <c r="H10" s="2" t="s">
        <v>20</v>
      </c>
      <c r="I10" s="2" t="s">
        <v>21</v>
      </c>
      <c r="J10" s="2" t="s">
        <v>22</v>
      </c>
      <c r="K10" s="2" t="s">
        <v>23</v>
      </c>
      <c r="L10" s="2" t="s">
        <v>149</v>
      </c>
      <c r="M10" s="22">
        <v>4000</v>
      </c>
      <c r="N10" s="22">
        <f t="shared" si="0"/>
        <v>120000</v>
      </c>
      <c r="O10" s="23">
        <v>0</v>
      </c>
      <c r="P10" s="24">
        <v>0</v>
      </c>
      <c r="Q10" s="25">
        <f t="shared" ref="Q10" si="16">SUM(O10:P10)</f>
        <v>0</v>
      </c>
      <c r="R10" s="22">
        <f t="shared" si="10"/>
        <v>120000</v>
      </c>
      <c r="S10" s="26">
        <v>0.5</v>
      </c>
      <c r="T10" s="22">
        <f t="shared" ref="T10" si="17">R10*S10</f>
        <v>60000</v>
      </c>
      <c r="U10" s="22">
        <f t="shared" si="9"/>
        <v>6000</v>
      </c>
      <c r="V10" s="22">
        <f t="shared" ref="V10" si="18">R10+T10</f>
        <v>180000</v>
      </c>
    </row>
    <row r="11" spans="1:22" ht="15.75" x14ac:dyDescent="0.25">
      <c r="A11" s="2" t="s">
        <v>155</v>
      </c>
      <c r="B11" s="2" t="s">
        <v>152</v>
      </c>
      <c r="C11" s="2" t="s">
        <v>128</v>
      </c>
      <c r="D11" s="2" t="s">
        <v>132</v>
      </c>
      <c r="E11" s="2" t="s">
        <v>34</v>
      </c>
      <c r="F11" s="2" t="s">
        <v>129</v>
      </c>
      <c r="G11" s="2">
        <v>15</v>
      </c>
      <c r="H11" s="2" t="s">
        <v>29</v>
      </c>
      <c r="I11" s="2" t="s">
        <v>33</v>
      </c>
      <c r="J11" s="2" t="s">
        <v>116</v>
      </c>
      <c r="K11" s="2" t="s">
        <v>25</v>
      </c>
      <c r="L11" s="2" t="s">
        <v>117</v>
      </c>
      <c r="M11" s="22">
        <v>600</v>
      </c>
      <c r="N11" s="22">
        <f t="shared" si="0"/>
        <v>9000</v>
      </c>
      <c r="O11" s="23">
        <v>9.2499999999999999E-2</v>
      </c>
      <c r="P11" s="24">
        <v>0.02</v>
      </c>
      <c r="Q11" s="25">
        <f t="shared" si="1"/>
        <v>0.1125</v>
      </c>
      <c r="R11" s="22">
        <f>(N11*Q11)+N11</f>
        <v>10012.5</v>
      </c>
      <c r="S11" s="26">
        <v>0.5</v>
      </c>
      <c r="T11" s="22">
        <f t="shared" si="3"/>
        <v>5006.25</v>
      </c>
      <c r="U11" s="22">
        <f t="shared" si="9"/>
        <v>1001.25</v>
      </c>
      <c r="V11" s="22">
        <f t="shared" si="4"/>
        <v>15018.75</v>
      </c>
    </row>
  </sheetData>
  <mergeCells count="2">
    <mergeCell ref="M1:N1"/>
    <mergeCell ref="S1:T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H12" sqref="H12"/>
    </sheetView>
  </sheetViews>
  <sheetFormatPr defaultRowHeight="15" x14ac:dyDescent="0.25"/>
  <sheetData>
    <row r="2" spans="1:2" ht="15.75" x14ac:dyDescent="0.25">
      <c r="A2" s="3" t="s">
        <v>37</v>
      </c>
    </row>
    <row r="3" spans="1:2" x14ac:dyDescent="0.25">
      <c r="A3" s="4" t="s">
        <v>38</v>
      </c>
    </row>
    <row r="4" spans="1:2" x14ac:dyDescent="0.25">
      <c r="A4" s="12" t="s">
        <v>115</v>
      </c>
      <c r="B4">
        <v>6311900</v>
      </c>
    </row>
    <row r="5" spans="1:2" x14ac:dyDescent="0.25">
      <c r="A5" s="13" t="s">
        <v>127</v>
      </c>
    </row>
    <row r="6" spans="1:2" x14ac:dyDescent="0.25">
      <c r="A6" s="12" t="s">
        <v>115</v>
      </c>
      <c r="B6">
        <v>6204000</v>
      </c>
    </row>
    <row r="8" spans="1:2" x14ac:dyDescent="0.25">
      <c r="A8" s="5" t="s">
        <v>39</v>
      </c>
    </row>
    <row r="9" spans="1:2" x14ac:dyDescent="0.25">
      <c r="A9" t="s">
        <v>40</v>
      </c>
    </row>
    <row r="10" spans="1:2" x14ac:dyDescent="0.25">
      <c r="A10" t="s">
        <v>42</v>
      </c>
    </row>
    <row r="11" spans="1:2" x14ac:dyDescent="0.25">
      <c r="A11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"/>
    </sheetView>
  </sheetViews>
  <sheetFormatPr defaultRowHeight="15" x14ac:dyDescent="0.25"/>
  <cols>
    <col min="1" max="1" width="9.140625" style="6" customWidth="1"/>
    <col min="2" max="2" width="106" style="8" bestFit="1" customWidth="1"/>
    <col min="3" max="16384" width="9.140625" style="8"/>
  </cols>
  <sheetData>
    <row r="1" spans="1:2" ht="16.5" x14ac:dyDescent="0.25">
      <c r="A1" s="33" t="s">
        <v>43</v>
      </c>
      <c r="B1" s="33"/>
    </row>
    <row r="2" spans="1:2" x14ac:dyDescent="0.25">
      <c r="A2" s="7" t="s">
        <v>44</v>
      </c>
      <c r="B2" s="9" t="s">
        <v>45</v>
      </c>
    </row>
    <row r="3" spans="1:2" ht="25.5" x14ac:dyDescent="0.25">
      <c r="A3" s="7" t="s">
        <v>46</v>
      </c>
      <c r="B3" s="10" t="s">
        <v>47</v>
      </c>
    </row>
    <row r="4" spans="1:2" ht="25.5" x14ac:dyDescent="0.25">
      <c r="A4" s="7" t="s">
        <v>48</v>
      </c>
      <c r="B4" s="10" t="s">
        <v>49</v>
      </c>
    </row>
    <row r="5" spans="1:2" ht="25.5" x14ac:dyDescent="0.25">
      <c r="A5" s="7" t="s">
        <v>48</v>
      </c>
      <c r="B5" s="11"/>
    </row>
    <row r="6" spans="1:2" ht="25.5" x14ac:dyDescent="0.25">
      <c r="A6" s="7" t="s">
        <v>50</v>
      </c>
      <c r="B6" s="9" t="s">
        <v>51</v>
      </c>
    </row>
    <row r="7" spans="1:2" ht="25.5" x14ac:dyDescent="0.25">
      <c r="A7" s="7" t="s">
        <v>52</v>
      </c>
      <c r="B7" s="10" t="s">
        <v>53</v>
      </c>
    </row>
    <row r="8" spans="1:2" ht="25.5" x14ac:dyDescent="0.25">
      <c r="A8" s="7" t="s">
        <v>54</v>
      </c>
      <c r="B8" s="10" t="s">
        <v>55</v>
      </c>
    </row>
    <row r="9" spans="1:2" ht="25.5" x14ac:dyDescent="0.25">
      <c r="A9" s="7" t="s">
        <v>56</v>
      </c>
      <c r="B9" s="10" t="s">
        <v>57</v>
      </c>
    </row>
    <row r="10" spans="1:2" ht="25.5" x14ac:dyDescent="0.25">
      <c r="A10" s="7" t="s">
        <v>58</v>
      </c>
      <c r="B10" s="10" t="s">
        <v>59</v>
      </c>
    </row>
    <row r="11" spans="1:2" ht="25.5" x14ac:dyDescent="0.25">
      <c r="A11" s="7" t="s">
        <v>60</v>
      </c>
      <c r="B11" s="10" t="s">
        <v>61</v>
      </c>
    </row>
    <row r="12" spans="1:2" ht="25.5" x14ac:dyDescent="0.25">
      <c r="A12" s="7" t="s">
        <v>62</v>
      </c>
      <c r="B12" s="10" t="s">
        <v>63</v>
      </c>
    </row>
    <row r="13" spans="1:2" ht="25.5" x14ac:dyDescent="0.25">
      <c r="A13" s="7" t="s">
        <v>64</v>
      </c>
      <c r="B13" s="10" t="s">
        <v>65</v>
      </c>
    </row>
    <row r="14" spans="1:2" ht="25.5" x14ac:dyDescent="0.25">
      <c r="A14" s="7" t="s">
        <v>66</v>
      </c>
      <c r="B14" s="10" t="s">
        <v>67</v>
      </c>
    </row>
    <row r="15" spans="1:2" ht="25.5" x14ac:dyDescent="0.25">
      <c r="A15" s="7" t="s">
        <v>68</v>
      </c>
      <c r="B15" s="10" t="s">
        <v>69</v>
      </c>
    </row>
    <row r="16" spans="1:2" ht="25.5" x14ac:dyDescent="0.25">
      <c r="A16" s="7" t="s">
        <v>70</v>
      </c>
      <c r="B16" s="31"/>
    </row>
    <row r="17" spans="1:2" ht="25.5" x14ac:dyDescent="0.25">
      <c r="A17" s="7" t="s">
        <v>71</v>
      </c>
      <c r="B17" s="10" t="s">
        <v>72</v>
      </c>
    </row>
    <row r="18" spans="1:2" ht="25.5" x14ac:dyDescent="0.25">
      <c r="A18" s="7" t="s">
        <v>73</v>
      </c>
      <c r="B18" s="10" t="s">
        <v>74</v>
      </c>
    </row>
    <row r="19" spans="1:2" ht="25.5" x14ac:dyDescent="0.25">
      <c r="A19" s="7" t="s">
        <v>75</v>
      </c>
      <c r="B19" s="10" t="s">
        <v>76</v>
      </c>
    </row>
    <row r="20" spans="1:2" ht="25.5" x14ac:dyDescent="0.25">
      <c r="A20" s="7" t="s">
        <v>77</v>
      </c>
      <c r="B20" s="10" t="s">
        <v>78</v>
      </c>
    </row>
    <row r="21" spans="1:2" ht="25.5" x14ac:dyDescent="0.25">
      <c r="A21" s="7" t="s">
        <v>79</v>
      </c>
      <c r="B21" s="10" t="s">
        <v>80</v>
      </c>
    </row>
    <row r="22" spans="1:2" ht="25.5" x14ac:dyDescent="0.25">
      <c r="A22" s="7" t="s">
        <v>81</v>
      </c>
      <c r="B22" s="10" t="s">
        <v>82</v>
      </c>
    </row>
    <row r="23" spans="1:2" ht="25.5" x14ac:dyDescent="0.25">
      <c r="A23" s="7" t="s">
        <v>83</v>
      </c>
      <c r="B23" s="10" t="s">
        <v>84</v>
      </c>
    </row>
    <row r="24" spans="1:2" ht="25.5" x14ac:dyDescent="0.25">
      <c r="A24" s="7" t="s">
        <v>85</v>
      </c>
      <c r="B24" s="10" t="s">
        <v>86</v>
      </c>
    </row>
    <row r="25" spans="1:2" ht="25.5" x14ac:dyDescent="0.25">
      <c r="A25" s="7" t="s">
        <v>87</v>
      </c>
      <c r="B25" s="10" t="s">
        <v>88</v>
      </c>
    </row>
    <row r="26" spans="1:2" ht="25.5" x14ac:dyDescent="0.25">
      <c r="A26" s="7" t="s">
        <v>89</v>
      </c>
      <c r="B26" s="10" t="s">
        <v>90</v>
      </c>
    </row>
    <row r="27" spans="1:2" ht="25.5" x14ac:dyDescent="0.25">
      <c r="A27" s="7" t="s">
        <v>91</v>
      </c>
      <c r="B27" s="10" t="s">
        <v>92</v>
      </c>
    </row>
    <row r="28" spans="1:2" ht="25.5" x14ac:dyDescent="0.25">
      <c r="A28" s="7" t="s">
        <v>93</v>
      </c>
      <c r="B28" s="10" t="s">
        <v>94</v>
      </c>
    </row>
    <row r="29" spans="1:2" ht="25.5" x14ac:dyDescent="0.25">
      <c r="A29" s="7" t="s">
        <v>95</v>
      </c>
      <c r="B29" s="10" t="s">
        <v>96</v>
      </c>
    </row>
    <row r="30" spans="1:2" ht="25.5" x14ac:dyDescent="0.25">
      <c r="A30" s="7" t="s">
        <v>97</v>
      </c>
      <c r="B30" s="10" t="s">
        <v>98</v>
      </c>
    </row>
    <row r="31" spans="1:2" ht="25.5" x14ac:dyDescent="0.25">
      <c r="A31" s="7" t="s">
        <v>99</v>
      </c>
      <c r="B31" s="10" t="s">
        <v>100</v>
      </c>
    </row>
    <row r="32" spans="1:2" ht="25.5" x14ac:dyDescent="0.25">
      <c r="A32" s="7" t="s">
        <v>101</v>
      </c>
      <c r="B32" s="10" t="s">
        <v>102</v>
      </c>
    </row>
    <row r="33" spans="1:2" ht="25.5" x14ac:dyDescent="0.25">
      <c r="A33" s="7" t="s">
        <v>103</v>
      </c>
      <c r="B33" s="10" t="s">
        <v>104</v>
      </c>
    </row>
    <row r="34" spans="1:2" ht="25.5" x14ac:dyDescent="0.25">
      <c r="A34" s="7" t="s">
        <v>105</v>
      </c>
      <c r="B34" s="10" t="s">
        <v>106</v>
      </c>
    </row>
    <row r="35" spans="1:2" ht="25.5" x14ac:dyDescent="0.25">
      <c r="A35" s="7" t="s">
        <v>107</v>
      </c>
      <c r="B35" s="10" t="s">
        <v>108</v>
      </c>
    </row>
    <row r="36" spans="1:2" ht="25.5" x14ac:dyDescent="0.25">
      <c r="A36" s="7" t="s">
        <v>109</v>
      </c>
      <c r="B36" s="10" t="s">
        <v>110</v>
      </c>
    </row>
    <row r="37" spans="1:2" ht="25.5" x14ac:dyDescent="0.25">
      <c r="A37" s="7" t="s">
        <v>111</v>
      </c>
      <c r="B37" s="9" t="s">
        <v>112</v>
      </c>
    </row>
    <row r="38" spans="1:2" ht="25.5" x14ac:dyDescent="0.25">
      <c r="A38" s="7" t="s">
        <v>113</v>
      </c>
      <c r="B38" s="9" t="s">
        <v>114</v>
      </c>
    </row>
    <row r="39" spans="1:2" x14ac:dyDescent="0.25">
      <c r="A39" s="7"/>
      <c r="B39" s="10"/>
    </row>
    <row r="40" spans="1:2" x14ac:dyDescent="0.25">
      <c r="A40" s="7"/>
      <c r="B40" s="10"/>
    </row>
    <row r="41" spans="1:2" x14ac:dyDescent="0.25">
      <c r="A41" s="7"/>
      <c r="B41" s="9"/>
    </row>
    <row r="42" spans="1:2" x14ac:dyDescent="0.25">
      <c r="A42" s="7"/>
      <c r="B42" s="9"/>
    </row>
    <row r="43" spans="1:2" x14ac:dyDescent="0.25">
      <c r="A43" s="7"/>
      <c r="B43" s="10"/>
    </row>
    <row r="44" spans="1:2" x14ac:dyDescent="0.25">
      <c r="A44" s="7"/>
      <c r="B44" s="10"/>
    </row>
    <row r="45" spans="1:2" x14ac:dyDescent="0.25">
      <c r="A45" s="7"/>
      <c r="B45" s="10"/>
    </row>
    <row r="46" spans="1:2" x14ac:dyDescent="0.25">
      <c r="A46" s="7"/>
      <c r="B46" s="10"/>
    </row>
    <row r="47" spans="1:2" x14ac:dyDescent="0.25">
      <c r="A47" s="7"/>
      <c r="B47" s="10"/>
    </row>
    <row r="48" spans="1:2" x14ac:dyDescent="0.25">
      <c r="A48" s="7"/>
      <c r="B48" s="10"/>
    </row>
    <row r="49" spans="1:2" x14ac:dyDescent="0.25">
      <c r="A49" s="7"/>
      <c r="B49" s="10"/>
    </row>
    <row r="50" spans="1:2" x14ac:dyDescent="0.25">
      <c r="A50" s="7"/>
      <c r="B50" s="9"/>
    </row>
    <row r="51" spans="1:2" x14ac:dyDescent="0.25">
      <c r="A51" s="7"/>
      <c r="B51" s="9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SERVIÇO</vt:lpstr>
      <vt:lpstr>INFOS ADICIONAIS</vt:lpstr>
      <vt:lpstr>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</dc:creator>
  <cp:lastModifiedBy>PHILIPE ANTUNES COSTA</cp:lastModifiedBy>
  <dcterms:created xsi:type="dcterms:W3CDTF">2018-10-04T12:15:31Z</dcterms:created>
  <dcterms:modified xsi:type="dcterms:W3CDTF">2018-10-05T00:05:05Z</dcterms:modified>
</cp:coreProperties>
</file>