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2021\Desktop\"/>
    </mc:Choice>
  </mc:AlternateContent>
  <xr:revisionPtr revIDLastSave="0" documentId="13_ncr:1_{0BCC1680-B86B-4DCD-917B-754B16E70FEF}" xr6:coauthVersionLast="45" xr6:coauthVersionMax="46" xr10:uidLastSave="{00000000-0000-0000-0000-000000000000}"/>
  <bookViews>
    <workbookView xWindow="-120" yWindow="-120" windowWidth="20640" windowHeight="11160" activeTab="2" xr2:uid="{25D94A78-B43D-4CC2-A3A8-348DC840A11D}"/>
  </bookViews>
  <sheets>
    <sheet name="Lanzar dados" sheetId="5" r:id="rId1"/>
    <sheet name="Velocidad de información mutua" sheetId="1" r:id="rId2"/>
    <sheet name="Problema del aut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I10" i="5"/>
  <c r="F21" i="5"/>
  <c r="F11" i="5"/>
  <c r="F12" i="5"/>
  <c r="F13" i="5"/>
  <c r="F14" i="5"/>
  <c r="F15" i="5"/>
  <c r="F16" i="5"/>
  <c r="F17" i="5"/>
  <c r="F18" i="5"/>
  <c r="F19" i="5"/>
  <c r="F20" i="5"/>
  <c r="F10" i="5"/>
  <c r="E21" i="5"/>
  <c r="E11" i="5"/>
  <c r="E12" i="5"/>
  <c r="E13" i="5"/>
  <c r="E14" i="5"/>
  <c r="E15" i="5"/>
  <c r="E16" i="5"/>
  <c r="E17" i="5"/>
  <c r="E18" i="5"/>
  <c r="E19" i="5"/>
  <c r="E20" i="5"/>
  <c r="E10" i="5"/>
  <c r="D21" i="5"/>
  <c r="C21" i="5"/>
  <c r="D11" i="5"/>
  <c r="D12" i="5"/>
  <c r="D13" i="5"/>
  <c r="D14" i="5"/>
  <c r="D15" i="5"/>
  <c r="D16" i="5"/>
  <c r="D17" i="5"/>
  <c r="D18" i="5"/>
  <c r="D19" i="5"/>
  <c r="D20" i="5"/>
  <c r="D10" i="5"/>
  <c r="K11" i="2"/>
  <c r="L11" i="2" s="1"/>
  <c r="K12" i="2"/>
  <c r="L12" i="2" s="1"/>
  <c r="L10" i="2"/>
  <c r="K10" i="2"/>
  <c r="I10" i="1"/>
  <c r="H10" i="1"/>
  <c r="C17" i="1"/>
  <c r="D10" i="1"/>
  <c r="D11" i="1"/>
  <c r="D12" i="1"/>
  <c r="D13" i="1"/>
  <c r="D14" i="1"/>
  <c r="D15" i="1"/>
  <c r="D16" i="1"/>
  <c r="D9" i="1"/>
  <c r="K13" i="2" l="1"/>
  <c r="L13" i="2"/>
  <c r="E10" i="1"/>
  <c r="E11" i="1"/>
  <c r="E12" i="1"/>
  <c r="E13" i="1"/>
  <c r="E14" i="1"/>
  <c r="E15" i="1"/>
  <c r="E16" i="1"/>
  <c r="E9" i="1"/>
  <c r="E17" i="1" l="1"/>
  <c r="E18" i="1" s="1"/>
  <c r="D17" i="1"/>
  <c r="D18" i="1" s="1"/>
</calcChain>
</file>

<file path=xl/sharedStrings.xml><?xml version="1.0" encoding="utf-8"?>
<sst xmlns="http://schemas.openxmlformats.org/spreadsheetml/2006/main" count="40" uniqueCount="24">
  <si>
    <t>P( E )</t>
  </si>
  <si>
    <t>I( E )</t>
  </si>
  <si>
    <t>H ( E )</t>
  </si>
  <si>
    <t>P ( E )</t>
  </si>
  <si>
    <t>I ( E )</t>
  </si>
  <si>
    <t>N</t>
  </si>
  <si>
    <t>S</t>
  </si>
  <si>
    <t>E</t>
  </si>
  <si>
    <t>O</t>
  </si>
  <si>
    <t>bits/simbolo</t>
  </si>
  <si>
    <t>bits/s</t>
  </si>
  <si>
    <t xml:space="preserve">  La tasa de transmisión de información es de 2908.6459 bits/s</t>
  </si>
  <si>
    <t xml:space="preserve">  La probabilidad de perdida es de 257.1668 bits/s</t>
  </si>
  <si>
    <t>Símbolos equiporobables</t>
  </si>
  <si>
    <t xml:space="preserve">bits/s </t>
  </si>
  <si>
    <t>Estados a considerar</t>
  </si>
  <si>
    <t xml:space="preserve">  Total de eventos</t>
  </si>
  <si>
    <t xml:space="preserve"> NATS/SIM</t>
  </si>
  <si>
    <t>Eventos</t>
  </si>
  <si>
    <t># de Eventos</t>
  </si>
  <si>
    <t>h/s</t>
  </si>
  <si>
    <t># en los dados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</si>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</sst>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7" formatCode="0.00000"/>
    <numFmt numFmtId="168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0" xfId="0" applyFont="1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6" borderId="1" xfId="0" applyFill="1" applyBorder="1"/>
    <xf numFmtId="168" fontId="0" fillId="4" borderId="1" xfId="0" applyNumberFormat="1" applyFill="1" applyBorder="1"/>
    <xf numFmtId="168" fontId="0" fillId="5" borderId="1" xfId="0" applyNumberFormat="1" applyFill="1" applyBorder="1"/>
    <xf numFmtId="13" fontId="0" fillId="2" borderId="1" xfId="0" applyNumberFormat="1" applyFill="1" applyBorder="1"/>
    <xf numFmtId="13" fontId="0" fillId="5" borderId="1" xfId="0" applyNumberFormat="1" applyFill="1" applyBorder="1"/>
    <xf numFmtId="0" fontId="0" fillId="12" borderId="1" xfId="0" applyFill="1" applyBorder="1"/>
    <xf numFmtId="0" fontId="3" fillId="6" borderId="0" xfId="0" applyFont="1" applyFill="1"/>
    <xf numFmtId="164" fontId="0" fillId="2" borderId="1" xfId="0" applyNumberFormat="1" applyFont="1" applyFill="1" applyBorder="1"/>
    <xf numFmtId="0" fontId="1" fillId="13" borderId="1" xfId="0" applyFont="1" applyFill="1" applyBorder="1"/>
    <xf numFmtId="168" fontId="1" fillId="13" borderId="1" xfId="0" applyNumberFormat="1" applyFont="1" applyFill="1" applyBorder="1"/>
    <xf numFmtId="167" fontId="1" fillId="1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6</xdr:col>
      <xdr:colOff>19051</xdr:colOff>
      <xdr:row>6</xdr:row>
      <xdr:rowOff>148795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FF7E61-3A1B-47BB-ACF6-E501212E2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"/>
          <a:ext cx="4076700" cy="129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0</xdr:rowOff>
    </xdr:from>
    <xdr:to>
      <xdr:col>5</xdr:col>
      <xdr:colOff>542776</xdr:colOff>
      <xdr:row>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477C2D-257B-495C-86E7-1E8099875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0"/>
          <a:ext cx="3724126" cy="1333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12</xdr:col>
      <xdr:colOff>200025</xdr:colOff>
      <xdr:row>5</xdr:row>
      <xdr:rowOff>13590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FCFD2-F7E0-4776-8649-0535105A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9525"/>
          <a:ext cx="5143500" cy="956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9966-210D-44A9-AE80-5081C3DFBA66}">
  <dimension ref="B8:J22"/>
  <sheetViews>
    <sheetView topLeftCell="A4" workbookViewId="0">
      <selection activeCell="H16" sqref="H16"/>
    </sheetView>
  </sheetViews>
  <sheetFormatPr baseColWidth="10" defaultRowHeight="15" x14ac:dyDescent="0.25"/>
  <cols>
    <col min="2" max="2" width="13.5703125" customWidth="1"/>
    <col min="3" max="3" width="13" customWidth="1"/>
  </cols>
  <sheetData>
    <row r="8" spans="2:10" x14ac:dyDescent="0.25">
      <c r="B8" s="12" t="s">
        <v>22</v>
      </c>
      <c r="H8" s="12" t="s">
        <v>23</v>
      </c>
    </row>
    <row r="9" spans="2:10" x14ac:dyDescent="0.25">
      <c r="B9" s="2" t="s">
        <v>21</v>
      </c>
      <c r="C9" s="15" t="s">
        <v>19</v>
      </c>
      <c r="D9" s="4" t="s">
        <v>3</v>
      </c>
      <c r="E9" s="6" t="s">
        <v>4</v>
      </c>
      <c r="F9" s="7" t="s">
        <v>2</v>
      </c>
      <c r="H9" s="4" t="s">
        <v>3</v>
      </c>
      <c r="I9" s="6" t="s">
        <v>4</v>
      </c>
      <c r="J9" s="7" t="s">
        <v>2</v>
      </c>
    </row>
    <row r="10" spans="2:10" x14ac:dyDescent="0.25">
      <c r="B10" s="2">
        <v>2</v>
      </c>
      <c r="C10" s="15">
        <v>1</v>
      </c>
      <c r="D10" s="18">
        <f>C10/36</f>
        <v>2.7777777777777776E-2</v>
      </c>
      <c r="E10" s="6">
        <f>-LOG(D10,10)</f>
        <v>1.556302500767287</v>
      </c>
      <c r="F10" s="19">
        <f>E10*D10</f>
        <v>4.3230625021313529E-2</v>
      </c>
      <c r="H10" s="22">
        <v>2.7777777777777776E-2</v>
      </c>
      <c r="I10" s="23">
        <f>-LOG(H10,10)*36</f>
        <v>56.026890027622336</v>
      </c>
      <c r="J10" s="23">
        <f>I10*H10</f>
        <v>1.556302500767287</v>
      </c>
    </row>
    <row r="11" spans="2:10" x14ac:dyDescent="0.25">
      <c r="B11" s="2">
        <v>3</v>
      </c>
      <c r="C11" s="15">
        <v>2</v>
      </c>
      <c r="D11" s="18">
        <f t="shared" ref="D11:D20" si="0">C11/36</f>
        <v>5.5555555555555552E-2</v>
      </c>
      <c r="E11" s="6">
        <f t="shared" ref="E11:E20" si="1">-LOG(D11,10)</f>
        <v>1.255272505103306</v>
      </c>
      <c r="F11" s="19">
        <f t="shared" ref="F11:F20" si="2">E11*D11</f>
        <v>6.9737361394628106E-2</v>
      </c>
      <c r="I11" t="s">
        <v>20</v>
      </c>
    </row>
    <row r="12" spans="2:10" x14ac:dyDescent="0.25">
      <c r="B12" s="2">
        <v>4</v>
      </c>
      <c r="C12" s="15">
        <v>3</v>
      </c>
      <c r="D12" s="18">
        <f t="shared" si="0"/>
        <v>8.3333333333333329E-2</v>
      </c>
      <c r="E12" s="6">
        <f t="shared" si="1"/>
        <v>1.0791812460476247</v>
      </c>
      <c r="F12" s="19">
        <f t="shared" si="2"/>
        <v>8.9931770503968722E-2</v>
      </c>
    </row>
    <row r="13" spans="2:10" x14ac:dyDescent="0.25">
      <c r="B13" s="2">
        <v>5</v>
      </c>
      <c r="C13" s="15">
        <v>4</v>
      </c>
      <c r="D13" s="18">
        <f t="shared" si="0"/>
        <v>0.1111111111111111</v>
      </c>
      <c r="E13" s="6">
        <f t="shared" si="1"/>
        <v>0.95424250943932487</v>
      </c>
      <c r="F13" s="19">
        <f t="shared" si="2"/>
        <v>0.10602694549325831</v>
      </c>
    </row>
    <row r="14" spans="2:10" x14ac:dyDescent="0.25">
      <c r="B14" s="2">
        <v>6</v>
      </c>
      <c r="C14" s="15">
        <v>5</v>
      </c>
      <c r="D14" s="18">
        <f t="shared" si="0"/>
        <v>0.1388888888888889</v>
      </c>
      <c r="E14" s="6">
        <f t="shared" si="1"/>
        <v>0.85733249643126841</v>
      </c>
      <c r="F14" s="19">
        <f t="shared" si="2"/>
        <v>0.11907395783767617</v>
      </c>
    </row>
    <row r="15" spans="2:10" x14ac:dyDescent="0.25">
      <c r="B15" s="2">
        <v>7</v>
      </c>
      <c r="C15" s="15">
        <v>6</v>
      </c>
      <c r="D15" s="18">
        <f t="shared" si="0"/>
        <v>0.16666666666666666</v>
      </c>
      <c r="E15" s="6">
        <f t="shared" si="1"/>
        <v>0.77815125038364352</v>
      </c>
      <c r="F15" s="19">
        <f t="shared" si="2"/>
        <v>0.12969187506394059</v>
      </c>
    </row>
    <row r="16" spans="2:10" x14ac:dyDescent="0.25">
      <c r="B16" s="2">
        <v>8</v>
      </c>
      <c r="C16" s="15">
        <v>5</v>
      </c>
      <c r="D16" s="18">
        <f t="shared" si="0"/>
        <v>0.1388888888888889</v>
      </c>
      <c r="E16" s="6">
        <f t="shared" si="1"/>
        <v>0.85733249643126841</v>
      </c>
      <c r="F16" s="19">
        <f t="shared" si="2"/>
        <v>0.11907395783767617</v>
      </c>
    </row>
    <row r="17" spans="2:6" x14ac:dyDescent="0.25">
      <c r="B17" s="2">
        <v>9</v>
      </c>
      <c r="C17" s="15">
        <v>4</v>
      </c>
      <c r="D17" s="18">
        <f t="shared" si="0"/>
        <v>0.1111111111111111</v>
      </c>
      <c r="E17" s="6">
        <f t="shared" si="1"/>
        <v>0.95424250943932487</v>
      </c>
      <c r="F17" s="19">
        <f t="shared" si="2"/>
        <v>0.10602694549325831</v>
      </c>
    </row>
    <row r="18" spans="2:6" x14ac:dyDescent="0.25">
      <c r="B18" s="2">
        <v>10</v>
      </c>
      <c r="C18" s="15">
        <v>3</v>
      </c>
      <c r="D18" s="18">
        <f t="shared" si="0"/>
        <v>8.3333333333333329E-2</v>
      </c>
      <c r="E18" s="6">
        <f t="shared" si="1"/>
        <v>1.0791812460476247</v>
      </c>
      <c r="F18" s="19">
        <f t="shared" si="2"/>
        <v>8.9931770503968722E-2</v>
      </c>
    </row>
    <row r="19" spans="2:6" x14ac:dyDescent="0.25">
      <c r="B19" s="2">
        <v>11</v>
      </c>
      <c r="C19" s="15">
        <v>2</v>
      </c>
      <c r="D19" s="18">
        <f t="shared" si="0"/>
        <v>5.5555555555555552E-2</v>
      </c>
      <c r="E19" s="6">
        <f t="shared" si="1"/>
        <v>1.255272505103306</v>
      </c>
      <c r="F19" s="19">
        <f t="shared" si="2"/>
        <v>6.9737361394628106E-2</v>
      </c>
    </row>
    <row r="20" spans="2:6" x14ac:dyDescent="0.25">
      <c r="B20" s="2">
        <v>12</v>
      </c>
      <c r="C20" s="15">
        <v>1</v>
      </c>
      <c r="D20" s="18">
        <f t="shared" si="0"/>
        <v>2.7777777777777776E-2</v>
      </c>
      <c r="E20" s="6">
        <f t="shared" si="1"/>
        <v>1.556302500767287</v>
      </c>
      <c r="F20" s="19">
        <f t="shared" si="2"/>
        <v>4.3230625021313529E-2</v>
      </c>
    </row>
    <row r="21" spans="2:6" x14ac:dyDescent="0.25">
      <c r="C21" s="20">
        <f xml:space="preserve"> SUM(C10:C20)</f>
        <v>36</v>
      </c>
      <c r="D21" s="9">
        <f>SUM(D10:D20)</f>
        <v>1.0000000000000002</v>
      </c>
      <c r="E21" s="23">
        <f>SUM(E10:E20)</f>
        <v>12.182813765961267</v>
      </c>
      <c r="F21" s="24">
        <f>SUM(F10:F20)</f>
        <v>0.98569319556563029</v>
      </c>
    </row>
    <row r="22" spans="2:6" x14ac:dyDescent="0.25">
      <c r="E22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EB02-92B2-48AC-A2BB-DCD87749E034}">
  <dimension ref="B7:J23"/>
  <sheetViews>
    <sheetView workbookViewId="0">
      <selection activeCell="H19" sqref="H19"/>
    </sheetView>
  </sheetViews>
  <sheetFormatPr baseColWidth="10" defaultRowHeight="15" x14ac:dyDescent="0.25"/>
  <cols>
    <col min="4" max="4" width="11.42578125" customWidth="1"/>
  </cols>
  <sheetData>
    <row r="7" spans="2:10" x14ac:dyDescent="0.25">
      <c r="H7" s="12" t="s">
        <v>13</v>
      </c>
    </row>
    <row r="8" spans="2:10" x14ac:dyDescent="0.25">
      <c r="B8" s="5" t="s">
        <v>6</v>
      </c>
      <c r="C8" s="4" t="s">
        <v>0</v>
      </c>
      <c r="D8" s="6" t="s">
        <v>1</v>
      </c>
      <c r="E8" s="7" t="s">
        <v>2</v>
      </c>
      <c r="H8" s="6" t="s">
        <v>1</v>
      </c>
      <c r="I8" s="7" t="s">
        <v>2</v>
      </c>
    </row>
    <row r="9" spans="2:10" x14ac:dyDescent="0.25">
      <c r="B9" s="5">
        <v>1</v>
      </c>
      <c r="C9" s="4">
        <v>0.3</v>
      </c>
      <c r="D9" s="6">
        <f>-LOG(C9,2)</f>
        <v>1.7369655941662063</v>
      </c>
      <c r="E9" s="7">
        <f>D9*C9</f>
        <v>0.52108967824986185</v>
      </c>
      <c r="H9" s="6">
        <v>0.125</v>
      </c>
      <c r="I9" s="7"/>
    </row>
    <row r="10" spans="2:10" x14ac:dyDescent="0.25">
      <c r="B10" s="5">
        <v>2</v>
      </c>
      <c r="C10" s="4">
        <v>0.21</v>
      </c>
      <c r="D10" s="6">
        <f t="shared" ref="D10:D16" si="0">-LOG(C10,2)</f>
        <v>2.2515387669959646</v>
      </c>
      <c r="E10" s="7">
        <f t="shared" ref="E10:E15" si="1">D10*C10</f>
        <v>0.47282314106915252</v>
      </c>
      <c r="H10" s="14">
        <f>-8*LOG(H9,2)</f>
        <v>24</v>
      </c>
      <c r="I10" s="13">
        <f>H9*H10</f>
        <v>3</v>
      </c>
      <c r="J10" s="1" t="s">
        <v>9</v>
      </c>
    </row>
    <row r="11" spans="2:10" x14ac:dyDescent="0.25">
      <c r="B11" s="5">
        <v>3</v>
      </c>
      <c r="C11" s="4">
        <v>0.17</v>
      </c>
      <c r="D11" s="6">
        <f t="shared" si="0"/>
        <v>2.5563933485243853</v>
      </c>
      <c r="E11" s="7">
        <f t="shared" si="1"/>
        <v>0.43458686924914552</v>
      </c>
      <c r="H11" s="23">
        <v>2400</v>
      </c>
      <c r="I11" s="23">
        <v>300</v>
      </c>
      <c r="J11" t="s">
        <v>14</v>
      </c>
    </row>
    <row r="12" spans="2:10" x14ac:dyDescent="0.25">
      <c r="B12" s="5">
        <v>4</v>
      </c>
      <c r="C12" s="4">
        <v>0.13</v>
      </c>
      <c r="D12" s="6">
        <f t="shared" si="0"/>
        <v>2.9434164716336326</v>
      </c>
      <c r="E12" s="7">
        <f t="shared" si="1"/>
        <v>0.38264414131237223</v>
      </c>
    </row>
    <row r="13" spans="2:10" x14ac:dyDescent="0.25">
      <c r="B13" s="5">
        <v>5</v>
      </c>
      <c r="C13" s="4">
        <v>0.09</v>
      </c>
      <c r="D13" s="6">
        <f t="shared" si="0"/>
        <v>3.4739311883324127</v>
      </c>
      <c r="E13" s="7">
        <f t="shared" si="1"/>
        <v>0.31265380694991712</v>
      </c>
    </row>
    <row r="14" spans="2:10" x14ac:dyDescent="0.25">
      <c r="B14" s="5">
        <v>6</v>
      </c>
      <c r="C14" s="4">
        <v>7.0000000000000007E-2</v>
      </c>
      <c r="D14" s="6">
        <f t="shared" si="0"/>
        <v>3.8365012677171206</v>
      </c>
      <c r="E14" s="7">
        <f t="shared" si="1"/>
        <v>0.26855508874019846</v>
      </c>
    </row>
    <row r="15" spans="2:10" x14ac:dyDescent="0.25">
      <c r="B15" s="5">
        <v>7</v>
      </c>
      <c r="C15" s="4">
        <v>0.01</v>
      </c>
      <c r="D15" s="6">
        <f t="shared" si="0"/>
        <v>6.6438561897747244</v>
      </c>
      <c r="E15" s="7">
        <f t="shared" si="1"/>
        <v>6.6438561897747245E-2</v>
      </c>
      <c r="I15" s="3"/>
      <c r="J15" s="3"/>
    </row>
    <row r="16" spans="2:10" x14ac:dyDescent="0.25">
      <c r="B16" s="5">
        <v>8</v>
      </c>
      <c r="C16" s="4">
        <v>0.02</v>
      </c>
      <c r="D16" s="6">
        <f t="shared" si="0"/>
        <v>5.6438561897747244</v>
      </c>
      <c r="E16" s="7">
        <f>D16*C16</f>
        <v>0.11287712379549449</v>
      </c>
    </row>
    <row r="17" spans="2:6" x14ac:dyDescent="0.25">
      <c r="B17" s="1"/>
      <c r="C17" s="9">
        <f>SUM(C9:C16)</f>
        <v>1</v>
      </c>
      <c r="D17" s="10">
        <f>SUM(D9:D16)</f>
        <v>29.086459016919168</v>
      </c>
      <c r="E17" s="11">
        <f>SUM(E9:E16)</f>
        <v>2.571668411263889</v>
      </c>
      <c r="F17" s="1" t="s">
        <v>9</v>
      </c>
    </row>
    <row r="18" spans="2:6" x14ac:dyDescent="0.25">
      <c r="B18" s="1"/>
      <c r="C18" s="1"/>
      <c r="D18" s="23">
        <f>100*D17</f>
        <v>2908.6459016919166</v>
      </c>
      <c r="E18" s="23">
        <f>100*E17</f>
        <v>257.16684112638887</v>
      </c>
      <c r="F18" s="1" t="s">
        <v>10</v>
      </c>
    </row>
    <row r="20" spans="2:6" x14ac:dyDescent="0.25">
      <c r="B20" s="21" t="s">
        <v>11</v>
      </c>
      <c r="C20" s="8"/>
      <c r="D20" s="8"/>
      <c r="E20" s="8"/>
      <c r="F20" s="8"/>
    </row>
    <row r="21" spans="2:6" x14ac:dyDescent="0.25">
      <c r="B21" s="21" t="s">
        <v>12</v>
      </c>
      <c r="C21" s="8"/>
      <c r="D21" s="8"/>
      <c r="E21" s="8"/>
      <c r="F21" s="8"/>
    </row>
    <row r="23" spans="2:6" x14ac:dyDescent="0.25">
      <c r="B23" s="1"/>
      <c r="C2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DECC-6493-4427-9480-ED4EDC5693F4}">
  <dimension ref="B8:M13"/>
  <sheetViews>
    <sheetView tabSelected="1" workbookViewId="0">
      <selection activeCell="N10" sqref="N10"/>
    </sheetView>
  </sheetViews>
  <sheetFormatPr baseColWidth="10" defaultRowHeight="15" x14ac:dyDescent="0.25"/>
  <cols>
    <col min="2" max="2" width="2.42578125" bestFit="1" customWidth="1"/>
    <col min="3" max="6" width="4" bestFit="1" customWidth="1"/>
    <col min="7" max="7" width="4.7109375" customWidth="1"/>
    <col min="8" max="8" width="7.42578125" customWidth="1"/>
    <col min="9" max="9" width="10.140625" customWidth="1"/>
    <col min="10" max="10" width="8.85546875" customWidth="1"/>
    <col min="11" max="12" width="12" bestFit="1" customWidth="1"/>
  </cols>
  <sheetData>
    <row r="8" spans="2:13" x14ac:dyDescent="0.25">
      <c r="B8" s="12" t="s">
        <v>15</v>
      </c>
      <c r="H8" s="12" t="s">
        <v>16</v>
      </c>
    </row>
    <row r="9" spans="2:13" x14ac:dyDescent="0.25">
      <c r="B9" s="15"/>
      <c r="C9" s="15" t="s">
        <v>5</v>
      </c>
      <c r="D9" s="15" t="s">
        <v>6</v>
      </c>
      <c r="E9" s="15" t="s">
        <v>7</v>
      </c>
      <c r="F9" s="15" t="s">
        <v>8</v>
      </c>
      <c r="H9" s="4" t="s">
        <v>3</v>
      </c>
      <c r="I9" s="4" t="s">
        <v>18</v>
      </c>
      <c r="K9" s="6" t="s">
        <v>4</v>
      </c>
      <c r="L9" s="7" t="s">
        <v>2</v>
      </c>
    </row>
    <row r="10" spans="2:13" x14ac:dyDescent="0.25">
      <c r="B10" s="15" t="s">
        <v>5</v>
      </c>
      <c r="C10" s="15">
        <v>0.5</v>
      </c>
      <c r="D10" s="15"/>
      <c r="E10" s="15">
        <v>0.2</v>
      </c>
      <c r="F10" s="15">
        <v>0.3</v>
      </c>
      <c r="H10" s="4">
        <v>0.5</v>
      </c>
      <c r="I10" s="4">
        <v>4</v>
      </c>
      <c r="K10" s="16">
        <f>-I10*LN(H10)</f>
        <v>2.7725887222397811</v>
      </c>
      <c r="L10" s="17">
        <f>K10*H10</f>
        <v>1.3862943611198906</v>
      </c>
    </row>
    <row r="11" spans="2:13" x14ac:dyDescent="0.25">
      <c r="B11" s="15" t="s">
        <v>6</v>
      </c>
      <c r="C11" s="15"/>
      <c r="D11" s="15">
        <v>0.5</v>
      </c>
      <c r="E11" s="15">
        <v>0.3</v>
      </c>
      <c r="F11" s="15">
        <v>0.2</v>
      </c>
      <c r="H11" s="4">
        <v>0.2</v>
      </c>
      <c r="I11" s="4">
        <v>4</v>
      </c>
      <c r="K11" s="16">
        <f t="shared" ref="K11:K12" si="0">-I11*LN(H11)</f>
        <v>6.4377516497364011</v>
      </c>
      <c r="L11" s="17">
        <f t="shared" ref="L11:L12" si="1">K11*H11</f>
        <v>1.2875503299472804</v>
      </c>
    </row>
    <row r="12" spans="2:13" x14ac:dyDescent="0.25">
      <c r="B12" s="15" t="s">
        <v>7</v>
      </c>
      <c r="C12" s="15">
        <v>0.3</v>
      </c>
      <c r="D12" s="15">
        <v>0.2</v>
      </c>
      <c r="E12" s="15">
        <v>0.5</v>
      </c>
      <c r="F12" s="15"/>
      <c r="H12" s="4">
        <v>0.3</v>
      </c>
      <c r="I12" s="4">
        <v>4</v>
      </c>
      <c r="K12" s="16">
        <f t="shared" si="0"/>
        <v>4.8158912173037445</v>
      </c>
      <c r="L12" s="17">
        <f t="shared" si="1"/>
        <v>1.4447673651911233</v>
      </c>
    </row>
    <row r="13" spans="2:13" x14ac:dyDescent="0.25">
      <c r="B13" s="15" t="s">
        <v>8</v>
      </c>
      <c r="C13" s="15">
        <v>0.2</v>
      </c>
      <c r="D13" s="15">
        <v>0.3</v>
      </c>
      <c r="E13" s="15"/>
      <c r="F13" s="15">
        <v>0.5</v>
      </c>
      <c r="K13" s="25">
        <f>SUM(K10:K12)</f>
        <v>14.026231589279927</v>
      </c>
      <c r="L13" s="24">
        <f>SUM(L10:L12)</f>
        <v>4.1186120562582946</v>
      </c>
      <c r="M13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Lanzar dados</vt:lpstr>
      <vt:lpstr>Velocidad de información mutua</vt:lpstr>
      <vt:lpstr>Problema del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Sanchez</dc:creator>
  <cp:lastModifiedBy>Gamer2021</cp:lastModifiedBy>
  <dcterms:created xsi:type="dcterms:W3CDTF">2021-02-11T18:00:31Z</dcterms:created>
  <dcterms:modified xsi:type="dcterms:W3CDTF">2021-02-24T23:01:47Z</dcterms:modified>
</cp:coreProperties>
</file>