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5" i="1" l="1"/>
  <c r="B44" i="1"/>
  <c r="B42" i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6" i="1"/>
  <c r="B37" i="1"/>
  <c r="B38" i="1"/>
  <c r="B39" i="1"/>
  <c r="B40" i="1"/>
  <c r="B41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6" i="1"/>
  <c r="D37" i="1"/>
  <c r="D38" i="1"/>
  <c r="D39" i="1"/>
  <c r="D40" i="1"/>
  <c r="D41" i="1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5" i="1"/>
  <c r="B16" i="1"/>
  <c r="B17" i="1"/>
</calcChain>
</file>

<file path=xl/sharedStrings.xml><?xml version="1.0" encoding="utf-8"?>
<sst xmlns="http://schemas.openxmlformats.org/spreadsheetml/2006/main" count="26" uniqueCount="26">
  <si>
    <t>SONNOS S.A.</t>
  </si>
  <si>
    <t>Presupuesto</t>
  </si>
  <si>
    <t>CUIT: 30-70917271-5</t>
  </si>
  <si>
    <t>IVA Responsable Inscripto</t>
  </si>
  <si>
    <t>IVA</t>
  </si>
  <si>
    <t>CUIT</t>
  </si>
  <si>
    <t>Artículo</t>
  </si>
  <si>
    <t>Descripción</t>
  </si>
  <si>
    <t>Unidades</t>
  </si>
  <si>
    <t>Precio U.</t>
  </si>
  <si>
    <t>Importe</t>
  </si>
  <si>
    <t>Subtotal</t>
  </si>
  <si>
    <t>Bonificación</t>
  </si>
  <si>
    <t>Fecha 09/08/2018</t>
  </si>
  <si>
    <t>FLORENCIO VARELA 1759 (1705) Ramos Mejía, Buenos Aires / +54911 46514692</t>
  </si>
  <si>
    <t>JAULA SONNOS FUNCIONAL (sin accesorios)</t>
  </si>
  <si>
    <t>MEDICINE BALL CAUCHO 4kg (Con pique)</t>
  </si>
  <si>
    <t>MEDICINE BALL CAUCHO  6kg (Con pique)</t>
  </si>
  <si>
    <t>MEDICINE BALL CAUCHO  10kg (Con pique)</t>
  </si>
  <si>
    <t>SOGA SALTAR CABLE ACERO  (speed rope)</t>
  </si>
  <si>
    <t>Descuento</t>
  </si>
  <si>
    <t>Total:</t>
  </si>
  <si>
    <r>
      <t xml:space="preserve">Cliente: </t>
    </r>
    <r>
      <rPr>
        <b/>
        <sz val="11"/>
        <color theme="1"/>
        <rFont val="Calibri"/>
        <family val="2"/>
        <scheme val="minor"/>
      </rPr>
      <t>Centro de Alto Rendimiento Deportivo</t>
    </r>
  </si>
  <si>
    <r>
      <t xml:space="preserve">Domicilio: </t>
    </r>
    <r>
      <rPr>
        <b/>
        <sz val="11"/>
        <color theme="1"/>
        <rFont val="Calibri"/>
        <family val="2"/>
        <scheme val="minor"/>
      </rPr>
      <t>Uruguay</t>
    </r>
  </si>
  <si>
    <r>
      <t>Vendedor:</t>
    </r>
    <r>
      <rPr>
        <b/>
        <sz val="11"/>
        <color theme="1"/>
        <rFont val="Calibri"/>
        <family val="2"/>
        <scheme val="minor"/>
      </rPr>
      <t xml:space="preserve"> Richard Lopez</t>
    </r>
  </si>
  <si>
    <r>
      <t xml:space="preserve">Moneda: </t>
    </r>
    <r>
      <rPr>
        <b/>
        <sz val="11"/>
        <color theme="1"/>
        <rFont val="Calibri"/>
        <family val="2"/>
        <scheme val="minor"/>
      </rPr>
      <t>Dolares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</si>
</sst>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71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right" vertical="center" wrapText="1"/>
    </xf>
    <xf numFmtId="0" fontId="0" fillId="0" borderId="0" xfId="0" applyBorder="1"/>
    <xf numFmtId="0" fontId="0" fillId="0" borderId="8" xfId="0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" fontId="0" fillId="2" borderId="5" xfId="0" applyNumberFormat="1" applyFill="1" applyBorder="1" applyAlignment="1">
      <alignment horizontal="right" vertical="center" wrapText="1"/>
    </xf>
    <xf numFmtId="4" fontId="0" fillId="2" borderId="6" xfId="0" applyNumberForma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171" fontId="0" fillId="2" borderId="16" xfId="1" applyNumberFormat="1" applyFont="1" applyFill="1" applyBorder="1" applyAlignment="1">
      <alignment horizontal="right" vertical="center" wrapText="1"/>
    </xf>
    <xf numFmtId="9" fontId="0" fillId="2" borderId="17" xfId="0" applyNumberFormat="1" applyFill="1" applyBorder="1" applyAlignment="1">
      <alignment horizontal="right" vertical="center" wrapText="1"/>
    </xf>
    <xf numFmtId="171" fontId="3" fillId="2" borderId="18" xfId="1" applyNumberFormat="1" applyFont="1" applyFill="1" applyBorder="1" applyAlignment="1">
      <alignment horizontal="right" vertical="center" wrapText="1"/>
    </xf>
    <xf numFmtId="171" fontId="5" fillId="0" borderId="19" xfId="1" applyNumberFormat="1" applyFont="1" applyBorder="1"/>
    <xf numFmtId="164" fontId="0" fillId="3" borderId="20" xfId="0" applyNumberFormat="1" applyFill="1" applyBorder="1" applyAlignment="1">
      <alignment horizontal="right" vertical="center" wrapText="1"/>
    </xf>
    <xf numFmtId="0" fontId="0" fillId="2" borderId="21" xfId="0" applyFill="1" applyBorder="1" applyAlignment="1">
      <alignment horizontal="left" vertical="center" wrapText="1"/>
    </xf>
    <xf numFmtId="164" fontId="0" fillId="3" borderId="22" xfId="0" applyNumberFormat="1" applyFill="1" applyBorder="1" applyAlignment="1">
      <alignment horizontal="right" vertical="center" wrapText="1"/>
    </xf>
    <xf numFmtId="0" fontId="0" fillId="2" borderId="23" xfId="0" applyFill="1" applyBorder="1" applyAlignment="1">
      <alignment horizontal="left" vertical="center" wrapText="1"/>
    </xf>
    <xf numFmtId="164" fontId="0" fillId="3" borderId="2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0" fontId="0" fillId="0" borderId="7" xfId="0" applyBorder="1"/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0" borderId="4" xfId="0" applyBorder="1"/>
    <xf numFmtId="0" fontId="3" fillId="0" borderId="8" xfId="0" applyFont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1224643</xdr:colOff>
      <xdr:row>2</xdr:row>
      <xdr:rowOff>353786</xdr:rowOff>
    </xdr:from>
    <xdr:to>
      <xdr:col>1</xdr:col>
      <xdr:colOff>2381250</xdr:colOff>
      <xdr:row>4</xdr:row>
      <xdr:rowOff>476250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1387929"/>
          <a:ext cx="1156607" cy="1156607"/>
        </a:xfrm>
        <a:prstGeom prst="rect">
          <a:avLst/>
        </a:prstGeom>
      </xdr:spPr>
    </xdr:pic>
    <xdr:clientData/>
  </xdr:twoCellAnchor>
  <xdr:twoCellAnchor editAs="oneCell">
    <xdr:from>
      <xdr:col>2</xdr:col>
      <xdr:colOff>1319895</xdr:colOff>
      <xdr:row>1</xdr:row>
      <xdr:rowOff>469947</xdr:rowOff>
    </xdr:from>
    <xdr:to>
      <xdr:col>4</xdr:col>
      <xdr:colOff>612323</xdr:colOff>
      <xdr:row>3</xdr:row>
      <xdr:rowOff>42183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45" y="987018"/>
          <a:ext cx="2884714" cy="6063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%20-%20MAYORISTA%20FOB%20BUENOS%20AIRE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s"/>
    </sheetNames>
    <sheetDataSet>
      <sheetData sheetId="0" refreshError="1">
        <row r="1">
          <cell r="C1" t="str">
            <v>Lista Mayorista FOB BUENOS AIRES</v>
          </cell>
        </row>
        <row r="2">
          <cell r="C2" t="str">
            <v>TELEFONOS: (011) 4651-4692 int. 105 | 5263-0143         //        WWW.SONNOSWEB.COM
LOCAL VENTAS ALMAGRO:  AV. Corrientes 3626, a 2 cuadras del Shopping Abasto
LOCAL VENTAS SAN JUSTO: Florecio Varela 1759, al lado de la Universidad de la Matanza.</v>
          </cell>
        </row>
        <row r="3">
          <cell r="E3">
            <v>43286</v>
          </cell>
        </row>
        <row r="4">
          <cell r="C4" t="str">
            <v>Lista de Productos</v>
          </cell>
          <cell r="D4" t="str">
            <v>Precio $</v>
          </cell>
        </row>
        <row r="5">
          <cell r="B5" t="str">
            <v>Código</v>
          </cell>
          <cell r="C5" t="str">
            <v>Entrenamiento Funcional</v>
          </cell>
          <cell r="D5" t="str">
            <v>Neto</v>
          </cell>
          <cell r="E5" t="str">
            <v>Final</v>
          </cell>
        </row>
        <row r="6">
          <cell r="C6" t="str">
            <v>MINITRAMP</v>
          </cell>
        </row>
        <row r="7">
          <cell r="B7">
            <v>197227</v>
          </cell>
          <cell r="C7" t="str">
            <v>MINITRAMP SONNOS OPTIMUS 32 resortes CON FUNDA (zonda)</v>
          </cell>
          <cell r="D7">
            <v>1485</v>
          </cell>
          <cell r="E7">
            <v>51.206896551724135</v>
          </cell>
        </row>
        <row r="8">
          <cell r="B8">
            <v>197089</v>
          </cell>
          <cell r="C8" t="str">
            <v>MINITRAMP SONNOS ECO 32 resortes CON FUNDA (zonda)</v>
          </cell>
          <cell r="D8">
            <v>1303.0769230769229</v>
          </cell>
          <cell r="E8">
            <v>44.933687002652512</v>
          </cell>
        </row>
        <row r="9">
          <cell r="B9">
            <v>197228</v>
          </cell>
          <cell r="C9" t="str">
            <v>MINITRAMP SONNOS PRO 36 resortes CON FUNDA (zonda / coversol)</v>
          </cell>
          <cell r="D9">
            <v>1683.6</v>
          </cell>
          <cell r="E9">
            <v>58.055172413793102</v>
          </cell>
        </row>
        <row r="10">
          <cell r="C10" t="str">
            <v>CONOS</v>
          </cell>
        </row>
        <row r="11">
          <cell r="B11">
            <v>179106</v>
          </cell>
          <cell r="C11" t="str">
            <v>CONO TORTUGA SONNOS FLEX FLUO  X UNIDAD</v>
          </cell>
          <cell r="D11">
            <v>13.006316827552441</v>
          </cell>
          <cell r="E11">
            <v>0.44849368370870485</v>
          </cell>
        </row>
        <row r="12">
          <cell r="B12">
            <v>366006</v>
          </cell>
          <cell r="C12" t="str">
            <v>CONO FLEXIBLE 16cm (base cuadrada)</v>
          </cell>
          <cell r="D12">
            <v>35.429400000000001</v>
          </cell>
          <cell r="E12">
            <v>1.2217034482758622</v>
          </cell>
        </row>
        <row r="13">
          <cell r="B13">
            <v>366009</v>
          </cell>
          <cell r="C13" t="str">
            <v>CONO RIGIDO 16cm (base cuadrada)</v>
          </cell>
          <cell r="D13">
            <v>27.556199999999997</v>
          </cell>
          <cell r="E13">
            <v>0.95021379310344822</v>
          </cell>
        </row>
        <row r="14">
          <cell r="B14">
            <v>110001</v>
          </cell>
          <cell r="C14" t="str">
            <v>CONO RIGIDO 16cm DYSP (base redonda)(colores varios)</v>
          </cell>
          <cell r="D14">
            <v>34.232558139534888</v>
          </cell>
          <cell r="E14">
            <v>1.1804330392943065</v>
          </cell>
        </row>
        <row r="15">
          <cell r="B15">
            <v>366011</v>
          </cell>
          <cell r="C15" t="str">
            <v>CONO FLEXIBLE 29cm</v>
          </cell>
          <cell r="D15">
            <v>51.175800000000002</v>
          </cell>
          <cell r="E15">
            <v>1.7646827586206897</v>
          </cell>
        </row>
        <row r="16">
          <cell r="B16">
            <v>366013</v>
          </cell>
          <cell r="C16" t="str">
            <v>CONO RIGIDO FLUO 29cm</v>
          </cell>
          <cell r="D16">
            <v>41.596740000000004</v>
          </cell>
          <cell r="E16">
            <v>1.4343703448275864</v>
          </cell>
        </row>
        <row r="17">
          <cell r="B17">
            <v>415006</v>
          </cell>
          <cell r="C17" t="str">
            <v xml:space="preserve">CONO SEMIFLEXIBLE 50 cm </v>
          </cell>
          <cell r="D17">
            <v>135.84186000000003</v>
          </cell>
          <cell r="E17">
            <v>4.6842020689655177</v>
          </cell>
        </row>
        <row r="18">
          <cell r="B18">
            <v>366156</v>
          </cell>
          <cell r="C18" t="str">
            <v>CONO 52 SEMIFLEXIBLE X U. -Promocion-</v>
          </cell>
          <cell r="D18">
            <v>131.22</v>
          </cell>
          <cell r="E18">
            <v>4.5248275862068965</v>
          </cell>
        </row>
        <row r="19">
          <cell r="C19" t="str">
            <v>ROLOS - RUEDAS DE ABDOMINALES</v>
          </cell>
        </row>
        <row r="20">
          <cell r="B20">
            <v>236003</v>
          </cell>
          <cell r="C20" t="str">
            <v>Rolo en Eva Foam en 36cm x 15cm (EVA)</v>
          </cell>
          <cell r="D20">
            <v>584.65596820809242</v>
          </cell>
          <cell r="E20">
            <v>20.160550627865256</v>
          </cell>
        </row>
        <row r="21">
          <cell r="B21">
            <v>236004</v>
          </cell>
          <cell r="C21" t="str">
            <v>Rolo en Eva Foam en 72cm x 15cm (EVA)</v>
          </cell>
          <cell r="D21">
            <v>1169.0894710982657</v>
          </cell>
          <cell r="E21">
            <v>40.313430037871228</v>
          </cell>
        </row>
        <row r="22">
          <cell r="B22">
            <v>265340</v>
          </cell>
          <cell r="C22" t="str">
            <v>RUEDA ABDOMINALES SONNOS SIMPLE</v>
          </cell>
          <cell r="D22">
            <v>212.33009708737868</v>
          </cell>
          <cell r="E22">
            <v>7.3217274857716781</v>
          </cell>
        </row>
        <row r="23">
          <cell r="B23">
            <v>265341</v>
          </cell>
          <cell r="C23" t="str">
            <v>RUEDA ABDOMINALES SONNOS DOBLE</v>
          </cell>
          <cell r="D23">
            <v>306.69902912621365</v>
          </cell>
          <cell r="E23">
            <v>10.575828590559091</v>
          </cell>
        </row>
        <row r="24">
          <cell r="B24">
            <v>265339</v>
          </cell>
          <cell r="C24" t="str">
            <v>EJERCITADOR ABDOMINALES SONNOS HAM ROLLER (abd skate)</v>
          </cell>
          <cell r="D24">
            <v>468.05581395348827</v>
          </cell>
          <cell r="E24">
            <v>16.13985565356856</v>
          </cell>
        </row>
        <row r="25">
          <cell r="C25" t="str">
            <v>AROS</v>
          </cell>
        </row>
        <row r="26">
          <cell r="B26">
            <v>366019</v>
          </cell>
          <cell r="C26" t="str">
            <v>AROS 50cm</v>
          </cell>
          <cell r="D26">
            <v>32.400000000000006</v>
          </cell>
          <cell r="E26">
            <v>1.1172413793103451</v>
          </cell>
        </row>
        <row r="27">
          <cell r="B27">
            <v>366020</v>
          </cell>
          <cell r="C27" t="str">
            <v>AROS 60cm</v>
          </cell>
          <cell r="D27">
            <v>38.880000000000003</v>
          </cell>
          <cell r="E27">
            <v>1.3406896551724139</v>
          </cell>
        </row>
        <row r="28">
          <cell r="B28">
            <v>366021</v>
          </cell>
          <cell r="C28" t="str">
            <v>AROS 70cm</v>
          </cell>
          <cell r="D28">
            <v>43.74</v>
          </cell>
          <cell r="E28">
            <v>1.5082758620689656</v>
          </cell>
        </row>
        <row r="29">
          <cell r="B29">
            <v>366022</v>
          </cell>
          <cell r="C29" t="str">
            <v>AROS 80cm</v>
          </cell>
          <cell r="D29">
            <v>59.940000000000005</v>
          </cell>
          <cell r="E29">
            <v>2.0668965517241382</v>
          </cell>
        </row>
        <row r="30">
          <cell r="B30">
            <v>366023</v>
          </cell>
          <cell r="C30" t="str">
            <v>AROS 90cm</v>
          </cell>
          <cell r="D30">
            <v>61.56</v>
          </cell>
          <cell r="E30">
            <v>2.1227586206896554</v>
          </cell>
        </row>
        <row r="31">
          <cell r="B31">
            <v>366024</v>
          </cell>
          <cell r="C31" t="str">
            <v>AROS 1mt</v>
          </cell>
          <cell r="D31">
            <v>68.040000000000006</v>
          </cell>
          <cell r="E31">
            <v>2.3462068965517244</v>
          </cell>
        </row>
        <row r="32">
          <cell r="B32">
            <v>366027</v>
          </cell>
          <cell r="C32" t="str">
            <v>AROS 50cm Irrompible</v>
          </cell>
          <cell r="D32">
            <v>38.880000000000003</v>
          </cell>
          <cell r="E32">
            <v>1.3406896551724139</v>
          </cell>
        </row>
        <row r="33">
          <cell r="B33">
            <v>366028</v>
          </cell>
          <cell r="C33" t="str">
            <v>AROS 60cm Irrompible</v>
          </cell>
          <cell r="D33">
            <v>42.120000000000005</v>
          </cell>
          <cell r="E33">
            <v>1.4524137931034484</v>
          </cell>
        </row>
        <row r="34">
          <cell r="B34">
            <v>366029</v>
          </cell>
          <cell r="C34" t="str">
            <v>AROS 70cm Irrompible</v>
          </cell>
          <cell r="D34">
            <v>45.36</v>
          </cell>
          <cell r="E34">
            <v>1.5641379310344827</v>
          </cell>
        </row>
        <row r="35">
          <cell r="C35" t="str">
            <v>ESCALERAS</v>
          </cell>
        </row>
        <row r="36">
          <cell r="B36">
            <v>412150</v>
          </cell>
          <cell r="C36" t="str">
            <v>CUADRADO COORDINACION SONNOS ECO</v>
          </cell>
          <cell r="D36">
            <v>151.81395348837208</v>
          </cell>
          <cell r="E36">
            <v>5.2349639133921411</v>
          </cell>
        </row>
        <row r="37">
          <cell r="B37">
            <v>412151</v>
          </cell>
          <cell r="C37" t="str">
            <v>ESCALERA COORDINACION SONNOS ECO (10 peldaños)</v>
          </cell>
          <cell r="D37">
            <v>187.39534883720927</v>
          </cell>
          <cell r="E37">
            <v>6.4619085805934233</v>
          </cell>
        </row>
        <row r="38">
          <cell r="B38">
            <v>412152</v>
          </cell>
          <cell r="C38" t="str">
            <v>CUADRADO COORDINACION SONNOS PRO (mochilera reforzada)</v>
          </cell>
          <cell r="D38">
            <v>320.23255813953483</v>
          </cell>
          <cell r="E38">
            <v>11.042502004811546</v>
          </cell>
        </row>
        <row r="39">
          <cell r="B39">
            <v>412153</v>
          </cell>
          <cell r="C39" t="str">
            <v>ESCALERA COORDINACION SONNOS PRO (mochilera reforzada / 10 peldaños)</v>
          </cell>
          <cell r="D39">
            <v>419.06976744186039</v>
          </cell>
          <cell r="E39">
            <v>14.45068163592622</v>
          </cell>
        </row>
        <row r="40">
          <cell r="B40">
            <v>412154</v>
          </cell>
          <cell r="C40" t="str">
            <v>ESCALERA COORDINACION SONNOS VARILLA (10 peldaños)</v>
          </cell>
          <cell r="D40">
            <v>213.4883720930232</v>
          </cell>
          <cell r="E40">
            <v>7.3616680032076962</v>
          </cell>
        </row>
        <row r="41">
          <cell r="B41">
            <v>412155</v>
          </cell>
          <cell r="C41" t="str">
            <v>ESCALERA COORDINACION SONNOS VARILLA (14 peldaños)</v>
          </cell>
          <cell r="D41">
            <v>284.65116279069764</v>
          </cell>
          <cell r="E41">
            <v>9.8155573376102634</v>
          </cell>
        </row>
        <row r="42">
          <cell r="B42">
            <v>366052</v>
          </cell>
          <cell r="C42" t="str">
            <v xml:space="preserve">ESCALERA COORDINACION CON AROS </v>
          </cell>
          <cell r="D42">
            <v>482.88960000000003</v>
          </cell>
          <cell r="E42">
            <v>16.651365517241381</v>
          </cell>
        </row>
        <row r="43">
          <cell r="C43" t="str">
            <v>BOSUS Y MINI BOSUS</v>
          </cell>
        </row>
        <row r="44">
          <cell r="B44">
            <v>415001</v>
          </cell>
          <cell r="C44" t="str">
            <v>MINI BOSU 18cm SIN PINCHES</v>
          </cell>
          <cell r="D44">
            <v>97.524000000000015</v>
          </cell>
          <cell r="E44">
            <v>3.3628965517241385</v>
          </cell>
        </row>
        <row r="45">
          <cell r="B45">
            <v>418002</v>
          </cell>
          <cell r="C45" t="str">
            <v>MINI BOSU 23cm</v>
          </cell>
          <cell r="D45">
            <v>150.44999999999999</v>
          </cell>
          <cell r="E45">
            <v>5.1879310344827578</v>
          </cell>
        </row>
        <row r="46">
          <cell r="B46">
            <v>418003</v>
          </cell>
          <cell r="C46" t="str">
            <v>MINI BOSU 22cm (con pinches)</v>
          </cell>
          <cell r="D46">
            <v>132.41249999999999</v>
          </cell>
          <cell r="E46">
            <v>4.5659482758620689</v>
          </cell>
        </row>
        <row r="47">
          <cell r="B47">
            <v>418004</v>
          </cell>
          <cell r="C47" t="str">
            <v xml:space="preserve">BOSU 34cm </v>
          </cell>
          <cell r="D47">
            <v>1244.8323529411764</v>
          </cell>
          <cell r="E47">
            <v>42.925253549695739</v>
          </cell>
        </row>
        <row r="48">
          <cell r="B48">
            <v>418005</v>
          </cell>
          <cell r="C48" t="str">
            <v>BOSU 40cm (Con enganche para tensor)</v>
          </cell>
          <cell r="D48">
            <v>1510.6250722543352</v>
          </cell>
          <cell r="E48">
            <v>52.090519732908113</v>
          </cell>
        </row>
        <row r="49">
          <cell r="B49">
            <v>418006</v>
          </cell>
          <cell r="C49" t="str">
            <v>BOSU 50cm  (Con enganche para tensor)</v>
          </cell>
          <cell r="D49">
            <v>1908.4957369942197</v>
          </cell>
          <cell r="E49">
            <v>65.810197827386887</v>
          </cell>
        </row>
        <row r="50">
          <cell r="B50">
            <v>266001</v>
          </cell>
          <cell r="C50" t="str">
            <v>BOSU 60cm SONNOS (Con enganche para tensor)</v>
          </cell>
          <cell r="D50">
            <v>1977.0658365423017</v>
          </cell>
          <cell r="E50">
            <v>68.174684018700063</v>
          </cell>
        </row>
        <row r="51">
          <cell r="B51">
            <v>126001</v>
          </cell>
          <cell r="C51" t="str">
            <v>MINI BOSU CON PINCHES 20cm</v>
          </cell>
          <cell r="D51">
            <v>80.686459537572247</v>
          </cell>
          <cell r="E51">
            <v>2.7822917081921466</v>
          </cell>
        </row>
        <row r="52">
          <cell r="B52">
            <v>366037</v>
          </cell>
          <cell r="C52" t="str">
            <v>Bosu 48cm Pvc (Lenteja grande)</v>
          </cell>
          <cell r="D52">
            <v>637.72919999999999</v>
          </cell>
          <cell r="E52">
            <v>21.990662068965516</v>
          </cell>
        </row>
        <row r="53">
          <cell r="C53" t="str">
            <v>STEPS</v>
          </cell>
        </row>
        <row r="54">
          <cell r="B54">
            <v>265852</v>
          </cell>
          <cell r="C54" t="str">
            <v>STEP JUNIOR SONNOS (con goma)</v>
          </cell>
          <cell r="D54">
            <v>1161.7142857142856</v>
          </cell>
          <cell r="E54">
            <v>40.059113300492605</v>
          </cell>
        </row>
        <row r="55">
          <cell r="B55">
            <v>265853</v>
          </cell>
          <cell r="C55" t="str">
            <v>STEP PROFESIONAL SONNOS (con goma)</v>
          </cell>
          <cell r="D55">
            <v>1259.4285714285713</v>
          </cell>
          <cell r="E55">
            <v>43.428571428571423</v>
          </cell>
        </row>
        <row r="56">
          <cell r="B56">
            <v>402033</v>
          </cell>
          <cell r="C56" t="str">
            <v>MODULO PARA STEP PROFESIONAL 5cm FB</v>
          </cell>
          <cell r="D56">
            <v>376.47976878612712</v>
          </cell>
          <cell r="E56">
            <v>12.982060992625073</v>
          </cell>
        </row>
        <row r="57">
          <cell r="B57">
            <v>402030</v>
          </cell>
          <cell r="C57" t="str">
            <v>MODULO PARA STEP JUNIOR 5cm FB</v>
          </cell>
          <cell r="D57">
            <v>376.47976878612712</v>
          </cell>
          <cell r="E57">
            <v>12.982060992625073</v>
          </cell>
        </row>
        <row r="58">
          <cell r="C58" t="str">
            <v>BANDAS ELÁSTICAS</v>
          </cell>
        </row>
        <row r="59">
          <cell r="B59">
            <v>412060</v>
          </cell>
          <cell r="C59" t="str">
            <v>BANDA ELASTICA SONNOS REDONDA (con manija)</v>
          </cell>
          <cell r="D59">
            <v>115.25116279069766</v>
          </cell>
          <cell r="E59">
            <v>3.9741780272654368</v>
          </cell>
        </row>
        <row r="60">
          <cell r="B60">
            <v>412061</v>
          </cell>
          <cell r="C60" t="str">
            <v>BANDA ELASTICA SONNOS FORMA 8 (con manija)</v>
          </cell>
          <cell r="D60">
            <v>147.01359223300972</v>
          </cell>
          <cell r="E60">
            <v>5.0694342149313698</v>
          </cell>
        </row>
        <row r="61">
          <cell r="B61">
            <v>412062</v>
          </cell>
          <cell r="C61" t="str">
            <v>BANDA ELASTICA SONNOS CON TOBILLERA (con abrojo)</v>
          </cell>
          <cell r="D61">
            <v>106.02976744186046</v>
          </cell>
          <cell r="E61">
            <v>3.6561988773055329</v>
          </cell>
        </row>
        <row r="62">
          <cell r="B62">
            <v>412063</v>
          </cell>
          <cell r="C62" t="str">
            <v>BANDA ELASTICA SONNOS LARGA HUECA (con manija)</v>
          </cell>
          <cell r="D62">
            <v>168.68372093023254</v>
          </cell>
          <cell r="E62">
            <v>5.8166800320769845</v>
          </cell>
        </row>
        <row r="63">
          <cell r="B63">
            <v>412064</v>
          </cell>
          <cell r="C63" t="str">
            <v>BANDA ELASTICA SONNOS LARGA MACIZA (con manija)</v>
          </cell>
          <cell r="D63">
            <v>208.84651162790695</v>
          </cell>
          <cell r="E63">
            <v>7.2016038492381709</v>
          </cell>
        </row>
        <row r="64">
          <cell r="B64">
            <v>412065</v>
          </cell>
          <cell r="C64" t="str">
            <v>BANDA ELASTICA SONNOS CX WORX 30lbs (latex roja)</v>
          </cell>
          <cell r="D64">
            <v>211.02325581395345</v>
          </cell>
          <cell r="E64">
            <v>7.2766639935846023</v>
          </cell>
        </row>
        <row r="65">
          <cell r="B65">
            <v>412066</v>
          </cell>
          <cell r="C65" t="str">
            <v>BANDA ELASTICA SONNOS CX WORX 45lbs (latex beige)</v>
          </cell>
          <cell r="D65">
            <v>300.30232558139528</v>
          </cell>
          <cell r="E65">
            <v>10.355252606255009</v>
          </cell>
        </row>
        <row r="66">
          <cell r="B66">
            <v>412067</v>
          </cell>
          <cell r="C66" t="str">
            <v>BANDA ELASTICA SONNOS CX WORX 60lbs (latex negra)</v>
          </cell>
          <cell r="D66">
            <v>316.53488372093017</v>
          </cell>
          <cell r="E66">
            <v>10.914995990376902</v>
          </cell>
        </row>
        <row r="67">
          <cell r="B67">
            <v>412068</v>
          </cell>
          <cell r="C67" t="str">
            <v>BANDA ELASTICA SONNOS POTENCIA ECO (caucho multifilamento)</v>
          </cell>
          <cell r="D67">
            <v>668.46153846153834</v>
          </cell>
          <cell r="E67">
            <v>23.050397877984082</v>
          </cell>
        </row>
        <row r="68">
          <cell r="B68">
            <v>412069</v>
          </cell>
          <cell r="C68" t="str">
            <v>BANDA ELASTICA SONNOS POTENCIA PRO TENSION MEDIA (manija roja)</v>
          </cell>
          <cell r="D68">
            <v>886.88372093023236</v>
          </cell>
          <cell r="E68">
            <v>30.582197273456288</v>
          </cell>
        </row>
        <row r="69">
          <cell r="B69">
            <v>412070</v>
          </cell>
          <cell r="C69" t="str">
            <v>BANDA ELASTICA SONNOS POTENCIA PRO TENSION ALTA (manija negra)</v>
          </cell>
          <cell r="D69">
            <v>1000</v>
          </cell>
          <cell r="E69">
            <v>34.482758620689658</v>
          </cell>
        </row>
        <row r="70">
          <cell r="B70">
            <v>412071</v>
          </cell>
          <cell r="C70" t="str">
            <v>BANDA ELASTICA SONNOS FUNCIONAL CON ANCLAJE 30lbs (roja)</v>
          </cell>
          <cell r="D70">
            <v>315.4883720930232</v>
          </cell>
          <cell r="E70">
            <v>10.878909382518042</v>
          </cell>
        </row>
        <row r="71">
          <cell r="B71">
            <v>412072</v>
          </cell>
          <cell r="C71" t="str">
            <v>BANDA ELASTICA SONNOS FUNCIONAL CON ANCLAJE 45lbs (beige)</v>
          </cell>
          <cell r="D71">
            <v>462.55813953488365</v>
          </cell>
          <cell r="E71">
            <v>15.950280673616678</v>
          </cell>
        </row>
        <row r="72">
          <cell r="B72">
            <v>412073</v>
          </cell>
          <cell r="C72" t="str">
            <v>BANDA ELASTICA SONNOS FUNCIONAL CON ANCLAJE 60lbs (negra)</v>
          </cell>
          <cell r="D72">
            <v>545.58139534883708</v>
          </cell>
          <cell r="E72">
            <v>18.813151563753003</v>
          </cell>
        </row>
        <row r="73">
          <cell r="B73">
            <v>412074</v>
          </cell>
          <cell r="C73" t="str">
            <v>BANDA ELASTICA SONNOS FUNCIONAL CON ANCLAJE 90lbs (anclaje rojo)</v>
          </cell>
          <cell r="D73">
            <v>859.53488372093011</v>
          </cell>
          <cell r="E73">
            <v>29.639133921411382</v>
          </cell>
        </row>
        <row r="74">
          <cell r="B74">
            <v>412075</v>
          </cell>
          <cell r="C74" t="str">
            <v>BANDA ELASTICA SONNOS FUNCIONAL CON ANCLAJE 120lbs (anclaje negro)</v>
          </cell>
          <cell r="D74">
            <v>1039.2558139534881</v>
          </cell>
          <cell r="E74">
            <v>35.836407377706486</v>
          </cell>
        </row>
        <row r="75">
          <cell r="B75">
            <v>412076</v>
          </cell>
          <cell r="C75" t="str">
            <v>BANDA ELASTICA SONNOS TNT FLEX 30lbs (Roja)</v>
          </cell>
          <cell r="D75">
            <v>394.60465116279062</v>
          </cell>
          <cell r="E75">
            <v>13.607056936647952</v>
          </cell>
        </row>
        <row r="76">
          <cell r="B76">
            <v>412077</v>
          </cell>
          <cell r="C76" t="str">
            <v>BANDA ELASTICA SONNOS TNT FLEX 45lbs (Beige)</v>
          </cell>
          <cell r="D76">
            <v>527.44186046511618</v>
          </cell>
          <cell r="E76">
            <v>18.187650360866076</v>
          </cell>
        </row>
        <row r="77">
          <cell r="B77">
            <v>412078</v>
          </cell>
          <cell r="C77" t="str">
            <v>BANDA ELASTICA SONNOS TNT FLEX 60lbs (Negra)</v>
          </cell>
          <cell r="D77">
            <v>539.16279069767438</v>
          </cell>
          <cell r="E77">
            <v>18.591820368885323</v>
          </cell>
        </row>
        <row r="78">
          <cell r="C78" t="str">
            <v>BANDAS DE SUSPENSIÓN</v>
          </cell>
        </row>
        <row r="79">
          <cell r="B79">
            <v>412080</v>
          </cell>
          <cell r="C79" t="str">
            <v>BANDA SUSPENSION SONNOS TNT ECO (verde)</v>
          </cell>
          <cell r="D79">
            <v>830.23255813953472</v>
          </cell>
          <cell r="E79">
            <v>28.628708901363265</v>
          </cell>
        </row>
        <row r="80">
          <cell r="B80">
            <v>412081</v>
          </cell>
          <cell r="C80" t="str">
            <v>BANDA SUSPENSION SONNOS TNT PRO (simil trx)</v>
          </cell>
          <cell r="D80">
            <v>1000.1860465116278</v>
          </cell>
          <cell r="E80">
            <v>34.489174017642334</v>
          </cell>
        </row>
        <row r="81">
          <cell r="B81">
            <v>412083</v>
          </cell>
          <cell r="C81" t="str">
            <v>ANILLA ENTRENAMIENTO SONNOS MADERA (crossfit)</v>
          </cell>
          <cell r="D81">
            <v>937.67441860465101</v>
          </cell>
          <cell r="E81">
            <v>32.333600641539689</v>
          </cell>
        </row>
        <row r="82">
          <cell r="B82">
            <v>412084</v>
          </cell>
          <cell r="C82" t="str">
            <v>ANILLA ENTRENAMIENTO SONNOS METAL</v>
          </cell>
          <cell r="D82">
            <v>1234.6046511627906</v>
          </cell>
          <cell r="E82">
            <v>42.57257417802726</v>
          </cell>
        </row>
        <row r="83">
          <cell r="C83" t="str">
            <v>THERABANDS</v>
          </cell>
        </row>
        <row r="84">
          <cell r="B84">
            <v>407030</v>
          </cell>
          <cell r="C84" t="str">
            <v>CINTA ELASTICA THERA BAND AMARILLO 1,5mts</v>
          </cell>
          <cell r="D84">
            <v>163.63049999999998</v>
          </cell>
          <cell r="E84">
            <v>5.6424310344827582</v>
          </cell>
        </row>
        <row r="85">
          <cell r="B85">
            <v>407032</v>
          </cell>
          <cell r="C85" t="str">
            <v>CINTA ELASTICA THERA BAND  ROJO 1,5mts</v>
          </cell>
          <cell r="D85">
            <v>169.09199999999998</v>
          </cell>
          <cell r="E85">
            <v>5.8307586206896547</v>
          </cell>
        </row>
        <row r="86">
          <cell r="B86">
            <v>407034</v>
          </cell>
          <cell r="C86" t="str">
            <v>CINTA ELASTICA THERA BAND VERDE 1,5mts</v>
          </cell>
          <cell r="D86">
            <v>188.18249999999998</v>
          </cell>
          <cell r="E86">
            <v>6.48905172413793</v>
          </cell>
        </row>
        <row r="87">
          <cell r="B87">
            <v>407036</v>
          </cell>
          <cell r="C87" t="str">
            <v>CINTA ELASTICA THERA BAND AZUL 1,5mts</v>
          </cell>
          <cell r="D87">
            <v>212.71799999999996</v>
          </cell>
          <cell r="E87">
            <v>7.335103448275861</v>
          </cell>
        </row>
        <row r="88">
          <cell r="B88">
            <v>407037</v>
          </cell>
          <cell r="C88" t="str">
            <v>CINTA ELASTICA THERA BAND x  Mts. NEGRO</v>
          </cell>
          <cell r="D88">
            <v>118.78789999999999</v>
          </cell>
          <cell r="E88">
            <v>4.0961344827586208</v>
          </cell>
        </row>
        <row r="89">
          <cell r="B89">
            <v>407038</v>
          </cell>
          <cell r="C89" t="str">
            <v>CINTA ELASTICA THERA BAND NEGRO 1,5mts</v>
          </cell>
          <cell r="D89">
            <v>234.54749999999999</v>
          </cell>
          <cell r="E89">
            <v>8.0878448275862063</v>
          </cell>
        </row>
        <row r="90">
          <cell r="B90">
            <v>407040</v>
          </cell>
          <cell r="C90" t="str">
            <v>BANDA CIRCULAR THERA BAND AMARILLO 46cm</v>
          </cell>
          <cell r="D90">
            <v>256.3605</v>
          </cell>
          <cell r="E90">
            <v>8.8400172413793108</v>
          </cell>
        </row>
        <row r="91">
          <cell r="B91">
            <v>407041</v>
          </cell>
          <cell r="C91" t="str">
            <v>BANDA CIRCULAR THERA BAND ROJO 46cm</v>
          </cell>
          <cell r="D91">
            <v>289.09649999999999</v>
          </cell>
          <cell r="E91">
            <v>9.9688448275862065</v>
          </cell>
        </row>
        <row r="92">
          <cell r="B92">
            <v>407042</v>
          </cell>
          <cell r="C92" t="str">
            <v>BANDA CIRCULAR THERA BAND VERDE 46cm</v>
          </cell>
          <cell r="D92">
            <v>327.27749999999997</v>
          </cell>
          <cell r="E92">
            <v>11.285431034482757</v>
          </cell>
        </row>
        <row r="93">
          <cell r="B93">
            <v>407043</v>
          </cell>
          <cell r="C93" t="str">
            <v>BANDA CIRCULAR  THERA BAND AZUL 46cm</v>
          </cell>
          <cell r="D93">
            <v>354.55199999999996</v>
          </cell>
          <cell r="E93">
            <v>12.225931034482757</v>
          </cell>
        </row>
        <row r="94">
          <cell r="C94" t="str">
            <v>TOBILLERAS</v>
          </cell>
        </row>
        <row r="95">
          <cell r="B95">
            <v>412002</v>
          </cell>
          <cell r="C95" t="str">
            <v>TOBILLERA SONNOS 1kg (venta por par)</v>
          </cell>
          <cell r="D95">
            <v>145.60000000000002</v>
          </cell>
          <cell r="E95">
            <v>5.0206896551724149</v>
          </cell>
        </row>
        <row r="96">
          <cell r="B96">
            <v>412004</v>
          </cell>
          <cell r="C96" t="str">
            <v>TOBILLERA SONNOS 2kg (venta por par)</v>
          </cell>
          <cell r="D96">
            <v>180</v>
          </cell>
          <cell r="E96">
            <v>6.2068965517241379</v>
          </cell>
        </row>
        <row r="97">
          <cell r="B97">
            <v>412006</v>
          </cell>
          <cell r="C97" t="str">
            <v>TOBILLERA SONNOS REFORZADA ½kg (venta por par)</v>
          </cell>
          <cell r="D97">
            <v>143.91262135922332</v>
          </cell>
          <cell r="E97">
            <v>4.962504184800804</v>
          </cell>
        </row>
        <row r="98">
          <cell r="B98">
            <v>412007</v>
          </cell>
          <cell r="C98" t="str">
            <v>TOBILLERA SONNOS REFORZADA 1kg (venta por par)</v>
          </cell>
          <cell r="D98">
            <v>162.00000000000003</v>
          </cell>
          <cell r="E98">
            <v>5.5862068965517251</v>
          </cell>
        </row>
        <row r="99">
          <cell r="B99">
            <v>412008</v>
          </cell>
          <cell r="C99" t="str">
            <v>TOBILLERA SONNOS REFORZADA 1½kg (venta por par)</v>
          </cell>
          <cell r="D99">
            <v>175.36893203883497</v>
          </cell>
          <cell r="E99">
            <v>6.047204553063275</v>
          </cell>
        </row>
        <row r="100">
          <cell r="B100">
            <v>412009</v>
          </cell>
          <cell r="C100" t="str">
            <v>TOBILLERA SONNOS REFORZADA 2kg (venta por par)</v>
          </cell>
          <cell r="D100">
            <v>196.60194174757282</v>
          </cell>
          <cell r="E100">
            <v>6.7793773016404426</v>
          </cell>
        </row>
        <row r="101">
          <cell r="B101">
            <v>412010</v>
          </cell>
          <cell r="C101" t="str">
            <v>TOBILLERA SONNOS REFORZADA 3kg (venta por par)</v>
          </cell>
          <cell r="D101">
            <v>231.99029126213594</v>
          </cell>
          <cell r="E101">
            <v>7.999665215935722</v>
          </cell>
        </row>
        <row r="102">
          <cell r="B102">
            <v>412012</v>
          </cell>
          <cell r="C102" t="str">
            <v>TOBILLERA SONNOS REFORZADA 4kg (venta por par)</v>
          </cell>
          <cell r="D102">
            <v>338.15533980582529</v>
          </cell>
          <cell r="E102">
            <v>11.660528958821562</v>
          </cell>
        </row>
        <row r="103">
          <cell r="B103">
            <v>412013</v>
          </cell>
          <cell r="C103" t="str">
            <v>TOBILLERA SONNOS REFORZADA 5kg (venta por par)</v>
          </cell>
          <cell r="D103">
            <v>385.33980582524276</v>
          </cell>
          <cell r="E103">
            <v>13.287579511215268</v>
          </cell>
        </row>
        <row r="104">
          <cell r="B104">
            <v>412014</v>
          </cell>
          <cell r="C104" t="str">
            <v>TOBILLERA SONNOS VINTAGE 1kg (venta por par)</v>
          </cell>
          <cell r="D104">
            <v>339.90697674418601</v>
          </cell>
          <cell r="E104">
            <v>11.720930232558139</v>
          </cell>
        </row>
        <row r="105">
          <cell r="B105">
            <v>412015</v>
          </cell>
          <cell r="C105" t="str">
            <v>TOBILLERA SONNOS VINTAGE 2kg (venta por par)</v>
          </cell>
          <cell r="D105">
            <v>375.06976744186039</v>
          </cell>
          <cell r="E105">
            <v>12.933440256615876</v>
          </cell>
        </row>
        <row r="106">
          <cell r="C106" t="str">
            <v>FITBALL</v>
          </cell>
        </row>
        <row r="107">
          <cell r="B107">
            <v>78070</v>
          </cell>
          <cell r="C107" t="str">
            <v>PELOTA FITBALL Ø 65cm SMK</v>
          </cell>
          <cell r="D107">
            <v>414.29887283236991</v>
          </cell>
          <cell r="E107">
            <v>14.286168028702411</v>
          </cell>
        </row>
        <row r="108">
          <cell r="B108">
            <v>78071</v>
          </cell>
          <cell r="C108" t="str">
            <v>PELOTA FITBALL Ø 75cm SMK</v>
          </cell>
          <cell r="D108">
            <v>508.24768786127169</v>
          </cell>
          <cell r="E108">
            <v>17.52578234004385</v>
          </cell>
        </row>
        <row r="109">
          <cell r="B109">
            <v>78072</v>
          </cell>
          <cell r="C109" t="str">
            <v>PELOTA FITBALL Ø 55cm SMK</v>
          </cell>
          <cell r="D109">
            <v>397.35728323699414</v>
          </cell>
          <cell r="E109">
            <v>13.70197528403428</v>
          </cell>
        </row>
        <row r="110">
          <cell r="B110">
            <v>413023</v>
          </cell>
          <cell r="C110" t="str">
            <v>PELOTA FITBALL Ø 65cm EASY BODY PYC (art 322)</v>
          </cell>
          <cell r="D110">
            <v>377.71799999999996</v>
          </cell>
          <cell r="E110">
            <v>13.024758620689655</v>
          </cell>
        </row>
        <row r="111">
          <cell r="B111">
            <v>413024</v>
          </cell>
          <cell r="C111" t="str">
            <v>PELOTA FITBALL Ø 75cm EASY BODY PYC (art 323)</v>
          </cell>
          <cell r="D111">
            <v>460.94400000000002</v>
          </cell>
          <cell r="E111">
            <v>15.894620689655174</v>
          </cell>
        </row>
        <row r="112">
          <cell r="B112">
            <v>413025</v>
          </cell>
          <cell r="C112" t="str">
            <v>PELOTA FITBALL Ø 85cm EASY BODY PYC (art 324)</v>
          </cell>
          <cell r="D112">
            <v>512.16</v>
          </cell>
          <cell r="E112">
            <v>17.660689655172412</v>
          </cell>
        </row>
        <row r="113">
          <cell r="C113" t="str">
            <v>VALLAS</v>
          </cell>
        </row>
        <row r="114">
          <cell r="B114">
            <v>265342</v>
          </cell>
          <cell r="C114" t="str">
            <v>MANIJA FLEXIONES SONNOS (x unid)</v>
          </cell>
          <cell r="D114">
            <v>197.15384615384613</v>
          </cell>
          <cell r="E114">
            <v>6.7984084880636599</v>
          </cell>
        </row>
        <row r="115">
          <cell r="B115">
            <v>265343</v>
          </cell>
          <cell r="C115" t="str">
            <v>VALLA SONNOS CURVA 35cm (caño)</v>
          </cell>
          <cell r="D115">
            <v>266.53846153846149</v>
          </cell>
          <cell r="E115">
            <v>9.1909814323607417</v>
          </cell>
        </row>
        <row r="116">
          <cell r="B116">
            <v>265344</v>
          </cell>
          <cell r="C116" t="str">
            <v>VALLA SONNOS CURVA 45cm (caño)</v>
          </cell>
          <cell r="D116">
            <v>274.99999999999994</v>
          </cell>
          <cell r="E116">
            <v>9.482758620689653</v>
          </cell>
        </row>
        <row r="117">
          <cell r="B117">
            <v>265345</v>
          </cell>
          <cell r="C117" t="str">
            <v>VALLA SONNOS CURVA 55cm (caño)</v>
          </cell>
          <cell r="D117">
            <v>287.69230769230762</v>
          </cell>
          <cell r="E117">
            <v>9.9204244031830218</v>
          </cell>
        </row>
        <row r="118">
          <cell r="B118">
            <v>265346</v>
          </cell>
          <cell r="C118" t="str">
            <v>PARALELA SONNOS CROSSFIT 30cm (altura)</v>
          </cell>
          <cell r="D118">
            <v>716</v>
          </cell>
          <cell r="E118">
            <v>24.689655172413794</v>
          </cell>
        </row>
        <row r="119">
          <cell r="B119">
            <v>265347</v>
          </cell>
          <cell r="C119" t="str">
            <v>VALLA SONNOS PARALELA EQUALIZER 66cm (altura)</v>
          </cell>
          <cell r="D119">
            <v>680</v>
          </cell>
          <cell r="E119">
            <v>23.448275862068964</v>
          </cell>
        </row>
        <row r="120">
          <cell r="B120">
            <v>265348</v>
          </cell>
          <cell r="C120" t="str">
            <v>VALLA SONNOS PARALELA EQUALIZER 76cm (altura)</v>
          </cell>
          <cell r="D120">
            <v>736</v>
          </cell>
          <cell r="E120">
            <v>25.379310344827587</v>
          </cell>
        </row>
        <row r="121">
          <cell r="B121">
            <v>366040</v>
          </cell>
          <cell r="C121" t="str">
            <v>VALLA PVC DESARMABLE 15cm (maciza)</v>
          </cell>
          <cell r="D121">
            <v>77.419800000000009</v>
          </cell>
          <cell r="E121">
            <v>2.6696482758620692</v>
          </cell>
        </row>
        <row r="122">
          <cell r="B122">
            <v>366041</v>
          </cell>
          <cell r="C122" t="str">
            <v>VALLA PVC DESARMABLE 30cm (maciza)</v>
          </cell>
          <cell r="D122">
            <v>89.229600000000005</v>
          </cell>
          <cell r="E122">
            <v>3.0768827586206897</v>
          </cell>
        </row>
        <row r="123">
          <cell r="B123">
            <v>366042</v>
          </cell>
          <cell r="C123" t="str">
            <v>VALLA PVC DESARMABLE 40cm (maciza)</v>
          </cell>
          <cell r="D123">
            <v>96.446700000000007</v>
          </cell>
          <cell r="E123">
            <v>3.3257482758620691</v>
          </cell>
        </row>
        <row r="124">
          <cell r="B124">
            <v>366082</v>
          </cell>
          <cell r="C124" t="str">
            <v>VALLA FERHER (regulable)</v>
          </cell>
          <cell r="D124">
            <v>96.446700000000007</v>
          </cell>
          <cell r="E124">
            <v>3.3257482758620691</v>
          </cell>
        </row>
        <row r="125">
          <cell r="B125">
            <v>366154</v>
          </cell>
          <cell r="C125" t="str">
            <v>VALLA 1mt (3 BASTONES + 2 BASES + 2 UNIONES)</v>
          </cell>
          <cell r="D125">
            <v>205.74</v>
          </cell>
          <cell r="E125">
            <v>7.09448275862069</v>
          </cell>
        </row>
        <row r="126">
          <cell r="C126" t="str">
            <v>SANDBAGS Y CHALECO DE SOBRECARGA</v>
          </cell>
        </row>
        <row r="127">
          <cell r="B127">
            <v>412143</v>
          </cell>
          <cell r="C127" t="str">
            <v>SOBRECARGA SONNOS CHALECO PRO 1 12kg (regulable x carga 250grms)</v>
          </cell>
          <cell r="D127">
            <v>2148.8372093023254</v>
          </cell>
          <cell r="E127">
            <v>74.097834803528457</v>
          </cell>
        </row>
        <row r="128">
          <cell r="B128">
            <v>412142</v>
          </cell>
          <cell r="C128" t="str">
            <v>SOBRECARGA SONNOS CHALECO ECO 10kg (regulable x carga 1kg)</v>
          </cell>
          <cell r="D128">
            <v>859.53488372093011</v>
          </cell>
          <cell r="E128">
            <v>29.639133921411382</v>
          </cell>
        </row>
        <row r="129">
          <cell r="B129">
            <v>412120</v>
          </cell>
          <cell r="C129" t="str">
            <v>BOLSA ENTRENAMIENTO SONNOS SANDBAG 4kg (verde)</v>
          </cell>
          <cell r="D129">
            <v>550.80232558139528</v>
          </cell>
          <cell r="E129">
            <v>18.993183640737769</v>
          </cell>
        </row>
        <row r="130">
          <cell r="B130">
            <v>412121</v>
          </cell>
          <cell r="C130" t="str">
            <v>BOLSA ENTRENAMIENTO SONNOS SANDBAG 8kg (amarillo)</v>
          </cell>
          <cell r="D130">
            <v>637.12209302325573</v>
          </cell>
          <cell r="E130">
            <v>21.969727345629508</v>
          </cell>
        </row>
        <row r="131">
          <cell r="B131">
            <v>412122</v>
          </cell>
          <cell r="C131" t="str">
            <v>BOLSA ENTRENAMIENTO SONNOS SANDBAG 10kg (violeta)</v>
          </cell>
          <cell r="D131">
            <v>682.3372093023255</v>
          </cell>
          <cell r="E131">
            <v>23.528869286287087</v>
          </cell>
        </row>
        <row r="132">
          <cell r="B132">
            <v>412123</v>
          </cell>
          <cell r="C132" t="str">
            <v>BOLSA ENTRENAMIENTO SONNOS SANDBAG 12kg (beige)</v>
          </cell>
          <cell r="D132">
            <v>723.44186046511618</v>
          </cell>
          <cell r="E132">
            <v>24.946271050521247</v>
          </cell>
        </row>
        <row r="133">
          <cell r="B133">
            <v>412124</v>
          </cell>
          <cell r="C133" t="str">
            <v>BOLSA ENTRENAMIENTO SONNOS SANDBAG 14kg (verde)</v>
          </cell>
          <cell r="D133">
            <v>760.43604651162775</v>
          </cell>
          <cell r="E133">
            <v>26.221932638331992</v>
          </cell>
        </row>
        <row r="134">
          <cell r="B134">
            <v>412125</v>
          </cell>
          <cell r="C134" t="str">
            <v>BOLSA ENTRENAMIENTO SONNOS SANDBAG 16kg (fucsia)</v>
          </cell>
          <cell r="D134">
            <v>817.98255813953472</v>
          </cell>
          <cell r="E134">
            <v>28.206295108259816</v>
          </cell>
        </row>
        <row r="135">
          <cell r="B135">
            <v>412126</v>
          </cell>
          <cell r="C135" t="str">
            <v>BOLSA ENTRENAMIENTO SONNOS SANDBAG 18kg (azul)</v>
          </cell>
          <cell r="D135">
            <v>842.64534883720921</v>
          </cell>
          <cell r="E135">
            <v>29.056736166800317</v>
          </cell>
        </row>
        <row r="136">
          <cell r="B136">
            <v>412127</v>
          </cell>
          <cell r="C136" t="str">
            <v>BOLSA ENTRENAMIENTO SONNOS SANDBAG 20kg (naranja)</v>
          </cell>
          <cell r="D136">
            <v>875.52906976744168</v>
          </cell>
          <cell r="E136">
            <v>30.190657578187643</v>
          </cell>
        </row>
        <row r="137">
          <cell r="C137" t="str">
            <v>TRINEOS DE LASTRE Y EMPUJE</v>
          </cell>
        </row>
        <row r="138">
          <cell r="B138">
            <v>265351</v>
          </cell>
          <cell r="C138" t="str">
            <v>TRINEO LASTRE SONNOS ECO 1 (incluye banda y cinturon)</v>
          </cell>
          <cell r="D138">
            <v>812.30769230769215</v>
          </cell>
          <cell r="E138">
            <v>28.010610079575592</v>
          </cell>
        </row>
        <row r="139">
          <cell r="B139">
            <v>265355</v>
          </cell>
          <cell r="C139" t="str">
            <v>TRINEO EMPUJE Y TRACCION SONNOS CROSSFIT</v>
          </cell>
          <cell r="D139">
            <v>6176.9230769230762</v>
          </cell>
          <cell r="E139">
            <v>212.99734748010607</v>
          </cell>
        </row>
        <row r="140">
          <cell r="C140" t="str">
            <v>BARRAS DE DOMINADAS</v>
          </cell>
        </row>
        <row r="141">
          <cell r="B141">
            <v>265378</v>
          </cell>
          <cell r="C141" t="str">
            <v>BARRA DOMINADAS SONNOS AMURABLE</v>
          </cell>
          <cell r="D141">
            <v>613.39805825242729</v>
          </cell>
          <cell r="E141">
            <v>21.151657181118182</v>
          </cell>
        </row>
        <row r="142">
          <cell r="B142">
            <v>265379</v>
          </cell>
          <cell r="C142" t="str">
            <v>BARRA DOMINADAS SONNOS DESARMABLE</v>
          </cell>
          <cell r="D142">
            <v>472</v>
          </cell>
          <cell r="E142">
            <v>16.275862068965516</v>
          </cell>
        </row>
        <row r="143">
          <cell r="B143">
            <v>265380</v>
          </cell>
          <cell r="C143" t="str">
            <v>BARRA DOMINADAS SONNOS MULTIFUNCION (con ganchos de anclaje)</v>
          </cell>
          <cell r="D143">
            <v>1651.4563106796118</v>
          </cell>
          <cell r="E143">
            <v>56.946769333779713</v>
          </cell>
        </row>
        <row r="144">
          <cell r="C144" t="str">
            <v>ACCESORIOS</v>
          </cell>
        </row>
        <row r="145">
          <cell r="B145">
            <v>366054</v>
          </cell>
          <cell r="C145" t="str">
            <v>ESLALON P/ base (cualquier superficie) -No incluye Base-</v>
          </cell>
          <cell r="D145">
            <v>58.320000000000007</v>
          </cell>
          <cell r="E145">
            <v>2.0110344827586211</v>
          </cell>
        </row>
        <row r="146">
          <cell r="B146">
            <v>366055</v>
          </cell>
          <cell r="C146" t="str">
            <v>ESLALON 1,10 ECONOMICO PARA CESPED</v>
          </cell>
          <cell r="D146">
            <v>58.320000000000007</v>
          </cell>
          <cell r="E146">
            <v>2.0110344827586211</v>
          </cell>
        </row>
        <row r="147">
          <cell r="B147">
            <v>412202</v>
          </cell>
          <cell r="C147" t="str">
            <v>PROTECTOR CERVICAL SONNOS (alta densidad)</v>
          </cell>
          <cell r="D147">
            <v>161.16279069767444</v>
          </cell>
          <cell r="E147">
            <v>5.5573376102646357</v>
          </cell>
        </row>
        <row r="148">
          <cell r="B148">
            <v>265353</v>
          </cell>
          <cell r="C148" t="str">
            <v>BASTON de MADERA SONNOS 1,20mts x Ø25mm (lijado)</v>
          </cell>
          <cell r="D148">
            <v>68.0625</v>
          </cell>
          <cell r="E148">
            <v>2.3469827586206895</v>
          </cell>
        </row>
        <row r="149">
          <cell r="B149">
            <v>412902</v>
          </cell>
          <cell r="C149" t="str">
            <v>BOLSO PELOTERO SONNOS CORDURA 85cm x 45cm</v>
          </cell>
          <cell r="D149">
            <v>334.22330097087382</v>
          </cell>
          <cell r="E149">
            <v>11.524941412788753</v>
          </cell>
        </row>
        <row r="150">
          <cell r="B150">
            <v>412903</v>
          </cell>
          <cell r="C150" t="str">
            <v>BOLSO PELOTERO SONNOS VINILICA 85cm x 55cm</v>
          </cell>
          <cell r="D150">
            <v>617.3300970873787</v>
          </cell>
          <cell r="E150">
            <v>21.287244727150991</v>
          </cell>
        </row>
        <row r="151">
          <cell r="B151" t="str">
            <v>Código</v>
          </cell>
          <cell r="C151" t="str">
            <v>MEDICINE BALLS</v>
          </cell>
          <cell r="D151" t="str">
            <v>Neto</v>
          </cell>
          <cell r="E151" t="str">
            <v>Final</v>
          </cell>
        </row>
        <row r="152">
          <cell r="C152" t="str">
            <v>MINI MEDICINES</v>
          </cell>
        </row>
        <row r="153">
          <cell r="B153">
            <v>412090</v>
          </cell>
          <cell r="C153" t="str">
            <v xml:space="preserve">MEDICINE BALL SONNOS MINI DYNAMAX 1kg </v>
          </cell>
          <cell r="D153">
            <v>257.86046511627904</v>
          </cell>
          <cell r="E153">
            <v>8.891740176423415</v>
          </cell>
        </row>
        <row r="154">
          <cell r="B154">
            <v>412091</v>
          </cell>
          <cell r="C154" t="str">
            <v xml:space="preserve">MEDICINE BALL SONNOS MINI DYNAMAX 2kg </v>
          </cell>
          <cell r="D154">
            <v>285.20930232558135</v>
          </cell>
          <cell r="E154">
            <v>9.8348035284683224</v>
          </cell>
        </row>
        <row r="155">
          <cell r="B155">
            <v>412092</v>
          </cell>
          <cell r="C155" t="str">
            <v xml:space="preserve">MEDICINE BALL SONNOS MINI DYNAMAX 3kg </v>
          </cell>
          <cell r="D155">
            <v>308.65116279069764</v>
          </cell>
          <cell r="E155">
            <v>10.643143544506815</v>
          </cell>
        </row>
        <row r="156">
          <cell r="B156">
            <v>412093</v>
          </cell>
          <cell r="C156" t="str">
            <v xml:space="preserve">MEDICINE BALL SONNOS MINI DYNAMAX 4kg </v>
          </cell>
          <cell r="D156">
            <v>337.67441860465118</v>
          </cell>
          <cell r="E156">
            <v>11.643945469125903</v>
          </cell>
        </row>
        <row r="157">
          <cell r="B157">
            <v>412094</v>
          </cell>
          <cell r="C157" t="str">
            <v xml:space="preserve">MEDICINE BALL SONNOS MINI DYNAMAX 5kg </v>
          </cell>
          <cell r="D157">
            <v>386.79069767441854</v>
          </cell>
          <cell r="E157">
            <v>13.337610264635122</v>
          </cell>
        </row>
        <row r="158">
          <cell r="B158">
            <v>412095</v>
          </cell>
          <cell r="C158" t="str">
            <v xml:space="preserve">MEDICINE BALL SONNOS MINI DYNAMAX 6kg </v>
          </cell>
          <cell r="D158">
            <v>410.23255813953483</v>
          </cell>
          <cell r="E158">
            <v>14.145950280673615</v>
          </cell>
        </row>
        <row r="159">
          <cell r="B159">
            <v>412096</v>
          </cell>
          <cell r="C159" t="str">
            <v xml:space="preserve">MEDICINE BALL SONNOS MINI DYNAMAX 7kg </v>
          </cell>
          <cell r="D159">
            <v>441.4883720930232</v>
          </cell>
          <cell r="E159">
            <v>15.223736968724937</v>
          </cell>
        </row>
        <row r="160">
          <cell r="C160" t="str">
            <v>MEDICINES</v>
          </cell>
        </row>
        <row r="161">
          <cell r="B161">
            <v>412100</v>
          </cell>
          <cell r="C161" t="str">
            <v xml:space="preserve">MEDICINE BALL SONNOS TIPO DYNAMAX 2kg </v>
          </cell>
          <cell r="D161">
            <v>512.02325581395337</v>
          </cell>
          <cell r="E161">
            <v>17.655974338412186</v>
          </cell>
        </row>
        <row r="162">
          <cell r="B162">
            <v>412101</v>
          </cell>
          <cell r="C162" t="str">
            <v xml:space="preserve">MEDICINE BALL SONNOS TIPO DYNAMAX 3kg </v>
          </cell>
          <cell r="D162">
            <v>516.18604651162786</v>
          </cell>
          <cell r="E162">
            <v>17.799518845228548</v>
          </cell>
        </row>
        <row r="163">
          <cell r="B163">
            <v>412102</v>
          </cell>
          <cell r="C163" t="str">
            <v xml:space="preserve">MEDICINE BALL SONNOS TIPO DYNAMAX 4kg </v>
          </cell>
          <cell r="D163">
            <v>520.34883720930225</v>
          </cell>
          <cell r="E163">
            <v>17.943063352044906</v>
          </cell>
        </row>
        <row r="164">
          <cell r="B164">
            <v>412103</v>
          </cell>
          <cell r="C164" t="str">
            <v xml:space="preserve">MEDICINE BALL SONNOS TIPO DYNAMAX 5kg </v>
          </cell>
          <cell r="D164">
            <v>532.8372093023255</v>
          </cell>
          <cell r="E164">
            <v>18.373696872493984</v>
          </cell>
        </row>
        <row r="165">
          <cell r="B165">
            <v>412104</v>
          </cell>
          <cell r="C165" t="str">
            <v xml:space="preserve">MEDICINE BALL SONNOS TIPO DYNAMAX 6kg </v>
          </cell>
          <cell r="D165">
            <v>549.48837209302314</v>
          </cell>
          <cell r="E165">
            <v>18.94787489975942</v>
          </cell>
        </row>
        <row r="166">
          <cell r="B166">
            <v>412105</v>
          </cell>
          <cell r="C166" t="str">
            <v xml:space="preserve">MEDICINE BALL SONNOS TIPO DYNAMAX 8kg </v>
          </cell>
          <cell r="D166">
            <v>624.4186046511627</v>
          </cell>
          <cell r="E166">
            <v>21.531676022453887</v>
          </cell>
        </row>
        <row r="167">
          <cell r="B167">
            <v>412106</v>
          </cell>
          <cell r="C167" t="str">
            <v xml:space="preserve">MEDICINE BALL SONNOS TIPO DYNAMAX 9kg </v>
          </cell>
          <cell r="D167">
            <v>649.39534883720921</v>
          </cell>
          <cell r="E167">
            <v>22.392943063352043</v>
          </cell>
        </row>
        <row r="168">
          <cell r="B168">
            <v>412107</v>
          </cell>
          <cell r="C168" t="str">
            <v xml:space="preserve">MEDICINE BALL SONNOS TIPO DYNAMAX 10kg </v>
          </cell>
          <cell r="D168">
            <v>657.72093023255798</v>
          </cell>
          <cell r="E168">
            <v>22.680032076984759</v>
          </cell>
        </row>
        <row r="169">
          <cell r="B169">
            <v>412108</v>
          </cell>
          <cell r="C169" t="str">
            <v xml:space="preserve">MEDICINE BALL SONNOS TIPO DYNAMAX 12kg </v>
          </cell>
          <cell r="D169">
            <v>695.18604651162775</v>
          </cell>
          <cell r="E169">
            <v>23.971932638331992</v>
          </cell>
        </row>
        <row r="170">
          <cell r="B170">
            <v>412109</v>
          </cell>
          <cell r="C170" t="str">
            <v xml:space="preserve">MEDICINE BALL SONNOS TIPO DYNAMAX 14kg </v>
          </cell>
          <cell r="D170">
            <v>745.13953488372078</v>
          </cell>
          <cell r="E170">
            <v>25.694466720128304</v>
          </cell>
        </row>
        <row r="171">
          <cell r="B171">
            <v>412110</v>
          </cell>
          <cell r="C171" t="str">
            <v xml:space="preserve">MEDICINE BALL SONNOS TIPO DYNAMAX 16kg </v>
          </cell>
          <cell r="D171">
            <v>811.74418604651146</v>
          </cell>
          <cell r="E171">
            <v>27.991178829190051</v>
          </cell>
        </row>
        <row r="172">
          <cell r="B172">
            <v>412111</v>
          </cell>
          <cell r="C172" t="str">
            <v xml:space="preserve">MEDICINE BALL SONNOS TIPO DYNAMAX 18kg </v>
          </cell>
          <cell r="D172">
            <v>882.51162790697663</v>
          </cell>
          <cell r="E172">
            <v>30.431435445068161</v>
          </cell>
        </row>
        <row r="173">
          <cell r="B173">
            <v>412112</v>
          </cell>
          <cell r="C173" t="str">
            <v xml:space="preserve">MEDICINE BALL SONNOS TIPO DYNAMAX 20kg </v>
          </cell>
          <cell r="D173">
            <v>965.76744186046494</v>
          </cell>
          <cell r="E173">
            <v>33.302325581395344</v>
          </cell>
        </row>
        <row r="174">
          <cell r="B174" t="str">
            <v>Código</v>
          </cell>
          <cell r="C174" t="str">
            <v>COLCHONETAS Y COLCHONES DE CAÍDA</v>
          </cell>
          <cell r="D174" t="str">
            <v>Neto</v>
          </cell>
          <cell r="E174" t="str">
            <v>Final</v>
          </cell>
        </row>
        <row r="176">
          <cell r="B176">
            <v>412019</v>
          </cell>
          <cell r="C176" t="str">
            <v>COLCHONETA SONNOS SUPER ECO NEGRA 1mt x43 cm x 3 cm (densidad 18kg)</v>
          </cell>
          <cell r="D176">
            <v>215</v>
          </cell>
          <cell r="E176">
            <v>7.4137931034482758</v>
          </cell>
        </row>
        <row r="177">
          <cell r="B177">
            <v>412020</v>
          </cell>
          <cell r="C177" t="str">
            <v>COLCHONETA SONNOS SUPER ECO 1mt x43 cm x 3 cm (densidad 18kg)(Colores Varios)</v>
          </cell>
          <cell r="D177">
            <v>250</v>
          </cell>
          <cell r="E177">
            <v>8.6206896551724146</v>
          </cell>
        </row>
        <row r="178">
          <cell r="B178">
            <v>412033</v>
          </cell>
          <cell r="C178" t="str">
            <v>COLCHONETA SONNOS ECO NEGRA 1mt x 50cm X 4cm (densidad 25kg)</v>
          </cell>
          <cell r="D178">
            <v>351.49534883720929</v>
          </cell>
          <cell r="E178">
            <v>12.120529270248596</v>
          </cell>
        </row>
        <row r="179">
          <cell r="B179">
            <v>412022</v>
          </cell>
          <cell r="C179" t="str">
            <v>COLCHONETA SONNOS ECO 1mt x 50cm x 4cm (densidad 25kg)</v>
          </cell>
          <cell r="D179">
            <v>355.73023255813951</v>
          </cell>
          <cell r="E179">
            <v>12.266559743384121</v>
          </cell>
        </row>
        <row r="180">
          <cell r="B180">
            <v>412034</v>
          </cell>
          <cell r="C180" t="str">
            <v>COLCHONETA SONNOS ESTANDAR NEGRA 1mt x 50cm x 4cm (densidad 50kg)</v>
          </cell>
          <cell r="D180">
            <v>431.95813953488368</v>
          </cell>
          <cell r="E180">
            <v>14.895108259823575</v>
          </cell>
        </row>
        <row r="181">
          <cell r="B181">
            <v>412023</v>
          </cell>
          <cell r="C181" t="str">
            <v>COLCHONETA SONNOS STANDARD 1mt x 50cm x 4cm  (densidad 50kg)</v>
          </cell>
          <cell r="D181">
            <v>431.95813953488368</v>
          </cell>
          <cell r="E181">
            <v>14.895108259823575</v>
          </cell>
        </row>
        <row r="182">
          <cell r="B182">
            <v>412024</v>
          </cell>
          <cell r="C182" t="str">
            <v>COLCHONETA SONNOS GYM 1 1mt x 50cm x 4cm (alta densidad)</v>
          </cell>
          <cell r="D182">
            <v>554.76976744186038</v>
          </cell>
          <cell r="E182">
            <v>19.129991980753807</v>
          </cell>
        </row>
        <row r="183">
          <cell r="B183">
            <v>412025</v>
          </cell>
          <cell r="C183" t="str">
            <v>COLCHONETA SONNOS GYM 1 NEGRA 1mt x 50cm x 4cm (alta densidad)</v>
          </cell>
          <cell r="D183">
            <v>563.23953488372092</v>
          </cell>
          <cell r="E183">
            <v>19.422052927024858</v>
          </cell>
        </row>
        <row r="184">
          <cell r="B184">
            <v>412021</v>
          </cell>
          <cell r="C184" t="str">
            <v>COLCHONETA SONNOS PLEGABLE 1mt x 50cm X 4cm (denidad 18kg)</v>
          </cell>
          <cell r="D184">
            <v>266.43478260869563</v>
          </cell>
          <cell r="E184">
            <v>9.1874062968515737</v>
          </cell>
        </row>
        <row r="185">
          <cell r="B185">
            <v>412036</v>
          </cell>
          <cell r="C185" t="str">
            <v>COLCHONETA SONNOS PILATES 2 1,70mts x 60cm x 5cm (densidad 50kg)</v>
          </cell>
          <cell r="D185">
            <v>704.92307692307691</v>
          </cell>
          <cell r="E185">
            <v>24.307692307692307</v>
          </cell>
        </row>
        <row r="186">
          <cell r="B186">
            <v>412037</v>
          </cell>
          <cell r="C186" t="str">
            <v>COLCHONETA SONNOS GIMNASIA 1 2mts x 1mt x 4cm (alta densidad)</v>
          </cell>
          <cell r="D186">
            <v>2007.1456310679614</v>
          </cell>
          <cell r="E186">
            <v>69.211918312688326</v>
          </cell>
        </row>
        <row r="187">
          <cell r="B187">
            <v>412038</v>
          </cell>
          <cell r="C187" t="str">
            <v xml:space="preserve">COLCHONETA SONNOS GIMNASIA 2 2mts x 1mt x 6cm (alta densidad) </v>
          </cell>
          <cell r="D187">
            <v>3308.3883495145633</v>
          </cell>
          <cell r="E187">
            <v>114.08235687981252</v>
          </cell>
        </row>
        <row r="188">
          <cell r="B188">
            <v>412203</v>
          </cell>
          <cell r="C188" t="str">
            <v xml:space="preserve">COLCHONETA SONNOS DROP MAT (para levantamiento x unid) </v>
          </cell>
          <cell r="D188">
            <v>1874.5674418604649</v>
          </cell>
          <cell r="E188">
            <v>64.640256615878101</v>
          </cell>
        </row>
        <row r="189">
          <cell r="B189">
            <v>224001</v>
          </cell>
          <cell r="C189" t="str">
            <v>ALMOHADILLA SONNOS ABMAT CROSSFIT</v>
          </cell>
          <cell r="D189">
            <v>564.71965317919069</v>
          </cell>
          <cell r="E189">
            <v>19.473091488937609</v>
          </cell>
        </row>
        <row r="190">
          <cell r="C190" t="str">
            <v>EDICIÓN PREMIUM</v>
          </cell>
        </row>
        <row r="191">
          <cell r="B191">
            <v>412026</v>
          </cell>
          <cell r="C191" t="str">
            <v>COLCHONETA LOGO CROSSFIT 1mt x 50cm x 4cm (alta densidad)</v>
          </cell>
          <cell r="D191">
            <v>678.52325581395337</v>
          </cell>
          <cell r="E191">
            <v>23.397353648757012</v>
          </cell>
        </row>
        <row r="192">
          <cell r="B192">
            <v>412029</v>
          </cell>
          <cell r="C192" t="str">
            <v>COLCHONETA SONNOS LOGO GAP 1mt x 50cm x 4cm (alta densidad)</v>
          </cell>
          <cell r="D192">
            <v>667.42790697674411</v>
          </cell>
          <cell r="E192">
            <v>23.014755412991175</v>
          </cell>
        </row>
        <row r="193">
          <cell r="B193">
            <v>412030</v>
          </cell>
          <cell r="C193" t="str">
            <v>COLCHONETA SONNOS LOGO ABD 1mt x 50cm x 4cm (alta densidad)</v>
          </cell>
          <cell r="D193">
            <v>667.42790697674411</v>
          </cell>
          <cell r="E193">
            <v>23.014755412991175</v>
          </cell>
        </row>
        <row r="194">
          <cell r="B194">
            <v>412031</v>
          </cell>
          <cell r="C194" t="str">
            <v>COLCHONETA SONNOS LOGO FUNCIONAL 1mt x 50cm x 4cm (alta densidad)</v>
          </cell>
          <cell r="D194">
            <v>512.09302325581393</v>
          </cell>
          <cell r="E194">
            <v>17.658380112269445</v>
          </cell>
        </row>
        <row r="195">
          <cell r="B195">
            <v>412032</v>
          </cell>
          <cell r="C195" t="str">
            <v>COLCHONETA SONNOS VINTAGE 1mt x 50cm x 4cm (alta densidad)</v>
          </cell>
          <cell r="D195">
            <v>825.6</v>
          </cell>
          <cell r="E195">
            <v>28.468965517241379</v>
          </cell>
        </row>
        <row r="196">
          <cell r="B196">
            <v>265900</v>
          </cell>
          <cell r="C196" t="str">
            <v>COLCHONETA SONNOS RIVER PLATE 1mt x 50cm x 4cm (densidad 50kg)</v>
          </cell>
          <cell r="D196">
            <v>410.52631578947364</v>
          </cell>
          <cell r="E196">
            <v>14.156079854809436</v>
          </cell>
        </row>
        <row r="197">
          <cell r="B197">
            <v>265950</v>
          </cell>
          <cell r="C197" t="str">
            <v>COLCHONETA SONNOS BOCA JRS 1mt x 50cm x 4cm (densidad 50kg)</v>
          </cell>
          <cell r="D197">
            <v>410.52631578947364</v>
          </cell>
          <cell r="E197">
            <v>14.156079854809436</v>
          </cell>
        </row>
        <row r="198">
          <cell r="C198" t="str">
            <v>PILATES</v>
          </cell>
        </row>
        <row r="199">
          <cell r="B199">
            <v>406062</v>
          </cell>
          <cell r="C199" t="str">
            <v xml:space="preserve">COLCHONETA PILATES 1,70mts x 60cm x 4mm ATS (violeta) </v>
          </cell>
          <cell r="D199">
            <v>323.23764705882354</v>
          </cell>
          <cell r="E199">
            <v>11.146125760649088</v>
          </cell>
        </row>
        <row r="200">
          <cell r="B200">
            <v>413225</v>
          </cell>
          <cell r="C200" t="str">
            <v>COLCHONETA PILATES 1,72mts x 61cm x 3mm PYC (art 183)</v>
          </cell>
          <cell r="D200">
            <v>278.48699999999997</v>
          </cell>
          <cell r="E200">
            <v>9.602999999999998</v>
          </cell>
        </row>
        <row r="201">
          <cell r="B201">
            <v>413226</v>
          </cell>
          <cell r="C201" t="str">
            <v xml:space="preserve">COLCHONETA PILATES 1,72mts x 61cm x 4mm PYC (art 190) </v>
          </cell>
          <cell r="D201">
            <v>315.29849999999999</v>
          </cell>
          <cell r="E201">
            <v>10.872362068965517</v>
          </cell>
        </row>
        <row r="202">
          <cell r="B202">
            <v>413228</v>
          </cell>
          <cell r="C202" t="str">
            <v>COLCHONETA PILATES 1,72mts x 61cm x 6mm PYC (art 867)</v>
          </cell>
          <cell r="D202">
            <v>406.52699999999999</v>
          </cell>
          <cell r="E202">
            <v>14.018172413793103</v>
          </cell>
        </row>
        <row r="203">
          <cell r="C203" t="str">
            <v>COLCHONES DE CAÍDA</v>
          </cell>
        </row>
        <row r="204">
          <cell r="B204">
            <v>412040</v>
          </cell>
          <cell r="C204" t="str">
            <v xml:space="preserve">COLCHON CAIDA SONNOS 2mts x 1mt x 20cm (tela cordura) </v>
          </cell>
          <cell r="D204">
            <v>4760</v>
          </cell>
          <cell r="E204">
            <v>164.13793103448276</v>
          </cell>
        </row>
        <row r="205">
          <cell r="B205">
            <v>412047</v>
          </cell>
          <cell r="C205" t="str">
            <v xml:space="preserve">COLCHON CAIDA SONNOS 2mts x 1mt x 20cm (lona vinilica) </v>
          </cell>
          <cell r="D205">
            <v>5280</v>
          </cell>
          <cell r="E205">
            <v>182.06896551724137</v>
          </cell>
        </row>
        <row r="206">
          <cell r="B206">
            <v>412048</v>
          </cell>
          <cell r="C206" t="str">
            <v xml:space="preserve">COLCHON CAIDA SONNOS 2mts x 1mt x 30cm (lona vinilica) </v>
          </cell>
          <cell r="D206">
            <v>7280</v>
          </cell>
          <cell r="E206">
            <v>251.0344827586207</v>
          </cell>
        </row>
        <row r="207">
          <cell r="B207">
            <v>412049</v>
          </cell>
          <cell r="C207" t="str">
            <v xml:space="preserve">COLCHON CAIDA SONNOS 2mts x 1mt x 40cm (lona vinilica) </v>
          </cell>
          <cell r="D207">
            <v>9200</v>
          </cell>
          <cell r="E207">
            <v>317.24137931034483</v>
          </cell>
        </row>
        <row r="208">
          <cell r="B208" t="str">
            <v>Código</v>
          </cell>
          <cell r="C208" t="str">
            <v>REPUESTOS</v>
          </cell>
          <cell r="D208" t="str">
            <v>Neto</v>
          </cell>
          <cell r="E208" t="str">
            <v>Final</v>
          </cell>
        </row>
        <row r="209">
          <cell r="B209">
            <v>427014</v>
          </cell>
          <cell r="C209" t="str">
            <v>REPUESTO PRENSA CABLE</v>
          </cell>
          <cell r="D209">
            <v>25.33</v>
          </cell>
          <cell r="E209">
            <v>0.87344827586206886</v>
          </cell>
        </row>
        <row r="210">
          <cell r="B210">
            <v>427017</v>
          </cell>
          <cell r="C210" t="str">
            <v>REPUESTO POLEA PLASTICA Ø90mm</v>
          </cell>
          <cell r="D210">
            <v>132.43</v>
          </cell>
          <cell r="E210">
            <v>4.5665517241379314</v>
          </cell>
        </row>
        <row r="211">
          <cell r="B211">
            <v>427018</v>
          </cell>
          <cell r="C211" t="str">
            <v>REPUESTO POLEA PLASTICA Ø96mm</v>
          </cell>
          <cell r="D211">
            <v>164.04999999999998</v>
          </cell>
          <cell r="E211">
            <v>5.6568965517241372</v>
          </cell>
        </row>
        <row r="212">
          <cell r="B212">
            <v>427019</v>
          </cell>
          <cell r="C212" t="str">
            <v xml:space="preserve">REPUESTO POLEA PLASTICA Ø115mm </v>
          </cell>
          <cell r="D212">
            <v>177.65</v>
          </cell>
          <cell r="E212">
            <v>6.1258620689655174</v>
          </cell>
        </row>
        <row r="213">
          <cell r="B213">
            <v>46001</v>
          </cell>
          <cell r="C213" t="str">
            <v>REPUESTO CABLE ACERO RECUBIERTO 5mm x mts.</v>
          </cell>
          <cell r="D213">
            <v>73.48469333333334</v>
          </cell>
          <cell r="E213">
            <v>2.533954942528736</v>
          </cell>
        </row>
        <row r="214">
          <cell r="B214">
            <v>46002</v>
          </cell>
          <cell r="C214" t="str">
            <v>REPUESTO CABLE ACERO RECUBIERTO 6mm x mts</v>
          </cell>
          <cell r="D214">
            <v>94.044035555555553</v>
          </cell>
          <cell r="E214">
            <v>3.2428977777777779</v>
          </cell>
        </row>
        <row r="215">
          <cell r="B215">
            <v>361004</v>
          </cell>
          <cell r="C215" t="str">
            <v>RESORTE CINCADO (para minitramp eco)</v>
          </cell>
          <cell r="D215">
            <v>10.392313953488372</v>
          </cell>
          <cell r="E215">
            <v>0.35835565356856458</v>
          </cell>
        </row>
        <row r="216">
          <cell r="B216">
            <v>361005</v>
          </cell>
          <cell r="C216" t="str">
            <v>RESORTE CINCADO (para minitramp pro)</v>
          </cell>
          <cell r="D216">
            <v>10.392313953488372</v>
          </cell>
          <cell r="E216">
            <v>0.35835565356856458</v>
          </cell>
        </row>
        <row r="217">
          <cell r="B217">
            <v>361007</v>
          </cell>
          <cell r="C217" t="str">
            <v>ACCESORIO M PARA SUJECION DE RESORTES (para minitramp)</v>
          </cell>
          <cell r="D217">
            <v>7.3213953488372088</v>
          </cell>
          <cell r="E217">
            <v>0.25246190858059342</v>
          </cell>
        </row>
        <row r="218">
          <cell r="B218">
            <v>361008</v>
          </cell>
          <cell r="C218" t="str">
            <v>REGATON PARA PATA DE MINITRAMP ECO</v>
          </cell>
          <cell r="D218">
            <v>10.013147617085105</v>
          </cell>
          <cell r="E218">
            <v>0.34528095231327949</v>
          </cell>
        </row>
        <row r="219">
          <cell r="B219">
            <v>361009</v>
          </cell>
          <cell r="C219" t="str">
            <v>REGATON PARA PATA DE MINITRAMP PROF.</v>
          </cell>
          <cell r="D219">
            <v>20.02629523417021</v>
          </cell>
          <cell r="E219">
            <v>0.69056190462655898</v>
          </cell>
        </row>
        <row r="220">
          <cell r="B220">
            <v>265482</v>
          </cell>
          <cell r="C220" t="str">
            <v>REPUESTO SONNOS REGISTRO CORTO</v>
          </cell>
          <cell r="D220">
            <v>52.689320388349522</v>
          </cell>
          <cell r="E220">
            <v>1.8168731168396386</v>
          </cell>
        </row>
        <row r="221">
          <cell r="B221">
            <v>412211</v>
          </cell>
          <cell r="C221" t="str">
            <v>LONA SONNOS MINITRAMP ECO</v>
          </cell>
          <cell r="D221">
            <v>324.2790697674418</v>
          </cell>
          <cell r="E221">
            <v>11.182036888532476</v>
          </cell>
        </row>
        <row r="222">
          <cell r="B222">
            <v>412212</v>
          </cell>
          <cell r="C222" t="str">
            <v>LONA SONNOS MINITRAMP PRO</v>
          </cell>
          <cell r="D222">
            <v>378.97674418604646</v>
          </cell>
          <cell r="E222">
            <v>13.068163592622291</v>
          </cell>
        </row>
        <row r="223">
          <cell r="B223">
            <v>412214</v>
          </cell>
          <cell r="C223" t="str">
            <v>FUNDA SONNOS MINITRAMP (todos los modelos)</v>
          </cell>
          <cell r="D223">
            <v>144.55813953488371</v>
          </cell>
          <cell r="E223">
            <v>4.9847634322373695</v>
          </cell>
        </row>
        <row r="224">
          <cell r="B224" t="str">
            <v>Código</v>
          </cell>
          <cell r="C224" t="str">
            <v>BOXEO Y DEPORTES DE COMBATE</v>
          </cell>
          <cell r="D224" t="str">
            <v>Neto</v>
          </cell>
          <cell r="E224" t="str">
            <v>Final</v>
          </cell>
        </row>
        <row r="225">
          <cell r="C225" t="str">
            <v>GUANTES Y GUANTINES</v>
          </cell>
        </row>
        <row r="226">
          <cell r="B226">
            <v>412572</v>
          </cell>
          <cell r="C226" t="str">
            <v>GUANTIN ROOKIE SONNOS DRAGON SENIOR (con elastico y velcro)</v>
          </cell>
          <cell r="D226">
            <v>344</v>
          </cell>
          <cell r="E226">
            <v>11.862068965517242</v>
          </cell>
        </row>
        <row r="227">
          <cell r="B227">
            <v>412573</v>
          </cell>
          <cell r="C227" t="str">
            <v>GUANTIN ROOKIE SONNOS DRAGON JUNIOR (con elastico y velcro)</v>
          </cell>
          <cell r="D227">
            <v>340</v>
          </cell>
          <cell r="E227">
            <v>11.724137931034482</v>
          </cell>
        </row>
        <row r="228">
          <cell r="B228">
            <v>412580</v>
          </cell>
          <cell r="C228" t="str">
            <v>GUANTIN ROOKIE SONNOS OPTIMUS JUNIOR (con elastico y velcro)</v>
          </cell>
          <cell r="D228">
            <v>305</v>
          </cell>
          <cell r="E228">
            <v>10.517241379310345</v>
          </cell>
        </row>
        <row r="229">
          <cell r="B229">
            <v>412581</v>
          </cell>
          <cell r="C229" t="str">
            <v>GUANTIN ROOKIE SONNOS OPTIMUS SENIOR (con elastico y velcro)</v>
          </cell>
          <cell r="D229">
            <v>305</v>
          </cell>
          <cell r="E229">
            <v>10.517241379310345</v>
          </cell>
        </row>
        <row r="230">
          <cell r="B230">
            <v>412582</v>
          </cell>
          <cell r="C230" t="str">
            <v>GUANTIN TRAINING SONNOS LADY T.1 HOMOLOGADO RECREATIVO (con cinto y velcro)</v>
          </cell>
          <cell r="D230">
            <v>440.38834951456317</v>
          </cell>
          <cell r="E230">
            <v>15.185805155674592</v>
          </cell>
        </row>
        <row r="231">
          <cell r="B231">
            <v>412583</v>
          </cell>
          <cell r="C231" t="str">
            <v>GUANTIN TRAINING SONNOS LADY T.2 HOMOLOGADO RECREATIVO (con cinto y velcro)</v>
          </cell>
          <cell r="D231">
            <v>444.32038834951459</v>
          </cell>
          <cell r="E231">
            <v>15.321392701707399</v>
          </cell>
        </row>
        <row r="232">
          <cell r="B232">
            <v>412584</v>
          </cell>
          <cell r="C232" t="str">
            <v>GUANTIN TRAINING SONNOS LADY T.3 HOMOLOGADO RECREATIVO (con cinto y velcro)</v>
          </cell>
          <cell r="D232">
            <v>467.91262135922335</v>
          </cell>
          <cell r="E232">
            <v>16.134917977904255</v>
          </cell>
        </row>
        <row r="233">
          <cell r="B233">
            <v>412585</v>
          </cell>
          <cell r="C233" t="str">
            <v>GUANTIN TRAINING SONNOS METAL T.1 HOMOLOGADO RECREATIVO (con cinto y velcro)</v>
          </cell>
          <cell r="D233">
            <v>440.38834951456317</v>
          </cell>
          <cell r="E233">
            <v>15.185805155674592</v>
          </cell>
        </row>
        <row r="234">
          <cell r="B234">
            <v>412586</v>
          </cell>
          <cell r="C234" t="str">
            <v>GUANTIN TRAINING SONNOS METAL T.2 HOMOLOGADO RECREATIVO (con cinto y velcro)</v>
          </cell>
          <cell r="D234">
            <v>444.32038834951459</v>
          </cell>
          <cell r="E234">
            <v>15.321392701707399</v>
          </cell>
        </row>
        <row r="235">
          <cell r="B235">
            <v>412587</v>
          </cell>
          <cell r="C235" t="str">
            <v>GUANTIN TRAINING SONNOS METAL T.3 HOMOLOGADO RECREATIVO (con cinto y velcro)</v>
          </cell>
          <cell r="D235">
            <v>467.91262135922335</v>
          </cell>
          <cell r="E235">
            <v>16.134917977904255</v>
          </cell>
        </row>
        <row r="236">
          <cell r="B236">
            <v>412588</v>
          </cell>
          <cell r="C236" t="str">
            <v>GUANTIN TRAINING SONNOS VINTAGE T.1 HOMOLOGADO RECREATIVO (con cinto y velcro)</v>
          </cell>
          <cell r="D236">
            <v>440.38834951456317</v>
          </cell>
          <cell r="E236">
            <v>15.185805155674592</v>
          </cell>
        </row>
        <row r="237">
          <cell r="B237">
            <v>412589</v>
          </cell>
          <cell r="C237" t="str">
            <v>GUANTIN TRAINING SONNOS VINTAGE T.2 HOMOLOGADO RECREATIVO (con cinto y velcro)</v>
          </cell>
          <cell r="D237">
            <v>444.32038834951459</v>
          </cell>
          <cell r="E237">
            <v>15.321392701707399</v>
          </cell>
        </row>
        <row r="238">
          <cell r="B238">
            <v>412590</v>
          </cell>
          <cell r="C238" t="str">
            <v>GUANTIN TRAINING SONNOS VINTAGE T.3 HOMOLOGADO RECREATIVO (con cinto y velcro)</v>
          </cell>
          <cell r="D238">
            <v>467.91262135922335</v>
          </cell>
          <cell r="E238">
            <v>16.134917977904255</v>
          </cell>
        </row>
        <row r="239">
          <cell r="B239">
            <v>412568</v>
          </cell>
          <cell r="C239" t="str">
            <v>GUANTIN STANDARD SONNOS TRICOLOR T.1 HOMOLOGADO RECREATIVO (con puño y velcro)</v>
          </cell>
          <cell r="D239">
            <v>432.52427184466023</v>
          </cell>
          <cell r="E239">
            <v>14.914630063608973</v>
          </cell>
        </row>
        <row r="240">
          <cell r="B240">
            <v>412569</v>
          </cell>
          <cell r="C240" t="str">
            <v>GUANTIN STANDARD SONNOS TRICOLOR T.2 HOMOLOGADO RECREATIVO (con puño y velcro)</v>
          </cell>
          <cell r="D240">
            <v>436.4563106796117</v>
          </cell>
          <cell r="E240">
            <v>15.050217609641782</v>
          </cell>
        </row>
        <row r="241">
          <cell r="B241">
            <v>412570</v>
          </cell>
          <cell r="C241" t="str">
            <v>GUANTIN STANDARD SONNOS TRICOLOR T.3 HOMOLOGADO RECREATIVO (con puño y velcro)</v>
          </cell>
          <cell r="D241">
            <v>460.04854368932047</v>
          </cell>
          <cell r="E241">
            <v>15.863742885838636</v>
          </cell>
        </row>
        <row r="242">
          <cell r="B242">
            <v>412571</v>
          </cell>
          <cell r="C242" t="str">
            <v>GUANTIN STANDARD SONNOS TRICOLOR T.4 HOMOLOGADO RECREATIVO (con puño y velcro)</v>
          </cell>
          <cell r="D242">
            <v>499.368932038835</v>
          </cell>
          <cell r="E242">
            <v>17.219618346166722</v>
          </cell>
        </row>
        <row r="243">
          <cell r="B243">
            <v>412576</v>
          </cell>
          <cell r="C243" t="str">
            <v>GUANTIN PRO SONNOS HIVE SENIOR HOMOLOGADO RECREATIVO (con cinto, velcro y muñeca flexible)</v>
          </cell>
          <cell r="D243">
            <v>546.55339805825247</v>
          </cell>
          <cell r="E243">
            <v>18.846668898560431</v>
          </cell>
        </row>
        <row r="244">
          <cell r="B244">
            <v>412577</v>
          </cell>
          <cell r="C244" t="str">
            <v>GUANTE BOXEO SONNOS TRICOLOR 12ONZ HOMOLOGADO RECREATIVO</v>
          </cell>
          <cell r="D244">
            <v>720</v>
          </cell>
          <cell r="E244">
            <v>24.827586206896552</v>
          </cell>
        </row>
        <row r="245">
          <cell r="B245">
            <v>412655</v>
          </cell>
          <cell r="C245" t="str">
            <v>GUANTE BOXEO SONNOS SGA 1.0 10oz (homologado competitivo)</v>
          </cell>
          <cell r="D245">
            <v>786.74418604651146</v>
          </cell>
          <cell r="E245">
            <v>27.129109863672809</v>
          </cell>
        </row>
        <row r="246">
          <cell r="B246">
            <v>412656</v>
          </cell>
          <cell r="C246" t="str">
            <v>GUANTE BOXEO SONNOS SGA 1.0 12oz (homologado competitivo)</v>
          </cell>
          <cell r="D246">
            <v>789.90697674418584</v>
          </cell>
          <cell r="E246">
            <v>27.238171611868477</v>
          </cell>
        </row>
        <row r="247">
          <cell r="B247">
            <v>412651</v>
          </cell>
          <cell r="C247" t="str">
            <v>GUANTE BOXEO SONNOS SGR 2.0 10oz NEGRO (homologado recreativo)</v>
          </cell>
          <cell r="D247">
            <v>699.76744186046494</v>
          </cell>
          <cell r="E247">
            <v>24.129911788291896</v>
          </cell>
        </row>
        <row r="248">
          <cell r="B248">
            <v>412652</v>
          </cell>
          <cell r="C248" t="str">
            <v>GUANTE BOXEO SONNOS SGR 2.0 12oz NEGRO (homologado recreativo)</v>
          </cell>
          <cell r="D248">
            <v>703.72093023255798</v>
          </cell>
          <cell r="E248">
            <v>24.266238973536481</v>
          </cell>
        </row>
        <row r="249">
          <cell r="B249">
            <v>412658</v>
          </cell>
          <cell r="C249" t="str">
            <v>GUANTE BOXEO SONNOS SGR 2.0 10oz BLANCO (homologado recreativo)</v>
          </cell>
          <cell r="D249">
            <v>699.76744186046494</v>
          </cell>
          <cell r="E249">
            <v>24.129911788291896</v>
          </cell>
        </row>
        <row r="250">
          <cell r="B250">
            <v>412659</v>
          </cell>
          <cell r="C250" t="str">
            <v>GUANTE BOXEO SONNOS SGR 2.0 12oz BLANCO (homologado recreativo)</v>
          </cell>
          <cell r="D250">
            <v>703.72093023255798</v>
          </cell>
          <cell r="E250">
            <v>24.266238973536481</v>
          </cell>
        </row>
        <row r="251">
          <cell r="C251" t="str">
            <v>BOLSAS</v>
          </cell>
        </row>
        <row r="252">
          <cell r="B252">
            <v>412500</v>
          </cell>
          <cell r="C252" t="str">
            <v xml:space="preserve">BOLSA BOXEO SONNOS CORDURA 50cm x Ø35cm </v>
          </cell>
          <cell r="D252">
            <v>267.37864077669906</v>
          </cell>
          <cell r="E252">
            <v>9.2199531302310014</v>
          </cell>
        </row>
        <row r="253">
          <cell r="B253">
            <v>412501</v>
          </cell>
          <cell r="C253" t="str">
            <v>BOLSA BOXEO SONNOS CORDURA 90cm x Ø35cm</v>
          </cell>
          <cell r="D253">
            <v>381.40776699029129</v>
          </cell>
          <cell r="E253">
            <v>13.151991965182459</v>
          </cell>
        </row>
        <row r="254">
          <cell r="B254">
            <v>412502</v>
          </cell>
          <cell r="C254" t="str">
            <v>BOLSA BOXEO SONNOS CORDURA 1,20mts x Ø35cm</v>
          </cell>
          <cell r="D254">
            <v>392.41747572815541</v>
          </cell>
          <cell r="E254">
            <v>13.531637094074325</v>
          </cell>
        </row>
        <row r="255">
          <cell r="B255">
            <v>412503</v>
          </cell>
          <cell r="C255" t="str">
            <v>BOLSA BOXEO SONNOS CORDURA 1,50mts x Ø35cm</v>
          </cell>
          <cell r="D255">
            <v>428.59223300970882</v>
          </cell>
          <cell r="E255">
            <v>14.779042517576165</v>
          </cell>
        </row>
        <row r="256">
          <cell r="B256">
            <v>412514</v>
          </cell>
          <cell r="C256" t="str">
            <v>BOLSA BOXEO SONNOS TELA VINILICA 50cm x Ø35cm HOMOLOGADO RECREATIVO</v>
          </cell>
          <cell r="D256">
            <v>359.76744186046506</v>
          </cell>
          <cell r="E256">
            <v>12.405773857257415</v>
          </cell>
        </row>
        <row r="257">
          <cell r="B257">
            <v>412515</v>
          </cell>
          <cell r="C257" t="str">
            <v>BOLSA BOXEO SONNOS TELA VINILICA 90cm x Ø35cm (basica o combinada) HOMOLOGADO RECREATIVO</v>
          </cell>
          <cell r="D257">
            <v>509.99999999999989</v>
          </cell>
          <cell r="E257">
            <v>17.586206896551719</v>
          </cell>
        </row>
        <row r="258">
          <cell r="B258">
            <v>412519</v>
          </cell>
          <cell r="C258" t="str">
            <v>BOLSA BOXEO SONNOS TELA VINILICA 1,20mts x Ø35cm (basica o combinada) HOMOLOGADO RECREATIVO</v>
          </cell>
          <cell r="D258">
            <v>509.99999999999989</v>
          </cell>
          <cell r="E258">
            <v>17.586206896551719</v>
          </cell>
        </row>
        <row r="259">
          <cell r="B259">
            <v>412521</v>
          </cell>
          <cell r="C259" t="str">
            <v>BOLSA BOXEO SONNOS TELA VINILICA 1,50mts x Ø35cm (basica o combinada)HOMOLOGADO RECREATIVO</v>
          </cell>
          <cell r="D259">
            <v>600.93023255813944</v>
          </cell>
          <cell r="E259">
            <v>20.721732157177222</v>
          </cell>
        </row>
        <row r="260">
          <cell r="B260">
            <v>412523</v>
          </cell>
          <cell r="C260" t="str">
            <v>BOLSA BOXEO SONNOS TELA VINILICA 1,80mts x Ø35cm  HOMOLOGADO RECREATIVO</v>
          </cell>
          <cell r="D260">
            <v>743.2558139534882</v>
          </cell>
          <cell r="E260">
            <v>25.629510825982351</v>
          </cell>
        </row>
        <row r="261">
          <cell r="B261">
            <v>412516</v>
          </cell>
          <cell r="C261" t="str">
            <v>BOLSA BOXEO SONNOS MUJER TELA VINILICA 90cm x Ø35cm (basica o combinada) HOMOLOGADO RECREATIVO</v>
          </cell>
          <cell r="D261">
            <v>498.13953488372084</v>
          </cell>
          <cell r="E261">
            <v>17.177225340817959</v>
          </cell>
        </row>
        <row r="262">
          <cell r="B262">
            <v>412517</v>
          </cell>
          <cell r="C262" t="str">
            <v>BOLSA BOXEO SONNOS TELA VINILICA TRICOLOR 90cm x Ø35cm  HOMOLOGADO RECREATIVO</v>
          </cell>
          <cell r="D262">
            <v>558.69767441860461</v>
          </cell>
          <cell r="E262">
            <v>19.265437048917398</v>
          </cell>
        </row>
        <row r="263">
          <cell r="B263">
            <v>412522</v>
          </cell>
          <cell r="C263" t="str">
            <v>BOLSA BOXEO SONNOS TELA VINILICA TRICOLOR 1,50mts x Ø35cm HOMOLOGADO RECREATIVO</v>
          </cell>
          <cell r="D263">
            <v>683.72093023255798</v>
          </cell>
          <cell r="E263">
            <v>23.576583801122688</v>
          </cell>
        </row>
        <row r="264">
          <cell r="B264">
            <v>412524</v>
          </cell>
          <cell r="C264" t="str">
            <v>BOLSA BOXEO SONNOS CUERO VINTAGE 90cm x Ø35cm  HOMOLOGADO RECREATIVO</v>
          </cell>
          <cell r="D264">
            <v>676.04651162790685</v>
          </cell>
          <cell r="E264">
            <v>23.311948676824375</v>
          </cell>
        </row>
        <row r="265">
          <cell r="B265">
            <v>412518</v>
          </cell>
          <cell r="C265" t="str">
            <v>BOLSA MMA SONNOS MULTIGOLPE 90cm x Ø35cm (base desmontable)</v>
          </cell>
          <cell r="D265">
            <v>1170.2325581395346</v>
          </cell>
          <cell r="E265">
            <v>40.352846832397745</v>
          </cell>
        </row>
        <row r="266">
          <cell r="B266">
            <v>412525</v>
          </cell>
          <cell r="C266" t="str">
            <v>BOLSA MMA SONNOS 90cm x Ø40cm (con anclaje inferior)</v>
          </cell>
          <cell r="D266">
            <v>616</v>
          </cell>
          <cell r="E266">
            <v>21.241379310344829</v>
          </cell>
        </row>
        <row r="267">
          <cell r="B267">
            <v>412526</v>
          </cell>
          <cell r="C267" t="str">
            <v>BOLSA MMA SONNOS 1,20mts x Ø40cm (con anclaje inferior)</v>
          </cell>
          <cell r="D267">
            <v>776</v>
          </cell>
          <cell r="E267">
            <v>26.758620689655171</v>
          </cell>
        </row>
        <row r="268">
          <cell r="B268">
            <v>412528</v>
          </cell>
          <cell r="C268" t="str">
            <v>BOLSA MMA SONNOS 1,80mts x Ø40cm (con anclaje inferior)</v>
          </cell>
          <cell r="D268">
            <v>960</v>
          </cell>
          <cell r="E268">
            <v>33.103448275862071</v>
          </cell>
        </row>
        <row r="269">
          <cell r="B269">
            <v>412529</v>
          </cell>
          <cell r="C269" t="str">
            <v>BOLSA BOXEO SONNOS TELA VINILICA 1,20mts x Ø45cm (extra grande)</v>
          </cell>
          <cell r="D269">
            <v>620</v>
          </cell>
          <cell r="E269">
            <v>21.379310344827587</v>
          </cell>
        </row>
        <row r="270">
          <cell r="B270">
            <v>412530</v>
          </cell>
          <cell r="C270" t="str">
            <v>BOLSA BOXEO SONNOS TELA VINILICA 1,80mts x Ø45cm (extra grande)</v>
          </cell>
          <cell r="D270">
            <v>780</v>
          </cell>
          <cell r="E270">
            <v>26.896551724137932</v>
          </cell>
        </row>
        <row r="271">
          <cell r="B271">
            <v>412535</v>
          </cell>
          <cell r="C271" t="str">
            <v xml:space="preserve">RELLENO + BOLSA BOXEO SONNOS CORDURA 90cm x Ø35cm </v>
          </cell>
          <cell r="D271">
            <v>578.00970873786412</v>
          </cell>
          <cell r="E271">
            <v>19.931369266822902</v>
          </cell>
        </row>
        <row r="272">
          <cell r="B272">
            <v>412544</v>
          </cell>
          <cell r="C272" t="str">
            <v>RELLENO + BOLSA BOXEO SONNOS TELA VINILICA 90cm x Ø35cm (basica o combinada)</v>
          </cell>
          <cell r="D272">
            <v>684.17475728155341</v>
          </cell>
          <cell r="E272">
            <v>23.592233009708739</v>
          </cell>
        </row>
        <row r="273">
          <cell r="B273">
            <v>412548</v>
          </cell>
          <cell r="C273" t="str">
            <v>RELLENO + BOLSA BOXEO SONNOS TELA VINILICA 1,20mts x Ø35cm (basica o combinada)</v>
          </cell>
          <cell r="D273">
            <v>739.22330097087388</v>
          </cell>
          <cell r="E273">
            <v>25.490458654168066</v>
          </cell>
        </row>
        <row r="274">
          <cell r="B274">
            <v>412550</v>
          </cell>
          <cell r="C274" t="str">
            <v>RELLENO + BOLSA BOXEO SONNOS TELA VINILICA1,50mts x Ø35cm</v>
          </cell>
          <cell r="D274">
            <v>888.64077669902917</v>
          </cell>
          <cell r="E274">
            <v>30.642785403414798</v>
          </cell>
        </row>
        <row r="275">
          <cell r="B275">
            <v>412545</v>
          </cell>
          <cell r="C275" t="str">
            <v>RELLENO + BOLSA BOXEO SONNOS MUJER TELA VINILICA 90cm x Ø35cm (basica o combinada)</v>
          </cell>
          <cell r="D275">
            <v>668.44660194174764</v>
          </cell>
          <cell r="E275">
            <v>23.049882825577505</v>
          </cell>
        </row>
        <row r="276">
          <cell r="B276">
            <v>412546</v>
          </cell>
          <cell r="C276" t="str">
            <v xml:space="preserve">RELLENO + BOLSA BOXEO SONNOS TELA VINILICA TRICOLOR 90cm x Ø35cm </v>
          </cell>
          <cell r="D276">
            <v>739.22330097087388</v>
          </cell>
          <cell r="E276">
            <v>25.490458654168066</v>
          </cell>
        </row>
        <row r="277">
          <cell r="B277">
            <v>412552</v>
          </cell>
          <cell r="C277" t="str">
            <v xml:space="preserve">RELLENO + BOLSA BOXEO SONNOS TELA VINILICA 1,80mts x Ø35cm </v>
          </cell>
          <cell r="D277">
            <v>1132.4271844660195</v>
          </cell>
          <cell r="E277">
            <v>39.049213257448947</v>
          </cell>
        </row>
        <row r="278">
          <cell r="B278">
            <v>412556</v>
          </cell>
          <cell r="C278" t="str">
            <v>RELLENO + BOLSA BOXEO SONNOS CUERO VINTAGE 1,50mts x Ø35cm</v>
          </cell>
          <cell r="D278">
            <v>1067.441860465116</v>
          </cell>
          <cell r="E278">
            <v>36.808340016038478</v>
          </cell>
        </row>
        <row r="279">
          <cell r="B279">
            <v>412602</v>
          </cell>
          <cell r="C279" t="str">
            <v>BOLSA GRAPPLING SONNOS GRANDE</v>
          </cell>
          <cell r="D279">
            <v>732</v>
          </cell>
          <cell r="E279">
            <v>25.241379310344829</v>
          </cell>
        </row>
        <row r="280">
          <cell r="B280">
            <v>412604</v>
          </cell>
          <cell r="C280" t="str">
            <v>BOLSA GOTA SONNOS CHICA (uppercuts)</v>
          </cell>
          <cell r="D280">
            <v>624</v>
          </cell>
          <cell r="E280">
            <v>21.517241379310345</v>
          </cell>
        </row>
        <row r="281">
          <cell r="B281">
            <v>412606</v>
          </cell>
          <cell r="C281" t="str">
            <v>BOLSA GOTA SONNOS GRANDE (uppercuts)</v>
          </cell>
          <cell r="D281">
            <v>688</v>
          </cell>
          <cell r="E281">
            <v>23.724137931034484</v>
          </cell>
        </row>
        <row r="282">
          <cell r="B282">
            <v>265902</v>
          </cell>
          <cell r="C282" t="str">
            <v>BOLSA BOXEO SONNOS RIVER PLATE 90cm x Ø35cm (negro / negro)</v>
          </cell>
          <cell r="D282">
            <v>478.9473684210526</v>
          </cell>
          <cell r="E282">
            <v>16.515426497277677</v>
          </cell>
        </row>
        <row r="283">
          <cell r="B283">
            <v>265952</v>
          </cell>
          <cell r="C283" t="str">
            <v>BOLSA BOXEO SONNOS BOCA JRS 90cm x Ø35cm (azul / azul)</v>
          </cell>
          <cell r="D283">
            <v>478.9473684210526</v>
          </cell>
          <cell r="E283">
            <v>16.515426497277677</v>
          </cell>
        </row>
        <row r="284">
          <cell r="C284" t="str">
            <v>ACCESORIOS</v>
          </cell>
        </row>
        <row r="285">
          <cell r="B285">
            <v>412559</v>
          </cell>
          <cell r="C285" t="str">
            <v>VENDA BOXEO SONNOS ROJO 3mts (venta x par)</v>
          </cell>
          <cell r="D285">
            <v>102</v>
          </cell>
          <cell r="E285">
            <v>3.5172413793103448</v>
          </cell>
        </row>
        <row r="286">
          <cell r="B286">
            <v>412560</v>
          </cell>
          <cell r="C286" t="str">
            <v>VENDA BOXEO SONNOS NEGRO 4,5mts (venta x par)</v>
          </cell>
          <cell r="D286">
            <v>124.66666666666666</v>
          </cell>
          <cell r="E286">
            <v>4.2988505747126435</v>
          </cell>
        </row>
        <row r="287">
          <cell r="B287">
            <v>265905</v>
          </cell>
          <cell r="C287" t="str">
            <v>VENDA BOXEO SONNOS RIVER PLATE NEGRO 3mts (venta x par)</v>
          </cell>
          <cell r="D287">
            <v>122.55813953488371</v>
          </cell>
          <cell r="E287">
            <v>4.2261427425821969</v>
          </cell>
        </row>
        <row r="288">
          <cell r="B288">
            <v>265955</v>
          </cell>
          <cell r="C288" t="str">
            <v>VENDA BOXEO SONNOS BOCA JRS NEGRO 3mts (venta x par)</v>
          </cell>
          <cell r="D288">
            <v>106.05263157894736</v>
          </cell>
          <cell r="E288">
            <v>3.656987295825771</v>
          </cell>
        </row>
        <row r="289">
          <cell r="B289">
            <v>412608</v>
          </cell>
          <cell r="C289" t="str">
            <v>CABEZAL SONNOS POMULO y MENTON (homologado recreativo)</v>
          </cell>
          <cell r="D289">
            <v>399.30232558139528</v>
          </cell>
          <cell r="E289">
            <v>13.769045709703285</v>
          </cell>
        </row>
        <row r="290">
          <cell r="B290">
            <v>412609</v>
          </cell>
          <cell r="C290" t="str">
            <v>CABEZAL SONNOS OLIMPICO (homologado recreativo)</v>
          </cell>
          <cell r="D290">
            <v>395.34883720930225</v>
          </cell>
          <cell r="E290">
            <v>13.632718524458697</v>
          </cell>
        </row>
        <row r="291">
          <cell r="B291">
            <v>412619</v>
          </cell>
          <cell r="C291" t="str">
            <v>CABEZAL SONNOS OLIMPICO SCA (rojo / azul)(homologado competitivo)</v>
          </cell>
          <cell r="D291">
            <v>710.83720930232539</v>
          </cell>
          <cell r="E291">
            <v>24.511627906976738</v>
          </cell>
        </row>
        <row r="292">
          <cell r="B292">
            <v>412618</v>
          </cell>
          <cell r="C292" t="str">
            <v>MUSCULOSA SONNOS OFICIAL FAB UNISEX (roja / azul)(homologado competitivo)</v>
          </cell>
          <cell r="D292">
            <v>332.09302325581393</v>
          </cell>
          <cell r="E292">
            <v>11.451483560545308</v>
          </cell>
        </row>
        <row r="293">
          <cell r="B293">
            <v>412610</v>
          </cell>
          <cell r="C293" t="str">
            <v>TIBIAL SONNOS TROPICAL (T.2)</v>
          </cell>
          <cell r="D293">
            <v>446.74418604651157</v>
          </cell>
          <cell r="E293">
            <v>15.404971932638331</v>
          </cell>
        </row>
        <row r="294">
          <cell r="B294">
            <v>412611</v>
          </cell>
          <cell r="C294" t="str">
            <v>TIBIAL SONNOS TROPICAL (T.3)</v>
          </cell>
          <cell r="D294">
            <v>446.74418604651157</v>
          </cell>
          <cell r="E294">
            <v>15.404971932638331</v>
          </cell>
        </row>
        <row r="295">
          <cell r="B295">
            <v>412612</v>
          </cell>
          <cell r="C295" t="str">
            <v>TIBIAL SONNOS PROFESIONAL PVC (talle unico)</v>
          </cell>
          <cell r="D295">
            <v>838.13953488372078</v>
          </cell>
          <cell r="E295">
            <v>28.901363271852439</v>
          </cell>
        </row>
        <row r="296">
          <cell r="B296">
            <v>412562</v>
          </cell>
          <cell r="C296" t="str">
            <v>FOCO PLANO Con sujetador de dedos x Par SONNOS HOMOLOGADO RECREATIVO</v>
          </cell>
          <cell r="D296">
            <v>360.57292571039017</v>
          </cell>
          <cell r="E296">
            <v>12.433549162427248</v>
          </cell>
        </row>
        <row r="297">
          <cell r="B297">
            <v>412563</v>
          </cell>
          <cell r="C297" t="str">
            <v xml:space="preserve">ESCUDO POTENCIA SONNOS CHICO 48cm x 24cm x 12cm </v>
          </cell>
          <cell r="D297">
            <v>636.990291262136</v>
          </cell>
          <cell r="E297">
            <v>21.965182457315034</v>
          </cell>
        </row>
        <row r="298">
          <cell r="B298">
            <v>412564</v>
          </cell>
          <cell r="C298" t="str">
            <v xml:space="preserve">ESCUDO POTENCIA SONNOS MEDIANO 50cm x 35cm x 12cm </v>
          </cell>
          <cell r="D298">
            <v>1006.6019417475729</v>
          </cell>
          <cell r="E298">
            <v>34.710411784399064</v>
          </cell>
        </row>
        <row r="299">
          <cell r="B299">
            <v>412565</v>
          </cell>
          <cell r="C299" t="str">
            <v xml:space="preserve">ESCUDO POTENCIA SONNOS GRANDE 60cm x 50cm x 12cm </v>
          </cell>
          <cell r="D299">
            <v>1407.6699029126216</v>
          </cell>
          <cell r="E299">
            <v>48.540341479745571</v>
          </cell>
        </row>
        <row r="300">
          <cell r="B300">
            <v>412613</v>
          </cell>
          <cell r="C300" t="str">
            <v>CIELO Y TIERRA SONNOS SEMIPROFESIONAL LINEA PREMIUM (con tensores)</v>
          </cell>
          <cell r="D300">
            <v>600.93023255813944</v>
          </cell>
          <cell r="E300">
            <v>20.721732157177222</v>
          </cell>
        </row>
        <row r="301">
          <cell r="B301">
            <v>265372</v>
          </cell>
          <cell r="C301" t="str">
            <v>CADENA SONNOS 4 TIRAS (para bolsas)</v>
          </cell>
          <cell r="D301">
            <v>214.88372093023253</v>
          </cell>
          <cell r="E301">
            <v>7.4097834803528455</v>
          </cell>
        </row>
        <row r="302">
          <cell r="C302" t="str">
            <v>INDUMENTARIA</v>
          </cell>
        </row>
        <row r="303">
          <cell r="C303" t="str">
            <v>SHORT BOXEO</v>
          </cell>
        </row>
        <row r="304">
          <cell r="B304">
            <v>412615</v>
          </cell>
          <cell r="C304" t="str">
            <v>SHORT BOXEO SONNOS TRICOLOR (S-M-L-XL) HOMOLOGADO RECREATIVO</v>
          </cell>
          <cell r="D304">
            <v>326.16279069767444</v>
          </cell>
          <cell r="E304">
            <v>394.65697674418607</v>
          </cell>
        </row>
        <row r="305">
          <cell r="B305" t="str">
            <v>412615-2-6</v>
          </cell>
          <cell r="C305" t="str">
            <v>SHORT BOXEO SONNOS TRICOLOR (S-M-L-XL) Azul L</v>
          </cell>
          <cell r="D305">
            <v>326.16279069767444</v>
          </cell>
          <cell r="E305">
            <v>11.246992782678429</v>
          </cell>
        </row>
        <row r="306">
          <cell r="B306" t="str">
            <v>412615-2-5</v>
          </cell>
          <cell r="C306" t="str">
            <v>SHORT BOXEO SONNOS TRICOLOR (S-M-L-XL) Azul M</v>
          </cell>
          <cell r="D306">
            <v>326.16279069767444</v>
          </cell>
          <cell r="E306">
            <v>11.246992782678429</v>
          </cell>
        </row>
        <row r="307">
          <cell r="B307" t="str">
            <v>412615-2-4</v>
          </cell>
          <cell r="C307" t="str">
            <v>SHORT BOXEO SONNOS TRICOLOR (S-M-L-XL) Azul S</v>
          </cell>
          <cell r="D307">
            <v>326.16279069767444</v>
          </cell>
          <cell r="E307">
            <v>11.246992782678429</v>
          </cell>
        </row>
        <row r="308">
          <cell r="B308" t="str">
            <v>412615-2-7</v>
          </cell>
          <cell r="C308" t="str">
            <v>SHORT BOXEO SONNOS TRICOLOR (S-M-L-XL) Azul XL</v>
          </cell>
          <cell r="D308">
            <v>326.16279069767444</v>
          </cell>
          <cell r="E308">
            <v>11.246992782678429</v>
          </cell>
        </row>
        <row r="309">
          <cell r="B309" t="str">
            <v>412615-5-6</v>
          </cell>
          <cell r="C309" t="str">
            <v>SHORT BOXEO SONNOS TRICOLOR (S-M-L-XL) Blanco L</v>
          </cell>
          <cell r="D309">
            <v>326.16279069767444</v>
          </cell>
          <cell r="E309">
            <v>11.246992782678429</v>
          </cell>
        </row>
        <row r="310">
          <cell r="B310" t="str">
            <v>412615-5-5</v>
          </cell>
          <cell r="C310" t="str">
            <v>SHORT BOXEO SONNOS TRICOLOR (S-M-L-XL) Blanco M</v>
          </cell>
          <cell r="D310">
            <v>326.16279069767444</v>
          </cell>
          <cell r="E310">
            <v>11.246992782678429</v>
          </cell>
        </row>
        <row r="311">
          <cell r="B311" t="str">
            <v>412615-5-4</v>
          </cell>
          <cell r="C311" t="str">
            <v>SHORT BOXEO SONNOS TRICOLOR (S-M-L-XL) Blanco S</v>
          </cell>
          <cell r="D311">
            <v>326.16279069767444</v>
          </cell>
          <cell r="E311">
            <v>11.246992782678429</v>
          </cell>
        </row>
        <row r="312">
          <cell r="B312" t="str">
            <v>412615-5-7</v>
          </cell>
          <cell r="C312" t="str">
            <v>SHORT BOXEO SONNOS TRICOLOR (S-M-L-XL) Blanco XL</v>
          </cell>
          <cell r="D312">
            <v>326.16279069767444</v>
          </cell>
          <cell r="E312">
            <v>11.246992782678429</v>
          </cell>
        </row>
        <row r="313">
          <cell r="B313" t="str">
            <v>412615-15-6</v>
          </cell>
          <cell r="C313" t="str">
            <v>SHORT BOXEO SONNOS TRICOLOR (S-M-L-XL) Fucsia L</v>
          </cell>
          <cell r="D313">
            <v>326.16279069767444</v>
          </cell>
          <cell r="E313">
            <v>11.246992782678429</v>
          </cell>
        </row>
        <row r="314">
          <cell r="B314" t="str">
            <v>412615-15-5</v>
          </cell>
          <cell r="C314" t="str">
            <v>SHORT BOXEO SONNOS TRICOLOR (S-M-L-XL) Fucsia M</v>
          </cell>
          <cell r="D314">
            <v>326.16279069767444</v>
          </cell>
          <cell r="E314">
            <v>11.246992782678429</v>
          </cell>
        </row>
        <row r="315">
          <cell r="B315" t="str">
            <v>412615-15-4</v>
          </cell>
          <cell r="C315" t="str">
            <v>SHORT BOXEO SONNOS TRICOLOR (S-M-L-XL) Fucsia S</v>
          </cell>
          <cell r="D315">
            <v>326.16279069767444</v>
          </cell>
          <cell r="E315">
            <v>11.246992782678429</v>
          </cell>
        </row>
        <row r="316">
          <cell r="B316" t="str">
            <v>412615-15-7</v>
          </cell>
          <cell r="C316" t="str">
            <v>SHORT BOXEO SONNOS TRICOLOR (S-M-L-XL) Fucsia XL</v>
          </cell>
          <cell r="D316">
            <v>326.16279069767444</v>
          </cell>
          <cell r="E316">
            <v>11.246992782678429</v>
          </cell>
        </row>
        <row r="317">
          <cell r="B317" t="str">
            <v>412615-10-6</v>
          </cell>
          <cell r="C317" t="str">
            <v>SHORT BOXEO SONNOS TRICOLOR (S-M-L-XL) Gris L</v>
          </cell>
          <cell r="D317">
            <v>326.16279069767444</v>
          </cell>
          <cell r="E317">
            <v>11.246992782678429</v>
          </cell>
        </row>
        <row r="318">
          <cell r="B318" t="str">
            <v>412615-10-5</v>
          </cell>
          <cell r="C318" t="str">
            <v>SHORT BOXEO SONNOS TRICOLOR (S-M-L-XL) Gris M</v>
          </cell>
          <cell r="D318">
            <v>326.16279069767444</v>
          </cell>
          <cell r="E318">
            <v>11.246992782678429</v>
          </cell>
        </row>
        <row r="319">
          <cell r="B319" t="str">
            <v>412615-10-4</v>
          </cell>
          <cell r="C319" t="str">
            <v>SHORT BOXEO SONNOS TRICOLOR (S-M-L-XL) Gris S</v>
          </cell>
          <cell r="D319">
            <v>326.16279069767444</v>
          </cell>
          <cell r="E319">
            <v>11.246992782678429</v>
          </cell>
        </row>
        <row r="320">
          <cell r="B320" t="str">
            <v>412615-10-7</v>
          </cell>
          <cell r="C320" t="str">
            <v>SHORT BOXEO SONNOS TRICOLOR (S-M-L-XL) Gris XL</v>
          </cell>
          <cell r="D320">
            <v>326.16279069767444</v>
          </cell>
          <cell r="E320">
            <v>11.246992782678429</v>
          </cell>
        </row>
        <row r="321">
          <cell r="B321" t="str">
            <v>412615-13-6</v>
          </cell>
          <cell r="C321" t="str">
            <v>SHORT BOXEO SONNOS TRICOLOR (S-M-L-XL) Rojo L</v>
          </cell>
          <cell r="D321">
            <v>326.16279069767444</v>
          </cell>
          <cell r="E321">
            <v>11.246992782678429</v>
          </cell>
        </row>
        <row r="322">
          <cell r="B322" t="str">
            <v>412615-13-5</v>
          </cell>
          <cell r="C322" t="str">
            <v>SHORT BOXEO SONNOS TRICOLOR (S-M-L-XL) Rojo M</v>
          </cell>
          <cell r="D322">
            <v>326.16279069767444</v>
          </cell>
          <cell r="E322">
            <v>11.246992782678429</v>
          </cell>
        </row>
        <row r="323">
          <cell r="B323" t="str">
            <v>412615-13-4</v>
          </cell>
          <cell r="C323" t="str">
            <v>SHORT BOXEO SONNOS TRICOLOR (S-M-L-XL) Rojo S</v>
          </cell>
          <cell r="D323">
            <v>326.16279069767444</v>
          </cell>
          <cell r="E323">
            <v>11.246992782678429</v>
          </cell>
        </row>
        <row r="324">
          <cell r="B324" t="str">
            <v>412615-13-7</v>
          </cell>
          <cell r="C324" t="str">
            <v>SHORT BOXEO SONNOS TRICOLOR (S-M-L-XL) Rojo XL</v>
          </cell>
          <cell r="D324">
            <v>326.16279069767444</v>
          </cell>
          <cell r="E324">
            <v>11.246992782678429</v>
          </cell>
        </row>
        <row r="325">
          <cell r="C325" t="str">
            <v>SHORT THAI</v>
          </cell>
        </row>
        <row r="326">
          <cell r="B326">
            <v>412616</v>
          </cell>
          <cell r="C326" t="str">
            <v xml:space="preserve">SHORT THAI SONNOS HOMBRE TRICOLOR (S-M-L-XL) </v>
          </cell>
          <cell r="D326">
            <v>341.51162790697674</v>
          </cell>
          <cell r="E326">
            <v>413.22906976744184</v>
          </cell>
        </row>
        <row r="327">
          <cell r="B327" t="str">
            <v>412616-8-6</v>
          </cell>
          <cell r="C327" t="str">
            <v>SHORT THAI SONNOS HOMBRE TRICOLOR (S-M-L-XL)  Amarillo L</v>
          </cell>
          <cell r="D327">
            <v>341.51162790697674</v>
          </cell>
          <cell r="E327">
            <v>11.776263031275061</v>
          </cell>
        </row>
        <row r="328">
          <cell r="B328" t="str">
            <v>412616-8-5</v>
          </cell>
          <cell r="C328" t="str">
            <v>SHORT THAI SONNOS HOMBRE TRICOLOR (S-M-L-XL)  Amarillo M</v>
          </cell>
          <cell r="D328">
            <v>341.51162790697674</v>
          </cell>
          <cell r="E328">
            <v>11.776263031275061</v>
          </cell>
        </row>
        <row r="329">
          <cell r="B329" t="str">
            <v>412616-8-4</v>
          </cell>
          <cell r="C329" t="str">
            <v>SHORT THAI SONNOS HOMBRE TRICOLOR (S-M-L-XL)  Amarillo S</v>
          </cell>
          <cell r="D329">
            <v>341.51162790697674</v>
          </cell>
          <cell r="E329">
            <v>11.776263031275061</v>
          </cell>
        </row>
        <row r="330">
          <cell r="B330" t="str">
            <v>412616-8-3</v>
          </cell>
          <cell r="C330" t="str">
            <v>SHORT THAI SONNOS HOMBRE TRICOLOR (S-M-L-XL)  Amarillo XS</v>
          </cell>
          <cell r="D330">
            <v>341.51162790697674</v>
          </cell>
          <cell r="E330">
            <v>11.776263031275061</v>
          </cell>
        </row>
        <row r="331">
          <cell r="B331" t="str">
            <v>412616-2-6</v>
          </cell>
          <cell r="C331" t="str">
            <v>SHORT THAI SONNOS HOMBRE TRICOLOR (S-M-L-XL)  Azul L</v>
          </cell>
          <cell r="D331">
            <v>341.51162790697674</v>
          </cell>
          <cell r="E331">
            <v>11.776263031275061</v>
          </cell>
        </row>
        <row r="332">
          <cell r="B332" t="str">
            <v>412616-2-5</v>
          </cell>
          <cell r="C332" t="str">
            <v>SHORT THAI SONNOS HOMBRE TRICOLOR (S-M-L-XL)  Azul M</v>
          </cell>
          <cell r="D332">
            <v>341.51162790697674</v>
          </cell>
          <cell r="E332">
            <v>11.776263031275061</v>
          </cell>
        </row>
        <row r="333">
          <cell r="B333" t="str">
            <v>412616-2-4</v>
          </cell>
          <cell r="C333" t="str">
            <v>SHORT THAI SONNOS HOMBRE TRICOLOR (S-M-L-XL)  Azul S</v>
          </cell>
          <cell r="D333">
            <v>341.51162790697674</v>
          </cell>
          <cell r="E333">
            <v>11.776263031275061</v>
          </cell>
        </row>
        <row r="334">
          <cell r="B334" t="str">
            <v>412616-2-3</v>
          </cell>
          <cell r="C334" t="str">
            <v>SHORT THAI SONNOS HOMBRE TRICOLOR (S-M-L-XL)  Azul XS</v>
          </cell>
          <cell r="D334">
            <v>341.51162790697674</v>
          </cell>
          <cell r="E334">
            <v>11.776263031275061</v>
          </cell>
        </row>
        <row r="335">
          <cell r="B335">
            <v>412617</v>
          </cell>
          <cell r="C335" t="str">
            <v xml:space="preserve">SHORT THAI SONNOS MUJER TRICOLOR (S-M-L) </v>
          </cell>
          <cell r="D335">
            <v>341.51162790697674</v>
          </cell>
          <cell r="E335">
            <v>413.22906976744184</v>
          </cell>
        </row>
        <row r="336">
          <cell r="B336" t="str">
            <v>412617-6-6</v>
          </cell>
          <cell r="C336" t="str">
            <v>SHORT THAI SONNOS MUJER TRICOLOR (S-M-L)  Rosa L</v>
          </cell>
          <cell r="D336">
            <v>341.51162790697674</v>
          </cell>
          <cell r="E336">
            <v>11.776263031275061</v>
          </cell>
        </row>
        <row r="337">
          <cell r="B337" t="str">
            <v>412617-6-5</v>
          </cell>
          <cell r="C337" t="str">
            <v>SHORT THAI SONNOS MUJER TRICOLOR (S-M-L)  Rosa M</v>
          </cell>
          <cell r="D337">
            <v>341.51162790697674</v>
          </cell>
          <cell r="E337">
            <v>11.776263031275061</v>
          </cell>
        </row>
        <row r="338">
          <cell r="B338" t="str">
            <v>412617-6-4</v>
          </cell>
          <cell r="C338" t="str">
            <v>SHORT THAI SONNOS MUJER TRICOLOR (S-M-L)  Rosa S</v>
          </cell>
          <cell r="D338">
            <v>341.51162790697674</v>
          </cell>
          <cell r="E338">
            <v>11.776263031275061</v>
          </cell>
        </row>
        <row r="339">
          <cell r="C339" t="str">
            <v>SOPORTES</v>
          </cell>
        </row>
        <row r="340">
          <cell r="B340">
            <v>265373</v>
          </cell>
          <cell r="C340" t="str">
            <v>SOPORTE SONNOS TECHO BOLSA BOXEO (incluye cadena 50cm)</v>
          </cell>
          <cell r="D340">
            <v>353.88349514563112</v>
          </cell>
          <cell r="E340">
            <v>12.202879142952797</v>
          </cell>
        </row>
        <row r="341">
          <cell r="B341">
            <v>265374</v>
          </cell>
          <cell r="C341" t="str">
            <v>SOPORTE SONNOS BOLSA BOXEO ARTICULADO</v>
          </cell>
          <cell r="D341">
            <v>491.50485436893211</v>
          </cell>
          <cell r="E341">
            <v>16.948443254101107</v>
          </cell>
        </row>
        <row r="342">
          <cell r="B342">
            <v>265375</v>
          </cell>
          <cell r="C342" t="str">
            <v>SOPORTE SONNOS PERA PUCHING ROTOR BOLILLA</v>
          </cell>
          <cell r="D342">
            <v>2264</v>
          </cell>
          <cell r="E342">
            <v>78.068965517241381</v>
          </cell>
        </row>
        <row r="343">
          <cell r="B343">
            <v>265376</v>
          </cell>
          <cell r="C343" t="str">
            <v>SOPORTE SONNOS PERA PUCHING ROTOR RULEMAN</v>
          </cell>
          <cell r="D343">
            <v>2360</v>
          </cell>
          <cell r="E343">
            <v>81.379310344827587</v>
          </cell>
        </row>
        <row r="344">
          <cell r="B344">
            <v>265377</v>
          </cell>
          <cell r="C344" t="str">
            <v>SOPORTE DE PIE SONNOS BOLSA y PERA PUCHING (rotor a bolilla, no incluye accesorios)</v>
          </cell>
          <cell r="D344">
            <v>6120</v>
          </cell>
          <cell r="E344">
            <v>211.0344827586207</v>
          </cell>
        </row>
        <row r="345">
          <cell r="B345" t="str">
            <v>Código</v>
          </cell>
          <cell r="C345" t="str">
            <v>CAJONES DE SALTO</v>
          </cell>
          <cell r="D345" t="str">
            <v>Neto</v>
          </cell>
          <cell r="E345" t="str">
            <v>Final</v>
          </cell>
        </row>
        <row r="346">
          <cell r="B346">
            <v>265358</v>
          </cell>
          <cell r="C346" t="str">
            <v xml:space="preserve">CAJON SONNOS SALTO PLIOMETRICO 30cm </v>
          </cell>
          <cell r="D346">
            <v>871.53846153846143</v>
          </cell>
          <cell r="E346">
            <v>30.053050397877982</v>
          </cell>
        </row>
        <row r="347">
          <cell r="B347">
            <v>265359</v>
          </cell>
          <cell r="C347" t="str">
            <v xml:space="preserve">CAJON SONNOS SALTO PLIOMETRICO 35cm </v>
          </cell>
          <cell r="D347">
            <v>888.46153846153834</v>
          </cell>
          <cell r="E347">
            <v>30.636604774535805</v>
          </cell>
        </row>
        <row r="348">
          <cell r="B348">
            <v>265360</v>
          </cell>
          <cell r="C348" t="str">
            <v xml:space="preserve">CAJON SONNOS SALTO PLIOMETRICO 40cm </v>
          </cell>
          <cell r="D348">
            <v>930.7692307692306</v>
          </cell>
          <cell r="E348">
            <v>32.095490716180365</v>
          </cell>
        </row>
        <row r="349">
          <cell r="B349">
            <v>265361</v>
          </cell>
          <cell r="C349" t="str">
            <v xml:space="preserve">CAJON SONNOS SALTO PLIOMETRICO 50cm </v>
          </cell>
          <cell r="D349">
            <v>1023.8461538461537</v>
          </cell>
          <cell r="E349">
            <v>35.305039787798407</v>
          </cell>
        </row>
        <row r="350">
          <cell r="B350">
            <v>265362</v>
          </cell>
          <cell r="C350" t="str">
            <v xml:space="preserve">CAJON SONNOS SALTO PLIOMETRICO 65cm </v>
          </cell>
          <cell r="D350">
            <v>1183.7692307692305</v>
          </cell>
          <cell r="E350">
            <v>40.819628647214842</v>
          </cell>
        </row>
        <row r="351">
          <cell r="B351">
            <v>265363</v>
          </cell>
          <cell r="C351" t="str">
            <v xml:space="preserve">CAJON SONNOS SALTO PLIOMETRICO 80cm </v>
          </cell>
          <cell r="D351">
            <v>1319.9999999999998</v>
          </cell>
          <cell r="E351">
            <v>45.517241379310335</v>
          </cell>
        </row>
        <row r="352">
          <cell r="B352">
            <v>265364</v>
          </cell>
          <cell r="C352" t="str">
            <v>CAJON SONNOS MADERA 76cm x 60cm x 50cm  (para crossfit)</v>
          </cell>
          <cell r="D352">
            <v>1878.4615384615381</v>
          </cell>
          <cell r="E352">
            <v>64.774535809018559</v>
          </cell>
        </row>
        <row r="353">
          <cell r="B353" t="str">
            <v>Código</v>
          </cell>
          <cell r="C353" t="str">
            <v>ORGANIZADORES</v>
          </cell>
          <cell r="D353" t="str">
            <v>Neto</v>
          </cell>
          <cell r="E353" t="str">
            <v>Final</v>
          </cell>
        </row>
        <row r="354">
          <cell r="C354" t="str">
            <v>PARA DISCOS</v>
          </cell>
        </row>
        <row r="355">
          <cell r="B355">
            <v>265305</v>
          </cell>
          <cell r="C355" t="str">
            <v>ORGANIZADOR DISCO SONNOS Ø30mm (120kg)</v>
          </cell>
          <cell r="D355">
            <v>3291.538461538461</v>
          </cell>
          <cell r="E355">
            <v>113.50132625994694</v>
          </cell>
        </row>
        <row r="356">
          <cell r="B356">
            <v>265306</v>
          </cell>
          <cell r="C356" t="str">
            <v>ORGANIZADOR DISCO SONNOS Ø30mm (300kg)</v>
          </cell>
          <cell r="D356">
            <v>2267.6923076923076</v>
          </cell>
          <cell r="E356">
            <v>78.196286472148543</v>
          </cell>
        </row>
        <row r="357">
          <cell r="B357">
            <v>265308</v>
          </cell>
          <cell r="C357" t="str">
            <v>ORGANIZADOR DISCO SONNOS Ø50mm (120kg)</v>
          </cell>
          <cell r="D357">
            <v>3640</v>
          </cell>
          <cell r="E357">
            <v>125.51724137931035</v>
          </cell>
        </row>
        <row r="358">
          <cell r="B358">
            <v>265309</v>
          </cell>
          <cell r="C358" t="str">
            <v>ORGANIZADOR DISCO SONNOS Ø50mm (300kg)</v>
          </cell>
          <cell r="D358">
            <v>4240</v>
          </cell>
          <cell r="E358">
            <v>146.20689655172413</v>
          </cell>
        </row>
        <row r="359">
          <cell r="B359">
            <v>265310</v>
          </cell>
          <cell r="C359" t="str">
            <v>ORGANIZADOR DISCO SONNOS Ø50mm (500kg)</v>
          </cell>
          <cell r="D359">
            <v>5440</v>
          </cell>
          <cell r="E359">
            <v>187.58620689655172</v>
          </cell>
        </row>
        <row r="360">
          <cell r="B360">
            <v>265311</v>
          </cell>
          <cell r="C360" t="str">
            <v>ORGANIZADOR DISCO SONNOS Ø50mm (vertical)</v>
          </cell>
          <cell r="D360">
            <v>1320.4651162790694</v>
          </cell>
          <cell r="E360">
            <v>45.533279871692052</v>
          </cell>
        </row>
        <row r="361">
          <cell r="C361" t="str">
            <v>PARA BARRAS</v>
          </cell>
        </row>
        <row r="362">
          <cell r="B362">
            <v>265324</v>
          </cell>
          <cell r="C362" t="str">
            <v>ORGANIZADOR BARRA SONNOS VERTICAL Ø30mm (10 barras)</v>
          </cell>
          <cell r="D362">
            <v>2326.9230769230767</v>
          </cell>
          <cell r="E362">
            <v>80.238726790450926</v>
          </cell>
        </row>
        <row r="363">
          <cell r="B363">
            <v>265325</v>
          </cell>
          <cell r="C363" t="str">
            <v>ORGANIZADOR BARRA SONNOS ESQUINERO Ø30mm (5 barras)</v>
          </cell>
          <cell r="D363">
            <v>1184.6153846153845</v>
          </cell>
          <cell r="E363">
            <v>40.848806366047739</v>
          </cell>
        </row>
        <row r="364">
          <cell r="B364">
            <v>265326</v>
          </cell>
          <cell r="C364" t="str">
            <v>ORGANIZADOR BARRA SONNOS ESQUINERO Ø30mm (7 barras)</v>
          </cell>
          <cell r="D364">
            <v>1522.2307692307691</v>
          </cell>
          <cell r="E364">
            <v>52.490716180371344</v>
          </cell>
        </row>
        <row r="365">
          <cell r="B365">
            <v>265327</v>
          </cell>
          <cell r="C365" t="str">
            <v>ORGANIZADOR BARRA SONNOS ESQUINERO Ø50mm (5 barras)</v>
          </cell>
          <cell r="D365">
            <v>998.46153846153834</v>
          </cell>
          <cell r="E365">
            <v>34.429708222811669</v>
          </cell>
        </row>
        <row r="366">
          <cell r="B366">
            <v>265328</v>
          </cell>
          <cell r="C366" t="str">
            <v>ORGANIZADOR BARRA SONNOS ESQUINERO Ø50mm (7 barras)</v>
          </cell>
          <cell r="D366">
            <v>1336.9230769230767</v>
          </cell>
          <cell r="E366">
            <v>46.100795755968164</v>
          </cell>
        </row>
        <row r="367">
          <cell r="B367">
            <v>265329</v>
          </cell>
          <cell r="C367" t="str">
            <v>ORGANIZADOR BARRA SONNOS PARED Ø50mm (10 barras)</v>
          </cell>
          <cell r="D367">
            <v>2411.538461538461</v>
          </cell>
          <cell r="E367">
            <v>83.156498673740032</v>
          </cell>
        </row>
        <row r="368">
          <cell r="B368">
            <v>265330</v>
          </cell>
          <cell r="C368" t="str">
            <v>ORGANIZADOR BARRA SONNOS VERTICAL Ø50mm (16 barras)</v>
          </cell>
          <cell r="D368">
            <v>3511.538461538461</v>
          </cell>
          <cell r="E368">
            <v>121.08753315649865</v>
          </cell>
        </row>
        <row r="369">
          <cell r="C369" t="str">
            <v>PARA BARRAS Y DISCOS</v>
          </cell>
        </row>
        <row r="370">
          <cell r="B370">
            <v>265313</v>
          </cell>
          <cell r="C370" t="str">
            <v>ORGANIZADOR DISCO y BARRA SONNOS (para 30 set 17kg)</v>
          </cell>
          <cell r="D370">
            <v>4200</v>
          </cell>
          <cell r="E370">
            <v>144.82758620689654</v>
          </cell>
        </row>
        <row r="371">
          <cell r="C371" t="str">
            <v>PARA MANCUERNAS</v>
          </cell>
        </row>
        <row r="372">
          <cell r="B372">
            <v>265314</v>
          </cell>
          <cell r="C372" t="str">
            <v>ORGANIZADOR MANCUERNA SONNOS 1kg a 5kg (5 pares total)</v>
          </cell>
          <cell r="D372">
            <v>588.07692307692298</v>
          </cell>
          <cell r="E372">
            <v>20.278514588859412</v>
          </cell>
        </row>
        <row r="373">
          <cell r="B373">
            <v>265315</v>
          </cell>
          <cell r="C373" t="str">
            <v>ORGANIZADOR MANCUERNA SONNOS 1kg a 3kg (25 pares total)</v>
          </cell>
          <cell r="D373">
            <v>1472.3076923076922</v>
          </cell>
          <cell r="E373">
            <v>50.769230769230766</v>
          </cell>
        </row>
        <row r="374">
          <cell r="B374">
            <v>265316</v>
          </cell>
          <cell r="C374" t="str">
            <v>ORGANIZADOR MANCUERNA SONNOS 1kg a 10kg (10 pares total)</v>
          </cell>
          <cell r="D374">
            <v>2919.2307692307686</v>
          </cell>
          <cell r="E374">
            <v>100.66312997347478</v>
          </cell>
        </row>
        <row r="375">
          <cell r="B375">
            <v>265317</v>
          </cell>
          <cell r="C375" t="str">
            <v>ORGANIZADOR MANCUERNA SONNOS PROFESIONAL (8 pares total)</v>
          </cell>
          <cell r="D375">
            <v>6430.7692307692296</v>
          </cell>
          <cell r="E375">
            <v>221.75066312997345</v>
          </cell>
        </row>
        <row r="376">
          <cell r="B376">
            <v>265318</v>
          </cell>
          <cell r="C376" t="str">
            <v>ORGANIZADOR MANCUERNA SONNOS PROFESIONAL (13pares total)</v>
          </cell>
          <cell r="D376">
            <v>8038.4615384615372</v>
          </cell>
          <cell r="E376">
            <v>277.18832891246677</v>
          </cell>
        </row>
        <row r="377">
          <cell r="C377" t="str">
            <v>PARA PESAS RUSAS O KETTLEBELLS</v>
          </cell>
        </row>
        <row r="378">
          <cell r="B378">
            <v>265320</v>
          </cell>
          <cell r="C378" t="str">
            <v>ORGANIZADOR PESA RUSA SONNOS (12 unidades)</v>
          </cell>
          <cell r="D378">
            <v>3440</v>
          </cell>
          <cell r="E378">
            <v>118.62068965517241</v>
          </cell>
        </row>
        <row r="379">
          <cell r="C379" t="str">
            <v>PARA MEDICINE BALLS</v>
          </cell>
        </row>
        <row r="380">
          <cell r="B380">
            <v>265321</v>
          </cell>
          <cell r="C380" t="str">
            <v>ORGANIZADOR MEDICINE BALL SONNOS (5 unidades)</v>
          </cell>
          <cell r="D380">
            <v>1903.8461538461536</v>
          </cell>
          <cell r="E380">
            <v>65.649867374005296</v>
          </cell>
        </row>
        <row r="381">
          <cell r="B381">
            <v>265323</v>
          </cell>
          <cell r="C381" t="str">
            <v>ORGANIZADOR DYNAMAX SONNOS (12 unidades)</v>
          </cell>
          <cell r="D381">
            <v>3992</v>
          </cell>
          <cell r="E381">
            <v>137.65517241379311</v>
          </cell>
        </row>
        <row r="382">
          <cell r="C382" t="str">
            <v>PARA PELOTAS</v>
          </cell>
        </row>
        <row r="383">
          <cell r="B383">
            <v>265331</v>
          </cell>
          <cell r="C383" t="str">
            <v>CARRO PORTAPELOTAS BASQUET/VOLEY SONNOS con ruedas (12-16 Pelotas)</v>
          </cell>
          <cell r="D383">
            <v>3160</v>
          </cell>
          <cell r="E383">
            <v>108.96551724137932</v>
          </cell>
        </row>
        <row r="384">
          <cell r="B384" t="str">
            <v>Código</v>
          </cell>
          <cell r="C384" t="str">
            <v>DISCOS</v>
          </cell>
          <cell r="D384" t="str">
            <v>Neto</v>
          </cell>
          <cell r="E384" t="str">
            <v>Final</v>
          </cell>
        </row>
        <row r="385">
          <cell r="C385" t="str">
            <v>DIÁMETRO 25mm PVC</v>
          </cell>
        </row>
        <row r="386">
          <cell r="B386">
            <v>265001</v>
          </cell>
          <cell r="C386" t="str">
            <v>DISCO PVC SONNOS 1kg NEGRO</v>
          </cell>
          <cell r="D386">
            <v>46.102325581395341</v>
          </cell>
          <cell r="E386">
            <v>1.5897353648757013</v>
          </cell>
        </row>
        <row r="387">
          <cell r="B387">
            <v>265002</v>
          </cell>
          <cell r="C387" t="str">
            <v>DISCO PVC SONNOS 2½kg NEGRO</v>
          </cell>
          <cell r="D387">
            <v>67.199999999999989</v>
          </cell>
          <cell r="E387">
            <v>2.3172413793103446</v>
          </cell>
        </row>
        <row r="388">
          <cell r="B388">
            <v>265003</v>
          </cell>
          <cell r="C388" t="str">
            <v>DISCO PVC SONNOS 5kg NEGRO</v>
          </cell>
          <cell r="D388">
            <v>107.83255813953487</v>
          </cell>
          <cell r="E388">
            <v>3.7183640737770642</v>
          </cell>
        </row>
        <row r="389">
          <cell r="B389">
            <v>265004</v>
          </cell>
          <cell r="C389" t="str">
            <v>DISCO PVC SONNOS 10kg NEGRO</v>
          </cell>
          <cell r="D389">
            <v>259.42325581395346</v>
          </cell>
          <cell r="E389">
            <v>8.9456295108259809</v>
          </cell>
        </row>
        <row r="390">
          <cell r="B390">
            <v>265005</v>
          </cell>
          <cell r="C390" t="str">
            <v>DISCO PVC SONNOS 1kg ROJO</v>
          </cell>
          <cell r="D390">
            <v>46.102325581395341</v>
          </cell>
          <cell r="E390">
            <v>1.5897353648757013</v>
          </cell>
        </row>
        <row r="391">
          <cell r="B391">
            <v>265006</v>
          </cell>
          <cell r="C391" t="str">
            <v>DISCO PVC SONNOS 2½kg ROJO</v>
          </cell>
          <cell r="D391">
            <v>67.199999999999989</v>
          </cell>
          <cell r="E391">
            <v>2.3172413793103446</v>
          </cell>
        </row>
        <row r="392">
          <cell r="B392">
            <v>265007</v>
          </cell>
          <cell r="C392" t="str">
            <v>DISCO PVC SONNOS 5kg ROJO</v>
          </cell>
          <cell r="D392">
            <v>107.83255813953487</v>
          </cell>
          <cell r="E392">
            <v>3.7183640737770642</v>
          </cell>
        </row>
        <row r="393">
          <cell r="B393">
            <v>265008</v>
          </cell>
          <cell r="C393" t="str">
            <v>DISCO PVC SONNOS 10 kg ROJO</v>
          </cell>
          <cell r="D393">
            <v>259.42325581395346</v>
          </cell>
          <cell r="E393">
            <v>8.9456295108259809</v>
          </cell>
        </row>
        <row r="394">
          <cell r="B394">
            <v>265009</v>
          </cell>
          <cell r="C394" t="str">
            <v>DISCO PVC SONNOS 1kg NEGRO (con manija)</v>
          </cell>
          <cell r="D394">
            <v>50.790697674418595</v>
          </cell>
          <cell r="E394">
            <v>1.7514033680833998</v>
          </cell>
        </row>
        <row r="395">
          <cell r="B395">
            <v>265010</v>
          </cell>
          <cell r="C395" t="str">
            <v>DISCO PVC SONNOS 2½kg NEGRO (con manija)</v>
          </cell>
          <cell r="D395">
            <v>107.83255813953487</v>
          </cell>
          <cell r="E395">
            <v>3.7183640737770642</v>
          </cell>
        </row>
        <row r="396">
          <cell r="B396">
            <v>265011</v>
          </cell>
          <cell r="C396" t="str">
            <v>DISCO PVC SONNOS 5kg NEGRO (con manija)</v>
          </cell>
          <cell r="D396">
            <v>152.37209302325579</v>
          </cell>
          <cell r="E396">
            <v>5.2542101042501992</v>
          </cell>
        </row>
        <row r="397">
          <cell r="B397">
            <v>265012</v>
          </cell>
          <cell r="C397" t="str">
            <v>DISCO PVC SONNOS 1kg ROJO (con manija)</v>
          </cell>
          <cell r="D397">
            <v>50.790697674418595</v>
          </cell>
          <cell r="E397">
            <v>1.7514033680833998</v>
          </cell>
        </row>
        <row r="398">
          <cell r="B398">
            <v>265013</v>
          </cell>
          <cell r="C398" t="str">
            <v>DISCO PVC SONNOS 2½kg ROJO (con manija)</v>
          </cell>
          <cell r="D398">
            <v>107.83255813953487</v>
          </cell>
          <cell r="E398">
            <v>3.7183640737770642</v>
          </cell>
        </row>
        <row r="399">
          <cell r="B399">
            <v>265014</v>
          </cell>
          <cell r="C399" t="str">
            <v>DISCO PVC SONNOS 5kg ROJO (con manija)</v>
          </cell>
          <cell r="D399">
            <v>152.37209302325579</v>
          </cell>
          <cell r="E399">
            <v>5.2542101042501992</v>
          </cell>
        </row>
        <row r="400">
          <cell r="C400" t="str">
            <v>KITS pvc</v>
          </cell>
        </row>
        <row r="401">
          <cell r="B401">
            <v>197021</v>
          </cell>
          <cell r="C401" t="str">
            <v>KIT 15kg DISCO PVC NEGRO</v>
          </cell>
          <cell r="D401">
            <v>464.23675199925782</v>
          </cell>
          <cell r="E401">
            <v>16.008163862043371</v>
          </cell>
        </row>
        <row r="402">
          <cell r="B402">
            <v>197022</v>
          </cell>
          <cell r="C402" t="str">
            <v>KIT 15kg DISCO PVC ROJO</v>
          </cell>
          <cell r="D402">
            <v>464.23675199925782</v>
          </cell>
          <cell r="E402">
            <v>16.008163862043371</v>
          </cell>
        </row>
        <row r="403">
          <cell r="B403">
            <v>197029</v>
          </cell>
          <cell r="C403" t="str">
            <v>KIT 17kg DISCO PVC NEGRO</v>
          </cell>
          <cell r="D403">
            <v>660.97542615237921</v>
          </cell>
          <cell r="E403">
            <v>22.792256074219974</v>
          </cell>
        </row>
        <row r="404">
          <cell r="B404">
            <v>197030</v>
          </cell>
          <cell r="C404" t="str">
            <v>KIT 17kg DISCO PVC ROJO</v>
          </cell>
          <cell r="D404">
            <v>660.97542615237921</v>
          </cell>
          <cell r="E404">
            <v>22.792256074219974</v>
          </cell>
        </row>
        <row r="405">
          <cell r="B405">
            <v>197031</v>
          </cell>
          <cell r="C405" t="str">
            <v>KIT 17kg DISCO PVC NEGRO (con manija)</v>
          </cell>
          <cell r="D405">
            <v>857.53488372093011</v>
          </cell>
          <cell r="E405">
            <v>29.570168404170005</v>
          </cell>
        </row>
        <row r="406">
          <cell r="B406">
            <v>197032</v>
          </cell>
          <cell r="C406" t="str">
            <v>KIT 17kg DISCO PVC ROJO (con manija)</v>
          </cell>
          <cell r="D406">
            <v>857.53488372093011</v>
          </cell>
          <cell r="E406">
            <v>29.570168404170005</v>
          </cell>
        </row>
        <row r="407">
          <cell r="B407">
            <v>197045</v>
          </cell>
          <cell r="C407" t="str">
            <v>KIT 30kg DISCO PVC NEGRO</v>
          </cell>
          <cell r="D407">
            <v>1137.5032986702829</v>
          </cell>
          <cell r="E407">
            <v>39.224251678285619</v>
          </cell>
        </row>
        <row r="408">
          <cell r="B408">
            <v>197046</v>
          </cell>
          <cell r="C408" t="str">
            <v>KIT 30kg DISCO PVC ROJO</v>
          </cell>
          <cell r="D408">
            <v>1137.5032986702829</v>
          </cell>
          <cell r="E408">
            <v>39.224251678285619</v>
          </cell>
        </row>
        <row r="409">
          <cell r="B409">
            <v>197052</v>
          </cell>
          <cell r="C409" t="str">
            <v>KIT 40kg DISCO PVC NEGRO</v>
          </cell>
          <cell r="D409">
            <v>1434.7881297496654</v>
          </cell>
          <cell r="E409">
            <v>49.475452749988463</v>
          </cell>
        </row>
        <row r="410">
          <cell r="B410">
            <v>197053</v>
          </cell>
          <cell r="C410" t="str">
            <v>KIT 40kg DISCO PVC ROJO</v>
          </cell>
          <cell r="D410">
            <v>1434.7881297496654</v>
          </cell>
          <cell r="E410">
            <v>49.475452749988463</v>
          </cell>
        </row>
        <row r="411">
          <cell r="B411">
            <v>197057</v>
          </cell>
          <cell r="C411" t="str">
            <v>KIT 50kg DISCO PVC NEGRO</v>
          </cell>
          <cell r="D411">
            <v>2543.5053404318487</v>
          </cell>
          <cell r="E411">
            <v>87.707080704546513</v>
          </cell>
        </row>
        <row r="412">
          <cell r="B412">
            <v>197058</v>
          </cell>
          <cell r="C412" t="str">
            <v>KIT 50kg DISCO PVC ROJO</v>
          </cell>
          <cell r="D412">
            <v>2543.5053404318487</v>
          </cell>
          <cell r="E412">
            <v>87.707080704546513</v>
          </cell>
        </row>
        <row r="413">
          <cell r="C413" t="str">
            <v>DIÁMETRO 25mm FUNDICIÓN</v>
          </cell>
        </row>
        <row r="414">
          <cell r="B414">
            <v>265021</v>
          </cell>
          <cell r="C414" t="str">
            <v>DISCO FUNDICION SONNOS 1,25kg x Ø25mm NEGRO (liso)</v>
          </cell>
          <cell r="D414">
            <v>80.003985399958211</v>
          </cell>
          <cell r="E414">
            <v>2.7587581172399385</v>
          </cell>
        </row>
        <row r="415">
          <cell r="B415">
            <v>265022</v>
          </cell>
          <cell r="C415" t="str">
            <v>DISCO FUNDICION SONNOS 2,5kg x Ø25mm NEGRO (liso)</v>
          </cell>
          <cell r="D415">
            <v>158.70878245432823</v>
          </cell>
          <cell r="E415">
            <v>5.4727166363561457</v>
          </cell>
        </row>
        <row r="416">
          <cell r="B416">
            <v>265023</v>
          </cell>
          <cell r="C416" t="str">
            <v>DISCO FUNDICION SONNOS 5kg x Ø25mm NEGRO (liso)</v>
          </cell>
          <cell r="D416">
            <v>316.11837656306824</v>
          </cell>
          <cell r="E416">
            <v>10.90063367458856</v>
          </cell>
        </row>
        <row r="417">
          <cell r="B417">
            <v>265024</v>
          </cell>
          <cell r="C417" t="str">
            <v>DISCO FUNDICION SONNOS 10kg x Ø25mm NEGRO (liso)</v>
          </cell>
          <cell r="D417">
            <v>630.93756478054809</v>
          </cell>
          <cell r="E417">
            <v>21.756467751053382</v>
          </cell>
        </row>
        <row r="418">
          <cell r="C418" t="str">
            <v>DIÁMETRO 30mm FUNDICIÓN</v>
          </cell>
        </row>
        <row r="419">
          <cell r="B419">
            <v>265026</v>
          </cell>
          <cell r="C419" t="str">
            <v>DISCO FUNDICION SONNOS 1,25kg x Ø30mm NEGRO (liso)</v>
          </cell>
          <cell r="D419">
            <v>80.003985399958211</v>
          </cell>
          <cell r="E419">
            <v>2.7587581172399385</v>
          </cell>
        </row>
        <row r="420">
          <cell r="B420">
            <v>265027</v>
          </cell>
          <cell r="C420" t="str">
            <v>DISCO FUNDICION SONNOS 2,5kg x Ø30mm NEGRO (liso)</v>
          </cell>
          <cell r="D420">
            <v>158.70878245432823</v>
          </cell>
          <cell r="E420">
            <v>5.4727166363561457</v>
          </cell>
        </row>
        <row r="421">
          <cell r="B421">
            <v>265028</v>
          </cell>
          <cell r="C421" t="str">
            <v>DISCO FUNDICION SONNOS 5kg x Ø30mm NEGRO (liso)</v>
          </cell>
          <cell r="D421">
            <v>316.11837656306824</v>
          </cell>
          <cell r="E421">
            <v>10.90063367458856</v>
          </cell>
        </row>
        <row r="422">
          <cell r="B422">
            <v>265029</v>
          </cell>
          <cell r="C422" t="str">
            <v>DISCO FUNDICION SONNOS 10kg x Ø30mm NEGRO (liso)</v>
          </cell>
          <cell r="D422">
            <v>630.93756478054809</v>
          </cell>
          <cell r="E422">
            <v>21.756467751053382</v>
          </cell>
        </row>
        <row r="423">
          <cell r="B423">
            <v>265031</v>
          </cell>
          <cell r="C423" t="str">
            <v>DISCO FUNDICION SONNOS 2,5kg x Ø30mm GRIS (con manija)</v>
          </cell>
          <cell r="D423">
            <v>166.08891185941258</v>
          </cell>
          <cell r="E423">
            <v>5.7272038572211237</v>
          </cell>
        </row>
        <row r="424">
          <cell r="B424">
            <v>265032</v>
          </cell>
          <cell r="C424" t="str">
            <v>DISCO FUNDICION SONNOS 5kg x Ø30mm GRIS (con manija)</v>
          </cell>
          <cell r="D424">
            <v>330.86176772617819</v>
          </cell>
          <cell r="E424">
            <v>11.409026473316489</v>
          </cell>
        </row>
        <row r="425">
          <cell r="B425">
            <v>265033</v>
          </cell>
          <cell r="C425" t="str">
            <v>DISCO FUNDICION SONNOS 10kg x Ø30mm GRIS (con manija)</v>
          </cell>
          <cell r="D425">
            <v>660.40747945970918</v>
          </cell>
          <cell r="E425">
            <v>22.772671705507214</v>
          </cell>
        </row>
        <row r="426">
          <cell r="B426">
            <v>265034</v>
          </cell>
          <cell r="C426" t="str">
            <v>DISCO FUNDICION SONNOS 15kg x Ø30mm GRIS (con manija)</v>
          </cell>
          <cell r="D426">
            <v>989.95319119324029</v>
          </cell>
          <cell r="E426">
            <v>34.136316937697941</v>
          </cell>
        </row>
        <row r="427">
          <cell r="B427">
            <v>265035</v>
          </cell>
          <cell r="C427" t="str">
            <v>DISCO FUNDICION SONNOS 20kg x Ø30mm GRIS (con manija)</v>
          </cell>
          <cell r="D427">
            <v>1319.4989029267713</v>
          </cell>
          <cell r="E427">
            <v>45.499962169888661</v>
          </cell>
        </row>
        <row r="428">
          <cell r="C428" t="str">
            <v>DIÁMETRO 50mm BUMPER</v>
          </cell>
        </row>
        <row r="429">
          <cell r="B429">
            <v>470001</v>
          </cell>
          <cell r="C429" t="str">
            <v>DISCO BUMPER OLIMPICO 5kg x Ø50mm</v>
          </cell>
          <cell r="D429">
            <v>770.85173410404639</v>
          </cell>
          <cell r="E429">
            <v>26.581094279449875</v>
          </cell>
        </row>
        <row r="430">
          <cell r="B430">
            <v>470002</v>
          </cell>
          <cell r="C430" t="str">
            <v>DISCO BUMPER OLIMPICO 10kg x Ø50mm</v>
          </cell>
          <cell r="D430">
            <v>1541.7034682080928</v>
          </cell>
          <cell r="E430">
            <v>53.16218855889975</v>
          </cell>
        </row>
        <row r="431">
          <cell r="B431">
            <v>470003</v>
          </cell>
          <cell r="C431" t="str">
            <v>DISCO BUMPER OLIMPICO 15kg x Ø50mm</v>
          </cell>
          <cell r="D431">
            <v>2312.5552023121386</v>
          </cell>
          <cell r="E431">
            <v>79.7432828383496</v>
          </cell>
        </row>
        <row r="432">
          <cell r="B432">
            <v>470004</v>
          </cell>
          <cell r="C432" t="str">
            <v>DISCO BUMPER OLIMPICO 20kg x Ø50mm</v>
          </cell>
          <cell r="D432">
            <v>3083.4069364161855</v>
          </cell>
          <cell r="E432">
            <v>106.3243771177995</v>
          </cell>
        </row>
        <row r="433">
          <cell r="C433" t="str">
            <v>DIÁMETRO 50mm FUNDICIÓN</v>
          </cell>
        </row>
        <row r="434">
          <cell r="B434">
            <v>265036</v>
          </cell>
          <cell r="C434" t="str">
            <v>DISCO FUNDICION SONNOS OLIMPICO 2,5kg x Ø50mm GRIS (con manija)</v>
          </cell>
          <cell r="D434">
            <v>166.08891185941258</v>
          </cell>
          <cell r="E434">
            <v>5.7272038572211237</v>
          </cell>
        </row>
        <row r="435">
          <cell r="B435">
            <v>265037</v>
          </cell>
          <cell r="C435" t="str">
            <v>DISCO FUNDICION SONNOS OLIMPICO 5kg x Ø50mm GRIS (con manija)</v>
          </cell>
          <cell r="D435">
            <v>330.86176772617819</v>
          </cell>
          <cell r="E435">
            <v>11.409026473316489</v>
          </cell>
        </row>
        <row r="436">
          <cell r="B436">
            <v>265038</v>
          </cell>
          <cell r="C436" t="str">
            <v>DISCO FUNDICION SONNOS OLIMPICO 10kg x Ø50mm GRIS (con manija)</v>
          </cell>
          <cell r="D436">
            <v>660.40747945970918</v>
          </cell>
          <cell r="E436">
            <v>22.772671705507214</v>
          </cell>
        </row>
        <row r="437">
          <cell r="B437">
            <v>265039</v>
          </cell>
          <cell r="C437" t="str">
            <v>DISCO FUNDICION SONNOS OLIMPICO 15kg x Ø50mm GRIS (con manija)</v>
          </cell>
          <cell r="D437">
            <v>989.95319119324029</v>
          </cell>
          <cell r="E437">
            <v>34.136316937697941</v>
          </cell>
        </row>
        <row r="438">
          <cell r="B438">
            <v>265040</v>
          </cell>
          <cell r="C438" t="str">
            <v>DISCO FUNDICION SONNOS OLIMPICO 20kg x Ø50mm GRIS (con manija)</v>
          </cell>
          <cell r="D438">
            <v>1319.4989029267713</v>
          </cell>
          <cell r="E438">
            <v>45.499962169888661</v>
          </cell>
        </row>
        <row r="439">
          <cell r="B439">
            <v>406003</v>
          </cell>
          <cell r="C439" t="str">
            <v>DISCO RECUBIERTO OLIMPICO 2,5kg x Ø50mm ATS (SIN manija)</v>
          </cell>
          <cell r="D439">
            <v>365.92941176470589</v>
          </cell>
          <cell r="E439">
            <v>12.618255578093306</v>
          </cell>
        </row>
        <row r="440">
          <cell r="B440">
            <v>406004</v>
          </cell>
          <cell r="C440" t="str">
            <v>DISCO RECUBIERTO OLIMPICO 5kg x Ø50mm ATS (con manija)</v>
          </cell>
          <cell r="D440">
            <v>731.85882352941178</v>
          </cell>
          <cell r="E440">
            <v>25.236511156186612</v>
          </cell>
        </row>
        <row r="441">
          <cell r="B441">
            <v>406005</v>
          </cell>
          <cell r="C441" t="str">
            <v>DISCO RECUBIERTO OLIMPICO 10kg x Ø50mm ATS (con manija)</v>
          </cell>
          <cell r="D441">
            <v>1463.7176470588236</v>
          </cell>
          <cell r="E441">
            <v>50.473022312373224</v>
          </cell>
        </row>
        <row r="442">
          <cell r="B442">
            <v>406006</v>
          </cell>
          <cell r="C442" t="str">
            <v>DISCO RECUBIERTO OLIMPICO 15kg x Ø50mm ATS (con manija)</v>
          </cell>
          <cell r="D442">
            <v>2195.5764705882348</v>
          </cell>
          <cell r="E442">
            <v>75.709533468559826</v>
          </cell>
        </row>
        <row r="443">
          <cell r="B443" t="str">
            <v>Código</v>
          </cell>
          <cell r="C443" t="str">
            <v>BARRAS Y MANCUERNAS</v>
          </cell>
          <cell r="D443" t="str">
            <v>Neto</v>
          </cell>
          <cell r="E443" t="str">
            <v>Final</v>
          </cell>
        </row>
        <row r="444">
          <cell r="C444" t="str">
            <v>DIÁMETRO 25mm HUECAS</v>
          </cell>
        </row>
        <row r="445">
          <cell r="B445">
            <v>265230</v>
          </cell>
          <cell r="C445" t="str">
            <v>BARRA RECTA SONNOS HUECA 1,30mts x Ø25mm (sin topes)</v>
          </cell>
          <cell r="D445">
            <v>175.81395348837208</v>
          </cell>
          <cell r="E445">
            <v>6.0625501202886927</v>
          </cell>
        </row>
        <row r="446">
          <cell r="B446">
            <v>265231</v>
          </cell>
          <cell r="C446" t="str">
            <v>BARRA RECTA SONNOS HUECA 1,50mts x Ø25mm (sin topes)</v>
          </cell>
          <cell r="D446">
            <v>196.44444444444446</v>
          </cell>
          <cell r="E446">
            <v>6.773946360153257</v>
          </cell>
        </row>
        <row r="447">
          <cell r="B447">
            <v>265234</v>
          </cell>
          <cell r="C447" t="str">
            <v>BARRA EZ SONNOS HUECA 1,20mts x Ø25mm (sin topes)</v>
          </cell>
          <cell r="D447">
            <v>201.63043478260866</v>
          </cell>
          <cell r="E447">
            <v>6.9527736131934024</v>
          </cell>
        </row>
        <row r="448">
          <cell r="B448">
            <v>265235</v>
          </cell>
          <cell r="C448" t="str">
            <v>BARRA EZ SONNOS HUECA CROMADA 1,20mts x Ø25mm (sin topes)</v>
          </cell>
          <cell r="D448">
            <v>592</v>
          </cell>
          <cell r="E448">
            <v>20.413793103448278</v>
          </cell>
        </row>
        <row r="449">
          <cell r="B449">
            <v>265101</v>
          </cell>
          <cell r="C449" t="str">
            <v>MANCUERNA HUECA SONNOS 40cm x Ø25mm (sin topes)</v>
          </cell>
          <cell r="D449">
            <v>69.544186046511612</v>
          </cell>
          <cell r="E449">
            <v>2.3980753809141935</v>
          </cell>
        </row>
        <row r="450">
          <cell r="B450">
            <v>361001</v>
          </cell>
          <cell r="C450" t="str">
            <v>Tope para barra Ø25mm o 1plg (body pump)</v>
          </cell>
          <cell r="D450">
            <v>15.801923076923075</v>
          </cell>
          <cell r="E450">
            <v>0.54489389920424391</v>
          </cell>
        </row>
        <row r="451">
          <cell r="C451" t="str">
            <v>DIÁMETRO 25mm MACIZAS</v>
          </cell>
        </row>
        <row r="452">
          <cell r="B452">
            <v>265236</v>
          </cell>
          <cell r="C452" t="str">
            <v>BARRA RECTA SONNOS CROMADA 1,10mts Ø25mm (sin topes)</v>
          </cell>
          <cell r="D452">
            <v>548</v>
          </cell>
          <cell r="E452">
            <v>18.896551724137932</v>
          </cell>
        </row>
        <row r="453">
          <cell r="B453">
            <v>265237</v>
          </cell>
          <cell r="C453" t="str">
            <v>BARRA RECTA SONNOS CROMADA 1,50mts Ø25mm (sin topes)</v>
          </cell>
          <cell r="D453">
            <v>688</v>
          </cell>
          <cell r="E453">
            <v>23.724137931034484</v>
          </cell>
        </row>
        <row r="454">
          <cell r="B454">
            <v>265238</v>
          </cell>
          <cell r="C454" t="str">
            <v>BARRA RECTA SONNOS CROMADA 1,70mts Ø25mm (sin topes)</v>
          </cell>
          <cell r="D454">
            <v>744</v>
          </cell>
          <cell r="E454">
            <v>25.655172413793103</v>
          </cell>
        </row>
        <row r="455">
          <cell r="B455">
            <v>265102</v>
          </cell>
          <cell r="C455" t="str">
            <v>MANCUERNA MACIZA SONNOS PUÑO PVC 35cm x Ø25mm (sin topes)</v>
          </cell>
          <cell r="D455">
            <v>147.20000000000002</v>
          </cell>
          <cell r="E455">
            <v>5.0758620689655176</v>
          </cell>
        </row>
        <row r="456">
          <cell r="B456">
            <v>265103</v>
          </cell>
          <cell r="C456" t="str">
            <v>MANCUERNA MACIZA SONNOS PUÑO PVC 40cm x Ø25mm (sin topes)</v>
          </cell>
          <cell r="D456">
            <v>159.20000000000002</v>
          </cell>
          <cell r="E456">
            <v>5.4896551724137934</v>
          </cell>
        </row>
        <row r="457">
          <cell r="B457">
            <v>197229</v>
          </cell>
          <cell r="C457" t="str">
            <v>MANCUERNA MACIZA SONNOS A ROSCA PUÑO PVC 40cm x Ø25mm (CON TUERCAS)</v>
          </cell>
          <cell r="D457">
            <v>237.20930232558135</v>
          </cell>
          <cell r="E457">
            <v>8.1796311146752192</v>
          </cell>
        </row>
        <row r="458">
          <cell r="B458">
            <v>265105</v>
          </cell>
          <cell r="C458" t="str">
            <v>TUERCA o TRABA SONNOS ROSCA Ø25mm</v>
          </cell>
          <cell r="D458">
            <v>39.200000000000003</v>
          </cell>
          <cell r="E458">
            <v>1.3517241379310345</v>
          </cell>
        </row>
        <row r="459">
          <cell r="C459" t="str">
            <v>DIÁMETRO 30mm MACIZAS</v>
          </cell>
        </row>
        <row r="460">
          <cell r="B460">
            <v>265239</v>
          </cell>
          <cell r="C460" t="str">
            <v>BARRA RECTA SONNOS CROMADA 1,10mts Ø30mm (sin topes)</v>
          </cell>
          <cell r="D460">
            <v>668</v>
          </cell>
          <cell r="E460">
            <v>23.03448275862069</v>
          </cell>
        </row>
        <row r="461">
          <cell r="B461">
            <v>265240</v>
          </cell>
          <cell r="C461" t="str">
            <v>BARRA RECTA SONNOS CROMADA 1,50mts Ø30mm (sin topes)</v>
          </cell>
          <cell r="D461">
            <v>856</v>
          </cell>
          <cell r="E461">
            <v>29.517241379310345</v>
          </cell>
        </row>
        <row r="462">
          <cell r="B462">
            <v>265241</v>
          </cell>
          <cell r="C462" t="str">
            <v>BARRA RECTA SONNOS CROMADA 1,70mts Ø30mm (sin topes)</v>
          </cell>
          <cell r="D462">
            <v>936</v>
          </cell>
          <cell r="E462">
            <v>32.275862068965516</v>
          </cell>
        </row>
        <row r="463">
          <cell r="B463">
            <v>265242</v>
          </cell>
          <cell r="C463" t="str">
            <v>BARRA RECTA SONNOS CROMADA 2,20mts Ø30mm (sin topes)</v>
          </cell>
          <cell r="D463">
            <v>1248</v>
          </cell>
          <cell r="E463">
            <v>43.03448275862069</v>
          </cell>
        </row>
        <row r="464">
          <cell r="B464">
            <v>265246</v>
          </cell>
          <cell r="C464" t="str">
            <v>BARRA RECTA SONNOS CROMADA A ROSCA 1,10mts x Ø30mm (CON TUERCAS)</v>
          </cell>
          <cell r="D464">
            <v>776</v>
          </cell>
          <cell r="E464">
            <v>26.758620689655171</v>
          </cell>
        </row>
        <row r="465">
          <cell r="B465">
            <v>265247</v>
          </cell>
          <cell r="C465" t="str">
            <v>BARRA RECTA SONNOS CROMADA A ROSCA 1,50mts x Ø30mm (CON TUERCAS)</v>
          </cell>
          <cell r="D465">
            <v>944</v>
          </cell>
          <cell r="E465">
            <v>32.551724137931032</v>
          </cell>
        </row>
        <row r="466">
          <cell r="B466">
            <v>265248</v>
          </cell>
          <cell r="C466" t="str">
            <v>BARRA RECTA SONNOS CROMADA A ROSCA 1,70mts x Ø30mm (CON TUERCAS)</v>
          </cell>
          <cell r="D466">
            <v>1024</v>
          </cell>
          <cell r="E466">
            <v>35.310344827586206</v>
          </cell>
        </row>
        <row r="467">
          <cell r="B467">
            <v>265249</v>
          </cell>
          <cell r="C467" t="str">
            <v>BARRA RECTA SONNOS CROMADA A ROSCA 2,20mts x Ø30mm (CON TUERCAS)</v>
          </cell>
          <cell r="D467">
            <v>1312</v>
          </cell>
          <cell r="E467">
            <v>45.241379310344826</v>
          </cell>
        </row>
        <row r="468">
          <cell r="B468">
            <v>265250</v>
          </cell>
          <cell r="C468" t="str">
            <v>BARRA RECTA SONNOS CON ASISTENCIA 1,70mts x Ø30mm (sin topes)</v>
          </cell>
          <cell r="D468">
            <v>1160</v>
          </cell>
          <cell r="E468">
            <v>40</v>
          </cell>
        </row>
        <row r="469">
          <cell r="B469">
            <v>265253</v>
          </cell>
          <cell r="C469" t="str">
            <v>BARRA HEXAGONAL SONNOS Ø30mm (sin topes)(negro mate)</v>
          </cell>
          <cell r="D469">
            <v>2398.5436893203887</v>
          </cell>
          <cell r="E469">
            <v>82.708403080013397</v>
          </cell>
        </row>
        <row r="470">
          <cell r="B470">
            <v>265254</v>
          </cell>
          <cell r="C470" t="str">
            <v>BARRA RECTA SONNOS PRINCIPIANTES 1,60mts x Ø30mm (8,6kg crossfit)</v>
          </cell>
          <cell r="D470">
            <v>829.23076923076906</v>
          </cell>
          <cell r="E470">
            <v>28.594164456233415</v>
          </cell>
        </row>
        <row r="471">
          <cell r="B471">
            <v>265255</v>
          </cell>
          <cell r="C471" t="str">
            <v>BARRA RECTA SONNOS PRINCIPIANTES 1,90mts x Ø30mm (10,6kg crossfit)</v>
          </cell>
          <cell r="D471">
            <v>947.69230769230762</v>
          </cell>
          <cell r="E471">
            <v>32.679045092838194</v>
          </cell>
        </row>
        <row r="472">
          <cell r="B472">
            <v>265268</v>
          </cell>
          <cell r="C472" t="str">
            <v>BARRA ROMANA SONNOS A ROSCA Ø30mm (CON TUERCAS)</v>
          </cell>
          <cell r="D472">
            <v>1264</v>
          </cell>
          <cell r="E472">
            <v>43.586206896551722</v>
          </cell>
        </row>
        <row r="473">
          <cell r="B473">
            <v>265106</v>
          </cell>
          <cell r="C473" t="str">
            <v>MANCUERNA MACIZA SONNOS PUÑO PVC 35cm x Ø30mm (sin topes)</v>
          </cell>
          <cell r="D473">
            <v>183.61538461538458</v>
          </cell>
          <cell r="E473">
            <v>6.3315649867373995</v>
          </cell>
        </row>
        <row r="474">
          <cell r="B474">
            <v>265107</v>
          </cell>
          <cell r="C474" t="str">
            <v>MANCUERNA MACIZA SONNOS PUÑO CROMADO 35cm x Ø30mm (sin topes)</v>
          </cell>
          <cell r="D474">
            <v>283.46153846153845</v>
          </cell>
          <cell r="E474">
            <v>9.7745358090185679</v>
          </cell>
        </row>
        <row r="475">
          <cell r="B475">
            <v>197207</v>
          </cell>
          <cell r="C475" t="str">
            <v>MANCUERNA MACIZA SONNOS A ROSCA PUÑO PVC 35cm x Ø30mm (CON TUERCAS)</v>
          </cell>
          <cell r="D475">
            <v>232</v>
          </cell>
          <cell r="E475">
            <v>8</v>
          </cell>
        </row>
        <row r="476">
          <cell r="B476">
            <v>265109</v>
          </cell>
          <cell r="C476" t="str">
            <v>MANCUERNA MACIZA SONNOS A ROSCA PUÑO CROMADO 40cm x Ø30mm (CON TUERCAS)</v>
          </cell>
          <cell r="D476">
            <v>321.53846153846149</v>
          </cell>
          <cell r="E476">
            <v>11.087533156498672</v>
          </cell>
        </row>
        <row r="477">
          <cell r="B477">
            <v>265110</v>
          </cell>
          <cell r="C477" t="str">
            <v>MANCUERNA MACIZA SONNOS A ROSCA MODELO XL 60cm x Ø30mm (CON TUERCAS)</v>
          </cell>
          <cell r="D477">
            <v>466.51162790697663</v>
          </cell>
          <cell r="E477">
            <v>16.086607858861264</v>
          </cell>
        </row>
        <row r="478">
          <cell r="B478">
            <v>265113</v>
          </cell>
          <cell r="C478" t="str">
            <v xml:space="preserve">MANCUERNA MACIZA SONNOS 1kg PUÑO PVC 17cm </v>
          </cell>
          <cell r="D478">
            <v>62.820512820512818</v>
          </cell>
          <cell r="E478">
            <v>2.1662245800176834</v>
          </cell>
        </row>
        <row r="479">
          <cell r="B479">
            <v>265111</v>
          </cell>
          <cell r="C479" t="str">
            <v>TUERCA o TRABA SONNOS ROSCA Ø30mm</v>
          </cell>
          <cell r="D479">
            <v>41.6</v>
          </cell>
          <cell r="E479">
            <v>1.4344827586206896</v>
          </cell>
        </row>
        <row r="480">
          <cell r="B480">
            <v>361002</v>
          </cell>
          <cell r="C480" t="str">
            <v xml:space="preserve">Tope para barra Ø30mm </v>
          </cell>
          <cell r="D480">
            <v>16.373076923076919</v>
          </cell>
          <cell r="E480">
            <v>0.56458885941644543</v>
          </cell>
        </row>
        <row r="481">
          <cell r="C481" t="str">
            <v>DIÁMETRO 50mm u OLÍMPICAS</v>
          </cell>
        </row>
        <row r="482">
          <cell r="B482">
            <v>265256</v>
          </cell>
          <cell r="C482" t="str">
            <v>BARRA OLIMPICA SONNOS 1,20mts x Ø50mm 7kg (sin topes)</v>
          </cell>
          <cell r="D482">
            <v>1572.0291262135925</v>
          </cell>
          <cell r="E482">
            <v>54.207900903916979</v>
          </cell>
        </row>
        <row r="483">
          <cell r="B483">
            <v>265257</v>
          </cell>
          <cell r="C483" t="str">
            <v>BARRA OLIMPICA SONNOS 1,50mts x Ø50mm 8,5kg (sin topes)</v>
          </cell>
          <cell r="D483">
            <v>2024</v>
          </cell>
          <cell r="E483">
            <v>69.793103448275858</v>
          </cell>
        </row>
        <row r="484">
          <cell r="B484">
            <v>265258</v>
          </cell>
          <cell r="C484" t="str">
            <v>BARRA OLIMPICA SONNOS 1,70mts x Ø50mm 11,5kg (sin topes)</v>
          </cell>
          <cell r="D484">
            <v>2200</v>
          </cell>
          <cell r="E484">
            <v>75.862068965517238</v>
          </cell>
        </row>
        <row r="485">
          <cell r="B485">
            <v>265259</v>
          </cell>
          <cell r="C485" t="str">
            <v>BARRA OLIMPICA SONNOS 2,20mts x Ø50mm 15kg "mujer" (sin topes)</v>
          </cell>
          <cell r="D485">
            <v>3679.4871794871792</v>
          </cell>
          <cell r="E485">
            <v>126.8788682581786</v>
          </cell>
        </row>
        <row r="486">
          <cell r="B486">
            <v>265260</v>
          </cell>
          <cell r="C486" t="str">
            <v>BARRA OLIMPICA OPTIMUS 2,20mts x Ø50mm 17kg (sin topes)</v>
          </cell>
          <cell r="D486">
            <v>2656</v>
          </cell>
          <cell r="E486">
            <v>91.58620689655173</v>
          </cell>
        </row>
        <row r="487">
          <cell r="B487">
            <v>265261</v>
          </cell>
          <cell r="C487" t="str">
            <v>BARRA OLIMPICA SONNOS 2,20mts x Ø50mm 20kg (sin topes / con buje)</v>
          </cell>
          <cell r="D487">
            <v>3876.9230769230767</v>
          </cell>
          <cell r="E487">
            <v>133.68700265251988</v>
          </cell>
        </row>
        <row r="488">
          <cell r="B488">
            <v>265262</v>
          </cell>
          <cell r="C488" t="str">
            <v>BARRA OLIMPICA SONNOS 2,20mts x Ø50mm 20kg (sin topes / 4 rulemanes)</v>
          </cell>
          <cell r="D488">
            <v>4442.3076923076915</v>
          </cell>
          <cell r="E488">
            <v>153.18302387267903</v>
          </cell>
        </row>
        <row r="489">
          <cell r="B489">
            <v>265263</v>
          </cell>
          <cell r="C489" t="str">
            <v>BARRA OLIMPICA SONNOS REGLAMENTARIA 2,20mts x Ø50mm 20kg (sin topes / 8 rulemanes)</v>
          </cell>
          <cell r="D489">
            <v>4846.1538461538457</v>
          </cell>
          <cell r="E489">
            <v>167.10875331564986</v>
          </cell>
        </row>
        <row r="490">
          <cell r="B490">
            <v>265265</v>
          </cell>
          <cell r="C490" t="str">
            <v>BARRA EZ OLIMPICA SONNOS 1,20mts x Ø50mm (sin topes)</v>
          </cell>
          <cell r="D490">
            <v>1912</v>
          </cell>
          <cell r="E490">
            <v>65.931034482758619</v>
          </cell>
        </row>
        <row r="491">
          <cell r="B491">
            <v>265266</v>
          </cell>
          <cell r="C491" t="str">
            <v>BARRA ROMANA OLIMPICA SONNOS Ø50mm (sin topes)</v>
          </cell>
          <cell r="D491">
            <v>2032.0930232558135</v>
          </cell>
          <cell r="E491">
            <v>70.072173215717712</v>
          </cell>
        </row>
        <row r="492">
          <cell r="B492">
            <v>265267</v>
          </cell>
          <cell r="C492" t="str">
            <v>BARRA HEXAGONAL OLIMPICA SONNOS Ø50mnm (sin topes)</v>
          </cell>
          <cell r="D492">
            <v>3558.1395348837204</v>
          </cell>
          <cell r="E492">
            <v>122.69446672012829</v>
          </cell>
        </row>
        <row r="493">
          <cell r="B493">
            <v>265259</v>
          </cell>
          <cell r="C493" t="str">
            <v>BARRA OLIMPICA SONNOS 2,20mts x Ø50mm 15kg "mujer" (sin topes)</v>
          </cell>
          <cell r="D493">
            <v>3679.4871794871792</v>
          </cell>
          <cell r="E493">
            <v>126.8788682581786</v>
          </cell>
        </row>
        <row r="494">
          <cell r="B494">
            <v>265260</v>
          </cell>
          <cell r="C494" t="str">
            <v>BARRA OLIMPICA OPTIMUS 2,20mts x Ø50mm 17kg (sin topes)</v>
          </cell>
          <cell r="D494">
            <v>2656</v>
          </cell>
          <cell r="E494">
            <v>91.58620689655173</v>
          </cell>
        </row>
        <row r="495">
          <cell r="B495">
            <v>406014</v>
          </cell>
          <cell r="C495" t="str">
            <v>BARRA OLIMPICA W 1,20mts ATS (sin topes)</v>
          </cell>
          <cell r="D495">
            <v>3153.0917647058823</v>
          </cell>
          <cell r="E495">
            <v>108.72730223123732</v>
          </cell>
        </row>
        <row r="496">
          <cell r="B496">
            <v>406015</v>
          </cell>
          <cell r="C496" t="str">
            <v>BARRA OLIMPICA EZ 1,20mts ATS (sin topes)</v>
          </cell>
          <cell r="D496">
            <v>3002.145882352941</v>
          </cell>
          <cell r="E496">
            <v>103.52227180527383</v>
          </cell>
        </row>
        <row r="497">
          <cell r="B497">
            <v>265112</v>
          </cell>
          <cell r="C497" t="str">
            <v>MANCUERNA MACIZA SONNOS OLIMPICA 40cm x Ø50mm (sin topes)</v>
          </cell>
          <cell r="D497">
            <v>1226.9230769230767</v>
          </cell>
          <cell r="E497">
            <v>42.307692307692299</v>
          </cell>
        </row>
        <row r="498">
          <cell r="B498">
            <v>361003</v>
          </cell>
          <cell r="C498" t="str">
            <v>Tope para barra Ø50mm OLIMPICA</v>
          </cell>
          <cell r="D498">
            <v>29.98557692307692</v>
          </cell>
          <cell r="E498">
            <v>1.0339854111405835</v>
          </cell>
        </row>
        <row r="499">
          <cell r="B499" t="str">
            <v>1031/9991</v>
          </cell>
          <cell r="C499" t="str">
            <v>COLLARIN PREMIUM P/BARRA OLIMP. PLASTICO C/PERNOS METALICOS X PAR</v>
          </cell>
          <cell r="D499">
            <v>537.6</v>
          </cell>
          <cell r="E499">
            <v>18.53793103448276</v>
          </cell>
        </row>
        <row r="500">
          <cell r="B500" t="str">
            <v>Código</v>
          </cell>
          <cell r="C500" t="str">
            <v>MANCUERNAS CON PESO</v>
          </cell>
          <cell r="D500" t="str">
            <v>Neto</v>
          </cell>
          <cell r="E500" t="str">
            <v>Final</v>
          </cell>
        </row>
        <row r="501">
          <cell r="C501" t="str">
            <v>HEXAGONALES DE FUNDICIÓN</v>
          </cell>
        </row>
        <row r="502">
          <cell r="B502">
            <v>265118</v>
          </cell>
          <cell r="C502" t="str">
            <v>MANCUERNA FUNDICION SONNOS 1kg (hexagonal)</v>
          </cell>
          <cell r="D502">
            <v>60.913885692358527</v>
          </cell>
          <cell r="E502">
            <v>2.1004788169778803</v>
          </cell>
        </row>
        <row r="503">
          <cell r="B503">
            <v>265119</v>
          </cell>
          <cell r="C503" t="str">
            <v>MANCUERNA FUNDICION SONNOS 2kg (hexagonal)</v>
          </cell>
          <cell r="D503">
            <v>120.58063048627956</v>
          </cell>
          <cell r="E503">
            <v>4.1579527753889503</v>
          </cell>
        </row>
        <row r="504">
          <cell r="B504">
            <v>265120</v>
          </cell>
          <cell r="C504" t="str">
            <v>MANCUERNA FUNDICION SONNOS 3kg (hexagonal)</v>
          </cell>
          <cell r="D504">
            <v>180.24737528020057</v>
          </cell>
          <cell r="E504">
            <v>6.2154267338000198</v>
          </cell>
        </row>
        <row r="505">
          <cell r="B505">
            <v>265121</v>
          </cell>
          <cell r="C505" t="str">
            <v>MANCUERNA FUNDICION SONNOS 4kg (hexagonal)</v>
          </cell>
          <cell r="D505">
            <v>239.9141200741216</v>
          </cell>
          <cell r="E505">
            <v>8.2729006922110901</v>
          </cell>
        </row>
        <row r="506">
          <cell r="B506">
            <v>265122</v>
          </cell>
          <cell r="C506" t="str">
            <v>MANCUERNA FUNDICION SONNOS 5kg (hexagonal)</v>
          </cell>
          <cell r="D506">
            <v>299.58086486804268</v>
          </cell>
          <cell r="E506">
            <v>10.330374650622161</v>
          </cell>
        </row>
        <row r="507">
          <cell r="B507">
            <v>265123</v>
          </cell>
          <cell r="C507" t="str">
            <v>MANCUERNA FUNDICION SONNOS 6kg (hexagonal)</v>
          </cell>
          <cell r="D507">
            <v>359.24760966196368</v>
          </cell>
          <cell r="E507">
            <v>12.387848609033231</v>
          </cell>
        </row>
        <row r="508">
          <cell r="B508">
            <v>265124</v>
          </cell>
          <cell r="C508" t="str">
            <v>MANCUERNA FUNDICION SONNOS 7kg (hexagonal)</v>
          </cell>
          <cell r="D508">
            <v>418.91435445588473</v>
          </cell>
          <cell r="E508">
            <v>14.4453225674443</v>
          </cell>
        </row>
        <row r="509">
          <cell r="B509">
            <v>265125</v>
          </cell>
          <cell r="C509" t="str">
            <v>MANCUERNA FUNDICION SONNOS 8kg (hexagonal)</v>
          </cell>
          <cell r="D509">
            <v>478.58109924980567</v>
          </cell>
          <cell r="E509">
            <v>16.502796525855366</v>
          </cell>
        </row>
        <row r="510">
          <cell r="B510">
            <v>265126</v>
          </cell>
          <cell r="C510" t="str">
            <v>MANCUERNA FUNDICION SONNOS 9kg (hexagonal)</v>
          </cell>
          <cell r="D510">
            <v>538.24784404372667</v>
          </cell>
          <cell r="E510">
            <v>18.560270484266436</v>
          </cell>
        </row>
        <row r="511">
          <cell r="B511">
            <v>265127</v>
          </cell>
          <cell r="C511" t="str">
            <v>MANCUERNA FUNDICION SONNOS 10kg (hexagonal)</v>
          </cell>
          <cell r="D511">
            <v>597.91458883764778</v>
          </cell>
          <cell r="E511">
            <v>20.617744442677509</v>
          </cell>
        </row>
        <row r="512">
          <cell r="B512">
            <v>265129</v>
          </cell>
          <cell r="C512" t="str">
            <v>MANCUERNA FUNDICION SONNOS 20kg (hexagonal)</v>
          </cell>
          <cell r="D512">
            <v>1194.5820367768581</v>
          </cell>
          <cell r="E512">
            <v>41.192484026788208</v>
          </cell>
        </row>
        <row r="513">
          <cell r="B513">
            <v>265130</v>
          </cell>
          <cell r="C513" t="str">
            <v>MANCUERNA FUNDICION SONNOS 25kg (hexagonal)</v>
          </cell>
          <cell r="D513">
            <v>1492.9157607464633</v>
          </cell>
          <cell r="E513">
            <v>51.479853818843566</v>
          </cell>
        </row>
        <row r="514">
          <cell r="B514">
            <v>265131</v>
          </cell>
          <cell r="C514" t="str">
            <v>MANCUERNA FUNDICION SONNOS 30kg (hexagonal)</v>
          </cell>
          <cell r="D514">
            <v>1791.2494847160683</v>
          </cell>
          <cell r="E514">
            <v>61.76722361089891</v>
          </cell>
        </row>
        <row r="515">
          <cell r="B515">
            <v>265132</v>
          </cell>
          <cell r="C515" t="str">
            <v>MANCUERNA FUNDICION SONNOS 35kg (hexagonal)</v>
          </cell>
          <cell r="D515">
            <v>2089.5832086856735</v>
          </cell>
          <cell r="E515">
            <v>72.054593402954254</v>
          </cell>
        </row>
        <row r="516">
          <cell r="B516">
            <v>265133</v>
          </cell>
          <cell r="C516" t="str">
            <v>MANCUERNA FUNDICION SONNOS 40kg (hexagonal)</v>
          </cell>
          <cell r="D516">
            <v>2387.9169326552787</v>
          </cell>
          <cell r="E516">
            <v>82.341963195009612</v>
          </cell>
        </row>
        <row r="517">
          <cell r="C517" t="str">
            <v>PVC</v>
          </cell>
        </row>
        <row r="518">
          <cell r="B518">
            <v>265114</v>
          </cell>
          <cell r="C518" t="str">
            <v>MANCUERNA PVC SONNOS 1kg (negra)</v>
          </cell>
          <cell r="D518">
            <v>44.825242718446603</v>
          </cell>
          <cell r="E518">
            <v>1.5456980247740209</v>
          </cell>
        </row>
        <row r="519">
          <cell r="B519">
            <v>265115</v>
          </cell>
          <cell r="C519" t="str">
            <v>MANCUERNA PVC SONNOS 2kg (negra)</v>
          </cell>
          <cell r="D519">
            <v>71.563106796116514</v>
          </cell>
          <cell r="E519">
            <v>2.4676933377971211</v>
          </cell>
        </row>
        <row r="520">
          <cell r="B520">
            <v>265116</v>
          </cell>
          <cell r="C520" t="str">
            <v>MANCUERNA PVC SONNOS 1kg (roja)</v>
          </cell>
          <cell r="D520">
            <v>44.825242718446603</v>
          </cell>
          <cell r="E520">
            <v>1.5456980247740209</v>
          </cell>
        </row>
        <row r="521">
          <cell r="B521" t="str">
            <v>Código</v>
          </cell>
          <cell r="C521" t="str">
            <v>PESAS RUSAS O KETTLEBELLS</v>
          </cell>
          <cell r="D521" t="str">
            <v>Neto</v>
          </cell>
          <cell r="E521" t="str">
            <v>Final</v>
          </cell>
        </row>
        <row r="522">
          <cell r="C522" t="str">
            <v>PVC</v>
          </cell>
        </row>
        <row r="523">
          <cell r="B523">
            <v>265202</v>
          </cell>
          <cell r="C523" t="str">
            <v>PESA RUSA PVC SONNOS 2kg</v>
          </cell>
          <cell r="D523">
            <v>97.674418604651152</v>
          </cell>
          <cell r="E523">
            <v>3.3680834001603843</v>
          </cell>
        </row>
        <row r="524">
          <cell r="B524">
            <v>265203</v>
          </cell>
          <cell r="C524" t="str">
            <v>PESA RUSA PVC SONNOS 3kg</v>
          </cell>
          <cell r="D524">
            <v>117.20930232558138</v>
          </cell>
          <cell r="E524">
            <v>4.0417000801924612</v>
          </cell>
        </row>
        <row r="525">
          <cell r="B525">
            <v>265204</v>
          </cell>
          <cell r="C525" t="str">
            <v>PESA RUSA PVC SONNOS 4kg</v>
          </cell>
          <cell r="D525">
            <v>140.65116279069764</v>
          </cell>
          <cell r="E525">
            <v>4.8500400962309529</v>
          </cell>
        </row>
        <row r="526">
          <cell r="B526">
            <v>265205</v>
          </cell>
          <cell r="C526" t="str">
            <v>PESA RUSA PVC SONNOS 5kg</v>
          </cell>
          <cell r="D526">
            <v>164.09302325581393</v>
          </cell>
          <cell r="E526">
            <v>5.6583801122694464</v>
          </cell>
        </row>
        <row r="527">
          <cell r="B527">
            <v>265206</v>
          </cell>
          <cell r="C527" t="str">
            <v>PESA RUSA PVC SONNOS 6kg</v>
          </cell>
          <cell r="D527">
            <v>172.67441860465118</v>
          </cell>
          <cell r="E527">
            <v>5.9542902967121094</v>
          </cell>
        </row>
        <row r="528">
          <cell r="B528">
            <v>265207</v>
          </cell>
          <cell r="C528" t="str">
            <v>PESA RUSA PVC SONNOS 7kg</v>
          </cell>
          <cell r="D528">
            <v>203.37209302325581</v>
          </cell>
          <cell r="E528">
            <v>7.0128307939053727</v>
          </cell>
        </row>
        <row r="529">
          <cell r="B529">
            <v>265208</v>
          </cell>
          <cell r="C529" t="str">
            <v>PESA RUSA PVC SONNOS 8kg</v>
          </cell>
          <cell r="D529">
            <v>226.39534883720933</v>
          </cell>
          <cell r="E529">
            <v>7.8067361668003219</v>
          </cell>
        </row>
        <row r="530">
          <cell r="B530">
            <v>265209</v>
          </cell>
          <cell r="C530" t="str">
            <v>PESA RUSA PVC SONNOS 9kg</v>
          </cell>
          <cell r="D530">
            <v>287.7906976744186</v>
          </cell>
          <cell r="E530">
            <v>9.9238171611868484</v>
          </cell>
        </row>
        <row r="531">
          <cell r="B531">
            <v>265210</v>
          </cell>
          <cell r="C531" t="str">
            <v>PESA RUSA PVC SONNOS 10kg</v>
          </cell>
          <cell r="D531">
            <v>291.62790697674421</v>
          </cell>
          <cell r="E531">
            <v>10.056134723336008</v>
          </cell>
        </row>
        <row r="532">
          <cell r="B532">
            <v>265211</v>
          </cell>
          <cell r="C532" t="str">
            <v>PESA RUSA PVC SONNOS 11kg</v>
          </cell>
          <cell r="D532">
            <v>322.32558139534888</v>
          </cell>
          <cell r="E532">
            <v>11.114675220529271</v>
          </cell>
        </row>
        <row r="533">
          <cell r="B533">
            <v>265212</v>
          </cell>
          <cell r="C533" t="str">
            <v>PESA RUSA PVC SONNOS 12kg</v>
          </cell>
          <cell r="D533">
            <v>337.67441860465118</v>
          </cell>
          <cell r="E533">
            <v>11.643945469125903</v>
          </cell>
        </row>
        <row r="534">
          <cell r="B534">
            <v>265213</v>
          </cell>
          <cell r="C534" t="str">
            <v>PESA RUSA PVC SONNOS 13kg</v>
          </cell>
          <cell r="D534">
            <v>379.88372093023258</v>
          </cell>
          <cell r="E534">
            <v>13.09943865276664</v>
          </cell>
        </row>
        <row r="535">
          <cell r="C535" t="str">
            <v>FUNDICIÓN</v>
          </cell>
        </row>
        <row r="536">
          <cell r="B536">
            <v>265214</v>
          </cell>
          <cell r="C536" t="str">
            <v>PESA RUSA FUNDICION SONNOS 6kg</v>
          </cell>
          <cell r="D536">
            <v>554.88357351434377</v>
          </cell>
          <cell r="E536">
            <v>19.133916328080819</v>
          </cell>
        </row>
        <row r="537">
          <cell r="B537">
            <v>265215</v>
          </cell>
          <cell r="C537" t="str">
            <v>PESA RUSA FUNDICION SONNOS 9kg</v>
          </cell>
          <cell r="D537">
            <v>831.4764728429443</v>
          </cell>
          <cell r="E537">
            <v>28.671602511825665</v>
          </cell>
        </row>
        <row r="538">
          <cell r="B538">
            <v>265216</v>
          </cell>
          <cell r="C538" t="str">
            <v>PESA RUSA FUNDICION SONNOS 12kg</v>
          </cell>
          <cell r="D538">
            <v>1108.0693721715445</v>
          </cell>
          <cell r="E538">
            <v>38.2092886955705</v>
          </cell>
        </row>
        <row r="539">
          <cell r="B539">
            <v>265217</v>
          </cell>
          <cell r="C539" t="str">
            <v>PESA RUSA FUNDICION SONNOS 16kg</v>
          </cell>
          <cell r="D539">
            <v>1476.8599046096786</v>
          </cell>
          <cell r="E539">
            <v>50.926203607230292</v>
          </cell>
        </row>
        <row r="540">
          <cell r="B540">
            <v>265218</v>
          </cell>
          <cell r="C540" t="str">
            <v>PESA RUSA FUNDICION SONNOS 21kg</v>
          </cell>
          <cell r="D540">
            <v>1937.848070157346</v>
          </cell>
          <cell r="E540">
            <v>66.822347246805037</v>
          </cell>
        </row>
        <row r="541">
          <cell r="B541">
            <v>265219</v>
          </cell>
          <cell r="C541" t="str">
            <v>PESA RUSA FUNDICION SONNOS 24kg</v>
          </cell>
          <cell r="D541">
            <v>2306.6386025954803</v>
          </cell>
          <cell r="E541">
            <v>79.539262158464837</v>
          </cell>
        </row>
        <row r="542">
          <cell r="B542" t="str">
            <v>Código</v>
          </cell>
          <cell r="C542" t="str">
            <v>SUPER CORES Y ACCESOSRIOS</v>
          </cell>
          <cell r="D542" t="str">
            <v>Neto</v>
          </cell>
          <cell r="E542" t="str">
            <v>Final</v>
          </cell>
        </row>
        <row r="543">
          <cell r="B543">
            <v>265289</v>
          </cell>
          <cell r="C543" t="str">
            <v>ACCESORIO BARRA SONNOS SUPER CORE TRAINER Ø30</v>
          </cell>
          <cell r="D543">
            <v>392</v>
          </cell>
          <cell r="E543">
            <v>13.517241379310345</v>
          </cell>
        </row>
        <row r="544">
          <cell r="B544">
            <v>265290</v>
          </cell>
          <cell r="C544" t="str">
            <v>ACCESORIO BARRA SONNOS SUPER CORE UNA MANO Ø30</v>
          </cell>
          <cell r="D544">
            <v>180</v>
          </cell>
          <cell r="E544">
            <v>6.2068965517241379</v>
          </cell>
        </row>
        <row r="545">
          <cell r="B545">
            <v>265291</v>
          </cell>
          <cell r="C545" t="str">
            <v>ACCESORIO BARRA SONNOS SUPER CORE DOS MANOS Ø30</v>
          </cell>
          <cell r="D545">
            <v>340</v>
          </cell>
          <cell r="E545">
            <v>11.724137931034482</v>
          </cell>
        </row>
        <row r="546">
          <cell r="B546">
            <v>265292</v>
          </cell>
          <cell r="C546" t="str">
            <v>ACCESORIO BARRA SONNOS SUPER CORE PIERNAS  Y HOMBROS Ø30</v>
          </cell>
          <cell r="D546">
            <v>928</v>
          </cell>
          <cell r="E546">
            <v>32</v>
          </cell>
        </row>
        <row r="547">
          <cell r="B547">
            <v>265293</v>
          </cell>
          <cell r="C547" t="str">
            <v>ACCESORIO BARRA SONNOS SUPER CORE TRAINER Ø50</v>
          </cell>
          <cell r="D547">
            <v>880</v>
          </cell>
          <cell r="E547">
            <v>30.344827586206897</v>
          </cell>
        </row>
        <row r="548">
          <cell r="B548">
            <v>265294</v>
          </cell>
          <cell r="C548" t="str">
            <v>ACCESORIO BARRA SONNOS SUPER CORE UNA MANO Ø50</v>
          </cell>
          <cell r="D548">
            <v>224</v>
          </cell>
          <cell r="E548">
            <v>7.7241379310344831</v>
          </cell>
        </row>
        <row r="549">
          <cell r="B549">
            <v>265295</v>
          </cell>
          <cell r="C549" t="str">
            <v>ACCESORIO BARRA SONNOS SUPER CORE DOS MANOS Ø50</v>
          </cell>
          <cell r="D549">
            <v>479.20000000000005</v>
          </cell>
          <cell r="E549">
            <v>16.524137931034485</v>
          </cell>
        </row>
        <row r="550">
          <cell r="B550">
            <v>265296</v>
          </cell>
          <cell r="C550" t="str">
            <v>ACCESORIO BARRA SONNOS SUPER CORE PIERNAS  Y HOMBROS Ø50</v>
          </cell>
          <cell r="D550">
            <v>972</v>
          </cell>
          <cell r="E550">
            <v>33.517241379310342</v>
          </cell>
        </row>
        <row r="551">
          <cell r="B551" t="str">
            <v>Código</v>
          </cell>
          <cell r="C551" t="str">
            <v>CINTURONES</v>
          </cell>
          <cell r="D551" t="str">
            <v>Neto</v>
          </cell>
          <cell r="E551" t="str">
            <v>Final</v>
          </cell>
        </row>
        <row r="552">
          <cell r="B552">
            <v>412161</v>
          </cell>
          <cell r="C552" t="str">
            <v>CINTURON SONNOS ECO (con ganchos)</v>
          </cell>
          <cell r="D552">
            <v>178.1581395348837</v>
          </cell>
          <cell r="E552">
            <v>6.1433841218925416</v>
          </cell>
        </row>
        <row r="553">
          <cell r="B553">
            <v>412162</v>
          </cell>
          <cell r="C553" t="str">
            <v>CINTURON SONNOS GOMA EVA PRO TALLE DAMA (con ganchos)</v>
          </cell>
          <cell r="D553">
            <v>345.37674418604644</v>
          </cell>
          <cell r="E553">
            <v>11.909542902967118</v>
          </cell>
        </row>
        <row r="554">
          <cell r="B554">
            <v>412163</v>
          </cell>
          <cell r="C554" t="str">
            <v>CINTURON SONNOS GOMA EVA PRO TALLE HOMBRE</v>
          </cell>
          <cell r="D554">
            <v>293.02325581395343</v>
          </cell>
          <cell r="E554">
            <v>10.104250200481152</v>
          </cell>
        </row>
        <row r="555">
          <cell r="B555">
            <v>412164</v>
          </cell>
          <cell r="C555" t="str">
            <v xml:space="preserve">CINTURON SONNOS GOMA EVA PRO FULL (con ganchos) </v>
          </cell>
          <cell r="D555">
            <v>322.32558139534888</v>
          </cell>
          <cell r="E555">
            <v>11.114675220529271</v>
          </cell>
        </row>
        <row r="556">
          <cell r="B556">
            <v>412165</v>
          </cell>
          <cell r="C556" t="str">
            <v>CINTURON SONNOS GOMA EVA PRO CARGA ADICIONAL (con cadena 1mt)</v>
          </cell>
          <cell r="D556">
            <v>464.30232558139539</v>
          </cell>
          <cell r="E556">
            <v>16.010425020048118</v>
          </cell>
        </row>
        <row r="557">
          <cell r="B557">
            <v>412166</v>
          </cell>
          <cell r="C557" t="str">
            <v>CINTURON SONNOS GOMA EVA PRO PROTECCION LUMBAR UNISEX</v>
          </cell>
          <cell r="D557">
            <v>475.81395348837214</v>
          </cell>
          <cell r="E557">
            <v>16.407377706495591</v>
          </cell>
        </row>
        <row r="558">
          <cell r="B558">
            <v>412167</v>
          </cell>
          <cell r="C558" t="str">
            <v xml:space="preserve">CINTURON SONNOS (con 1 gancho) </v>
          </cell>
          <cell r="D558">
            <v>320.37209302325573</v>
          </cell>
          <cell r="E558">
            <v>11.04731355252606</v>
          </cell>
        </row>
        <row r="559">
          <cell r="B559">
            <v>412170</v>
          </cell>
          <cell r="C559" t="str">
            <v>CINTURON ACELERACION SONNOS ECO (multifilamento)</v>
          </cell>
          <cell r="D559">
            <v>695.44186046511618</v>
          </cell>
          <cell r="E559">
            <v>23.980753809141937</v>
          </cell>
        </row>
        <row r="560">
          <cell r="B560">
            <v>412171</v>
          </cell>
          <cell r="C560" t="str">
            <v>CINTURON ACELERACION SONNOS PRO (latex enfundado)</v>
          </cell>
          <cell r="D560">
            <v>2289.4883720930229</v>
          </cell>
          <cell r="E560">
            <v>78.947874899759412</v>
          </cell>
        </row>
        <row r="561">
          <cell r="B561">
            <v>412172</v>
          </cell>
          <cell r="C561" t="str">
            <v xml:space="preserve">CINTURON ACELERACION SONNOS PRO DOBLE BANDA 30lbs </v>
          </cell>
          <cell r="D561">
            <v>683.72093023255798</v>
          </cell>
          <cell r="E561">
            <v>23.576583801122688</v>
          </cell>
        </row>
        <row r="562">
          <cell r="B562">
            <v>412173</v>
          </cell>
          <cell r="C562" t="str">
            <v xml:space="preserve">CINTURON ACELERACION SONNOS PRO DOBLE BANDA 45lbs </v>
          </cell>
          <cell r="D562">
            <v>2656.7441860465115</v>
          </cell>
          <cell r="E562">
            <v>91.611868484362461</v>
          </cell>
        </row>
        <row r="563">
          <cell r="B563">
            <v>412174</v>
          </cell>
          <cell r="C563" t="str">
            <v xml:space="preserve">CINTURON DESPLAZAMIENTO SONNOS ECO DOBLE BANDA 45lbs </v>
          </cell>
          <cell r="D563">
            <v>937.67441860465101</v>
          </cell>
          <cell r="E563">
            <v>32.333600641539689</v>
          </cell>
        </row>
        <row r="564">
          <cell r="B564">
            <v>412177</v>
          </cell>
          <cell r="C564" t="str">
            <v xml:space="preserve">CINTURON ACELERACION SONNOS NATACION SUMERGIBLE 30lbs </v>
          </cell>
          <cell r="D564">
            <v>1398.6976744186045</v>
          </cell>
          <cell r="E564">
            <v>48.230954290296708</v>
          </cell>
        </row>
        <row r="565">
          <cell r="B565">
            <v>412178</v>
          </cell>
          <cell r="C565" t="str">
            <v>CINTURON ACELERACION SONNOS NATACION SUMERGIBLE 45lbs</v>
          </cell>
          <cell r="D565">
            <v>1719.0697674418602</v>
          </cell>
          <cell r="E565">
            <v>59.278267842822764</v>
          </cell>
        </row>
        <row r="566">
          <cell r="B566">
            <v>412179</v>
          </cell>
          <cell r="C566" t="str">
            <v xml:space="preserve">CINTURON ACELERACION SONNOS NATACION SUMERGIBLE 60lbs </v>
          </cell>
          <cell r="D566">
            <v>1523.720930232558</v>
          </cell>
          <cell r="E566">
            <v>52.542101042501997</v>
          </cell>
        </row>
        <row r="567">
          <cell r="B567">
            <v>412182</v>
          </cell>
          <cell r="C567" t="str">
            <v xml:space="preserve">PARACAIDAS ENTRENAMIENTO SONNOS 1mt x 1mt </v>
          </cell>
          <cell r="D567">
            <v>332.44444444444446</v>
          </cell>
          <cell r="E567">
            <v>11.463601532567051</v>
          </cell>
        </row>
        <row r="568">
          <cell r="B568">
            <v>412190</v>
          </cell>
          <cell r="C568" t="str">
            <v>ARNES SONNOS MULTIPROPOSITO (1 gancho)</v>
          </cell>
          <cell r="D568">
            <v>179.72093023255812</v>
          </cell>
          <cell r="E568">
            <v>6.1972734562951075</v>
          </cell>
        </row>
        <row r="569">
          <cell r="B569">
            <v>412191</v>
          </cell>
          <cell r="C569" t="str">
            <v>ARNES SONNOS MULTIPROPOSITO (8 gancho)</v>
          </cell>
          <cell r="D569">
            <v>296.93023255813949</v>
          </cell>
          <cell r="E569">
            <v>10.238973536487569</v>
          </cell>
        </row>
        <row r="570">
          <cell r="B570">
            <v>412197</v>
          </cell>
          <cell r="C570" t="str">
            <v>CINTURON RUSO SONNOS ECO (cinta Mochilera)</v>
          </cell>
          <cell r="D570">
            <v>128.5869565217391</v>
          </cell>
          <cell r="E570">
            <v>4.4340329835082448</v>
          </cell>
        </row>
        <row r="571">
          <cell r="B571">
            <v>412198</v>
          </cell>
          <cell r="C571" t="str">
            <v>CINTURON RUSO SONNOS PRO (acolchado de Foam)</v>
          </cell>
          <cell r="D571">
            <v>148.36956521739125</v>
          </cell>
          <cell r="E571">
            <v>5.116191904047974</v>
          </cell>
        </row>
        <row r="572">
          <cell r="B572">
            <v>412199</v>
          </cell>
          <cell r="C572" t="str">
            <v>CINTA DE ELONGACION SONNOS (con manual de ejercicios)</v>
          </cell>
          <cell r="D572">
            <v>194.02173913043475</v>
          </cell>
          <cell r="E572">
            <v>6.6904047976011984</v>
          </cell>
        </row>
        <row r="573">
          <cell r="B573" t="str">
            <v>Código</v>
          </cell>
          <cell r="C573" t="str">
            <v>GUANTES DE FITNESS Y PROTECCIONES DE MANO</v>
          </cell>
          <cell r="D573" t="str">
            <v>Neto</v>
          </cell>
          <cell r="E573" t="str">
            <v>Final</v>
          </cell>
        </row>
        <row r="574">
          <cell r="B574">
            <v>412591</v>
          </cell>
          <cell r="C574" t="str">
            <v>GUANTE FITNESS SONNOS BLACK SKULL (S-M-L-XL)</v>
          </cell>
          <cell r="D574">
            <v>210.97674418604649</v>
          </cell>
          <cell r="E574">
            <v>7.2750601443464307</v>
          </cell>
        </row>
        <row r="575">
          <cell r="B575">
            <v>412592</v>
          </cell>
          <cell r="C575" t="str">
            <v>GUANTE FITNESS SONNOS GALAXIA (S-M-L-XL)</v>
          </cell>
          <cell r="D575">
            <v>210.97674418604649</v>
          </cell>
          <cell r="E575">
            <v>7.2750601443464307</v>
          </cell>
        </row>
        <row r="576">
          <cell r="B576">
            <v>412593</v>
          </cell>
          <cell r="C576" t="str">
            <v>GUANTE FITNESS SONNOS BLACK DRAGON (S-M-L-XL)</v>
          </cell>
          <cell r="D576">
            <v>210.97674418604649</v>
          </cell>
          <cell r="E576">
            <v>7.2750601443464307</v>
          </cell>
        </row>
        <row r="577">
          <cell r="B577">
            <v>412594</v>
          </cell>
          <cell r="C577" t="str">
            <v>GUANTE FITNESS SONNOS RED GALAXY (S-M-L-XL)</v>
          </cell>
          <cell r="D577">
            <v>210.97674418604649</v>
          </cell>
          <cell r="E577">
            <v>7.2750601443464307</v>
          </cell>
        </row>
        <row r="578">
          <cell r="E578">
            <v>0</v>
          </cell>
        </row>
        <row r="579">
          <cell r="B579">
            <v>412847</v>
          </cell>
          <cell r="C579" t="str">
            <v>CALLERA SONNOS TALLE 1 16cm (cuero gamuzado) NUEVO MODELO</v>
          </cell>
          <cell r="D579">
            <v>136.95652173913041</v>
          </cell>
          <cell r="E579">
            <v>4.722638680659669</v>
          </cell>
        </row>
        <row r="580">
          <cell r="B580">
            <v>412848</v>
          </cell>
          <cell r="C580" t="str">
            <v>CALLERA SONNOS TALLE 2 18cm (cuero gamuzado) NUEVO MODELO</v>
          </cell>
          <cell r="D580">
            <v>136.95652173913041</v>
          </cell>
          <cell r="E580">
            <v>4.722638680659669</v>
          </cell>
        </row>
        <row r="581">
          <cell r="B581">
            <v>412849</v>
          </cell>
          <cell r="C581" t="str">
            <v>CALLERA SONNOS TALLE 3 20cm (cuero gamuzado) NUEVO MODELO</v>
          </cell>
          <cell r="D581">
            <v>136.95652173913041</v>
          </cell>
          <cell r="E581">
            <v>4.722638680659669</v>
          </cell>
        </row>
        <row r="582">
          <cell r="B582">
            <v>412195</v>
          </cell>
          <cell r="C582" t="str">
            <v>AGARRE SONNOS CINTA DE PODER (venta por par)</v>
          </cell>
          <cell r="D582">
            <v>87.499999999999972</v>
          </cell>
          <cell r="E582">
            <v>3.0172413793103439</v>
          </cell>
        </row>
        <row r="583">
          <cell r="B583">
            <v>412196</v>
          </cell>
          <cell r="C583" t="str">
            <v>AGARRE SONNOS CINTA DE PODER con MUÑEQUERA (venta por par)</v>
          </cell>
          <cell r="D583">
            <v>144.56521739130432</v>
          </cell>
          <cell r="E583">
            <v>4.9850074962518729</v>
          </cell>
        </row>
        <row r="584">
          <cell r="B584" t="str">
            <v>Código</v>
          </cell>
          <cell r="C584" t="str">
            <v>ACCESORIOS PARA POLEAS</v>
          </cell>
          <cell r="D584" t="str">
            <v>Neto</v>
          </cell>
          <cell r="E584" t="str">
            <v>Final</v>
          </cell>
        </row>
        <row r="585">
          <cell r="B585">
            <v>265278</v>
          </cell>
          <cell r="C585" t="str">
            <v>ACCESORIO POLEA SONNOS AGARRE V AMPLIA (hueca)</v>
          </cell>
          <cell r="D585">
            <v>203.07692307692304</v>
          </cell>
          <cell r="E585">
            <v>7.002652519893898</v>
          </cell>
        </row>
        <row r="586">
          <cell r="B586">
            <v>265280</v>
          </cell>
          <cell r="C586" t="str">
            <v>ACCESORIO POLEA SONNOS AGARRE V AMPLIA (maciza)</v>
          </cell>
          <cell r="D586">
            <v>435.76923076923072</v>
          </cell>
          <cell r="E586">
            <v>15.026525198938991</v>
          </cell>
        </row>
        <row r="587">
          <cell r="B587">
            <v>265277</v>
          </cell>
          <cell r="C587" t="str">
            <v>ACCESORIO POLEA SONNOS AGARRE V CERRADA (hueca)</v>
          </cell>
          <cell r="D587">
            <v>190.38461538461536</v>
          </cell>
          <cell r="E587">
            <v>6.5649867374005293</v>
          </cell>
        </row>
        <row r="588">
          <cell r="B588">
            <v>265279</v>
          </cell>
          <cell r="C588" t="str">
            <v>ACCESORIO POLEA SONNOS AGARRE V CERRADA (maciza)</v>
          </cell>
          <cell r="D588">
            <v>393.4615384615384</v>
          </cell>
          <cell r="E588">
            <v>13.567639257294427</v>
          </cell>
        </row>
        <row r="589">
          <cell r="B589">
            <v>265281</v>
          </cell>
          <cell r="C589" t="str">
            <v>ACCESORIO POLEA SONNOS AGARRE V CON MOVIMIENTO</v>
          </cell>
          <cell r="D589">
            <v>418.84615384615381</v>
          </cell>
          <cell r="E589">
            <v>14.442970822281167</v>
          </cell>
        </row>
        <row r="590">
          <cell r="B590">
            <v>265282</v>
          </cell>
          <cell r="C590" t="str">
            <v>ACCESORIO POLEA SONNOS AGARRE V ESTRIBOS CERRADA</v>
          </cell>
          <cell r="D590">
            <v>541.53846153846143</v>
          </cell>
          <cell r="E590">
            <v>18.673740053050395</v>
          </cell>
        </row>
        <row r="591">
          <cell r="B591">
            <v>265271</v>
          </cell>
          <cell r="C591" t="str">
            <v>ACCESORIO POLEA SONNOS BARRA EZ (hueca)</v>
          </cell>
          <cell r="D591">
            <v>228.46153846153842</v>
          </cell>
          <cell r="E591">
            <v>7.8779840848806355</v>
          </cell>
        </row>
        <row r="592">
          <cell r="B592">
            <v>265270</v>
          </cell>
          <cell r="C592" t="str">
            <v xml:space="preserve">ACCESORIO POLEA SONNOS BARRA RECTA 180º (hueca) </v>
          </cell>
          <cell r="D592">
            <v>168.38461538461536</v>
          </cell>
          <cell r="E592">
            <v>5.8063660477453576</v>
          </cell>
        </row>
        <row r="593">
          <cell r="B593">
            <v>265287</v>
          </cell>
          <cell r="C593" t="str">
            <v>ACCESORIO POLEA SONNOS MANIJA (hueca)</v>
          </cell>
          <cell r="D593">
            <v>192</v>
          </cell>
          <cell r="E593">
            <v>6.6206896551724137</v>
          </cell>
        </row>
        <row r="594">
          <cell r="B594">
            <v>265285</v>
          </cell>
          <cell r="C594" t="str">
            <v>ACCESORIO POLEA SONNOS AGARRE CASITA CERRADA (maciza)</v>
          </cell>
          <cell r="D594">
            <v>456.92307692307685</v>
          </cell>
          <cell r="E594">
            <v>15.755968169761271</v>
          </cell>
        </row>
        <row r="595">
          <cell r="B595">
            <v>265286</v>
          </cell>
          <cell r="C595" t="str">
            <v>ACCESORIO POLEA SONNOS AGARRE CASITA AMPLIA (maciza)</v>
          </cell>
          <cell r="D595">
            <v>490.76923076923072</v>
          </cell>
          <cell r="E595">
            <v>16.92307692307692</v>
          </cell>
        </row>
        <row r="596">
          <cell r="B596">
            <v>412160</v>
          </cell>
          <cell r="C596" t="str">
            <v xml:space="preserve">ACCESORIO POLEA SONNOS TOBILLERA (goma eva)  </v>
          </cell>
          <cell r="D596">
            <v>225.34883720930227</v>
          </cell>
          <cell r="E596">
            <v>7.7706495589414581</v>
          </cell>
        </row>
        <row r="597">
          <cell r="B597">
            <v>265283</v>
          </cell>
          <cell r="C597" t="str">
            <v>ACCESORIO POLEA SONNOS AGARRE V ESTRIBOS AMPLIA</v>
          </cell>
          <cell r="D597">
            <v>803.8461538461537</v>
          </cell>
          <cell r="E597">
            <v>27.718832891246681</v>
          </cell>
        </row>
        <row r="598">
          <cell r="B598">
            <v>265288</v>
          </cell>
          <cell r="C598" t="str">
            <v>ACCESORIO POLEA SONNOS MANIJA ESTRIBO POWER</v>
          </cell>
          <cell r="D598">
            <v>399.20000000000005</v>
          </cell>
          <cell r="E598">
            <v>13.765517241379312</v>
          </cell>
        </row>
        <row r="599">
          <cell r="B599">
            <v>265275</v>
          </cell>
          <cell r="C599" t="str">
            <v>ACCESORIO POLEA SONNOS DORSALES CON ESTRIBOS (maciza)</v>
          </cell>
          <cell r="D599">
            <v>964.61538461538453</v>
          </cell>
          <cell r="E599">
            <v>33.262599469496017</v>
          </cell>
        </row>
        <row r="600">
          <cell r="B600">
            <v>265273</v>
          </cell>
          <cell r="C600" t="str">
            <v xml:space="preserve">ACCESORIO POLEA SONNOS BARRA RECTA 180º (maciza) </v>
          </cell>
          <cell r="D600">
            <v>414.61538461538453</v>
          </cell>
          <cell r="E600">
            <v>14.297082228116707</v>
          </cell>
        </row>
        <row r="601">
          <cell r="B601">
            <v>265284</v>
          </cell>
          <cell r="C601" t="str">
            <v>ACCESORIO POLEA SONNOS AGARRE CASITA (hueca)</v>
          </cell>
          <cell r="D601">
            <v>342.69230769230762</v>
          </cell>
          <cell r="E601">
            <v>11.816976127320952</v>
          </cell>
        </row>
        <row r="602">
          <cell r="B602">
            <v>265272</v>
          </cell>
          <cell r="C602" t="str">
            <v>ACCESORIO POLEA SONNOS DORSALES (hueca)</v>
          </cell>
          <cell r="D602">
            <v>368.07692307692304</v>
          </cell>
          <cell r="E602">
            <v>12.692307692307692</v>
          </cell>
        </row>
        <row r="603">
          <cell r="B603">
            <v>265274</v>
          </cell>
          <cell r="C603" t="str">
            <v>ACCESORIO POLEA SONNOS DORSALES (maciza)</v>
          </cell>
          <cell r="D603">
            <v>820.76923076923072</v>
          </cell>
          <cell r="E603">
            <v>28.302387267904507</v>
          </cell>
        </row>
        <row r="604">
          <cell r="B604">
            <v>406026</v>
          </cell>
          <cell r="C604" t="str">
            <v>SOGA TRICEPS ATS con mosqueton (negra)</v>
          </cell>
          <cell r="D604">
            <v>530.59764705882344</v>
          </cell>
          <cell r="E604">
            <v>18.296470588235291</v>
          </cell>
        </row>
        <row r="605">
          <cell r="B605" t="str">
            <v>Código</v>
          </cell>
          <cell r="C605" t="str">
            <v>BANCOS</v>
          </cell>
          <cell r="D605" t="str">
            <v>Neto</v>
          </cell>
          <cell r="E605" t="str">
            <v>Final</v>
          </cell>
        </row>
        <row r="606">
          <cell r="B606">
            <v>265400</v>
          </cell>
          <cell r="C606" t="str">
            <v>BANCO ABDOMINALES SONNOS FIJO ECO 75cm</v>
          </cell>
          <cell r="D606">
            <v>2104</v>
          </cell>
          <cell r="E606">
            <v>72.551724137931032</v>
          </cell>
        </row>
        <row r="607">
          <cell r="B607">
            <v>265402</v>
          </cell>
          <cell r="C607" t="str">
            <v xml:space="preserve">BANCO ABDOMINALES SONNOS DESARMABLE ADAPTABLE BANCO PLANO </v>
          </cell>
          <cell r="D607">
            <v>2640</v>
          </cell>
          <cell r="E607">
            <v>91.034482758620683</v>
          </cell>
        </row>
        <row r="608">
          <cell r="B608">
            <v>265403</v>
          </cell>
          <cell r="C608" t="str">
            <v>BANCO ABDOMINALES SONNOS LINEA PRO</v>
          </cell>
          <cell r="D608">
            <v>6092.3076923076915</v>
          </cell>
          <cell r="E608">
            <v>210.07957559681694</v>
          </cell>
        </row>
        <row r="609">
          <cell r="B609">
            <v>265404</v>
          </cell>
          <cell r="C609" t="str">
            <v>BANCO HIPEREXTENSIONES SONNOS LINEA PRO</v>
          </cell>
          <cell r="D609">
            <v>6346.1538461538457</v>
          </cell>
          <cell r="E609">
            <v>218.83289124668434</v>
          </cell>
        </row>
        <row r="610">
          <cell r="B610">
            <v>265405</v>
          </cell>
          <cell r="C610" t="str">
            <v>BANCO MULTIANGULAR SONNOS LINEA ECO (7 posiciones)</v>
          </cell>
          <cell r="D610">
            <v>6092.3076923076915</v>
          </cell>
          <cell r="E610">
            <v>210.07957559681694</v>
          </cell>
        </row>
        <row r="611">
          <cell r="B611">
            <v>265406</v>
          </cell>
          <cell r="C611" t="str">
            <v xml:space="preserve">BANCO MULTIANGULAR SONNOS LINEA PRO (rulemanes y bananita) </v>
          </cell>
          <cell r="D611">
            <v>8546.1538461538457</v>
          </cell>
          <cell r="E611">
            <v>294.69496021220158</v>
          </cell>
        </row>
        <row r="612">
          <cell r="B612">
            <v>265407</v>
          </cell>
          <cell r="C612" t="str">
            <v>BANCO PLANO SONNOS SIN PARANTES LINEA STD</v>
          </cell>
          <cell r="D612">
            <v>2792.3076923076919</v>
          </cell>
          <cell r="E612">
            <v>96.286472148541094</v>
          </cell>
        </row>
        <row r="613">
          <cell r="B613">
            <v>265409</v>
          </cell>
          <cell r="C613" t="str">
            <v>BANCO PLANO SONNOS CON  PARANTES LINEA STD</v>
          </cell>
          <cell r="D613">
            <v>3638.4615384615381</v>
          </cell>
          <cell r="E613">
            <v>125.46419098143235</v>
          </cell>
        </row>
        <row r="614">
          <cell r="B614">
            <v>265410</v>
          </cell>
          <cell r="C614" t="str">
            <v>BANCO PLANO SONNOS CON  PARANTES OLIMPICO LINEA STD</v>
          </cell>
          <cell r="D614">
            <v>3181.538461538461</v>
          </cell>
          <cell r="E614">
            <v>109.70822281167106</v>
          </cell>
        </row>
        <row r="615">
          <cell r="B615">
            <v>265411</v>
          </cell>
          <cell r="C615" t="str">
            <v>BANCO PLANO SONNOS CON PARANTES LINEA PRO</v>
          </cell>
          <cell r="D615">
            <v>4019.2307692307686</v>
          </cell>
          <cell r="E615">
            <v>138.59416445623339</v>
          </cell>
        </row>
        <row r="616">
          <cell r="B616">
            <v>265412</v>
          </cell>
          <cell r="C616" t="str">
            <v>BANCO PLANO SONNOS CON PARANTES OLIMPICO LINEA PRO</v>
          </cell>
          <cell r="D616">
            <v>4865.3846153846143</v>
          </cell>
          <cell r="E616">
            <v>167.77188328912464</v>
          </cell>
        </row>
        <row r="617">
          <cell r="B617">
            <v>265413</v>
          </cell>
          <cell r="C617" t="str">
            <v>BANCO INCLINADO SONNOS CON PARANTES OLIMPICO LINEA STD</v>
          </cell>
          <cell r="D617">
            <v>5753.8461538461534</v>
          </cell>
          <cell r="E617">
            <v>198.40848806366046</v>
          </cell>
        </row>
        <row r="618">
          <cell r="B618">
            <v>265414</v>
          </cell>
          <cell r="C618" t="str">
            <v>BANCO INCLINADO SONNOS CON PARANTES LINEA STD</v>
          </cell>
          <cell r="D618">
            <v>6642.3076923076915</v>
          </cell>
          <cell r="E618">
            <v>229.04509283819627</v>
          </cell>
        </row>
        <row r="619">
          <cell r="B619">
            <v>265415</v>
          </cell>
          <cell r="C619" t="str">
            <v>BANCO INCLINADO SONNOS CON PARANTES OLIMPICO LINEA PRO</v>
          </cell>
          <cell r="D619">
            <v>7573.076923076922</v>
          </cell>
          <cell r="E619">
            <v>261.14058355437663</v>
          </cell>
        </row>
        <row r="620">
          <cell r="B620">
            <v>265416</v>
          </cell>
          <cell r="C620" t="str">
            <v>BANCO INCLINADO SONNOS CON PARANTES LINEA PRO</v>
          </cell>
          <cell r="D620">
            <v>8292.3076923076915</v>
          </cell>
          <cell r="E620">
            <v>285.9416445623342</v>
          </cell>
        </row>
        <row r="621">
          <cell r="B621">
            <v>265419</v>
          </cell>
          <cell r="C621" t="str">
            <v>BANCO HOMBROS SONNOS CON PARANTES LINEA PRO</v>
          </cell>
          <cell r="D621">
            <v>4146.1538461538457</v>
          </cell>
          <cell r="E621">
            <v>142.9708222811671</v>
          </cell>
        </row>
        <row r="622">
          <cell r="B622">
            <v>265420</v>
          </cell>
          <cell r="C622" t="str">
            <v>BANCO HOMBROS SONNOS CON PARANTES OLIMPICO LINEA PRO</v>
          </cell>
          <cell r="D622">
            <v>5161.538461538461</v>
          </cell>
          <cell r="E622">
            <v>177.98408488063657</v>
          </cell>
        </row>
        <row r="623">
          <cell r="B623">
            <v>265421</v>
          </cell>
          <cell r="C623" t="str">
            <v>BANCO DECLINADO SONNOS CON PARANTES LINEA STD</v>
          </cell>
          <cell r="D623">
            <v>5119.2307692307686</v>
          </cell>
          <cell r="E623">
            <v>176.52519893899202</v>
          </cell>
        </row>
        <row r="624">
          <cell r="B624">
            <v>265422</v>
          </cell>
          <cell r="C624" t="str">
            <v>BANCO DECLINADO SONNOS CON PARANTES OLIMPICO LINEA ECO</v>
          </cell>
          <cell r="D624">
            <v>6346.1538461538457</v>
          </cell>
          <cell r="E624">
            <v>218.83289124668434</v>
          </cell>
        </row>
        <row r="625">
          <cell r="B625">
            <v>265425</v>
          </cell>
          <cell r="C625" t="str">
            <v>BANCO MULTIANGULAR SONNOS CON PARANTES DECLINADO 0º 45 90º LINEA PRO</v>
          </cell>
          <cell r="D625">
            <v>11169.230769230768</v>
          </cell>
          <cell r="E625">
            <v>385.14588859416438</v>
          </cell>
        </row>
        <row r="626">
          <cell r="B626">
            <v>265426</v>
          </cell>
          <cell r="C626" t="str">
            <v>BANCO MULTIANGULAR SONNOS CON PARANTES OLIMPICO DECLINADO 0º 45 90º LINEA PRO</v>
          </cell>
          <cell r="D626">
            <v>11761.538461538461</v>
          </cell>
          <cell r="E626">
            <v>405.57029177718829</v>
          </cell>
        </row>
        <row r="627">
          <cell r="B627">
            <v>265427</v>
          </cell>
          <cell r="C627" t="str">
            <v>BANCO SCOTT SENTADO SONNOS LINEA PRO</v>
          </cell>
          <cell r="D627">
            <v>5711.538461538461</v>
          </cell>
          <cell r="E627">
            <v>196.9496021220159</v>
          </cell>
        </row>
        <row r="628">
          <cell r="B628">
            <v>265428</v>
          </cell>
          <cell r="C628" t="str">
            <v>SILLA ROMANA SONNOS FONDOS DOMINADAS LINEA PRO</v>
          </cell>
          <cell r="D628">
            <v>8640</v>
          </cell>
          <cell r="E628">
            <v>297.93103448275861</v>
          </cell>
        </row>
        <row r="629">
          <cell r="B629" t="str">
            <v>Código</v>
          </cell>
          <cell r="C629" t="str">
            <v>SOPORTES - RACKS DE SENTADILLAS</v>
          </cell>
          <cell r="D629" t="str">
            <v>Neto</v>
          </cell>
          <cell r="E629" t="str">
            <v>Final</v>
          </cell>
        </row>
        <row r="630">
          <cell r="B630">
            <v>265382</v>
          </cell>
          <cell r="C630" t="str">
            <v>SOPORTE VERTICAL SONNOS 3 ALTURAS FIJAS 1,30mts / 1,60mts / 1,80mts (venta x par)</v>
          </cell>
          <cell r="D630">
            <v>2496.1538461538457</v>
          </cell>
          <cell r="E630">
            <v>86.074270557029166</v>
          </cell>
        </row>
        <row r="631">
          <cell r="B631">
            <v>265383</v>
          </cell>
          <cell r="C631" t="str">
            <v>SOPORTE VERTICAL SONNOS ALTURAS REGULABLES 1,10mts a 1,80mts (venta x par)</v>
          </cell>
          <cell r="D631">
            <v>3291.538461538461</v>
          </cell>
          <cell r="E631">
            <v>113.50132625994694</v>
          </cell>
        </row>
        <row r="632">
          <cell r="B632">
            <v>265384</v>
          </cell>
          <cell r="C632" t="str">
            <v>SOPORTE VERTICAL SONNOS ALTURAS REGULABLES CON ASISTENCIA 1,10mts a 1,80mts (venta x par)</v>
          </cell>
          <cell r="D632">
            <v>4484.6153846153838</v>
          </cell>
          <cell r="E632">
            <v>154.64190981432358</v>
          </cell>
        </row>
        <row r="633">
          <cell r="B633">
            <v>265385</v>
          </cell>
          <cell r="C633" t="str">
            <v>SOPORTE VERTICAL SONNOS ALTURAS REGULABLES FULL 1,10mts a 1,80mts (venta x par)</v>
          </cell>
          <cell r="D633">
            <v>4780.7692307692305</v>
          </cell>
          <cell r="E633">
            <v>164.85411140583554</v>
          </cell>
        </row>
        <row r="634">
          <cell r="B634">
            <v>265391</v>
          </cell>
          <cell r="C634" t="str">
            <v>SOPORTE SONNOS BANDA POTENCIA 1,50mts (amurable a pared)</v>
          </cell>
          <cell r="D634">
            <v>533.07692307692298</v>
          </cell>
          <cell r="E634">
            <v>18.381962864721483</v>
          </cell>
        </row>
        <row r="635">
          <cell r="B635">
            <v>265392</v>
          </cell>
          <cell r="C635" t="str">
            <v>SOPORTE SONNOS BANDA POTENCIA 3mts (amurable a pared)</v>
          </cell>
          <cell r="D635">
            <v>1252.3076923076922</v>
          </cell>
          <cell r="E635">
            <v>43.183023872679037</v>
          </cell>
        </row>
        <row r="636">
          <cell r="B636">
            <v>265429</v>
          </cell>
          <cell r="C636" t="str">
            <v>RACK SENTADILLAS SONNOS LINEA PRO (organizador discos Ø30)</v>
          </cell>
          <cell r="D636">
            <v>10360</v>
          </cell>
          <cell r="E636">
            <v>357.24137931034483</v>
          </cell>
        </row>
        <row r="637">
          <cell r="B637">
            <v>265430</v>
          </cell>
          <cell r="C637" t="str">
            <v>RACK SENTADILLAS SONNOS LINEA PRO (organizador discos Ø50)</v>
          </cell>
          <cell r="D637">
            <v>12975.728155339808</v>
          </cell>
          <cell r="E637">
            <v>447.43890190826926</v>
          </cell>
        </row>
        <row r="638">
          <cell r="B638">
            <v>265431</v>
          </cell>
          <cell r="C638" t="str">
            <v>RACK SENTADILLAS  SONNOS POWER RACK LINEA ECO (alturas regulables)</v>
          </cell>
          <cell r="D638">
            <v>9200</v>
          </cell>
          <cell r="E638">
            <v>317.24137931034483</v>
          </cell>
        </row>
        <row r="639">
          <cell r="B639">
            <v>265433</v>
          </cell>
          <cell r="C639" t="str">
            <v>PLATAFORMA LEVANTAMIENTO SONNOS POWER RACK LINEA PRO</v>
          </cell>
          <cell r="D639">
            <v>33815.533980582528</v>
          </cell>
          <cell r="E639">
            <v>1166.0528958821562</v>
          </cell>
        </row>
        <row r="640">
          <cell r="B640">
            <v>265396</v>
          </cell>
          <cell r="C640" t="str">
            <v xml:space="preserve">ESPALDAR SONNOS POLEAS 2,40mts x 1,20mts (sin accesorios) </v>
          </cell>
          <cell r="D640">
            <v>4040</v>
          </cell>
          <cell r="E640">
            <v>139.31034482758622</v>
          </cell>
        </row>
        <row r="641">
          <cell r="B641" t="str">
            <v>Código</v>
          </cell>
          <cell r="C641" t="str">
            <v>RINGS, JAULAS Y ESTRUCTURAS</v>
          </cell>
          <cell r="D641" t="str">
            <v>Neto</v>
          </cell>
          <cell r="E641" t="str">
            <v>Final</v>
          </cell>
        </row>
        <row r="642">
          <cell r="B642">
            <v>265513</v>
          </cell>
          <cell r="C642" t="str">
            <v>RING BOXEO SONNOS INICIAL 4mts x 4mts (Amurable SIN PISO)</v>
          </cell>
          <cell r="D642">
            <v>36000</v>
          </cell>
          <cell r="E642">
            <v>1241.3793103448277</v>
          </cell>
        </row>
        <row r="643">
          <cell r="B643">
            <v>265514</v>
          </cell>
          <cell r="C643" t="str">
            <v>RING BOXEO SONNOS INICIAL 4mts x 4mts (Amurable CON PISO)</v>
          </cell>
          <cell r="D643">
            <v>61000</v>
          </cell>
          <cell r="E643">
            <v>2103.4482758620688</v>
          </cell>
        </row>
        <row r="644">
          <cell r="B644">
            <v>265510</v>
          </cell>
          <cell r="C644" t="str">
            <v xml:space="preserve">RING BOXEO SONNOS AL PISO 4mts x 4mts </v>
          </cell>
          <cell r="D644">
            <v>87000</v>
          </cell>
          <cell r="E644">
            <v>3000</v>
          </cell>
        </row>
        <row r="645">
          <cell r="B645">
            <v>265515</v>
          </cell>
          <cell r="C645" t="str">
            <v>ESTACION DE COMBATE SONNOS AL PISO 4mts x 4mts (esquinas funcionales)</v>
          </cell>
          <cell r="D645">
            <v>123000</v>
          </cell>
          <cell r="E645">
            <v>4241.3793103448279</v>
          </cell>
        </row>
        <row r="646">
          <cell r="B646">
            <v>265511</v>
          </cell>
          <cell r="C646" t="str">
            <v>RING BOXEO SONNOS PROFESIONAL 6mts x 6mts x 90cm (medidas oficiales FAB FIB)</v>
          </cell>
          <cell r="D646">
            <v>197000</v>
          </cell>
          <cell r="E646">
            <v>6793.1034482758623</v>
          </cell>
        </row>
        <row r="647">
          <cell r="B647">
            <v>265512</v>
          </cell>
          <cell r="C647" t="str">
            <v>RING BOXEO SONNOS PROFESIONAL 5mts x 5mts x 50cm (medidas NO oficiales)</v>
          </cell>
          <cell r="D647">
            <v>161000</v>
          </cell>
          <cell r="E647">
            <v>5551.7241379310344</v>
          </cell>
        </row>
        <row r="648">
          <cell r="C648" t="str">
            <v>RING BOXEO SONNOS PROFESIONAL 6mts x 6mts x 90cm (medidas oficiales FAB FIB) SIN MADERAS</v>
          </cell>
          <cell r="E648">
            <v>5793.1034482758623</v>
          </cell>
        </row>
        <row r="649">
          <cell r="B649">
            <v>265502</v>
          </cell>
          <cell r="C649" t="str">
            <v>JAULA SONNOS MMA 5mts x 5 mts x 60cm (paneles 2mts x 2mts)</v>
          </cell>
          <cell r="D649">
            <v>210000</v>
          </cell>
          <cell r="E649">
            <v>7241.3793103448279</v>
          </cell>
        </row>
        <row r="650">
          <cell r="B650">
            <v>412851</v>
          </cell>
          <cell r="C650" t="str">
            <v>ESQUINEROS RING SONNOS (4 unid-Color reglamentario)</v>
          </cell>
          <cell r="D650">
            <v>5860.4651162790688</v>
          </cell>
          <cell r="E650">
            <v>202.08500400962305</v>
          </cell>
        </row>
        <row r="651">
          <cell r="B651">
            <v>265999</v>
          </cell>
          <cell r="C651" t="str">
            <v>ESTRUCTURA A MEDIDA SEGUN PLANO</v>
          </cell>
          <cell r="D651" t="str">
            <v>CONSULTAR</v>
          </cell>
          <cell r="E651" t="str">
            <v>CONSULTAR</v>
          </cell>
        </row>
        <row r="652">
          <cell r="B652" t="str">
            <v>Código</v>
          </cell>
          <cell r="C652" t="str">
            <v>BATTLE ROPE Y SOGA PARA TREPAR</v>
          </cell>
          <cell r="D652" t="str">
            <v>Neto</v>
          </cell>
          <cell r="E652" t="str">
            <v>Final</v>
          </cell>
        </row>
        <row r="653">
          <cell r="B653">
            <v>265298</v>
          </cell>
          <cell r="C653" t="str">
            <v>ANCLAJE SONNOS TECHO SOGA TREPAR</v>
          </cell>
          <cell r="D653">
            <v>243.78640776699032</v>
          </cell>
          <cell r="E653">
            <v>8.406427854034149</v>
          </cell>
        </row>
        <row r="654">
          <cell r="B654">
            <v>265299</v>
          </cell>
          <cell r="C654" t="str">
            <v>SOGA FUNCIONAL / TREPAR SONNOS 5mts x Ø40mm (con anclaje)</v>
          </cell>
          <cell r="D654">
            <v>3597.6744186046503</v>
          </cell>
          <cell r="E654">
            <v>124.05773857257415</v>
          </cell>
        </row>
        <row r="655">
          <cell r="B655">
            <v>265300</v>
          </cell>
          <cell r="C655" t="str">
            <v>SOGA FUNCIONAL / TREPAR SONNOS 7mts x Ø40mm (con anclaje)</v>
          </cell>
          <cell r="D655">
            <v>4823.2558139534876</v>
          </cell>
          <cell r="E655">
            <v>166.31916599839613</v>
          </cell>
        </row>
        <row r="656">
          <cell r="B656">
            <v>265301</v>
          </cell>
          <cell r="C656" t="str">
            <v>SOGA FUNCIONAL / TREPAR SONNOS 10mts x Ø40mm (con anclaje)</v>
          </cell>
          <cell r="D656">
            <v>6641.8604651162777</v>
          </cell>
          <cell r="E656">
            <v>229.02967121090612</v>
          </cell>
        </row>
        <row r="657">
          <cell r="B657">
            <v>265302</v>
          </cell>
          <cell r="C657" t="str">
            <v>SOGA FUNCIONAL SONNOS 5mts x Ø40mm (sin anclaje)</v>
          </cell>
          <cell r="D657">
            <v>3027.6699029126216</v>
          </cell>
          <cell r="E657">
            <v>104.40241044526282</v>
          </cell>
        </row>
        <row r="658">
          <cell r="B658">
            <v>265303</v>
          </cell>
          <cell r="C658" t="str">
            <v>SOGA FUNCIONAL SONNOS 7mts x Ø40mm (sin anclaje)</v>
          </cell>
          <cell r="D658">
            <v>4207.2815533980593</v>
          </cell>
          <cell r="E658">
            <v>145.07867425510548</v>
          </cell>
        </row>
        <row r="659">
          <cell r="B659">
            <v>265304</v>
          </cell>
          <cell r="C659" t="str">
            <v>SOGA FUNCIONAL SONNOS 10mts x Ø40mm (sin anclaje)</v>
          </cell>
          <cell r="D659">
            <v>5976.6990291262146</v>
          </cell>
          <cell r="E659">
            <v>206.09306996986948</v>
          </cell>
        </row>
        <row r="660">
          <cell r="E660">
            <v>0</v>
          </cell>
        </row>
        <row r="661">
          <cell r="B661">
            <v>265851</v>
          </cell>
          <cell r="C661" t="str">
            <v>BARRERA FUTBOL SONNOS (4 siluetas)</v>
          </cell>
          <cell r="D661">
            <v>5772.093023255813</v>
          </cell>
          <cell r="E661">
            <v>199.037690457097</v>
          </cell>
        </row>
        <row r="662">
          <cell r="C662" t="str">
            <v>***Los precios expresados en esta lista se encuentran SIN IVA y CON IVA. Consultar cuenta para depositar.***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abSelected="1" zoomScale="70" zoomScaleNormal="70" workbookViewId="0">
      <selection activeCell="A6" sqref="A6"/>
    </sheetView>
  </sheetViews>
  <sheetFormatPr baseColWidth="10" defaultRowHeight="15" x14ac:dyDescent="0.25"/>
  <cols>
    <col min="1" max="1" width="72.140625" customWidth="1"/>
    <col min="2" max="2" width="54.85546875" customWidth="1"/>
    <col min="3" max="3" width="26.28515625" customWidth="1"/>
    <col min="4" max="5" width="27.5703125" customWidth="1"/>
  </cols>
  <sheetData>
    <row r="1" spans="1:5" ht="40.5" customHeight="1" x14ac:dyDescent="0.25">
      <c r="A1" s="13" t="s">
        <v>0</v>
      </c>
      <c r="B1" s="30" t="s">
        <v>1</v>
      </c>
      <c r="C1" s="14"/>
      <c r="D1" s="2"/>
      <c r="E1" s="3"/>
    </row>
    <row r="2" spans="1:5" ht="40.5" customHeight="1" x14ac:dyDescent="0.25">
      <c r="A2" s="15"/>
      <c r="B2" s="31"/>
      <c r="C2" s="16"/>
      <c r="D2" s="7"/>
      <c r="E2" s="8"/>
    </row>
    <row r="3" spans="1:5" ht="40.5" customHeight="1" x14ac:dyDescent="0.25">
      <c r="A3" s="17" t="s">
        <v>2</v>
      </c>
      <c r="B3" s="31"/>
      <c r="C3" s="18"/>
      <c r="D3" s="7"/>
      <c r="E3" s="8"/>
    </row>
    <row r="4" spans="1:5" ht="40.5" customHeight="1" x14ac:dyDescent="0.25">
      <c r="A4" s="17" t="s">
        <v>14</v>
      </c>
      <c r="B4" s="31"/>
      <c r="D4" s="7"/>
      <c r="E4" s="8"/>
    </row>
    <row r="5" spans="1:5" ht="40.5" customHeight="1" thickBot="1" x14ac:dyDescent="0.3">
      <c r="A5" s="17" t="s">
        <v>3</v>
      </c>
      <c r="B5" s="31"/>
      <c r="C5" s="19"/>
      <c r="D5" s="7"/>
      <c r="E5" s="8"/>
    </row>
    <row r="6" spans="1:5" ht="40.5" customHeight="1" x14ac:dyDescent="0.25">
      <c r="A6" s="49"/>
      <c r="B6" s="2"/>
      <c r="C6" s="2"/>
      <c r="D6" s="2"/>
      <c r="E6" s="3"/>
    </row>
    <row r="7" spans="1:5" ht="40.5" customHeight="1" x14ac:dyDescent="0.25">
      <c r="A7" s="45"/>
      <c r="B7" s="5"/>
      <c r="C7" s="6"/>
      <c r="D7" s="7"/>
      <c r="E7" s="8"/>
    </row>
    <row r="8" spans="1:5" ht="40.5" customHeight="1" x14ac:dyDescent="0.25">
      <c r="A8" s="4" t="s">
        <v>5</v>
      </c>
      <c r="B8" s="5"/>
      <c r="C8" s="6"/>
      <c r="D8" s="7"/>
      <c r="E8" s="8"/>
    </row>
    <row r="9" spans="1:5" ht="40.5" customHeight="1" x14ac:dyDescent="0.25">
      <c r="A9" s="4" t="s">
        <v>22</v>
      </c>
      <c r="B9" s="5"/>
      <c r="C9" s="6"/>
      <c r="D9" s="7"/>
      <c r="E9" s="8"/>
    </row>
    <row r="10" spans="1:5" ht="40.5" customHeight="1" x14ac:dyDescent="0.25">
      <c r="A10" s="4" t="s">
        <v>23</v>
      </c>
      <c r="B10" s="5"/>
      <c r="C10" s="7"/>
      <c r="D10" s="5" t="s">
        <v>24</v>
      </c>
      <c r="E10" s="8"/>
    </row>
    <row r="11" spans="1:5" ht="40.5" customHeight="1" x14ac:dyDescent="0.25">
      <c r="A11" s="4" t="s">
        <v>4</v>
      </c>
      <c r="B11" s="5"/>
      <c r="C11" s="9"/>
      <c r="D11" s="5" t="s">
        <v>25</v>
      </c>
      <c r="E11" s="8"/>
    </row>
    <row r="12" spans="1:5" ht="40.5" customHeight="1" x14ac:dyDescent="0.25">
      <c r="A12" s="45"/>
      <c r="B12" s="5"/>
      <c r="C12" s="6"/>
      <c r="D12" s="7"/>
      <c r="E12" s="50" t="s">
        <v>13</v>
      </c>
    </row>
    <row r="13" spans="1:5" ht="40.5" customHeight="1" thickBot="1" x14ac:dyDescent="0.3">
      <c r="A13" s="10"/>
      <c r="B13" s="11"/>
      <c r="C13" s="11"/>
      <c r="D13" s="11"/>
      <c r="E13" s="12"/>
    </row>
    <row r="14" spans="1:5" ht="40.5" customHeight="1" thickBot="1" x14ac:dyDescent="0.3">
      <c r="A14" s="46" t="s">
        <v>6</v>
      </c>
      <c r="B14" s="47" t="s">
        <v>7</v>
      </c>
      <c r="C14" s="47" t="s">
        <v>8</v>
      </c>
      <c r="D14" s="47" t="s">
        <v>9</v>
      </c>
      <c r="E14" s="48" t="s">
        <v>10</v>
      </c>
    </row>
    <row r="15" spans="1:5" ht="40.5" customHeight="1" x14ac:dyDescent="0.25">
      <c r="A15" s="38">
        <v>265500</v>
      </c>
      <c r="B15" s="25" t="s">
        <v>15</v>
      </c>
      <c r="C15" s="27">
        <v>8</v>
      </c>
      <c r="D15" s="26">
        <v>1536</v>
      </c>
      <c r="E15" s="39">
        <f>IFERROR(D15*C15,"")</f>
        <v>12288</v>
      </c>
    </row>
    <row r="16" spans="1:5" ht="40.5" customHeight="1" x14ac:dyDescent="0.25">
      <c r="A16" s="23">
        <v>265502</v>
      </c>
      <c r="B16" s="25" t="str">
        <f>IFERROR(VLOOKUP(A16,'[1]Lista de Precios'!$B:$E,2,FALSE),"")</f>
        <v>JAULA SONNOS MMA 5mts x 5 mts x 60cm (paneles 2mts x 2mts)</v>
      </c>
      <c r="C16" s="28">
        <v>1</v>
      </c>
      <c r="D16" s="26">
        <f>IFERROR(VLOOKUP(A16,'[1]Lista de Precios'!$B:$E,4,FALSE),"")</f>
        <v>7241.3793103448279</v>
      </c>
      <c r="E16" s="39">
        <f t="shared" ref="E16:E41" si="0">IFERROR(D16*C16,"")</f>
        <v>7241.3793103448279</v>
      </c>
    </row>
    <row r="17" spans="1:5" ht="40.5" customHeight="1" x14ac:dyDescent="0.25">
      <c r="A17" s="23">
        <v>265511</v>
      </c>
      <c r="B17" s="25" t="str">
        <f>IFERROR(VLOOKUP(A17,'[1]Lista de Precios'!$B:$E,2,FALSE),"")</f>
        <v>RING BOXEO SONNOS PROFESIONAL 6mts x 6mts x 90cm (medidas oficiales FAB FIB)</v>
      </c>
      <c r="C17" s="28">
        <v>1</v>
      </c>
      <c r="D17" s="26">
        <f>IFERROR(VLOOKUP(A17,'[1]Lista de Precios'!$B:$E,4,FALSE),"")</f>
        <v>6793.1034482758623</v>
      </c>
      <c r="E17" s="39">
        <f t="shared" si="0"/>
        <v>6793.1034482758623</v>
      </c>
    </row>
    <row r="18" spans="1:5" ht="40.5" customHeight="1" x14ac:dyDescent="0.25">
      <c r="A18" s="23">
        <v>412524</v>
      </c>
      <c r="B18" s="25" t="str">
        <f>IFERROR(VLOOKUP(A18,'[1]Lista de Precios'!$B:$E,2,FALSE),"")</f>
        <v>BOLSA BOXEO SONNOS CUERO VINTAGE 90cm x Ø35cm  HOMOLOGADO RECREATIVO</v>
      </c>
      <c r="C18" s="28">
        <v>10</v>
      </c>
      <c r="D18" s="26">
        <f>IFERROR(VLOOKUP(A18,'[1]Lista de Precios'!$B:$E,4,FALSE),"")</f>
        <v>23.311948676824375</v>
      </c>
      <c r="E18" s="39">
        <f t="shared" si="0"/>
        <v>233.11948676824375</v>
      </c>
    </row>
    <row r="19" spans="1:5" ht="40.5" customHeight="1" x14ac:dyDescent="0.25">
      <c r="A19" s="23">
        <v>265376</v>
      </c>
      <c r="B19" s="25" t="str">
        <f>IFERROR(VLOOKUP(A19,'[1]Lista de Precios'!$B:$E,2,FALSE),"")</f>
        <v>SOPORTE SONNOS PERA PUCHING ROTOR RULEMAN</v>
      </c>
      <c r="C19" s="28">
        <v>6</v>
      </c>
      <c r="D19" s="26">
        <f>IFERROR(VLOOKUP(A19,'[1]Lista de Precios'!$B:$E,4,FALSE),"")</f>
        <v>81.379310344827587</v>
      </c>
      <c r="E19" s="39">
        <f t="shared" si="0"/>
        <v>488.27586206896552</v>
      </c>
    </row>
    <row r="20" spans="1:5" ht="40.5" customHeight="1" x14ac:dyDescent="0.25">
      <c r="A20" s="23">
        <v>265263</v>
      </c>
      <c r="B20" s="25" t="str">
        <f>IFERROR(VLOOKUP(A20,'[1]Lista de Precios'!$B:$E,2,FALSE),"")</f>
        <v>BARRA OLIMPICA SONNOS REGLAMENTARIA 2,20mts x Ø50mm 20kg (sin topes / 8 rulemanes)</v>
      </c>
      <c r="C20" s="28">
        <v>10</v>
      </c>
      <c r="D20" s="26">
        <f>IFERROR(VLOOKUP(A20,'[1]Lista de Precios'!$B:$E,4,FALSE),"")</f>
        <v>167.10875331564986</v>
      </c>
      <c r="E20" s="39">
        <f t="shared" si="0"/>
        <v>1671.0875331564987</v>
      </c>
    </row>
    <row r="21" spans="1:5" ht="40.5" customHeight="1" x14ac:dyDescent="0.25">
      <c r="A21" s="23">
        <v>265257</v>
      </c>
      <c r="B21" s="25" t="str">
        <f>IFERROR(VLOOKUP(A21,'[1]Lista de Precios'!$B:$E,2,FALSE),"")</f>
        <v>BARRA OLIMPICA SONNOS 1,50mts x Ø50mm 8,5kg (sin topes)</v>
      </c>
      <c r="C21" s="28">
        <v>5</v>
      </c>
      <c r="D21" s="26">
        <f>IFERROR(VLOOKUP(A21,'[1]Lista de Precios'!$B:$E,4,FALSE),"")</f>
        <v>69.793103448275858</v>
      </c>
      <c r="E21" s="39">
        <f t="shared" si="0"/>
        <v>348.9655172413793</v>
      </c>
    </row>
    <row r="22" spans="1:5" ht="40.5" customHeight="1" x14ac:dyDescent="0.25">
      <c r="A22" s="23">
        <v>470004</v>
      </c>
      <c r="B22" s="25" t="str">
        <f>IFERROR(VLOOKUP(A22,'[1]Lista de Precios'!$B:$E,2,FALSE),"")</f>
        <v>DISCO BUMPER OLIMPICO 20kg x Ø50mm</v>
      </c>
      <c r="C22" s="28">
        <v>12</v>
      </c>
      <c r="D22" s="26">
        <f>IFERROR(VLOOKUP(A22,'[1]Lista de Precios'!$B:$E,4,FALSE),"")</f>
        <v>106.3243771177995</v>
      </c>
      <c r="E22" s="39">
        <f t="shared" si="0"/>
        <v>1275.8925254135941</v>
      </c>
    </row>
    <row r="23" spans="1:5" ht="40.5" customHeight="1" x14ac:dyDescent="0.25">
      <c r="A23" s="23">
        <v>470002</v>
      </c>
      <c r="B23" s="25" t="str">
        <f>IFERROR(VLOOKUP(A23,'[1]Lista de Precios'!$B:$E,2,FALSE),"")</f>
        <v>DISCO BUMPER OLIMPICO 10kg x Ø50mm</v>
      </c>
      <c r="C23" s="28">
        <v>16</v>
      </c>
      <c r="D23" s="26">
        <f>IFERROR(VLOOKUP(A23,'[1]Lista de Precios'!$B:$E,4,FALSE),"")</f>
        <v>53.16218855889975</v>
      </c>
      <c r="E23" s="39">
        <f t="shared" si="0"/>
        <v>850.595016942396</v>
      </c>
    </row>
    <row r="24" spans="1:5" ht="40.5" customHeight="1" x14ac:dyDescent="0.25">
      <c r="A24" s="23">
        <v>470001</v>
      </c>
      <c r="B24" s="25" t="str">
        <f>IFERROR(VLOOKUP(A24,'[1]Lista de Precios'!$B:$E,2,FALSE),"")</f>
        <v>DISCO BUMPER OLIMPICO 5kg x Ø50mm</v>
      </c>
      <c r="C24" s="28">
        <v>30</v>
      </c>
      <c r="D24" s="26">
        <f>IFERROR(VLOOKUP(A24,'[1]Lista de Precios'!$B:$E,4,FALSE),"")</f>
        <v>26.581094279449875</v>
      </c>
      <c r="E24" s="39">
        <f t="shared" si="0"/>
        <v>797.43282838349626</v>
      </c>
    </row>
    <row r="25" spans="1:5" ht="40.5" customHeight="1" x14ac:dyDescent="0.25">
      <c r="A25" s="23">
        <v>406003</v>
      </c>
      <c r="B25" s="25" t="str">
        <f>IFERROR(VLOOKUP(A25,'[1]Lista de Precios'!$B:$E,2,FALSE),"")</f>
        <v>DISCO RECUBIERTO OLIMPICO 2,5kg x Ø50mm ATS (SIN manija)</v>
      </c>
      <c r="C25" s="28">
        <v>20</v>
      </c>
      <c r="D25" s="26">
        <f>IFERROR(VLOOKUP(A25,'[1]Lista de Precios'!$B:$E,4,FALSE),"")</f>
        <v>12.618255578093306</v>
      </c>
      <c r="E25" s="39">
        <f t="shared" si="0"/>
        <v>252.36511156186612</v>
      </c>
    </row>
    <row r="26" spans="1:5" ht="40.5" customHeight="1" x14ac:dyDescent="0.25">
      <c r="A26" s="23">
        <v>265120</v>
      </c>
      <c r="B26" s="25" t="str">
        <f>IFERROR(VLOOKUP(A26,'[1]Lista de Precios'!$B:$E,2,FALSE),"")</f>
        <v>MANCUERNA FUNDICION SONNOS 3kg (hexagonal)</v>
      </c>
      <c r="C26" s="28">
        <v>24</v>
      </c>
      <c r="D26" s="26">
        <f>IFERROR(VLOOKUP(A26,'[1]Lista de Precios'!$B:$E,4,FALSE),"")</f>
        <v>6.2154267338000198</v>
      </c>
      <c r="E26" s="39">
        <f t="shared" si="0"/>
        <v>149.17024161120048</v>
      </c>
    </row>
    <row r="27" spans="1:5" ht="40.5" customHeight="1" x14ac:dyDescent="0.25">
      <c r="A27" s="23">
        <v>265122</v>
      </c>
      <c r="B27" s="25" t="str">
        <f>IFERROR(VLOOKUP(A27,'[1]Lista de Precios'!$B:$E,2,FALSE),"")</f>
        <v>MANCUERNA FUNDICION SONNOS 5kg (hexagonal)</v>
      </c>
      <c r="C27" s="28">
        <v>24</v>
      </c>
      <c r="D27" s="26">
        <f>IFERROR(VLOOKUP(A27,'[1]Lista de Precios'!$B:$E,4,FALSE),"")</f>
        <v>10.330374650622161</v>
      </c>
      <c r="E27" s="39">
        <f t="shared" si="0"/>
        <v>247.92899161493187</v>
      </c>
    </row>
    <row r="28" spans="1:5" ht="40.5" customHeight="1" x14ac:dyDescent="0.25">
      <c r="A28" s="23">
        <v>265125</v>
      </c>
      <c r="B28" s="25" t="str">
        <f>IFERROR(VLOOKUP(A28,'[1]Lista de Precios'!$B:$E,2,FALSE),"")</f>
        <v>MANCUERNA FUNDICION SONNOS 8kg (hexagonal)</v>
      </c>
      <c r="C28" s="28">
        <v>24</v>
      </c>
      <c r="D28" s="26">
        <f>IFERROR(VLOOKUP(A28,'[1]Lista de Precios'!$B:$E,4,FALSE),"")</f>
        <v>16.502796525855366</v>
      </c>
      <c r="E28" s="39">
        <f t="shared" si="0"/>
        <v>396.06711662052879</v>
      </c>
    </row>
    <row r="29" spans="1:5" ht="40.5" customHeight="1" x14ac:dyDescent="0.25">
      <c r="A29" s="23">
        <v>265127</v>
      </c>
      <c r="B29" s="25" t="str">
        <f>IFERROR(VLOOKUP(A29,'[1]Lista de Precios'!$B:$E,2,FALSE),"")</f>
        <v>MANCUERNA FUNDICION SONNOS 10kg (hexagonal)</v>
      </c>
      <c r="C29" s="28">
        <v>24</v>
      </c>
      <c r="D29" s="26">
        <f>IFERROR(VLOOKUP(A29,'[1]Lista de Precios'!$B:$E,4,FALSE),"")</f>
        <v>20.617744442677509</v>
      </c>
      <c r="E29" s="39">
        <f t="shared" si="0"/>
        <v>494.82586662426024</v>
      </c>
    </row>
    <row r="30" spans="1:5" ht="40.5" customHeight="1" x14ac:dyDescent="0.25">
      <c r="A30" s="23">
        <v>265129</v>
      </c>
      <c r="B30" s="25" t="str">
        <f>IFERROR(VLOOKUP(A30,'[1]Lista de Precios'!$B:$E,2,FALSE),"")</f>
        <v>MANCUERNA FUNDICION SONNOS 20kg (hexagonal)</v>
      </c>
      <c r="C30" s="28">
        <v>24</v>
      </c>
      <c r="D30" s="26">
        <f>IFERROR(VLOOKUP(A30,'[1]Lista de Precios'!$B:$E,4,FALSE),"")</f>
        <v>41.192484026788208</v>
      </c>
      <c r="E30" s="39">
        <f t="shared" si="0"/>
        <v>988.61961664291698</v>
      </c>
    </row>
    <row r="31" spans="1:5" ht="40.5" customHeight="1" x14ac:dyDescent="0.25">
      <c r="A31" s="23">
        <v>265267</v>
      </c>
      <c r="B31" s="25" t="str">
        <f>IFERROR(VLOOKUP(A31,'[1]Lista de Precios'!$B:$E,2,FALSE),"")</f>
        <v>BARRA HEXAGONAL OLIMPICA SONNOS Ø50mnm (sin topes)</v>
      </c>
      <c r="C31" s="28">
        <v>5</v>
      </c>
      <c r="D31" s="26">
        <f>IFERROR(VLOOKUP(A31,'[1]Lista de Precios'!$B:$E,4,FALSE),"")</f>
        <v>122.69446672012829</v>
      </c>
      <c r="E31" s="39">
        <f t="shared" si="0"/>
        <v>613.47233360064149</v>
      </c>
    </row>
    <row r="32" spans="1:5" ht="40.5" customHeight="1" x14ac:dyDescent="0.25">
      <c r="A32" s="23">
        <v>389330</v>
      </c>
      <c r="B32" s="25" t="s">
        <v>18</v>
      </c>
      <c r="C32" s="28">
        <v>3</v>
      </c>
      <c r="D32" s="26">
        <v>305</v>
      </c>
      <c r="E32" s="39">
        <f t="shared" si="0"/>
        <v>915</v>
      </c>
    </row>
    <row r="33" spans="1:6" ht="40.5" customHeight="1" x14ac:dyDescent="0.25">
      <c r="A33" s="23">
        <v>389328</v>
      </c>
      <c r="B33" s="25" t="s">
        <v>17</v>
      </c>
      <c r="C33" s="28">
        <v>3</v>
      </c>
      <c r="D33" s="26">
        <v>185</v>
      </c>
      <c r="E33" s="39">
        <f t="shared" si="0"/>
        <v>555</v>
      </c>
    </row>
    <row r="34" spans="1:6" ht="40.5" customHeight="1" x14ac:dyDescent="0.25">
      <c r="A34" s="23">
        <v>389327</v>
      </c>
      <c r="B34" s="25" t="s">
        <v>16</v>
      </c>
      <c r="C34" s="28">
        <v>4</v>
      </c>
      <c r="D34" s="26">
        <v>125</v>
      </c>
      <c r="E34" s="39">
        <f t="shared" si="0"/>
        <v>500</v>
      </c>
    </row>
    <row r="35" spans="1:6" ht="40.5" customHeight="1" x14ac:dyDescent="0.25">
      <c r="A35" s="23">
        <v>402014</v>
      </c>
      <c r="B35" s="25" t="s">
        <v>19</v>
      </c>
      <c r="C35" s="28">
        <v>5</v>
      </c>
      <c r="D35" s="26">
        <v>18</v>
      </c>
      <c r="E35" s="39">
        <f t="shared" si="0"/>
        <v>90</v>
      </c>
    </row>
    <row r="36" spans="1:6" ht="40.5" customHeight="1" x14ac:dyDescent="0.25">
      <c r="A36" s="23">
        <v>265358</v>
      </c>
      <c r="B36" s="25" t="str">
        <f>IFERROR(VLOOKUP(A36,'[1]Lista de Precios'!$B:$E,2,FALSE),"")</f>
        <v xml:space="preserve">CAJON SONNOS SALTO PLIOMETRICO 30cm </v>
      </c>
      <c r="C36" s="28">
        <v>4</v>
      </c>
      <c r="D36" s="26">
        <f>IFERROR(VLOOKUP(A36,'[1]Lista de Precios'!$B:$E,4,FALSE),"")</f>
        <v>30.053050397877982</v>
      </c>
      <c r="E36" s="39">
        <f t="shared" si="0"/>
        <v>120.21220159151193</v>
      </c>
    </row>
    <row r="37" spans="1:6" ht="40.5" customHeight="1" x14ac:dyDescent="0.25">
      <c r="A37" s="23">
        <v>265360</v>
      </c>
      <c r="B37" s="25" t="str">
        <f>IFERROR(VLOOKUP(A37,'[1]Lista de Precios'!$B:$E,2,FALSE),"")</f>
        <v xml:space="preserve">CAJON SONNOS SALTO PLIOMETRICO 40cm </v>
      </c>
      <c r="C37" s="28">
        <v>4</v>
      </c>
      <c r="D37" s="26">
        <f>IFERROR(VLOOKUP(A37,'[1]Lista de Precios'!$B:$E,4,FALSE),"")</f>
        <v>32.095490716180365</v>
      </c>
      <c r="E37" s="39">
        <f t="shared" si="0"/>
        <v>128.38196286472146</v>
      </c>
    </row>
    <row r="38" spans="1:6" ht="40.5" customHeight="1" x14ac:dyDescent="0.25">
      <c r="A38" s="23">
        <v>265362</v>
      </c>
      <c r="B38" s="25" t="str">
        <f>IFERROR(VLOOKUP(A38,'[1]Lista de Precios'!$B:$E,2,FALSE),"")</f>
        <v xml:space="preserve">CAJON SONNOS SALTO PLIOMETRICO 65cm </v>
      </c>
      <c r="C38" s="28">
        <v>4</v>
      </c>
      <c r="D38" s="26">
        <f>IFERROR(VLOOKUP(A38,'[1]Lista de Precios'!$B:$E,4,FALSE),"")</f>
        <v>40.819628647214842</v>
      </c>
      <c r="E38" s="39">
        <f t="shared" si="0"/>
        <v>163.27851458885937</v>
      </c>
    </row>
    <row r="39" spans="1:6" ht="40.5" customHeight="1" x14ac:dyDescent="0.25">
      <c r="A39" s="23"/>
      <c r="B39" s="25" t="str">
        <f>IFERROR(VLOOKUP(A39,'[1]Lista de Precios'!$B:$E,2,FALSE),"")</f>
        <v/>
      </c>
      <c r="C39" s="28"/>
      <c r="D39" s="26" t="str">
        <f>IFERROR(VLOOKUP(A39,'[1]Lista de Precios'!$B:$E,4,FALSE),"")</f>
        <v/>
      </c>
      <c r="E39" s="39" t="str">
        <f t="shared" si="0"/>
        <v/>
      </c>
    </row>
    <row r="40" spans="1:6" ht="40.5" customHeight="1" x14ac:dyDescent="0.25">
      <c r="A40" s="23"/>
      <c r="B40" s="25" t="str">
        <f>IFERROR(VLOOKUP(A40,'[1]Lista de Precios'!$B:$E,2,FALSE),"")</f>
        <v/>
      </c>
      <c r="C40" s="28"/>
      <c r="D40" s="26" t="str">
        <f>IFERROR(VLOOKUP(A40,'[1]Lista de Precios'!$B:$E,4,FALSE),"")</f>
        <v/>
      </c>
      <c r="E40" s="39" t="str">
        <f t="shared" si="0"/>
        <v/>
      </c>
    </row>
    <row r="41" spans="1:6" ht="40.5" customHeight="1" thickBot="1" x14ac:dyDescent="0.3">
      <c r="A41" s="40"/>
      <c r="B41" s="25" t="str">
        <f>IFERROR(VLOOKUP(A41,'[1]Lista de Precios'!$B:$E,2,FALSE),"")</f>
        <v/>
      </c>
      <c r="C41" s="29"/>
      <c r="D41" s="37" t="str">
        <f>IFERROR(VLOOKUP(A41,'[1]Lista de Precios'!$B:$E,4,FALSE),"")</f>
        <v/>
      </c>
      <c r="E41" s="41" t="str">
        <f t="shared" si="0"/>
        <v/>
      </c>
    </row>
    <row r="42" spans="1:6" ht="40.5" customHeight="1" x14ac:dyDescent="0.25">
      <c r="A42" s="22" t="s">
        <v>11</v>
      </c>
      <c r="B42" s="33">
        <f>SUM(E15:E38)</f>
        <v>37602.173485916697</v>
      </c>
      <c r="C42" s="42"/>
      <c r="D42" s="20"/>
      <c r="E42" s="21"/>
      <c r="F42" s="7"/>
    </row>
    <row r="43" spans="1:6" ht="40.5" customHeight="1" x14ac:dyDescent="0.25">
      <c r="A43" s="23" t="s">
        <v>12</v>
      </c>
      <c r="B43" s="34">
        <v>0.2</v>
      </c>
      <c r="C43" s="43"/>
      <c r="D43" s="9"/>
      <c r="E43" s="8"/>
      <c r="F43" s="7"/>
    </row>
    <row r="44" spans="1:6" ht="40.5" customHeight="1" thickBot="1" x14ac:dyDescent="0.3">
      <c r="A44" s="24" t="s">
        <v>20</v>
      </c>
      <c r="B44" s="35">
        <f>(B42*B43)</f>
        <v>7520.4346971833402</v>
      </c>
      <c r="C44" s="43"/>
      <c r="D44" s="7"/>
      <c r="E44" s="8"/>
      <c r="F44" s="7"/>
    </row>
    <row r="45" spans="1:6" ht="40.5" customHeight="1" thickBot="1" x14ac:dyDescent="0.6">
      <c r="A45" s="32" t="s">
        <v>21</v>
      </c>
      <c r="B45" s="36">
        <f>(B42-B44)</f>
        <v>30081.738788733357</v>
      </c>
      <c r="C45" s="44"/>
      <c r="D45" s="11"/>
      <c r="E45" s="12"/>
      <c r="F45" s="7"/>
    </row>
    <row r="46" spans="1:6" ht="40.5" customHeight="1" x14ac:dyDescent="0.25">
      <c r="A46" s="7"/>
      <c r="B46" s="7"/>
      <c r="C46" s="6"/>
      <c r="D46" s="7"/>
      <c r="E46" s="7"/>
    </row>
    <row r="47" spans="1:6" ht="40.5" customHeight="1" x14ac:dyDescent="0.25"/>
    <row r="48" spans="1:6" ht="40.5" customHeight="1" x14ac:dyDescent="0.25">
      <c r="A48" s="1"/>
      <c r="B48" s="1"/>
    </row>
    <row r="49" ht="40.5" customHeight="1" x14ac:dyDescent="0.25"/>
    <row r="50" ht="40.5" customHeight="1" x14ac:dyDescent="0.25"/>
    <row r="51" ht="40.5" customHeight="1" x14ac:dyDescent="0.25"/>
    <row r="52" ht="40.5" customHeight="1" x14ac:dyDescent="0.25"/>
    <row r="53" ht="40.5" customHeight="1" x14ac:dyDescent="0.25"/>
    <row r="54" ht="40.5" customHeight="1" x14ac:dyDescent="0.25"/>
    <row r="55" ht="40.5" customHeight="1" x14ac:dyDescent="0.25"/>
    <row r="56" ht="40.5" customHeight="1" x14ac:dyDescent="0.25"/>
    <row r="57" ht="40.5" customHeight="1" x14ac:dyDescent="0.25"/>
    <row r="58" ht="40.5" customHeight="1" x14ac:dyDescent="0.25"/>
    <row r="59" ht="40.5" customHeight="1" x14ac:dyDescent="0.25"/>
    <row r="60" ht="40.5" customHeight="1" x14ac:dyDescent="0.25"/>
    <row r="61" ht="40.5" customHeight="1" x14ac:dyDescent="0.25"/>
    <row r="62" ht="40.5" customHeight="1" x14ac:dyDescent="0.25"/>
    <row r="63" ht="40.5" customHeight="1" x14ac:dyDescent="0.25"/>
    <row r="64" ht="40.5" customHeight="1" x14ac:dyDescent="0.25"/>
    <row r="65" ht="40.5" customHeight="1" x14ac:dyDescent="0.25"/>
    <row r="66" ht="40.5" customHeight="1" x14ac:dyDescent="0.25"/>
    <row r="67" ht="40.5" customHeight="1" x14ac:dyDescent="0.25"/>
    <row r="68" ht="40.5" customHeight="1" x14ac:dyDescent="0.25"/>
    <row r="69" ht="40.5" customHeight="1" x14ac:dyDescent="0.25"/>
    <row r="70" ht="40.5" customHeight="1" x14ac:dyDescent="0.25"/>
    <row r="71" ht="40.5" customHeight="1" x14ac:dyDescent="0.25"/>
    <row r="72" ht="40.5" customHeight="1" x14ac:dyDescent="0.25"/>
    <row r="73" ht="40.5" customHeight="1" x14ac:dyDescent="0.25"/>
    <row r="74" ht="40.5" customHeight="1" x14ac:dyDescent="0.25"/>
    <row r="75" ht="40.5" customHeight="1" x14ac:dyDescent="0.25"/>
    <row r="76" ht="40.5" customHeight="1" x14ac:dyDescent="0.25"/>
    <row r="77" ht="40.5" customHeight="1" x14ac:dyDescent="0.25"/>
    <row r="78" ht="40.5" customHeight="1" x14ac:dyDescent="0.25"/>
    <row r="79" ht="40.5" customHeight="1" x14ac:dyDescent="0.25"/>
    <row r="80" ht="40.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</sheetData>
  <mergeCells count="1">
    <mergeCell ref="B1:B5"/>
  </mergeCells>
  <pageMargins left="0.7" right="0.7" top="0.75" bottom="0.75" header="0.3" footer="0.3"/>
  <pageSetup scale="3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Lopez</dc:creator>
  <cp:lastModifiedBy>Richard Lopez</cp:lastModifiedBy>
  <cp:lastPrinted>2018-08-07T13:24:00Z</cp:lastPrinted>
  <dcterms:created xsi:type="dcterms:W3CDTF">2017-06-22T21:05:22Z</dcterms:created>
  <dcterms:modified xsi:type="dcterms:W3CDTF">2018-08-07T13:25:36Z</dcterms:modified>
</cp:coreProperties>
</file>