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clinopyroxene\"/>
    </mc:Choice>
  </mc:AlternateContent>
  <xr:revisionPtr revIDLastSave="0" documentId="13_ncr:1_{24148FEB-474E-489D-89EF-FF4F350C309A}" xr6:coauthVersionLast="47" xr6:coauthVersionMax="47" xr10:uidLastSave="{00000000-0000-0000-0000-000000000000}"/>
  <bookViews>
    <workbookView xWindow="28680" yWindow="-120" windowWidth="21840" windowHeight="13290" xr2:uid="{00000000-000D-0000-FFFF-FFFF00000000}"/>
  </bookViews>
  <sheets>
    <sheet name="CpxBar" sheetId="1" r:id="rId1"/>
    <sheet name="Thermobar_INPUT" sheetId="4" r:id="rId2"/>
    <sheet name="Calculations" sheetId="2" r:id="rId3"/>
    <sheet name="Read me!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2" i="1" l="1"/>
  <c r="IT5" i="2"/>
  <c r="BY2" i="1"/>
  <c r="M2" i="1"/>
  <c r="CA2" i="1"/>
  <c r="BR2" i="1"/>
  <c r="BW2" i="1"/>
  <c r="AR2" i="1"/>
  <c r="BT2" i="1"/>
  <c r="BU2" i="1"/>
  <c r="BS2" i="1"/>
  <c r="BQ2" i="1"/>
  <c r="BP2" i="1"/>
  <c r="BJ15" i="1"/>
  <c r="BN2" i="1"/>
  <c r="BO2" i="1"/>
  <c r="BM2" i="1"/>
  <c r="BL3" i="1"/>
  <c r="BL2" i="1"/>
  <c r="BK2" i="1"/>
  <c r="BJ2" i="1"/>
  <c r="BP3" i="1"/>
  <c r="BI2" i="1"/>
  <c r="BG2" i="1"/>
  <c r="BE2" i="1"/>
  <c r="BB3" i="1"/>
  <c r="BB2" i="1"/>
  <c r="BA2" i="1"/>
  <c r="AZ2" i="1"/>
  <c r="AY2" i="1"/>
  <c r="AX2" i="1"/>
  <c r="AW2" i="1"/>
  <c r="AV2" i="1"/>
  <c r="AU2" i="1"/>
  <c r="AT2" i="1"/>
  <c r="IT4" i="2"/>
  <c r="AS2" i="1"/>
  <c r="IT3" i="2"/>
  <c r="AQ2" i="1"/>
  <c r="AD2" i="1"/>
  <c r="AE2" i="1" s="1"/>
  <c r="AC3" i="1"/>
  <c r="AG3" i="1"/>
  <c r="AF2" i="1"/>
  <c r="AB2" i="1"/>
  <c r="AM2" i="1"/>
  <c r="AI2" i="1"/>
  <c r="AH2" i="1"/>
  <c r="AG2" i="1"/>
  <c r="AC2" i="1"/>
  <c r="IT2" i="2"/>
  <c r="AA2" i="1" s="1"/>
  <c r="IG2" i="2"/>
  <c r="AA3" i="1"/>
  <c r="IK12" i="2"/>
  <c r="AA10" i="1"/>
  <c r="AP10" i="1" s="1"/>
  <c r="IG10" i="2"/>
  <c r="AA4" i="1"/>
  <c r="FI2" i="2"/>
  <c r="BU2" i="2"/>
  <c r="BZ3" i="2"/>
  <c r="BZ2" i="2"/>
  <c r="BV2" i="2"/>
  <c r="BT2" i="2"/>
  <c r="BR2" i="2"/>
  <c r="BI2" i="2"/>
  <c r="BC2" i="2"/>
  <c r="BB2" i="2"/>
  <c r="AW2" i="2"/>
  <c r="AQ2" i="2"/>
  <c r="AQ3" i="2"/>
  <c r="BF3" i="2"/>
  <c r="AV2" i="2"/>
  <c r="AU2" i="2"/>
  <c r="AY4" i="2"/>
  <c r="AL2" i="2"/>
  <c r="AO2" i="2"/>
  <c r="X2" i="2"/>
  <c r="AF2" i="2" s="1"/>
  <c r="AB4" i="2"/>
  <c r="AB3" i="2"/>
  <c r="AS3" i="2"/>
  <c r="AA2" i="2"/>
  <c r="Y2" i="2"/>
  <c r="AB2" i="2" s="1"/>
  <c r="U2" i="2"/>
  <c r="Q2" i="2"/>
  <c r="R2" i="2"/>
  <c r="X3" i="2"/>
  <c r="Y3" i="2"/>
  <c r="AJ3" i="2"/>
  <c r="AJ2" i="2"/>
  <c r="AI2" i="2"/>
  <c r="AH2" i="2"/>
  <c r="AF3" i="2"/>
  <c r="W2" i="2"/>
  <c r="V2" i="2"/>
  <c r="T2" i="2"/>
  <c r="S2" i="2"/>
  <c r="P2" i="2"/>
  <c r="O2" i="2"/>
  <c r="N3" i="2"/>
  <c r="N2" i="2"/>
  <c r="A2" i="2"/>
  <c r="B2" i="2"/>
  <c r="C2" i="2"/>
  <c r="D2" i="2"/>
  <c r="E2" i="2"/>
  <c r="G2" i="2"/>
  <c r="H2" i="2"/>
  <c r="I2" i="2"/>
  <c r="J2" i="2"/>
  <c r="K2" i="2"/>
  <c r="AR2" i="2"/>
  <c r="AS2" i="2"/>
  <c r="AT2" i="2"/>
  <c r="AX2" i="2"/>
  <c r="AZ2" i="2"/>
  <c r="BA2" i="2"/>
  <c r="BW2" i="2"/>
  <c r="BX2" i="2"/>
  <c r="BY2" i="2"/>
  <c r="CB2" i="2"/>
  <c r="CC2" i="2"/>
  <c r="CE2" i="2"/>
  <c r="CF2" i="2"/>
  <c r="DA2" i="2"/>
  <c r="DB2" i="2"/>
  <c r="DC2" i="2"/>
  <c r="DD2" i="2"/>
  <c r="DG2" i="2"/>
  <c r="DH2" i="2"/>
  <c r="DJ2" i="2"/>
  <c r="DK2" i="2"/>
  <c r="EF2" i="2"/>
  <c r="EG2" i="2"/>
  <c r="EH2" i="2"/>
  <c r="EI2" i="2"/>
  <c r="EL2" i="2"/>
  <c r="EM2" i="2"/>
  <c r="EO2" i="2"/>
  <c r="EP2" i="2"/>
  <c r="FK2" i="2"/>
  <c r="FL2" i="2"/>
  <c r="FM2" i="2"/>
  <c r="FN2" i="2"/>
  <c r="FQ2" i="2"/>
  <c r="FR2" i="2"/>
  <c r="FT2" i="2"/>
  <c r="FU2" i="2"/>
  <c r="GP2" i="2"/>
  <c r="GQ2" i="2"/>
  <c r="GR2" i="2"/>
  <c r="GS2" i="2"/>
  <c r="GV2" i="2"/>
  <c r="GW2" i="2"/>
  <c r="GY2" i="2"/>
  <c r="GZ2" i="2"/>
  <c r="HU2" i="2"/>
  <c r="HV2" i="2"/>
  <c r="HW2" i="2"/>
  <c r="HX2" i="2"/>
  <c r="IA2" i="2"/>
  <c r="IB2" i="2"/>
  <c r="ID2" i="2"/>
  <c r="IE2" i="2"/>
  <c r="A3" i="2"/>
  <c r="B3" i="2"/>
  <c r="C3" i="2"/>
  <c r="D3" i="2"/>
  <c r="E3" i="2"/>
  <c r="G3" i="2"/>
  <c r="H3" i="2"/>
  <c r="T3" i="2" s="1"/>
  <c r="I3" i="2"/>
  <c r="J3" i="2"/>
  <c r="K3" i="2"/>
  <c r="O3" i="2"/>
  <c r="Q3" i="2"/>
  <c r="S3" i="2"/>
  <c r="U3" i="2"/>
  <c r="W3" i="2"/>
  <c r="AR3" i="2"/>
  <c r="AT3" i="2"/>
  <c r="AW3" i="2"/>
  <c r="AX3" i="2"/>
  <c r="BA3" i="2"/>
  <c r="BW3" i="2"/>
  <c r="BX3" i="2"/>
  <c r="BY3" i="2"/>
  <c r="CC3" i="2"/>
  <c r="CF3" i="2"/>
  <c r="DB3" i="2"/>
  <c r="DC3" i="2"/>
  <c r="DD3" i="2"/>
  <c r="DH3" i="2"/>
  <c r="DK3" i="2"/>
  <c r="EG3" i="2"/>
  <c r="EI3" i="2"/>
  <c r="EL3" i="2"/>
  <c r="EM3" i="2"/>
  <c r="EP3" i="2"/>
  <c r="FL3" i="2"/>
  <c r="FN3" i="2"/>
  <c r="FQ3" i="2"/>
  <c r="FR3" i="2"/>
  <c r="FS3" i="2"/>
  <c r="FU3" i="2"/>
  <c r="GQ3" i="2"/>
  <c r="GR3" i="2"/>
  <c r="GS3" i="2"/>
  <c r="GW3" i="2"/>
  <c r="GX3" i="2"/>
  <c r="GZ3" i="2"/>
  <c r="HV3" i="2"/>
  <c r="HW3" i="2"/>
  <c r="HX3" i="2"/>
  <c r="IB3" i="2"/>
  <c r="ID3" i="2"/>
  <c r="IE3" i="2"/>
  <c r="A4" i="2"/>
  <c r="B4" i="2"/>
  <c r="C4" i="2"/>
  <c r="D4" i="2"/>
  <c r="E4" i="2"/>
  <c r="G4" i="2"/>
  <c r="H4" i="2"/>
  <c r="T4" i="2" s="1"/>
  <c r="I4" i="2"/>
  <c r="J4" i="2"/>
  <c r="K4" i="2"/>
  <c r="O4" i="2"/>
  <c r="Q4" i="2"/>
  <c r="S4" i="2"/>
  <c r="U4" i="2"/>
  <c r="W4" i="2"/>
  <c r="AR4" i="2"/>
  <c r="AT4" i="2"/>
  <c r="AW4" i="2"/>
  <c r="AX4" i="2"/>
  <c r="BA4" i="2"/>
  <c r="BW4" i="2"/>
  <c r="BX4" i="2"/>
  <c r="BY4" i="2"/>
  <c r="CC4" i="2"/>
  <c r="CF4" i="2"/>
  <c r="DB4" i="2"/>
  <c r="DC4" i="2"/>
  <c r="DD4" i="2"/>
  <c r="DH4" i="2"/>
  <c r="DK4" i="2"/>
  <c r="EG4" i="2"/>
  <c r="EI4" i="2"/>
  <c r="EL4" i="2"/>
  <c r="EM4" i="2"/>
  <c r="EP4" i="2"/>
  <c r="FL4" i="2"/>
  <c r="FN4" i="2"/>
  <c r="FQ4" i="2"/>
  <c r="FR4" i="2"/>
  <c r="FS4" i="2"/>
  <c r="FU4" i="2"/>
  <c r="GQ4" i="2"/>
  <c r="GR4" i="2"/>
  <c r="GS4" i="2"/>
  <c r="GW4" i="2"/>
  <c r="GX4" i="2"/>
  <c r="GZ4" i="2"/>
  <c r="HV4" i="2"/>
  <c r="HW4" i="2"/>
  <c r="HX4" i="2"/>
  <c r="IB4" i="2"/>
  <c r="ID4" i="2"/>
  <c r="IE4" i="2"/>
  <c r="A5" i="2"/>
  <c r="B5" i="2"/>
  <c r="C5" i="2"/>
  <c r="D5" i="2"/>
  <c r="AS5" i="2" s="1"/>
  <c r="E5" i="2"/>
  <c r="G5" i="2"/>
  <c r="H5" i="2"/>
  <c r="T5" i="2" s="1"/>
  <c r="I5" i="2"/>
  <c r="CD5" i="2" s="1"/>
  <c r="J5" i="2"/>
  <c r="K5" i="2"/>
  <c r="O5" i="2"/>
  <c r="Q5" i="2"/>
  <c r="S5" i="2"/>
  <c r="U5" i="2"/>
  <c r="W5" i="2"/>
  <c r="AQ5" i="2"/>
  <c r="AR5" i="2"/>
  <c r="AT5" i="2"/>
  <c r="AW5" i="2"/>
  <c r="AX5" i="2"/>
  <c r="BA5" i="2"/>
  <c r="BW5" i="2"/>
  <c r="BY5" i="2"/>
  <c r="CB5" i="2"/>
  <c r="CC5" i="2"/>
  <c r="CF5" i="2"/>
  <c r="DB5" i="2"/>
  <c r="DC5" i="2"/>
  <c r="DD5" i="2"/>
  <c r="DG5" i="2"/>
  <c r="DH5" i="2"/>
  <c r="DI5" i="2"/>
  <c r="DK5" i="2"/>
  <c r="EF5" i="2"/>
  <c r="EG5" i="2"/>
  <c r="EH5" i="2"/>
  <c r="EI5" i="2"/>
  <c r="EL5" i="2"/>
  <c r="EM5" i="2"/>
  <c r="EN5" i="2"/>
  <c r="EP5" i="2"/>
  <c r="FL5" i="2"/>
  <c r="FM5" i="2"/>
  <c r="FN5" i="2"/>
  <c r="FQ5" i="2"/>
  <c r="FR5" i="2"/>
  <c r="FU5" i="2"/>
  <c r="GQ5" i="2"/>
  <c r="GR5" i="2"/>
  <c r="GS5" i="2"/>
  <c r="GV5" i="2"/>
  <c r="GW5" i="2"/>
  <c r="GX5" i="2"/>
  <c r="GZ5" i="2"/>
  <c r="HV5" i="2"/>
  <c r="HW5" i="2"/>
  <c r="HX5" i="2"/>
  <c r="IA5" i="2"/>
  <c r="IB5" i="2"/>
  <c r="IC5" i="2"/>
  <c r="ID5" i="2"/>
  <c r="IE5" i="2"/>
  <c r="A6" i="2"/>
  <c r="B6" i="2"/>
  <c r="C6" i="2"/>
  <c r="D6" i="2"/>
  <c r="E6" i="2"/>
  <c r="Q6" i="2" s="1"/>
  <c r="F6" i="2"/>
  <c r="R6" i="2" s="1"/>
  <c r="G6" i="2"/>
  <c r="H6" i="2"/>
  <c r="I6" i="2"/>
  <c r="J6" i="2"/>
  <c r="K6" i="2"/>
  <c r="S6" i="2"/>
  <c r="T6" i="2"/>
  <c r="U6" i="2"/>
  <c r="W6" i="2"/>
  <c r="AS6" i="2"/>
  <c r="AT6" i="2"/>
  <c r="AW6" i="2"/>
  <c r="AX6" i="2"/>
  <c r="AY6" i="2"/>
  <c r="AZ6" i="2"/>
  <c r="BY6" i="2"/>
  <c r="CB6" i="2"/>
  <c r="CC6" i="2"/>
  <c r="CD6" i="2"/>
  <c r="DA6" i="2"/>
  <c r="DC6" i="2"/>
  <c r="DD6" i="2"/>
  <c r="DG6" i="2"/>
  <c r="DH6" i="2"/>
  <c r="DI6" i="2"/>
  <c r="DJ6" i="2"/>
  <c r="EH6" i="2"/>
  <c r="EI6" i="2"/>
  <c r="EL6" i="2"/>
  <c r="EM6" i="2"/>
  <c r="EN6" i="2"/>
  <c r="FK6" i="2"/>
  <c r="FL6" i="2"/>
  <c r="FM6" i="2"/>
  <c r="FN6" i="2"/>
  <c r="FQ6" i="2"/>
  <c r="FR6" i="2"/>
  <c r="FS6" i="2"/>
  <c r="FT6" i="2"/>
  <c r="GQ6" i="2"/>
  <c r="GR6" i="2"/>
  <c r="GS6" i="2"/>
  <c r="GV6" i="2"/>
  <c r="GW6" i="2"/>
  <c r="GX6" i="2"/>
  <c r="GY6" i="2"/>
  <c r="HU6" i="2"/>
  <c r="HW6" i="2"/>
  <c r="HX6" i="2"/>
  <c r="IA6" i="2"/>
  <c r="IB6" i="2"/>
  <c r="IC6" i="2"/>
  <c r="ID6" i="2"/>
  <c r="A7" i="2"/>
  <c r="B7" i="2"/>
  <c r="C7" i="2"/>
  <c r="D7" i="2"/>
  <c r="AS7" i="2" s="1"/>
  <c r="E7" i="2"/>
  <c r="AT7" i="2" s="1"/>
  <c r="F7" i="2"/>
  <c r="G7" i="2"/>
  <c r="H7" i="2"/>
  <c r="I7" i="2"/>
  <c r="EN7" i="2" s="1"/>
  <c r="J7" i="2"/>
  <c r="AZ7" i="2" s="1"/>
  <c r="K7" i="2"/>
  <c r="O7" i="2"/>
  <c r="P7" i="2"/>
  <c r="Q7" i="2"/>
  <c r="R7" i="2"/>
  <c r="S7" i="2"/>
  <c r="W7" i="2"/>
  <c r="AR7" i="2"/>
  <c r="AW7" i="2"/>
  <c r="AX7" i="2"/>
  <c r="AY7" i="2"/>
  <c r="BA7" i="2"/>
  <c r="BW7" i="2"/>
  <c r="BX7" i="2"/>
  <c r="BY7" i="2"/>
  <c r="CB7" i="2"/>
  <c r="CE7" i="2"/>
  <c r="CF7" i="2"/>
  <c r="DB7" i="2"/>
  <c r="DC7" i="2"/>
  <c r="DD7" i="2"/>
  <c r="DG7" i="2"/>
  <c r="DK7" i="2"/>
  <c r="EG7" i="2"/>
  <c r="EH7" i="2"/>
  <c r="EI7" i="2"/>
  <c r="EL7" i="2"/>
  <c r="EM7" i="2"/>
  <c r="EP7" i="2"/>
  <c r="FL7" i="2"/>
  <c r="FM7" i="2"/>
  <c r="FQ7" i="2"/>
  <c r="FR7" i="2"/>
  <c r="FS7" i="2"/>
  <c r="FT7" i="2"/>
  <c r="FU7" i="2"/>
  <c r="GQ7" i="2"/>
  <c r="GR7" i="2"/>
  <c r="GS7" i="2"/>
  <c r="GV7" i="2"/>
  <c r="GY7" i="2"/>
  <c r="GZ7" i="2"/>
  <c r="HV7" i="2"/>
  <c r="HW7" i="2"/>
  <c r="HX7" i="2"/>
  <c r="IA7" i="2"/>
  <c r="IC7" i="2"/>
  <c r="ID7" i="2"/>
  <c r="IE7" i="2"/>
  <c r="A8" i="2"/>
  <c r="B8" i="2"/>
  <c r="AQ8" i="2" s="1"/>
  <c r="C8" i="2"/>
  <c r="D8" i="2"/>
  <c r="E8" i="2"/>
  <c r="AT8" i="2" s="1"/>
  <c r="F8" i="2"/>
  <c r="R8" i="2" s="1"/>
  <c r="G8" i="2"/>
  <c r="H8" i="2"/>
  <c r="I8" i="2"/>
  <c r="J8" i="2"/>
  <c r="K8" i="2"/>
  <c r="O8" i="2"/>
  <c r="P8" i="2"/>
  <c r="Q8" i="2"/>
  <c r="S8" i="2"/>
  <c r="W8" i="2"/>
  <c r="AR8" i="2"/>
  <c r="AS8" i="2"/>
  <c r="AW8" i="2"/>
  <c r="AX8" i="2"/>
  <c r="AY8" i="2"/>
  <c r="AZ8" i="2"/>
  <c r="BA8" i="2"/>
  <c r="BW8" i="2"/>
  <c r="BX8" i="2"/>
  <c r="BY8" i="2"/>
  <c r="CB8" i="2"/>
  <c r="CC8" i="2"/>
  <c r="CE8" i="2"/>
  <c r="CF8" i="2"/>
  <c r="DB8" i="2"/>
  <c r="DC8" i="2"/>
  <c r="DD8" i="2"/>
  <c r="DG8" i="2"/>
  <c r="DJ8" i="2"/>
  <c r="DK8" i="2"/>
  <c r="EG8" i="2"/>
  <c r="EH8" i="2"/>
  <c r="EI8" i="2"/>
  <c r="EL8" i="2"/>
  <c r="EM8" i="2"/>
  <c r="EP8" i="2"/>
  <c r="FK8" i="2"/>
  <c r="FL8" i="2"/>
  <c r="FM8" i="2"/>
  <c r="FQ8" i="2"/>
  <c r="FR8" i="2"/>
  <c r="FS8" i="2"/>
  <c r="FT8" i="2"/>
  <c r="FU8" i="2"/>
  <c r="GQ8" i="2"/>
  <c r="GR8" i="2"/>
  <c r="GS8" i="2"/>
  <c r="GV8" i="2"/>
  <c r="GW8" i="2"/>
  <c r="GY8" i="2"/>
  <c r="GZ8" i="2"/>
  <c r="HU8" i="2"/>
  <c r="HV8" i="2"/>
  <c r="HW8" i="2"/>
  <c r="HX8" i="2"/>
  <c r="IA8" i="2"/>
  <c r="IC8" i="2"/>
  <c r="ID8" i="2"/>
  <c r="IE8" i="2"/>
  <c r="A9" i="2"/>
  <c r="B9" i="2"/>
  <c r="AQ9" i="2" s="1"/>
  <c r="C9" i="2"/>
  <c r="D9" i="2"/>
  <c r="E9" i="2"/>
  <c r="AT9" i="2" s="1"/>
  <c r="F9" i="2"/>
  <c r="G9" i="2"/>
  <c r="H9" i="2"/>
  <c r="I9" i="2"/>
  <c r="FS9" i="2" s="1"/>
  <c r="J9" i="2"/>
  <c r="K9" i="2"/>
  <c r="P9" i="2"/>
  <c r="Q9" i="2"/>
  <c r="R9" i="2"/>
  <c r="S9" i="2"/>
  <c r="T9" i="2"/>
  <c r="AR9" i="2"/>
  <c r="AS9" i="2"/>
  <c r="AW9" i="2"/>
  <c r="AX9" i="2"/>
  <c r="AY9" i="2"/>
  <c r="AZ9" i="2"/>
  <c r="BA9" i="2"/>
  <c r="BW9" i="2"/>
  <c r="BX9" i="2"/>
  <c r="BY9" i="2"/>
  <c r="CB9" i="2"/>
  <c r="CC9" i="2"/>
  <c r="DC9" i="2"/>
  <c r="DD9" i="2"/>
  <c r="DG9" i="2"/>
  <c r="DH9" i="2"/>
  <c r="DK9" i="2"/>
  <c r="EH9" i="2"/>
  <c r="EI9" i="2"/>
  <c r="EL9" i="2"/>
  <c r="EM9" i="2"/>
  <c r="FM9" i="2"/>
  <c r="FN9" i="2"/>
  <c r="FQ9" i="2"/>
  <c r="FR9" i="2"/>
  <c r="GP9" i="2"/>
  <c r="GQ9" i="2"/>
  <c r="GR9" i="2"/>
  <c r="GS9" i="2"/>
  <c r="GV9" i="2"/>
  <c r="GW9" i="2"/>
  <c r="GX9" i="2"/>
  <c r="GY9" i="2"/>
  <c r="HW9" i="2"/>
  <c r="HX9" i="2"/>
  <c r="IA9" i="2"/>
  <c r="IB9" i="2"/>
  <c r="IC9" i="2"/>
  <c r="IE9" i="2"/>
  <c r="A10" i="2"/>
  <c r="B10" i="2"/>
  <c r="C10" i="2"/>
  <c r="AR10" i="2" s="1"/>
  <c r="D10" i="2"/>
  <c r="E10" i="2"/>
  <c r="F10" i="2"/>
  <c r="R10" i="2" s="1"/>
  <c r="G10" i="2"/>
  <c r="H10" i="2"/>
  <c r="I10" i="2"/>
  <c r="J10" i="2"/>
  <c r="K10" i="2"/>
  <c r="N10" i="2"/>
  <c r="O10" i="2"/>
  <c r="P10" i="2"/>
  <c r="Q10" i="2"/>
  <c r="U10" i="2"/>
  <c r="V10" i="2"/>
  <c r="W10" i="2"/>
  <c r="AQ10" i="2"/>
  <c r="AS10" i="2"/>
  <c r="AT10" i="2"/>
  <c r="AW10" i="2"/>
  <c r="AX10" i="2"/>
  <c r="AY10" i="2"/>
  <c r="AZ10" i="2"/>
  <c r="BA10" i="2"/>
  <c r="BV10" i="2"/>
  <c r="BW10" i="2"/>
  <c r="BX10" i="2"/>
  <c r="CC10" i="2"/>
  <c r="CD10" i="2"/>
  <c r="CE10" i="2"/>
  <c r="CF10" i="2"/>
  <c r="DA10" i="2"/>
  <c r="DB10" i="2"/>
  <c r="DC10" i="2"/>
  <c r="DD10" i="2"/>
  <c r="DI10" i="2"/>
  <c r="DJ10" i="2"/>
  <c r="DK10" i="2"/>
  <c r="EF10" i="2"/>
  <c r="EG10" i="2"/>
  <c r="EH10" i="2"/>
  <c r="EI10" i="2"/>
  <c r="EN10" i="2"/>
  <c r="EO10" i="2"/>
  <c r="EP10" i="2"/>
  <c r="FK10" i="2"/>
  <c r="FL10" i="2"/>
  <c r="FM10" i="2"/>
  <c r="FN10" i="2"/>
  <c r="FQ10" i="2"/>
  <c r="FR10" i="2"/>
  <c r="FS10" i="2"/>
  <c r="FT10" i="2"/>
  <c r="FU10" i="2"/>
  <c r="GP10" i="2"/>
  <c r="GQ10" i="2"/>
  <c r="GR10" i="2"/>
  <c r="GS10" i="2"/>
  <c r="GV10" i="2"/>
  <c r="GW10" i="2"/>
  <c r="GX10" i="2"/>
  <c r="GY10" i="2"/>
  <c r="GZ10" i="2"/>
  <c r="HU10" i="2"/>
  <c r="HV10" i="2"/>
  <c r="HW10" i="2"/>
  <c r="HX10" i="2"/>
  <c r="IA10" i="2"/>
  <c r="IB10" i="2"/>
  <c r="IC10" i="2"/>
  <c r="ID10" i="2"/>
  <c r="IE10" i="2"/>
  <c r="A11" i="2"/>
  <c r="B11" i="2"/>
  <c r="C11" i="2"/>
  <c r="O11" i="2" s="1"/>
  <c r="D11" i="2"/>
  <c r="P11" i="2" s="1"/>
  <c r="E11" i="2"/>
  <c r="EI11" i="2" s="1"/>
  <c r="F11" i="2"/>
  <c r="G11" i="2"/>
  <c r="H11" i="2"/>
  <c r="CC11" i="2" s="1"/>
  <c r="I11" i="2"/>
  <c r="J11" i="2"/>
  <c r="DJ11" i="2" s="1"/>
  <c r="K11" i="2"/>
  <c r="W11" i="2" s="1"/>
  <c r="M11" i="2"/>
  <c r="N11" i="2"/>
  <c r="R11" i="2"/>
  <c r="S11" i="2"/>
  <c r="U11" i="2"/>
  <c r="V11" i="2"/>
  <c r="AQ11" i="2"/>
  <c r="AR11" i="2"/>
  <c r="AT11" i="2"/>
  <c r="AW11" i="2"/>
  <c r="AX11" i="2"/>
  <c r="AY11" i="2"/>
  <c r="AZ11" i="2"/>
  <c r="BA11" i="2"/>
  <c r="BV11" i="2"/>
  <c r="BW11" i="2"/>
  <c r="BX11" i="2"/>
  <c r="BY11" i="2"/>
  <c r="CB11" i="2"/>
  <c r="CD11" i="2"/>
  <c r="CE11" i="2"/>
  <c r="CF11" i="2"/>
  <c r="DA11" i="2"/>
  <c r="DC11" i="2"/>
  <c r="DD11" i="2"/>
  <c r="DG11" i="2"/>
  <c r="DH11" i="2"/>
  <c r="DI11" i="2"/>
  <c r="DK11" i="2"/>
  <c r="EF11" i="2"/>
  <c r="EG11" i="2"/>
  <c r="EH11" i="2"/>
  <c r="EL11" i="2"/>
  <c r="EM11" i="2"/>
  <c r="EN11" i="2"/>
  <c r="EO11" i="2"/>
  <c r="EP11" i="2"/>
  <c r="FK11" i="2"/>
  <c r="FL11" i="2"/>
  <c r="FM11" i="2"/>
  <c r="FN11" i="2"/>
  <c r="FQ11" i="2"/>
  <c r="FR11" i="2"/>
  <c r="FS11" i="2"/>
  <c r="FT11" i="2"/>
  <c r="FU11" i="2"/>
  <c r="GP11" i="2"/>
  <c r="GQ11" i="2"/>
  <c r="GR11" i="2"/>
  <c r="GS11" i="2"/>
  <c r="GV11" i="2"/>
  <c r="GW11" i="2"/>
  <c r="GX11" i="2"/>
  <c r="GY11" i="2"/>
  <c r="GZ11" i="2"/>
  <c r="HU11" i="2"/>
  <c r="HV11" i="2"/>
  <c r="HW11" i="2"/>
  <c r="HX11" i="2"/>
  <c r="IA11" i="2"/>
  <c r="IB11" i="2"/>
  <c r="IC11" i="2"/>
  <c r="ID11" i="2"/>
  <c r="IE11" i="2"/>
  <c r="A12" i="2"/>
  <c r="B12" i="2"/>
  <c r="C12" i="2"/>
  <c r="O12" i="2" s="1"/>
  <c r="D12" i="2"/>
  <c r="AS12" i="2" s="1"/>
  <c r="E12" i="2"/>
  <c r="EI12" i="2" s="1"/>
  <c r="F12" i="2"/>
  <c r="G12" i="2"/>
  <c r="H12" i="2"/>
  <c r="CC12" i="2" s="1"/>
  <c r="I12" i="2"/>
  <c r="EN12" i="2" s="1"/>
  <c r="J12" i="2"/>
  <c r="K12" i="2"/>
  <c r="W12" i="2" s="1"/>
  <c r="P12" i="2"/>
  <c r="Q12" i="2"/>
  <c r="R12" i="2"/>
  <c r="S12" i="2"/>
  <c r="U12" i="2"/>
  <c r="AQ12" i="2"/>
  <c r="AR12" i="2"/>
  <c r="AT12" i="2"/>
  <c r="AX12" i="2"/>
  <c r="AY12" i="2"/>
  <c r="BA12" i="2"/>
  <c r="BV12" i="2"/>
  <c r="BW12" i="2"/>
  <c r="BX12" i="2"/>
  <c r="BY12" i="2"/>
  <c r="CD12" i="2"/>
  <c r="CF12" i="2"/>
  <c r="DC12" i="2"/>
  <c r="DD12" i="2"/>
  <c r="DH12" i="2"/>
  <c r="DI12" i="2"/>
  <c r="DK12" i="2"/>
  <c r="EG12" i="2"/>
  <c r="EH12" i="2"/>
  <c r="EL12" i="2"/>
  <c r="EM12" i="2"/>
  <c r="EP12" i="2"/>
  <c r="FL12" i="2"/>
  <c r="FN12" i="2"/>
  <c r="FQ12" i="2"/>
  <c r="FR12" i="2"/>
  <c r="FS12" i="2"/>
  <c r="FT12" i="2"/>
  <c r="FU12" i="2"/>
  <c r="GP12" i="2"/>
  <c r="GQ12" i="2"/>
  <c r="GR12" i="2"/>
  <c r="GS12" i="2"/>
  <c r="GV12" i="2"/>
  <c r="GW12" i="2"/>
  <c r="GX12" i="2"/>
  <c r="GY12" i="2"/>
  <c r="GZ12" i="2"/>
  <c r="HU12" i="2"/>
  <c r="HV12" i="2"/>
  <c r="HW12" i="2"/>
  <c r="HX12" i="2"/>
  <c r="IA12" i="2"/>
  <c r="IB12" i="2"/>
  <c r="IC12" i="2"/>
  <c r="IE12" i="2"/>
  <c r="A13" i="2"/>
  <c r="B13" i="2"/>
  <c r="BV13" i="2" s="1"/>
  <c r="C13" i="2"/>
  <c r="D13" i="2"/>
  <c r="P13" i="2" s="1"/>
  <c r="E13" i="2"/>
  <c r="Q13" i="2" s="1"/>
  <c r="F13" i="2"/>
  <c r="G13" i="2"/>
  <c r="AW13" i="2" s="1"/>
  <c r="H13" i="2"/>
  <c r="AX13" i="2" s="1"/>
  <c r="I13" i="2"/>
  <c r="CD13" i="2" s="1"/>
  <c r="J13" i="2"/>
  <c r="CE13" i="2" s="1"/>
  <c r="K13" i="2"/>
  <c r="N13" i="2"/>
  <c r="R13" i="2"/>
  <c r="S13" i="2"/>
  <c r="U13" i="2"/>
  <c r="V13" i="2"/>
  <c r="AQ13" i="2"/>
  <c r="AS13" i="2"/>
  <c r="AT13" i="2"/>
  <c r="AY13" i="2"/>
  <c r="BX13" i="2"/>
  <c r="CB13" i="2"/>
  <c r="DA13" i="2"/>
  <c r="DG13" i="2"/>
  <c r="DH13" i="2"/>
  <c r="DI13" i="2"/>
  <c r="DJ13" i="2"/>
  <c r="EF13" i="2"/>
  <c r="EG13" i="2"/>
  <c r="EH13" i="2"/>
  <c r="EI13" i="2"/>
  <c r="EL13" i="2"/>
  <c r="EN13" i="2"/>
  <c r="EO13" i="2"/>
  <c r="FK13" i="2"/>
  <c r="FM13" i="2"/>
  <c r="FN13" i="2"/>
  <c r="FS13" i="2"/>
  <c r="GR13" i="2"/>
  <c r="GV13" i="2"/>
  <c r="HU13" i="2"/>
  <c r="HX13" i="2"/>
  <c r="IA13" i="2"/>
  <c r="IB13" i="2"/>
  <c r="IC13" i="2"/>
  <c r="ID13" i="2"/>
  <c r="A14" i="2"/>
  <c r="B14" i="2"/>
  <c r="BV14" i="2" s="1"/>
  <c r="C14" i="2"/>
  <c r="D14" i="2"/>
  <c r="E14" i="2"/>
  <c r="Q14" i="2" s="1"/>
  <c r="F14" i="2"/>
  <c r="G14" i="2"/>
  <c r="H14" i="2"/>
  <c r="I14" i="2"/>
  <c r="CD14" i="2" s="1"/>
  <c r="J14" i="2"/>
  <c r="K14" i="2"/>
  <c r="DK14" i="2" s="1"/>
  <c r="M14" i="2"/>
  <c r="N14" i="2"/>
  <c r="O14" i="2"/>
  <c r="R14" i="2"/>
  <c r="S14" i="2"/>
  <c r="T14" i="2"/>
  <c r="U14" i="2"/>
  <c r="V14" i="2"/>
  <c r="W14" i="2"/>
  <c r="AQ14" i="2"/>
  <c r="AT14" i="2"/>
  <c r="AW14" i="2"/>
  <c r="AX14" i="2"/>
  <c r="AY14" i="2"/>
  <c r="AZ14" i="2"/>
  <c r="BA14" i="2"/>
  <c r="CB14" i="2"/>
  <c r="CC14" i="2"/>
  <c r="CE14" i="2"/>
  <c r="CF14" i="2"/>
  <c r="DA14" i="2"/>
  <c r="DB14" i="2"/>
  <c r="DG14" i="2"/>
  <c r="DH14" i="2"/>
  <c r="DJ14" i="2"/>
  <c r="EF14" i="2"/>
  <c r="EG14" i="2"/>
  <c r="EI14" i="2"/>
  <c r="EL14" i="2"/>
  <c r="EM14" i="2"/>
  <c r="EO14" i="2"/>
  <c r="EP14" i="2"/>
  <c r="FK14" i="2"/>
  <c r="FN14" i="2"/>
  <c r="FQ14" i="2"/>
  <c r="FR14" i="2"/>
  <c r="FS14" i="2"/>
  <c r="FT14" i="2"/>
  <c r="FU14" i="2"/>
  <c r="GP14" i="2"/>
  <c r="GV14" i="2"/>
  <c r="GW14" i="2"/>
  <c r="GY14" i="2"/>
  <c r="GZ14" i="2"/>
  <c r="HU14" i="2"/>
  <c r="HV14" i="2"/>
  <c r="HX14" i="2"/>
  <c r="IA14" i="2"/>
  <c r="IB14" i="2"/>
  <c r="ID14" i="2"/>
  <c r="A15" i="2"/>
  <c r="B15" i="2"/>
  <c r="BV15" i="2" s="1"/>
  <c r="C15" i="2"/>
  <c r="D15" i="2"/>
  <c r="E15" i="2"/>
  <c r="Q15" i="2" s="1"/>
  <c r="F15" i="2"/>
  <c r="G15" i="2"/>
  <c r="H15" i="2"/>
  <c r="I15" i="2"/>
  <c r="J15" i="2"/>
  <c r="K15" i="2"/>
  <c r="DK15" i="2" s="1"/>
  <c r="N15" i="2"/>
  <c r="O15" i="2"/>
  <c r="R15" i="2"/>
  <c r="S15" i="2"/>
  <c r="T15" i="2"/>
  <c r="U15" i="2"/>
  <c r="V15" i="2"/>
  <c r="W15" i="2"/>
  <c r="AQ15" i="2"/>
  <c r="AT15" i="2"/>
  <c r="AW15" i="2"/>
  <c r="AX15" i="2"/>
  <c r="AY15" i="2"/>
  <c r="AZ15" i="2"/>
  <c r="BA15" i="2"/>
  <c r="BX15" i="2"/>
  <c r="CB15" i="2"/>
  <c r="CC15" i="2"/>
  <c r="CE15" i="2"/>
  <c r="CF15" i="2"/>
  <c r="DA15" i="2"/>
  <c r="DB15" i="2"/>
  <c r="DG15" i="2"/>
  <c r="DH15" i="2"/>
  <c r="DJ15" i="2"/>
  <c r="EF15" i="2"/>
  <c r="EG15" i="2"/>
  <c r="EI15" i="2"/>
  <c r="EL15" i="2"/>
  <c r="EM15" i="2"/>
  <c r="EO15" i="2"/>
  <c r="EP15" i="2"/>
  <c r="FK15" i="2"/>
  <c r="FM15" i="2"/>
  <c r="FN15" i="2"/>
  <c r="FQ15" i="2"/>
  <c r="FR15" i="2"/>
  <c r="FS15" i="2"/>
  <c r="FT15" i="2"/>
  <c r="FU15" i="2"/>
  <c r="GP15" i="2"/>
  <c r="GR15" i="2"/>
  <c r="GV15" i="2"/>
  <c r="GW15" i="2"/>
  <c r="GY15" i="2"/>
  <c r="GZ15" i="2"/>
  <c r="HU15" i="2"/>
  <c r="HV15" i="2"/>
  <c r="HX15" i="2"/>
  <c r="IA15" i="2"/>
  <c r="IB15" i="2"/>
  <c r="IC15" i="2"/>
  <c r="ID15" i="2"/>
  <c r="A16" i="2"/>
  <c r="B16" i="2"/>
  <c r="BV16" i="2" s="1"/>
  <c r="C16" i="2"/>
  <c r="M16" i="2" s="1"/>
  <c r="D16" i="2"/>
  <c r="E16" i="2"/>
  <c r="AT16" i="2" s="1"/>
  <c r="F16" i="2"/>
  <c r="G16" i="2"/>
  <c r="H16" i="2"/>
  <c r="I16" i="2"/>
  <c r="J16" i="2"/>
  <c r="K16" i="2"/>
  <c r="W16" i="2" s="1"/>
  <c r="N16" i="2"/>
  <c r="R16" i="2"/>
  <c r="S16" i="2"/>
  <c r="T16" i="2"/>
  <c r="U16" i="2"/>
  <c r="V16" i="2"/>
  <c r="AQ16" i="2"/>
  <c r="AS16" i="2"/>
  <c r="AW16" i="2"/>
  <c r="AX16" i="2"/>
  <c r="AZ16" i="2"/>
  <c r="BX16" i="2"/>
  <c r="CB16" i="2"/>
  <c r="CC16" i="2"/>
  <c r="CE16" i="2"/>
  <c r="DA16" i="2"/>
  <c r="DB16" i="2"/>
  <c r="DD16" i="2"/>
  <c r="DG16" i="2"/>
  <c r="DH16" i="2"/>
  <c r="DI16" i="2"/>
  <c r="DJ16" i="2"/>
  <c r="EF16" i="2"/>
  <c r="EH16" i="2"/>
  <c r="EI16" i="2"/>
  <c r="EL16" i="2"/>
  <c r="EM16" i="2"/>
  <c r="EN16" i="2"/>
  <c r="EO16" i="2"/>
  <c r="FK16" i="2"/>
  <c r="FL16" i="2"/>
  <c r="FM16" i="2"/>
  <c r="FN16" i="2"/>
  <c r="FQ16" i="2"/>
  <c r="FR16" i="2"/>
  <c r="FS16" i="2"/>
  <c r="FT16" i="2"/>
  <c r="FU16" i="2"/>
  <c r="GP16" i="2"/>
  <c r="GQ16" i="2"/>
  <c r="GR16" i="2"/>
  <c r="GS16" i="2"/>
  <c r="GV16" i="2"/>
  <c r="GW16" i="2"/>
  <c r="GY16" i="2"/>
  <c r="GZ16" i="2"/>
  <c r="HU16" i="2"/>
  <c r="HV16" i="2"/>
  <c r="HX16" i="2"/>
  <c r="IA16" i="2"/>
  <c r="IB16" i="2"/>
  <c r="IC16" i="2"/>
  <c r="ID16" i="2"/>
  <c r="A17" i="2"/>
  <c r="B17" i="2"/>
  <c r="C17" i="2"/>
  <c r="O17" i="2" s="1"/>
  <c r="D17" i="2"/>
  <c r="BX17" i="2" s="1"/>
  <c r="E17" i="2"/>
  <c r="EI17" i="2" s="1"/>
  <c r="F17" i="2"/>
  <c r="G17" i="2"/>
  <c r="H17" i="2"/>
  <c r="CC17" i="2" s="1"/>
  <c r="I17" i="2"/>
  <c r="J17" i="2"/>
  <c r="K17" i="2"/>
  <c r="EP17" i="2" s="1"/>
  <c r="P17" i="2"/>
  <c r="Q17" i="2"/>
  <c r="R17" i="2"/>
  <c r="S17" i="2"/>
  <c r="T17" i="2"/>
  <c r="U17" i="2"/>
  <c r="AR17" i="2"/>
  <c r="AS17" i="2"/>
  <c r="AT17" i="2"/>
  <c r="AW17" i="2"/>
  <c r="AX17" i="2"/>
  <c r="AY17" i="2"/>
  <c r="AZ17" i="2"/>
  <c r="BA17" i="2"/>
  <c r="BY17" i="2"/>
  <c r="CB17" i="2"/>
  <c r="CD17" i="2"/>
  <c r="DC17" i="2"/>
  <c r="DD17" i="2"/>
  <c r="DG17" i="2"/>
  <c r="DH17" i="2"/>
  <c r="DI17" i="2"/>
  <c r="DK17" i="2"/>
  <c r="EG17" i="2"/>
  <c r="EH17" i="2"/>
  <c r="EL17" i="2"/>
  <c r="EM17" i="2"/>
  <c r="EN17" i="2"/>
  <c r="FL17" i="2"/>
  <c r="FM17" i="2"/>
  <c r="FN17" i="2"/>
  <c r="FQ17" i="2"/>
  <c r="FR17" i="2"/>
  <c r="FS17" i="2"/>
  <c r="FT17" i="2"/>
  <c r="FU17" i="2"/>
  <c r="GQ17" i="2"/>
  <c r="GS17" i="2"/>
  <c r="GV17" i="2"/>
  <c r="GX17" i="2"/>
  <c r="HW17" i="2"/>
  <c r="HX17" i="2"/>
  <c r="IA17" i="2"/>
  <c r="IB17" i="2"/>
  <c r="IC17" i="2"/>
  <c r="IE17" i="2"/>
  <c r="A18" i="2"/>
  <c r="B18" i="2"/>
  <c r="GP18" i="2" s="1"/>
  <c r="C18" i="2"/>
  <c r="O18" i="2" s="1"/>
  <c r="D18" i="2"/>
  <c r="EH18" i="2" s="1"/>
  <c r="E18" i="2"/>
  <c r="EI18" i="2" s="1"/>
  <c r="F18" i="2"/>
  <c r="G18" i="2"/>
  <c r="CB18" i="2" s="1"/>
  <c r="H18" i="2"/>
  <c r="CC18" i="2" s="1"/>
  <c r="I18" i="2"/>
  <c r="J18" i="2"/>
  <c r="FT18" i="2" s="1"/>
  <c r="K18" i="2"/>
  <c r="EP18" i="2" s="1"/>
  <c r="P18" i="2"/>
  <c r="Q18" i="2"/>
  <c r="R18" i="2"/>
  <c r="S18" i="2"/>
  <c r="T18" i="2"/>
  <c r="U18" i="2"/>
  <c r="AR18" i="2"/>
  <c r="AS18" i="2"/>
  <c r="AT18" i="2"/>
  <c r="AW18" i="2"/>
  <c r="AX18" i="2"/>
  <c r="AY18" i="2"/>
  <c r="AZ18" i="2"/>
  <c r="BA18" i="2"/>
  <c r="BY18" i="2"/>
  <c r="CD18" i="2"/>
  <c r="DC18" i="2"/>
  <c r="DD18" i="2"/>
  <c r="DG18" i="2"/>
  <c r="DH18" i="2"/>
  <c r="DI18" i="2"/>
  <c r="DK18" i="2"/>
  <c r="EG18" i="2"/>
  <c r="EM18" i="2"/>
  <c r="EN18" i="2"/>
  <c r="FL18" i="2"/>
  <c r="FM18" i="2"/>
  <c r="FN18" i="2"/>
  <c r="FQ18" i="2"/>
  <c r="FR18" i="2"/>
  <c r="FS18" i="2"/>
  <c r="FU18" i="2"/>
  <c r="GS18" i="2"/>
  <c r="GX18" i="2"/>
  <c r="HW18" i="2"/>
  <c r="HX18" i="2"/>
  <c r="IA18" i="2"/>
  <c r="IB18" i="2"/>
  <c r="IC18" i="2"/>
  <c r="IE18" i="2"/>
  <c r="A19" i="2"/>
  <c r="B19" i="2"/>
  <c r="M19" i="2" s="1"/>
  <c r="C19" i="2"/>
  <c r="AR19" i="2" s="1"/>
  <c r="D19" i="2"/>
  <c r="P19" i="2" s="1"/>
  <c r="E19" i="2"/>
  <c r="EI19" i="2" s="1"/>
  <c r="F19" i="2"/>
  <c r="G19" i="2"/>
  <c r="H19" i="2"/>
  <c r="CC19" i="2" s="1"/>
  <c r="I19" i="2"/>
  <c r="J19" i="2"/>
  <c r="K19" i="2"/>
  <c r="IE19" i="2" s="1"/>
  <c r="Q19" i="2"/>
  <c r="R19" i="2"/>
  <c r="T19" i="2"/>
  <c r="U19" i="2"/>
  <c r="AT19" i="2"/>
  <c r="AW19" i="2"/>
  <c r="AX19" i="2"/>
  <c r="AY19" i="2"/>
  <c r="AZ19" i="2"/>
  <c r="BA19" i="2"/>
  <c r="BY19" i="2"/>
  <c r="CD19" i="2"/>
  <c r="DD19" i="2"/>
  <c r="DH19" i="2"/>
  <c r="DI19" i="2"/>
  <c r="DK19" i="2"/>
  <c r="EM19" i="2"/>
  <c r="EN19" i="2"/>
  <c r="EO19" i="2"/>
  <c r="FN19" i="2"/>
  <c r="FQ19" i="2"/>
  <c r="FR19" i="2"/>
  <c r="FS19" i="2"/>
  <c r="FT19" i="2"/>
  <c r="FU19" i="2"/>
  <c r="GS19" i="2"/>
  <c r="GX19" i="2"/>
  <c r="HU19" i="2"/>
  <c r="HW19" i="2"/>
  <c r="HX19" i="2"/>
  <c r="IB19" i="2"/>
  <c r="IC19" i="2"/>
  <c r="A20" i="2"/>
  <c r="B20" i="2"/>
  <c r="C20" i="2"/>
  <c r="D20" i="2"/>
  <c r="BX20" i="2" s="1"/>
  <c r="E20" i="2"/>
  <c r="F20" i="2"/>
  <c r="G20" i="2"/>
  <c r="EL20" i="2" s="1"/>
  <c r="H20" i="2"/>
  <c r="T20" i="2" s="1"/>
  <c r="I20" i="2"/>
  <c r="J20" i="2"/>
  <c r="DJ20" i="2" s="1"/>
  <c r="K20" i="2"/>
  <c r="N20" i="2"/>
  <c r="P20" i="2"/>
  <c r="R20" i="2"/>
  <c r="S20" i="2"/>
  <c r="U20" i="2"/>
  <c r="AR20" i="2"/>
  <c r="AS20" i="2"/>
  <c r="AT20" i="2"/>
  <c r="AW20" i="2"/>
  <c r="AX20" i="2"/>
  <c r="AY20" i="2"/>
  <c r="AZ20" i="2"/>
  <c r="BA20" i="2"/>
  <c r="BV20" i="2"/>
  <c r="BW20" i="2"/>
  <c r="CB20" i="2"/>
  <c r="CD20" i="2"/>
  <c r="CE20" i="2"/>
  <c r="DA20" i="2"/>
  <c r="DC20" i="2"/>
  <c r="DG20" i="2"/>
  <c r="DH20" i="2"/>
  <c r="DI20" i="2"/>
  <c r="DK20" i="2"/>
  <c r="EF20" i="2"/>
  <c r="EG20" i="2"/>
  <c r="EH20" i="2"/>
  <c r="EN20" i="2"/>
  <c r="EO20" i="2"/>
  <c r="EP20" i="2"/>
  <c r="FL20" i="2"/>
  <c r="FM20" i="2"/>
  <c r="FQ20" i="2"/>
  <c r="FS20" i="2"/>
  <c r="FT20" i="2"/>
  <c r="FU20" i="2"/>
  <c r="GP20" i="2"/>
  <c r="GQ20" i="2"/>
  <c r="GR20" i="2"/>
  <c r="GV20" i="2"/>
  <c r="GX20" i="2"/>
  <c r="GY20" i="2"/>
  <c r="GZ20" i="2"/>
  <c r="HU20" i="2"/>
  <c r="HW20" i="2"/>
  <c r="IA20" i="2"/>
  <c r="IB20" i="2"/>
  <c r="IC20" i="2"/>
  <c r="ID20" i="2"/>
  <c r="IE20" i="2"/>
  <c r="A21" i="2"/>
  <c r="B21" i="2"/>
  <c r="M21" i="2" s="1"/>
  <c r="C21" i="2"/>
  <c r="BW21" i="2" s="1"/>
  <c r="D21" i="2"/>
  <c r="P21" i="2" s="1"/>
  <c r="E21" i="2"/>
  <c r="Q21" i="2" s="1"/>
  <c r="F21" i="2"/>
  <c r="G21" i="2"/>
  <c r="H21" i="2"/>
  <c r="I21" i="2"/>
  <c r="J21" i="2"/>
  <c r="EO21" i="2" s="1"/>
  <c r="K21" i="2"/>
  <c r="DK21" i="2" s="1"/>
  <c r="O21" i="2"/>
  <c r="R21" i="2"/>
  <c r="S21" i="2"/>
  <c r="T21" i="2"/>
  <c r="W21" i="2"/>
  <c r="AQ21" i="2"/>
  <c r="AR21" i="2"/>
  <c r="AT21" i="2"/>
  <c r="AW21" i="2"/>
  <c r="AX21" i="2"/>
  <c r="AZ21" i="2"/>
  <c r="BA21" i="2"/>
  <c r="BX21" i="2"/>
  <c r="BY21" i="2"/>
  <c r="CB21" i="2"/>
  <c r="CC21" i="2"/>
  <c r="CF21" i="2"/>
  <c r="DB21" i="2"/>
  <c r="DG21" i="2"/>
  <c r="DH21" i="2"/>
  <c r="EG21" i="2"/>
  <c r="EH21" i="2"/>
  <c r="EI21" i="2"/>
  <c r="EL21" i="2"/>
  <c r="EM21" i="2"/>
  <c r="EP21" i="2"/>
  <c r="FK21" i="2"/>
  <c r="FL21" i="2"/>
  <c r="FM21" i="2"/>
  <c r="FN21" i="2"/>
  <c r="FQ21" i="2"/>
  <c r="FR21" i="2"/>
  <c r="FS21" i="2"/>
  <c r="FT21" i="2"/>
  <c r="FU21" i="2"/>
  <c r="GQ21" i="2"/>
  <c r="GR21" i="2"/>
  <c r="GS21" i="2"/>
  <c r="GV21" i="2"/>
  <c r="GW21" i="2"/>
  <c r="GZ21" i="2"/>
  <c r="HV21" i="2"/>
  <c r="IA21" i="2"/>
  <c r="IB21" i="2"/>
  <c r="IE21" i="2"/>
  <c r="A22" i="2"/>
  <c r="B22" i="2"/>
  <c r="C22" i="2"/>
  <c r="BW22" i="2" s="1"/>
  <c r="D22" i="2"/>
  <c r="P22" i="2" s="1"/>
  <c r="E22" i="2"/>
  <c r="Q22" i="2" s="1"/>
  <c r="F22" i="2"/>
  <c r="G22" i="2"/>
  <c r="H22" i="2"/>
  <c r="I22" i="2"/>
  <c r="AY22" i="2" s="1"/>
  <c r="J22" i="2"/>
  <c r="K22" i="2"/>
  <c r="DK22" i="2" s="1"/>
  <c r="O22" i="2"/>
  <c r="R22" i="2"/>
  <c r="S22" i="2"/>
  <c r="T22" i="2"/>
  <c r="W22" i="2"/>
  <c r="AR22" i="2"/>
  <c r="AT22" i="2"/>
  <c r="AW22" i="2"/>
  <c r="AX22" i="2"/>
  <c r="AZ22" i="2"/>
  <c r="BA22" i="2"/>
  <c r="BX22" i="2"/>
  <c r="BY22" i="2"/>
  <c r="CB22" i="2"/>
  <c r="CC22" i="2"/>
  <c r="CF22" i="2"/>
  <c r="DB22" i="2"/>
  <c r="DG22" i="2"/>
  <c r="DH22" i="2"/>
  <c r="EG22" i="2"/>
  <c r="EH22" i="2"/>
  <c r="EI22" i="2"/>
  <c r="EL22" i="2"/>
  <c r="EM22" i="2"/>
  <c r="EP22" i="2"/>
  <c r="FL22" i="2"/>
  <c r="FM22" i="2"/>
  <c r="FN22" i="2"/>
  <c r="FQ22" i="2"/>
  <c r="FR22" i="2"/>
  <c r="FT22" i="2"/>
  <c r="FU22" i="2"/>
  <c r="GQ22" i="2"/>
  <c r="GR22" i="2"/>
  <c r="GS22" i="2"/>
  <c r="GV22" i="2"/>
  <c r="GW22" i="2"/>
  <c r="GZ22" i="2"/>
  <c r="HV22" i="2"/>
  <c r="IA22" i="2"/>
  <c r="IB22" i="2"/>
  <c r="IE22" i="2"/>
  <c r="A23" i="2"/>
  <c r="B23" i="2"/>
  <c r="C23" i="2"/>
  <c r="BW23" i="2" s="1"/>
  <c r="D23" i="2"/>
  <c r="P23" i="2" s="1"/>
  <c r="E23" i="2"/>
  <c r="Q23" i="2" s="1"/>
  <c r="F23" i="2"/>
  <c r="G23" i="2"/>
  <c r="H23" i="2"/>
  <c r="I23" i="2"/>
  <c r="J23" i="2"/>
  <c r="K23" i="2"/>
  <c r="DK23" i="2" s="1"/>
  <c r="O23" i="2"/>
  <c r="R23" i="2"/>
  <c r="S23" i="2"/>
  <c r="T23" i="2"/>
  <c r="W23" i="2"/>
  <c r="AR23" i="2"/>
  <c r="AT23" i="2"/>
  <c r="AW23" i="2"/>
  <c r="AX23" i="2"/>
  <c r="AY23" i="2"/>
  <c r="BA23" i="2"/>
  <c r="BX23" i="2"/>
  <c r="BY23" i="2"/>
  <c r="CB23" i="2"/>
  <c r="CC23" i="2"/>
  <c r="CF23" i="2"/>
  <c r="DB23" i="2"/>
  <c r="DG23" i="2"/>
  <c r="DH23" i="2"/>
  <c r="EG23" i="2"/>
  <c r="EH23" i="2"/>
  <c r="EI23" i="2"/>
  <c r="EL23" i="2"/>
  <c r="EM23" i="2"/>
  <c r="EP23" i="2"/>
  <c r="FL23" i="2"/>
  <c r="FM23" i="2"/>
  <c r="FN23" i="2"/>
  <c r="FQ23" i="2"/>
  <c r="FR23" i="2"/>
  <c r="FS23" i="2"/>
  <c r="FU23" i="2"/>
  <c r="GQ23" i="2"/>
  <c r="GR23" i="2"/>
  <c r="GS23" i="2"/>
  <c r="GV23" i="2"/>
  <c r="GW23" i="2"/>
  <c r="GZ23" i="2"/>
  <c r="HV23" i="2"/>
  <c r="IA23" i="2"/>
  <c r="IB23" i="2"/>
  <c r="IC23" i="2"/>
  <c r="IE23" i="2"/>
  <c r="A24" i="2"/>
  <c r="B24" i="2"/>
  <c r="BV24" i="2" s="1"/>
  <c r="C24" i="2"/>
  <c r="BW24" i="2" s="1"/>
  <c r="D24" i="2"/>
  <c r="E24" i="2"/>
  <c r="F24" i="2"/>
  <c r="M24" i="2" s="1"/>
  <c r="G24" i="2"/>
  <c r="H24" i="2"/>
  <c r="I24" i="2"/>
  <c r="CD24" i="2" s="1"/>
  <c r="J24" i="2"/>
  <c r="CE24" i="2" s="1"/>
  <c r="K24" i="2"/>
  <c r="DK24" i="2" s="1"/>
  <c r="O24" i="2"/>
  <c r="S24" i="2"/>
  <c r="T24" i="2"/>
  <c r="U24" i="2"/>
  <c r="V24" i="2"/>
  <c r="W24" i="2"/>
  <c r="AR24" i="2"/>
  <c r="AS24" i="2"/>
  <c r="AT24" i="2"/>
  <c r="AW24" i="2"/>
  <c r="AX24" i="2"/>
  <c r="AY24" i="2"/>
  <c r="AZ24" i="2"/>
  <c r="BA24" i="2"/>
  <c r="BX24" i="2"/>
  <c r="BY24" i="2"/>
  <c r="CB24" i="2"/>
  <c r="CC24" i="2"/>
  <c r="CF24" i="2"/>
  <c r="DB24" i="2"/>
  <c r="DG24" i="2"/>
  <c r="DH24" i="2"/>
  <c r="DI24" i="2"/>
  <c r="DJ24" i="2"/>
  <c r="EF24" i="2"/>
  <c r="EG24" i="2"/>
  <c r="EI24" i="2"/>
  <c r="EL24" i="2"/>
  <c r="EM24" i="2"/>
  <c r="EN24" i="2"/>
  <c r="EO24" i="2"/>
  <c r="EP24" i="2"/>
  <c r="FK24" i="2"/>
  <c r="FL24" i="2"/>
  <c r="FM24" i="2"/>
  <c r="FN24" i="2"/>
  <c r="FQ24" i="2"/>
  <c r="FR24" i="2"/>
  <c r="FS24" i="2"/>
  <c r="FT24" i="2"/>
  <c r="FU24" i="2"/>
  <c r="GP24" i="2"/>
  <c r="GQ24" i="2"/>
  <c r="GR24" i="2"/>
  <c r="GS24" i="2"/>
  <c r="GV24" i="2"/>
  <c r="GW24" i="2"/>
  <c r="GX24" i="2"/>
  <c r="GZ24" i="2"/>
  <c r="HU24" i="2"/>
  <c r="HV24" i="2"/>
  <c r="HW24" i="2"/>
  <c r="HX24" i="2"/>
  <c r="IA24" i="2"/>
  <c r="IB24" i="2"/>
  <c r="IC24" i="2"/>
  <c r="ID24" i="2"/>
  <c r="IE24" i="2"/>
  <c r="A25" i="2"/>
  <c r="B25" i="2"/>
  <c r="C25" i="2"/>
  <c r="D25" i="2"/>
  <c r="E25" i="2"/>
  <c r="AT25" i="2" s="1"/>
  <c r="F25" i="2"/>
  <c r="R25" i="2" s="1"/>
  <c r="G25" i="2"/>
  <c r="CB25" i="2" s="1"/>
  <c r="H25" i="2"/>
  <c r="I25" i="2"/>
  <c r="U25" i="2" s="1"/>
  <c r="J25" i="2"/>
  <c r="EO25" i="2" s="1"/>
  <c r="K25" i="2"/>
  <c r="P25" i="2"/>
  <c r="T25" i="2"/>
  <c r="AQ25" i="2"/>
  <c r="AS25" i="2"/>
  <c r="AW25" i="2"/>
  <c r="AX25" i="2"/>
  <c r="AY25" i="2"/>
  <c r="AZ25" i="2"/>
  <c r="BV25" i="2"/>
  <c r="BX25" i="2"/>
  <c r="BY25" i="2"/>
  <c r="CC25" i="2"/>
  <c r="CD25" i="2"/>
  <c r="DC25" i="2"/>
  <c r="DG25" i="2"/>
  <c r="DH25" i="2"/>
  <c r="DJ25" i="2"/>
  <c r="EF25" i="2"/>
  <c r="EH25" i="2"/>
  <c r="EI25" i="2"/>
  <c r="EL25" i="2"/>
  <c r="EM25" i="2"/>
  <c r="EN25" i="2"/>
  <c r="FK25" i="2"/>
  <c r="FM25" i="2"/>
  <c r="FQ25" i="2"/>
  <c r="FR25" i="2"/>
  <c r="FS25" i="2"/>
  <c r="FT25" i="2"/>
  <c r="GP25" i="2"/>
  <c r="GR25" i="2"/>
  <c r="GS25" i="2"/>
  <c r="GV25" i="2"/>
  <c r="GW25" i="2"/>
  <c r="GX25" i="2"/>
  <c r="HU25" i="2"/>
  <c r="HW25" i="2"/>
  <c r="IA25" i="2"/>
  <c r="IB25" i="2"/>
  <c r="ID25" i="2"/>
  <c r="A26" i="2"/>
  <c r="B26" i="2"/>
  <c r="C26" i="2"/>
  <c r="D26" i="2"/>
  <c r="E26" i="2"/>
  <c r="AT26" i="2" s="1"/>
  <c r="F26" i="2"/>
  <c r="G26" i="2"/>
  <c r="CB26" i="2" s="1"/>
  <c r="H26" i="2"/>
  <c r="I26" i="2"/>
  <c r="J26" i="2"/>
  <c r="EO26" i="2" s="1"/>
  <c r="K26" i="2"/>
  <c r="P26" i="2"/>
  <c r="R26" i="2"/>
  <c r="T26" i="2"/>
  <c r="AQ26" i="2"/>
  <c r="AS26" i="2"/>
  <c r="AW26" i="2"/>
  <c r="AX26" i="2"/>
  <c r="AZ26" i="2"/>
  <c r="BV26" i="2"/>
  <c r="BX26" i="2"/>
  <c r="BY26" i="2"/>
  <c r="CC26" i="2"/>
  <c r="CD26" i="2"/>
  <c r="DC26" i="2"/>
  <c r="DG26" i="2"/>
  <c r="DH26" i="2"/>
  <c r="DJ26" i="2"/>
  <c r="EF26" i="2"/>
  <c r="EH26" i="2"/>
  <c r="EI26" i="2"/>
  <c r="EL26" i="2"/>
  <c r="EM26" i="2"/>
  <c r="EN26" i="2"/>
  <c r="FK26" i="2"/>
  <c r="FM26" i="2"/>
  <c r="FQ26" i="2"/>
  <c r="FR26" i="2"/>
  <c r="FS26" i="2"/>
  <c r="FT26" i="2"/>
  <c r="GP26" i="2"/>
  <c r="GR26" i="2"/>
  <c r="GS26" i="2"/>
  <c r="GW26" i="2"/>
  <c r="GX26" i="2"/>
  <c r="HW26" i="2"/>
  <c r="IA26" i="2"/>
  <c r="IB26" i="2"/>
  <c r="ID26" i="2"/>
  <c r="A27" i="2"/>
  <c r="B27" i="2"/>
  <c r="C27" i="2"/>
  <c r="D27" i="2"/>
  <c r="E27" i="2"/>
  <c r="AT27" i="2" s="1"/>
  <c r="F27" i="2"/>
  <c r="G27" i="2"/>
  <c r="IA27" i="2" s="1"/>
  <c r="H27" i="2"/>
  <c r="I27" i="2"/>
  <c r="U27" i="2" s="1"/>
  <c r="J27" i="2"/>
  <c r="K27" i="2"/>
  <c r="P27" i="2"/>
  <c r="R27" i="2"/>
  <c r="S27" i="2"/>
  <c r="T27" i="2"/>
  <c r="AQ27" i="2"/>
  <c r="AS27" i="2"/>
  <c r="AW27" i="2"/>
  <c r="AX27" i="2"/>
  <c r="AZ27" i="2"/>
  <c r="BV27" i="2"/>
  <c r="BX27" i="2"/>
  <c r="BY27" i="2"/>
  <c r="CB27" i="2"/>
  <c r="CC27" i="2"/>
  <c r="DC27" i="2"/>
  <c r="DH27" i="2"/>
  <c r="DI27" i="2"/>
  <c r="EH27" i="2"/>
  <c r="EI27" i="2"/>
  <c r="EM27" i="2"/>
  <c r="EN27" i="2"/>
  <c r="FK27" i="2"/>
  <c r="FL27" i="2"/>
  <c r="FM27" i="2"/>
  <c r="FQ27" i="2"/>
  <c r="FR27" i="2"/>
  <c r="FS27" i="2"/>
  <c r="FT27" i="2"/>
  <c r="GP27" i="2"/>
  <c r="GR27" i="2"/>
  <c r="GS27" i="2"/>
  <c r="GV27" i="2"/>
  <c r="GW27" i="2"/>
  <c r="HW27" i="2"/>
  <c r="IB27" i="2"/>
  <c r="IC27" i="2"/>
  <c r="A28" i="2"/>
  <c r="B28" i="2"/>
  <c r="DA28" i="2" s="1"/>
  <c r="C28" i="2"/>
  <c r="D28" i="2"/>
  <c r="E28" i="2"/>
  <c r="Q28" i="2" s="1"/>
  <c r="F28" i="2"/>
  <c r="R28" i="2" s="1"/>
  <c r="G28" i="2"/>
  <c r="H28" i="2"/>
  <c r="I28" i="2"/>
  <c r="AY28" i="2" s="1"/>
  <c r="J28" i="2"/>
  <c r="AZ28" i="2" s="1"/>
  <c r="K28" i="2"/>
  <c r="CF28" i="2" s="1"/>
  <c r="N28" i="2"/>
  <c r="O28" i="2"/>
  <c r="P28" i="2"/>
  <c r="S28" i="2"/>
  <c r="T28" i="2"/>
  <c r="W28" i="2"/>
  <c r="AR28" i="2"/>
  <c r="AS28" i="2"/>
  <c r="AT28" i="2"/>
  <c r="AW28" i="2"/>
  <c r="AX28" i="2"/>
  <c r="BA28" i="2"/>
  <c r="BV28" i="2"/>
  <c r="BW28" i="2"/>
  <c r="BX28" i="2"/>
  <c r="CB28" i="2"/>
  <c r="CC28" i="2"/>
  <c r="CD28" i="2"/>
  <c r="CE28" i="2"/>
  <c r="DB28" i="2"/>
  <c r="DC28" i="2"/>
  <c r="DD28" i="2"/>
  <c r="DG28" i="2"/>
  <c r="DH28" i="2"/>
  <c r="DJ28" i="2"/>
  <c r="DK28" i="2"/>
  <c r="EF28" i="2"/>
  <c r="EG28" i="2"/>
  <c r="EH28" i="2"/>
  <c r="EI28" i="2"/>
  <c r="EL28" i="2"/>
  <c r="EM28" i="2"/>
  <c r="EN28" i="2"/>
  <c r="EO28" i="2"/>
  <c r="EP28" i="2"/>
  <c r="FL28" i="2"/>
  <c r="FM28" i="2"/>
  <c r="FN28" i="2"/>
  <c r="FQ28" i="2"/>
  <c r="FR28" i="2"/>
  <c r="FU28" i="2"/>
  <c r="GP28" i="2"/>
  <c r="GQ28" i="2"/>
  <c r="GR28" i="2"/>
  <c r="GV28" i="2"/>
  <c r="GW28" i="2"/>
  <c r="GX28" i="2"/>
  <c r="GY28" i="2"/>
  <c r="HV28" i="2"/>
  <c r="HW28" i="2"/>
  <c r="HX28" i="2"/>
  <c r="IA28" i="2"/>
  <c r="IB28" i="2"/>
  <c r="ID28" i="2"/>
  <c r="IE28" i="2"/>
  <c r="A29" i="2"/>
  <c r="B29" i="2"/>
  <c r="AQ29" i="2" s="1"/>
  <c r="C29" i="2"/>
  <c r="D29" i="2"/>
  <c r="BX29" i="2" s="1"/>
  <c r="E29" i="2"/>
  <c r="F29" i="2"/>
  <c r="R29" i="2" s="1"/>
  <c r="G29" i="2"/>
  <c r="EL29" i="2" s="1"/>
  <c r="H29" i="2"/>
  <c r="I29" i="2"/>
  <c r="J29" i="2"/>
  <c r="V29" i="2" s="1"/>
  <c r="K29" i="2"/>
  <c r="P29" i="2"/>
  <c r="Q29" i="2"/>
  <c r="U29" i="2"/>
  <c r="AS29" i="2"/>
  <c r="AT29" i="2"/>
  <c r="AW29" i="2"/>
  <c r="AX29" i="2"/>
  <c r="AY29" i="2"/>
  <c r="AZ29" i="2"/>
  <c r="BA29" i="2"/>
  <c r="BV29" i="2"/>
  <c r="BY29" i="2"/>
  <c r="CD29" i="2"/>
  <c r="CE29" i="2"/>
  <c r="DA29" i="2"/>
  <c r="DC29" i="2"/>
  <c r="DD29" i="2"/>
  <c r="DG29" i="2"/>
  <c r="DH29" i="2"/>
  <c r="DI29" i="2"/>
  <c r="DJ29" i="2"/>
  <c r="EF29" i="2"/>
  <c r="EI29" i="2"/>
  <c r="EN29" i="2"/>
  <c r="EO29" i="2"/>
  <c r="FM29" i="2"/>
  <c r="FN29" i="2"/>
  <c r="FQ29" i="2"/>
  <c r="FR29" i="2"/>
  <c r="FS29" i="2"/>
  <c r="FT29" i="2"/>
  <c r="FU29" i="2"/>
  <c r="GP29" i="2"/>
  <c r="GS29" i="2"/>
  <c r="GW29" i="2"/>
  <c r="GX29" i="2"/>
  <c r="GY29" i="2"/>
  <c r="HU29" i="2"/>
  <c r="HV29" i="2"/>
  <c r="HW29" i="2"/>
  <c r="HX29" i="2"/>
  <c r="IA29" i="2"/>
  <c r="IB29" i="2"/>
  <c r="IC29" i="2"/>
  <c r="ID29" i="2"/>
  <c r="IE29" i="2"/>
  <c r="A30" i="2"/>
  <c r="B30" i="2"/>
  <c r="AQ30" i="2" s="1"/>
  <c r="C30" i="2"/>
  <c r="D30" i="2"/>
  <c r="E30" i="2"/>
  <c r="F30" i="2"/>
  <c r="G30" i="2"/>
  <c r="H30" i="2"/>
  <c r="EM30" i="2" s="1"/>
  <c r="I30" i="2"/>
  <c r="J30" i="2"/>
  <c r="V30" i="2" s="1"/>
  <c r="K30" i="2"/>
  <c r="O30" i="2"/>
  <c r="P30" i="2"/>
  <c r="Q30" i="2"/>
  <c r="T30" i="2"/>
  <c r="U30" i="2"/>
  <c r="W30" i="2"/>
  <c r="AT30" i="2"/>
  <c r="AW30" i="2"/>
  <c r="AX30" i="2"/>
  <c r="AY30" i="2"/>
  <c r="AZ30" i="2"/>
  <c r="BA30" i="2"/>
  <c r="BV30" i="2"/>
  <c r="BW30" i="2"/>
  <c r="BY30" i="2"/>
  <c r="CC30" i="2"/>
  <c r="CD30" i="2"/>
  <c r="CE30" i="2"/>
  <c r="DA30" i="2"/>
  <c r="DC30" i="2"/>
  <c r="DD30" i="2"/>
  <c r="DG30" i="2"/>
  <c r="DH30" i="2"/>
  <c r="DI30" i="2"/>
  <c r="DJ30" i="2"/>
  <c r="EF30" i="2"/>
  <c r="EG30" i="2"/>
  <c r="EI30" i="2"/>
  <c r="EN30" i="2"/>
  <c r="EO30" i="2"/>
  <c r="FN30" i="2"/>
  <c r="FQ30" i="2"/>
  <c r="FR30" i="2"/>
  <c r="FS30" i="2"/>
  <c r="FT30" i="2"/>
  <c r="FU30" i="2"/>
  <c r="GP30" i="2"/>
  <c r="GQ30" i="2"/>
  <c r="GS30" i="2"/>
  <c r="GW30" i="2"/>
  <c r="GX30" i="2"/>
  <c r="GY30" i="2"/>
  <c r="HU30" i="2"/>
  <c r="HV30" i="2"/>
  <c r="HW30" i="2"/>
  <c r="HX30" i="2"/>
  <c r="IA30" i="2"/>
  <c r="IB30" i="2"/>
  <c r="IC30" i="2"/>
  <c r="ID30" i="2"/>
  <c r="A31" i="2"/>
  <c r="B31" i="2"/>
  <c r="AQ31" i="2" s="1"/>
  <c r="C31" i="2"/>
  <c r="O31" i="2" s="1"/>
  <c r="D31" i="2"/>
  <c r="E31" i="2"/>
  <c r="F31" i="2"/>
  <c r="R31" i="2" s="1"/>
  <c r="G31" i="2"/>
  <c r="H31" i="2"/>
  <c r="AX31" i="2" s="1"/>
  <c r="I31" i="2"/>
  <c r="J31" i="2"/>
  <c r="V31" i="2" s="1"/>
  <c r="K31" i="2"/>
  <c r="M31" i="2"/>
  <c r="Q31" i="2"/>
  <c r="T31" i="2"/>
  <c r="U31" i="2"/>
  <c r="AR31" i="2"/>
  <c r="AT31" i="2"/>
  <c r="AW31" i="2"/>
  <c r="AY31" i="2"/>
  <c r="AZ31" i="2"/>
  <c r="BA31" i="2"/>
  <c r="BV31" i="2"/>
  <c r="BW31" i="2"/>
  <c r="BY31" i="2"/>
  <c r="CC31" i="2"/>
  <c r="CD31" i="2"/>
  <c r="CE31" i="2"/>
  <c r="DA31" i="2"/>
  <c r="DB31" i="2"/>
  <c r="DD31" i="2"/>
  <c r="DG31" i="2"/>
  <c r="DH31" i="2"/>
  <c r="DI31" i="2"/>
  <c r="DJ31" i="2"/>
  <c r="DK31" i="2"/>
  <c r="EF31" i="2"/>
  <c r="EG31" i="2"/>
  <c r="EI31" i="2"/>
  <c r="EN31" i="2"/>
  <c r="EO31" i="2"/>
  <c r="EP31" i="2"/>
  <c r="FL31" i="2"/>
  <c r="FN31" i="2"/>
  <c r="FQ31" i="2"/>
  <c r="FR31" i="2"/>
  <c r="FS31" i="2"/>
  <c r="FT31" i="2"/>
  <c r="FU31" i="2"/>
  <c r="GP31" i="2"/>
  <c r="GQ31" i="2"/>
  <c r="GS31" i="2"/>
  <c r="GV31" i="2"/>
  <c r="GW31" i="2"/>
  <c r="GX31" i="2"/>
  <c r="GY31" i="2"/>
  <c r="HU31" i="2"/>
  <c r="HV31" i="2"/>
  <c r="HX31" i="2"/>
  <c r="IB31" i="2"/>
  <c r="IC31" i="2"/>
  <c r="ID31" i="2"/>
  <c r="IE31" i="2"/>
  <c r="A32" i="2"/>
  <c r="B32" i="2"/>
  <c r="AQ32" i="2" s="1"/>
  <c r="C32" i="2"/>
  <c r="DB32" i="2" s="1"/>
  <c r="D32" i="2"/>
  <c r="E32" i="2"/>
  <c r="F32" i="2"/>
  <c r="R32" i="2" s="1"/>
  <c r="G32" i="2"/>
  <c r="CB32" i="2" s="1"/>
  <c r="H32" i="2"/>
  <c r="GW32" i="2" s="1"/>
  <c r="I32" i="2"/>
  <c r="J32" i="2"/>
  <c r="DJ32" i="2" s="1"/>
  <c r="K32" i="2"/>
  <c r="CF32" i="2" s="1"/>
  <c r="M32" i="2"/>
  <c r="Q32" i="2"/>
  <c r="T32" i="2"/>
  <c r="U32" i="2"/>
  <c r="V32" i="2"/>
  <c r="AT32" i="2"/>
  <c r="AX32" i="2"/>
  <c r="AY32" i="2"/>
  <c r="BA32" i="2"/>
  <c r="BW32" i="2"/>
  <c r="BY32" i="2"/>
  <c r="CC32" i="2"/>
  <c r="CD32" i="2"/>
  <c r="DA32" i="2"/>
  <c r="DD32" i="2"/>
  <c r="DH32" i="2"/>
  <c r="DI32" i="2"/>
  <c r="EF32" i="2"/>
  <c r="EG32" i="2"/>
  <c r="EI32" i="2"/>
  <c r="EL32" i="2"/>
  <c r="EN32" i="2"/>
  <c r="EO32" i="2"/>
  <c r="EP32" i="2"/>
  <c r="FK32" i="2"/>
  <c r="FN32" i="2"/>
  <c r="FR32" i="2"/>
  <c r="FS32" i="2"/>
  <c r="FU32" i="2"/>
  <c r="GQ32" i="2"/>
  <c r="GS32" i="2"/>
  <c r="GV32" i="2"/>
  <c r="GX32" i="2"/>
  <c r="GY32" i="2"/>
  <c r="GZ32" i="2"/>
  <c r="HU32" i="2"/>
  <c r="HX32" i="2"/>
  <c r="IA32" i="2"/>
  <c r="IB32" i="2"/>
  <c r="IC32" i="2"/>
  <c r="A33" i="2"/>
  <c r="B33" i="2"/>
  <c r="BV33" i="2" s="1"/>
  <c r="C33" i="2"/>
  <c r="O33" i="2" s="1"/>
  <c r="D33" i="2"/>
  <c r="P33" i="2" s="1"/>
  <c r="E33" i="2"/>
  <c r="F33" i="2"/>
  <c r="G33" i="2"/>
  <c r="H33" i="2"/>
  <c r="CC33" i="2" s="1"/>
  <c r="I33" i="2"/>
  <c r="CD33" i="2" s="1"/>
  <c r="J33" i="2"/>
  <c r="DJ33" i="2" s="1"/>
  <c r="K33" i="2"/>
  <c r="W33" i="2" s="1"/>
  <c r="N33" i="2"/>
  <c r="R33" i="2"/>
  <c r="S33" i="2"/>
  <c r="U33" i="2"/>
  <c r="V33" i="2"/>
  <c r="AQ33" i="2"/>
  <c r="AS33" i="2"/>
  <c r="AW33" i="2"/>
  <c r="AX33" i="2"/>
  <c r="AY33" i="2"/>
  <c r="AZ33" i="2"/>
  <c r="BA33" i="2"/>
  <c r="BW33" i="2"/>
  <c r="BX33" i="2"/>
  <c r="CB33" i="2"/>
  <c r="CE33" i="2"/>
  <c r="CF33" i="2"/>
  <c r="DA33" i="2"/>
  <c r="DG33" i="2"/>
  <c r="DI33" i="2"/>
  <c r="EF33" i="2"/>
  <c r="EG33" i="2"/>
  <c r="EH33" i="2"/>
  <c r="EL33" i="2"/>
  <c r="EN33" i="2"/>
  <c r="EO33" i="2"/>
  <c r="EP33" i="2"/>
  <c r="FK33" i="2"/>
  <c r="FM33" i="2"/>
  <c r="FQ33" i="2"/>
  <c r="FR33" i="2"/>
  <c r="FS33" i="2"/>
  <c r="FT33" i="2"/>
  <c r="FU33" i="2"/>
  <c r="GP33" i="2"/>
  <c r="GQ33" i="2"/>
  <c r="GR33" i="2"/>
  <c r="GV33" i="2"/>
  <c r="GY33" i="2"/>
  <c r="GZ33" i="2"/>
  <c r="HU33" i="2"/>
  <c r="IA33" i="2"/>
  <c r="IB33" i="2"/>
  <c r="IC33" i="2"/>
  <c r="A34" i="2"/>
  <c r="B34" i="2"/>
  <c r="BV34" i="2" s="1"/>
  <c r="C34" i="2"/>
  <c r="O34" i="2" s="1"/>
  <c r="D34" i="2"/>
  <c r="P34" i="2" s="1"/>
  <c r="E34" i="2"/>
  <c r="F34" i="2"/>
  <c r="G34" i="2"/>
  <c r="H34" i="2"/>
  <c r="CC34" i="2" s="1"/>
  <c r="I34" i="2"/>
  <c r="CD34" i="2" s="1"/>
  <c r="J34" i="2"/>
  <c r="DJ34" i="2" s="1"/>
  <c r="K34" i="2"/>
  <c r="W34" i="2" s="1"/>
  <c r="N34" i="2"/>
  <c r="R34" i="2"/>
  <c r="S34" i="2"/>
  <c r="U34" i="2"/>
  <c r="V34" i="2"/>
  <c r="AQ34" i="2"/>
  <c r="AW34" i="2"/>
  <c r="AX34" i="2"/>
  <c r="AY34" i="2"/>
  <c r="AZ34" i="2"/>
  <c r="BA34" i="2"/>
  <c r="BW34" i="2"/>
  <c r="BX34" i="2"/>
  <c r="CB34" i="2"/>
  <c r="CE34" i="2"/>
  <c r="CF34" i="2"/>
  <c r="DA34" i="2"/>
  <c r="DG34" i="2"/>
  <c r="DI34" i="2"/>
  <c r="EF34" i="2"/>
  <c r="EG34" i="2"/>
  <c r="EH34" i="2"/>
  <c r="EL34" i="2"/>
  <c r="EN34" i="2"/>
  <c r="EO34" i="2"/>
  <c r="EP34" i="2"/>
  <c r="FK34" i="2"/>
  <c r="FL34" i="2"/>
  <c r="FM34" i="2"/>
  <c r="FQ34" i="2"/>
  <c r="FR34" i="2"/>
  <c r="FS34" i="2"/>
  <c r="FT34" i="2"/>
  <c r="FU34" i="2"/>
  <c r="GP34" i="2"/>
  <c r="GQ34" i="2"/>
  <c r="GR34" i="2"/>
  <c r="GV34" i="2"/>
  <c r="GY34" i="2"/>
  <c r="GZ34" i="2"/>
  <c r="HU34" i="2"/>
  <c r="HX34" i="2"/>
  <c r="IA34" i="2"/>
  <c r="IB34" i="2"/>
  <c r="IC34" i="2"/>
  <c r="ID34" i="2"/>
  <c r="A35" i="2"/>
  <c r="B35" i="2"/>
  <c r="BV35" i="2" s="1"/>
  <c r="C35" i="2"/>
  <c r="O35" i="2" s="1"/>
  <c r="D35" i="2"/>
  <c r="P35" i="2" s="1"/>
  <c r="E35" i="2"/>
  <c r="F35" i="2"/>
  <c r="G35" i="2"/>
  <c r="H35" i="2"/>
  <c r="I35" i="2"/>
  <c r="CD35" i="2" s="1"/>
  <c r="J35" i="2"/>
  <c r="DJ35" i="2" s="1"/>
  <c r="K35" i="2"/>
  <c r="W35" i="2" s="1"/>
  <c r="N35" i="2"/>
  <c r="Q35" i="2"/>
  <c r="R35" i="2"/>
  <c r="S35" i="2"/>
  <c r="U35" i="2"/>
  <c r="V35" i="2"/>
  <c r="AQ35" i="2"/>
  <c r="AW35" i="2"/>
  <c r="AX35" i="2"/>
  <c r="AY35" i="2"/>
  <c r="AZ35" i="2"/>
  <c r="BA35" i="2"/>
  <c r="BW35" i="2"/>
  <c r="BX35" i="2"/>
  <c r="CB35" i="2"/>
  <c r="CE35" i="2"/>
  <c r="CF35" i="2"/>
  <c r="DA35" i="2"/>
  <c r="DD35" i="2"/>
  <c r="DG35" i="2"/>
  <c r="DI35" i="2"/>
  <c r="EF35" i="2"/>
  <c r="EG35" i="2"/>
  <c r="EH35" i="2"/>
  <c r="EL35" i="2"/>
  <c r="EN35" i="2"/>
  <c r="EO35" i="2"/>
  <c r="EP35" i="2"/>
  <c r="FK35" i="2"/>
  <c r="FL35" i="2"/>
  <c r="FM35" i="2"/>
  <c r="FQ35" i="2"/>
  <c r="FR35" i="2"/>
  <c r="FS35" i="2"/>
  <c r="FT35" i="2"/>
  <c r="FU35" i="2"/>
  <c r="GP35" i="2"/>
  <c r="GQ35" i="2"/>
  <c r="GR35" i="2"/>
  <c r="GV35" i="2"/>
  <c r="GY35" i="2"/>
  <c r="GZ35" i="2"/>
  <c r="HU35" i="2"/>
  <c r="HX35" i="2"/>
  <c r="IA35" i="2"/>
  <c r="IC35" i="2"/>
  <c r="A36" i="2"/>
  <c r="B36" i="2"/>
  <c r="BV36" i="2" s="1"/>
  <c r="C36" i="2"/>
  <c r="O36" i="2" s="1"/>
  <c r="D36" i="2"/>
  <c r="E36" i="2"/>
  <c r="Q36" i="2" s="1"/>
  <c r="F36" i="2"/>
  <c r="G36" i="2"/>
  <c r="H36" i="2"/>
  <c r="DH36" i="2" s="1"/>
  <c r="I36" i="2"/>
  <c r="J36" i="2"/>
  <c r="DJ36" i="2" s="1"/>
  <c r="K36" i="2"/>
  <c r="W36" i="2" s="1"/>
  <c r="N36" i="2"/>
  <c r="R36" i="2"/>
  <c r="S36" i="2"/>
  <c r="U36" i="2"/>
  <c r="V36" i="2"/>
  <c r="AQ36" i="2"/>
  <c r="AT36" i="2"/>
  <c r="AW36" i="2"/>
  <c r="AX36" i="2"/>
  <c r="AY36" i="2"/>
  <c r="AZ36" i="2"/>
  <c r="BA36" i="2"/>
  <c r="BW36" i="2"/>
  <c r="BX36" i="2"/>
  <c r="CB36" i="2"/>
  <c r="CE36" i="2"/>
  <c r="CF36" i="2"/>
  <c r="DA36" i="2"/>
  <c r="DG36" i="2"/>
  <c r="DI36" i="2"/>
  <c r="EF36" i="2"/>
  <c r="EG36" i="2"/>
  <c r="EH36" i="2"/>
  <c r="EL36" i="2"/>
  <c r="EN36" i="2"/>
  <c r="EO36" i="2"/>
  <c r="EP36" i="2"/>
  <c r="FK36" i="2"/>
  <c r="FL36" i="2"/>
  <c r="FM36" i="2"/>
  <c r="FN36" i="2"/>
  <c r="FQ36" i="2"/>
  <c r="FR36" i="2"/>
  <c r="FS36" i="2"/>
  <c r="FT36" i="2"/>
  <c r="FU36" i="2"/>
  <c r="GQ36" i="2"/>
  <c r="GS36" i="2"/>
  <c r="GV36" i="2"/>
  <c r="GY36" i="2"/>
  <c r="GZ36" i="2"/>
  <c r="HU36" i="2"/>
  <c r="HX36" i="2"/>
  <c r="IA36" i="2"/>
  <c r="IC36" i="2"/>
  <c r="A37" i="2"/>
  <c r="B37" i="2"/>
  <c r="BV37" i="2" s="1"/>
  <c r="C37" i="2"/>
  <c r="D37" i="2"/>
  <c r="E37" i="2"/>
  <c r="EI37" i="2" s="1"/>
  <c r="F37" i="2"/>
  <c r="G37" i="2"/>
  <c r="H37" i="2"/>
  <c r="I37" i="2"/>
  <c r="CD37" i="2" s="1"/>
  <c r="J37" i="2"/>
  <c r="K37" i="2"/>
  <c r="N37" i="2"/>
  <c r="Q37" i="2"/>
  <c r="R37" i="2"/>
  <c r="S37" i="2"/>
  <c r="T37" i="2"/>
  <c r="V37" i="2"/>
  <c r="AQ37" i="2"/>
  <c r="AS37" i="2"/>
  <c r="AT37" i="2"/>
  <c r="AW37" i="2"/>
  <c r="AZ37" i="2"/>
  <c r="BY37" i="2"/>
  <c r="CB37" i="2"/>
  <c r="CE37" i="2"/>
  <c r="DA37" i="2"/>
  <c r="DD37" i="2"/>
  <c r="DG37" i="2"/>
  <c r="DH37" i="2"/>
  <c r="DI37" i="2"/>
  <c r="EF37" i="2"/>
  <c r="EL37" i="2"/>
  <c r="EM37" i="2"/>
  <c r="EN37" i="2"/>
  <c r="EO37" i="2"/>
  <c r="FK37" i="2"/>
  <c r="FN37" i="2"/>
  <c r="FQ37" i="2"/>
  <c r="FR37" i="2"/>
  <c r="FS37" i="2"/>
  <c r="FT37" i="2"/>
  <c r="GP37" i="2"/>
  <c r="GS37" i="2"/>
  <c r="GV37" i="2"/>
  <c r="GY37" i="2"/>
  <c r="HU37" i="2"/>
  <c r="HW37" i="2"/>
  <c r="HX37" i="2"/>
  <c r="IA37" i="2"/>
  <c r="IB37" i="2"/>
  <c r="A38" i="2"/>
  <c r="B38" i="2"/>
  <c r="C38" i="2"/>
  <c r="O38" i="2" s="1"/>
  <c r="D38" i="2"/>
  <c r="BX38" i="2" s="1"/>
  <c r="E38" i="2"/>
  <c r="F38" i="2"/>
  <c r="G38" i="2"/>
  <c r="EL38" i="2" s="1"/>
  <c r="H38" i="2"/>
  <c r="I38" i="2"/>
  <c r="J38" i="2"/>
  <c r="V38" i="2" s="1"/>
  <c r="K38" i="2"/>
  <c r="W38" i="2" s="1"/>
  <c r="Q38" i="2"/>
  <c r="R38" i="2"/>
  <c r="S38" i="2"/>
  <c r="T38" i="2"/>
  <c r="AS38" i="2"/>
  <c r="AT38" i="2"/>
  <c r="AX38" i="2"/>
  <c r="BA38" i="2"/>
  <c r="BW38" i="2"/>
  <c r="BY38" i="2"/>
  <c r="CB38" i="2"/>
  <c r="CC38" i="2"/>
  <c r="DA38" i="2"/>
  <c r="DB38" i="2"/>
  <c r="DC38" i="2"/>
  <c r="DD38" i="2"/>
  <c r="DG38" i="2"/>
  <c r="DH38" i="2"/>
  <c r="DJ38" i="2"/>
  <c r="DK38" i="2"/>
  <c r="EH38" i="2"/>
  <c r="EI38" i="2"/>
  <c r="EM38" i="2"/>
  <c r="EP38" i="2"/>
  <c r="FL38" i="2"/>
  <c r="FM38" i="2"/>
  <c r="FN38" i="2"/>
  <c r="FQ38" i="2"/>
  <c r="FR38" i="2"/>
  <c r="FU38" i="2"/>
  <c r="GQ38" i="2"/>
  <c r="GS38" i="2"/>
  <c r="GV38" i="2"/>
  <c r="GW38" i="2"/>
  <c r="HU38" i="2"/>
  <c r="HV38" i="2"/>
  <c r="HW38" i="2"/>
  <c r="HX38" i="2"/>
  <c r="IA38" i="2"/>
  <c r="IB38" i="2"/>
  <c r="ID38" i="2"/>
  <c r="IE38" i="2"/>
  <c r="A39" i="2"/>
  <c r="B39" i="2"/>
  <c r="AQ39" i="2" s="1"/>
  <c r="C39" i="2"/>
  <c r="AR39" i="2" s="1"/>
  <c r="D39" i="2"/>
  <c r="E39" i="2"/>
  <c r="F39" i="2"/>
  <c r="R39" i="2" s="1"/>
  <c r="G39" i="2"/>
  <c r="EL39" i="2" s="1"/>
  <c r="H39" i="2"/>
  <c r="T39" i="2" s="1"/>
  <c r="I39" i="2"/>
  <c r="J39" i="2"/>
  <c r="EO39" i="2" s="1"/>
  <c r="K39" i="2"/>
  <c r="CF39" i="2" s="1"/>
  <c r="N39" i="2"/>
  <c r="O39" i="2"/>
  <c r="P39" i="2"/>
  <c r="U39" i="2"/>
  <c r="V39" i="2"/>
  <c r="W39" i="2"/>
  <c r="AS39" i="2"/>
  <c r="AW39" i="2"/>
  <c r="AX39" i="2"/>
  <c r="AY39" i="2"/>
  <c r="AZ39" i="2"/>
  <c r="BA39" i="2"/>
  <c r="BV39" i="2"/>
  <c r="BW39" i="2"/>
  <c r="BX39" i="2"/>
  <c r="CB39" i="2"/>
  <c r="CC39" i="2"/>
  <c r="CD39" i="2"/>
  <c r="CE39" i="2"/>
  <c r="DA39" i="2"/>
  <c r="DB39" i="2"/>
  <c r="DC39" i="2"/>
  <c r="DG39" i="2"/>
  <c r="DI39" i="2"/>
  <c r="DJ39" i="2"/>
  <c r="DK39" i="2"/>
  <c r="EF39" i="2"/>
  <c r="EH39" i="2"/>
  <c r="EI39" i="2"/>
  <c r="EM39" i="2"/>
  <c r="EN39" i="2"/>
  <c r="EP39" i="2"/>
  <c r="FL39" i="2"/>
  <c r="FM39" i="2"/>
  <c r="FQ39" i="2"/>
  <c r="FR39" i="2"/>
  <c r="FS39" i="2"/>
  <c r="FT39" i="2"/>
  <c r="FU39" i="2"/>
  <c r="GP39" i="2"/>
  <c r="GQ39" i="2"/>
  <c r="GR39" i="2"/>
  <c r="GV39" i="2"/>
  <c r="GW39" i="2"/>
  <c r="GX39" i="2"/>
  <c r="GY39" i="2"/>
  <c r="HU39" i="2"/>
  <c r="HV39" i="2"/>
  <c r="HW39" i="2"/>
  <c r="IA39" i="2"/>
  <c r="IC39" i="2"/>
  <c r="ID39" i="2"/>
  <c r="IE39" i="2"/>
  <c r="A40" i="2"/>
  <c r="B40" i="2"/>
  <c r="AQ40" i="2" s="1"/>
  <c r="C40" i="2"/>
  <c r="AR40" i="2" s="1"/>
  <c r="D40" i="2"/>
  <c r="E40" i="2"/>
  <c r="F40" i="2"/>
  <c r="R40" i="2" s="1"/>
  <c r="G40" i="2"/>
  <c r="EL40" i="2" s="1"/>
  <c r="H40" i="2"/>
  <c r="T40" i="2" s="1"/>
  <c r="I40" i="2"/>
  <c r="J40" i="2"/>
  <c r="EO40" i="2" s="1"/>
  <c r="K40" i="2"/>
  <c r="CF40" i="2" s="1"/>
  <c r="N40" i="2"/>
  <c r="O40" i="2"/>
  <c r="P40" i="2"/>
  <c r="U40" i="2"/>
  <c r="V40" i="2"/>
  <c r="W40" i="2"/>
  <c r="AS40" i="2"/>
  <c r="AW40" i="2"/>
  <c r="AX40" i="2"/>
  <c r="AY40" i="2"/>
  <c r="AZ40" i="2"/>
  <c r="BA40" i="2"/>
  <c r="BV40" i="2"/>
  <c r="BW40" i="2"/>
  <c r="BX40" i="2"/>
  <c r="CB40" i="2"/>
  <c r="CC40" i="2"/>
  <c r="CD40" i="2"/>
  <c r="CE40" i="2"/>
  <c r="DA40" i="2"/>
  <c r="DB40" i="2"/>
  <c r="DC40" i="2"/>
  <c r="DG40" i="2"/>
  <c r="DI40" i="2"/>
  <c r="DJ40" i="2"/>
  <c r="DK40" i="2"/>
  <c r="EF40" i="2"/>
  <c r="EH40" i="2"/>
  <c r="EM40" i="2"/>
  <c r="EN40" i="2"/>
  <c r="EP40" i="2"/>
  <c r="FL40" i="2"/>
  <c r="FM40" i="2"/>
  <c r="FQ40" i="2"/>
  <c r="FR40" i="2"/>
  <c r="FS40" i="2"/>
  <c r="FT40" i="2"/>
  <c r="FU40" i="2"/>
  <c r="GP40" i="2"/>
  <c r="GQ40" i="2"/>
  <c r="GR40" i="2"/>
  <c r="GV40" i="2"/>
  <c r="GW40" i="2"/>
  <c r="GX40" i="2"/>
  <c r="GY40" i="2"/>
  <c r="HU40" i="2"/>
  <c r="HV40" i="2"/>
  <c r="HW40" i="2"/>
  <c r="IA40" i="2"/>
  <c r="IC40" i="2"/>
  <c r="ID40" i="2"/>
  <c r="IE40" i="2"/>
  <c r="A41" i="2"/>
  <c r="B41" i="2"/>
  <c r="AQ41" i="2" s="1"/>
  <c r="C41" i="2"/>
  <c r="AR41" i="2" s="1"/>
  <c r="D41" i="2"/>
  <c r="E41" i="2"/>
  <c r="F41" i="2"/>
  <c r="R41" i="2" s="1"/>
  <c r="G41" i="2"/>
  <c r="EL41" i="2" s="1"/>
  <c r="H41" i="2"/>
  <c r="T41" i="2" s="1"/>
  <c r="I41" i="2"/>
  <c r="J41" i="2"/>
  <c r="EO41" i="2" s="1"/>
  <c r="K41" i="2"/>
  <c r="CF41" i="2" s="1"/>
  <c r="N41" i="2"/>
  <c r="O41" i="2"/>
  <c r="P41" i="2"/>
  <c r="U41" i="2"/>
  <c r="V41" i="2"/>
  <c r="W41" i="2"/>
  <c r="AS41" i="2"/>
  <c r="AW41" i="2"/>
  <c r="AX41" i="2"/>
  <c r="AY41" i="2"/>
  <c r="AZ41" i="2"/>
  <c r="BA41" i="2"/>
  <c r="BV41" i="2"/>
  <c r="BW41" i="2"/>
  <c r="BX41" i="2"/>
  <c r="CB41" i="2"/>
  <c r="CC41" i="2"/>
  <c r="CD41" i="2"/>
  <c r="CE41" i="2"/>
  <c r="DA41" i="2"/>
  <c r="DB41" i="2"/>
  <c r="DC41" i="2"/>
  <c r="DG41" i="2"/>
  <c r="DI41" i="2"/>
  <c r="DJ41" i="2"/>
  <c r="DK41" i="2"/>
  <c r="EF41" i="2"/>
  <c r="EH41" i="2"/>
  <c r="EM41" i="2"/>
  <c r="EN41" i="2"/>
  <c r="EP41" i="2"/>
  <c r="FL41" i="2"/>
  <c r="FM41" i="2"/>
  <c r="FQ41" i="2"/>
  <c r="FR41" i="2"/>
  <c r="FS41" i="2"/>
  <c r="FT41" i="2"/>
  <c r="FU41" i="2"/>
  <c r="GP41" i="2"/>
  <c r="GQ41" i="2"/>
  <c r="GR41" i="2"/>
  <c r="GV41" i="2"/>
  <c r="GW41" i="2"/>
  <c r="GX41" i="2"/>
  <c r="GY41" i="2"/>
  <c r="HU41" i="2"/>
  <c r="HV41" i="2"/>
  <c r="HW41" i="2"/>
  <c r="HX41" i="2"/>
  <c r="IA41" i="2"/>
  <c r="IC41" i="2"/>
  <c r="ID41" i="2"/>
  <c r="IE41" i="2"/>
  <c r="A42" i="2"/>
  <c r="B42" i="2"/>
  <c r="BV42" i="2" s="1"/>
  <c r="C42" i="2"/>
  <c r="EG42" i="2" s="1"/>
  <c r="D42" i="2"/>
  <c r="E42" i="2"/>
  <c r="Q42" i="2" s="1"/>
  <c r="F42" i="2"/>
  <c r="R42" i="2" s="1"/>
  <c r="G42" i="2"/>
  <c r="EL42" i="2" s="1"/>
  <c r="H42" i="2"/>
  <c r="I42" i="2"/>
  <c r="J42" i="2"/>
  <c r="K42" i="2"/>
  <c r="W42" i="2" s="1"/>
  <c r="O42" i="2"/>
  <c r="P42" i="2"/>
  <c r="S42" i="2"/>
  <c r="T42" i="2"/>
  <c r="U42" i="2"/>
  <c r="AR42" i="2"/>
  <c r="AS42" i="2"/>
  <c r="AW42" i="2"/>
  <c r="AX42" i="2"/>
  <c r="AY42" i="2"/>
  <c r="BA42" i="2"/>
  <c r="BW42" i="2"/>
  <c r="BX42" i="2"/>
  <c r="BY42" i="2"/>
  <c r="CB42" i="2"/>
  <c r="CC42" i="2"/>
  <c r="CD42" i="2"/>
  <c r="CE42" i="2"/>
  <c r="DB42" i="2"/>
  <c r="DC42" i="2"/>
  <c r="DG42" i="2"/>
  <c r="DI42" i="2"/>
  <c r="DK42" i="2"/>
  <c r="EH42" i="2"/>
  <c r="EI42" i="2"/>
  <c r="EM42" i="2"/>
  <c r="EN42" i="2"/>
  <c r="EP42" i="2"/>
  <c r="FL42" i="2"/>
  <c r="FM42" i="2"/>
  <c r="FQ42" i="2"/>
  <c r="FS42" i="2"/>
  <c r="FU42" i="2"/>
  <c r="GQ42" i="2"/>
  <c r="GR42" i="2"/>
  <c r="GS42" i="2"/>
  <c r="GV42" i="2"/>
  <c r="GX42" i="2"/>
  <c r="HV42" i="2"/>
  <c r="HW42" i="2"/>
  <c r="HX42" i="2"/>
  <c r="IA42" i="2"/>
  <c r="IC42" i="2"/>
  <c r="IE42" i="2"/>
  <c r="A43" i="2"/>
  <c r="B43" i="2"/>
  <c r="C43" i="2"/>
  <c r="DB43" i="2" s="1"/>
  <c r="D43" i="2"/>
  <c r="E43" i="2"/>
  <c r="AT43" i="2" s="1"/>
  <c r="F43" i="2"/>
  <c r="R43" i="2" s="1"/>
  <c r="G43" i="2"/>
  <c r="EL43" i="2" s="1"/>
  <c r="H43" i="2"/>
  <c r="I43" i="2"/>
  <c r="J43" i="2"/>
  <c r="K43" i="2"/>
  <c r="CF43" i="2" s="1"/>
  <c r="N43" i="2"/>
  <c r="P43" i="2"/>
  <c r="Q43" i="2"/>
  <c r="S43" i="2"/>
  <c r="U43" i="2"/>
  <c r="V43" i="2"/>
  <c r="W43" i="2"/>
  <c r="AR43" i="2"/>
  <c r="AS43" i="2"/>
  <c r="AW43" i="2"/>
  <c r="AX43" i="2"/>
  <c r="AY43" i="2"/>
  <c r="AZ43" i="2"/>
  <c r="BA43" i="2"/>
  <c r="BV43" i="2"/>
  <c r="BW43" i="2"/>
  <c r="BX43" i="2"/>
  <c r="BY43" i="2"/>
  <c r="CB43" i="2"/>
  <c r="CC43" i="2"/>
  <c r="CD43" i="2"/>
  <c r="CE43" i="2"/>
  <c r="DA43" i="2"/>
  <c r="DC43" i="2"/>
  <c r="DD43" i="2"/>
  <c r="DI43" i="2"/>
  <c r="DJ43" i="2"/>
  <c r="EF43" i="2"/>
  <c r="EG43" i="2"/>
  <c r="EH43" i="2"/>
  <c r="EI43" i="2"/>
  <c r="EN43" i="2"/>
  <c r="EO43" i="2"/>
  <c r="FK43" i="2"/>
  <c r="FM43" i="2"/>
  <c r="FN43" i="2"/>
  <c r="FQ43" i="2"/>
  <c r="FR43" i="2"/>
  <c r="FS43" i="2"/>
  <c r="FT43" i="2"/>
  <c r="FU43" i="2"/>
  <c r="GP43" i="2"/>
  <c r="GQ43" i="2"/>
  <c r="GR43" i="2"/>
  <c r="GS43" i="2"/>
  <c r="GX43" i="2"/>
  <c r="GY43" i="2"/>
  <c r="HU43" i="2"/>
  <c r="HW43" i="2"/>
  <c r="HX43" i="2"/>
  <c r="IA43" i="2"/>
  <c r="IC43" i="2"/>
  <c r="ID43" i="2"/>
  <c r="IE43" i="2"/>
  <c r="A44" i="2"/>
  <c r="B44" i="2"/>
  <c r="C44" i="2"/>
  <c r="AR44" i="2" s="1"/>
  <c r="D44" i="2"/>
  <c r="BX44" i="2" s="1"/>
  <c r="E44" i="2"/>
  <c r="F44" i="2"/>
  <c r="R44" i="2" s="1"/>
  <c r="G44" i="2"/>
  <c r="EL44" i="2" s="1"/>
  <c r="H44" i="2"/>
  <c r="I44" i="2"/>
  <c r="J44" i="2"/>
  <c r="K44" i="2"/>
  <c r="CF44" i="2" s="1"/>
  <c r="N44" i="2"/>
  <c r="Q44" i="2"/>
  <c r="U44" i="2"/>
  <c r="V44" i="2"/>
  <c r="AQ44" i="2"/>
  <c r="AS44" i="2"/>
  <c r="AT44" i="2"/>
  <c r="AW44" i="2"/>
  <c r="AX44" i="2"/>
  <c r="AY44" i="2"/>
  <c r="AZ44" i="2"/>
  <c r="BA44" i="2"/>
  <c r="BV44" i="2"/>
  <c r="BW44" i="2"/>
  <c r="BY44" i="2"/>
  <c r="CD44" i="2"/>
  <c r="CE44" i="2"/>
  <c r="DA44" i="2"/>
  <c r="DC44" i="2"/>
  <c r="DD44" i="2"/>
  <c r="DG44" i="2"/>
  <c r="DI44" i="2"/>
  <c r="DJ44" i="2"/>
  <c r="EF44" i="2"/>
  <c r="EG44" i="2"/>
  <c r="EI44" i="2"/>
  <c r="EN44" i="2"/>
  <c r="EO44" i="2"/>
  <c r="FK44" i="2"/>
  <c r="FM44" i="2"/>
  <c r="FN44" i="2"/>
  <c r="FQ44" i="2"/>
  <c r="FS44" i="2"/>
  <c r="FT44" i="2"/>
  <c r="FU44" i="2"/>
  <c r="GP44" i="2"/>
  <c r="GQ44" i="2"/>
  <c r="GS44" i="2"/>
  <c r="GX44" i="2"/>
  <c r="GY44" i="2"/>
  <c r="HU44" i="2"/>
  <c r="HW44" i="2"/>
  <c r="HX44" i="2"/>
  <c r="IA44" i="2"/>
  <c r="IC44" i="2"/>
  <c r="ID44" i="2"/>
  <c r="IE44" i="2"/>
  <c r="A45" i="2"/>
  <c r="B45" i="2"/>
  <c r="N45" i="2" s="1"/>
  <c r="C45" i="2"/>
  <c r="BW45" i="2" s="1"/>
  <c r="D45" i="2"/>
  <c r="BX45" i="2" s="1"/>
  <c r="E45" i="2"/>
  <c r="F45" i="2"/>
  <c r="R45" i="2" s="1"/>
  <c r="G45" i="2"/>
  <c r="EL45" i="2" s="1"/>
  <c r="H45" i="2"/>
  <c r="FR45" i="2" s="1"/>
  <c r="I45" i="2"/>
  <c r="J45" i="2"/>
  <c r="V45" i="2" s="1"/>
  <c r="K45" i="2"/>
  <c r="Q45" i="2"/>
  <c r="T45" i="2"/>
  <c r="U45" i="2"/>
  <c r="AQ45" i="2"/>
  <c r="AS45" i="2"/>
  <c r="AT45" i="2"/>
  <c r="AW45" i="2"/>
  <c r="AX45" i="2"/>
  <c r="AY45" i="2"/>
  <c r="AZ45" i="2"/>
  <c r="BA45" i="2"/>
  <c r="BV45" i="2"/>
  <c r="BY45" i="2"/>
  <c r="CD45" i="2"/>
  <c r="CE45" i="2"/>
  <c r="DA45" i="2"/>
  <c r="DC45" i="2"/>
  <c r="DD45" i="2"/>
  <c r="DG45" i="2"/>
  <c r="DH45" i="2"/>
  <c r="DI45" i="2"/>
  <c r="DJ45" i="2"/>
  <c r="DK45" i="2"/>
  <c r="EF45" i="2"/>
  <c r="EI45" i="2"/>
  <c r="EN45" i="2"/>
  <c r="EO45" i="2"/>
  <c r="FK45" i="2"/>
  <c r="FM45" i="2"/>
  <c r="FN45" i="2"/>
  <c r="FQ45" i="2"/>
  <c r="FS45" i="2"/>
  <c r="FT45" i="2"/>
  <c r="FU45" i="2"/>
  <c r="GP45" i="2"/>
  <c r="GQ45" i="2"/>
  <c r="GS45" i="2"/>
  <c r="GX45" i="2"/>
  <c r="GY45" i="2"/>
  <c r="HU45" i="2"/>
  <c r="HW45" i="2"/>
  <c r="HX45" i="2"/>
  <c r="IA45" i="2"/>
  <c r="IC45" i="2"/>
  <c r="ID45" i="2"/>
  <c r="A46" i="2"/>
  <c r="B46" i="2"/>
  <c r="N46" i="2" s="1"/>
  <c r="C46" i="2"/>
  <c r="M46" i="2" s="1"/>
  <c r="D46" i="2"/>
  <c r="E46" i="2"/>
  <c r="F46" i="2"/>
  <c r="R46" i="2" s="1"/>
  <c r="G46" i="2"/>
  <c r="H46" i="2"/>
  <c r="DH46" i="2" s="1"/>
  <c r="I46" i="2"/>
  <c r="J46" i="2"/>
  <c r="V46" i="2" s="1"/>
  <c r="K46" i="2"/>
  <c r="DK46" i="2" s="1"/>
  <c r="P46" i="2"/>
  <c r="Q46" i="2"/>
  <c r="U46" i="2"/>
  <c r="AQ46" i="2"/>
  <c r="AS46" i="2"/>
  <c r="AT46" i="2"/>
  <c r="AY46" i="2"/>
  <c r="AZ46" i="2"/>
  <c r="BV46" i="2"/>
  <c r="BW46" i="2"/>
  <c r="BY46" i="2"/>
  <c r="CD46" i="2"/>
  <c r="CE46" i="2"/>
  <c r="DA46" i="2"/>
  <c r="DD46" i="2"/>
  <c r="DG46" i="2"/>
  <c r="DI46" i="2"/>
  <c r="DJ46" i="2"/>
  <c r="EF46" i="2"/>
  <c r="EI46" i="2"/>
  <c r="EN46" i="2"/>
  <c r="EO46" i="2"/>
  <c r="FK46" i="2"/>
  <c r="FM46" i="2"/>
  <c r="FN46" i="2"/>
  <c r="FQ46" i="2"/>
  <c r="FR46" i="2"/>
  <c r="FS46" i="2"/>
  <c r="FT46" i="2"/>
  <c r="GP46" i="2"/>
  <c r="GS46" i="2"/>
  <c r="GX46" i="2"/>
  <c r="GY46" i="2"/>
  <c r="HU46" i="2"/>
  <c r="HW46" i="2"/>
  <c r="HX46" i="2"/>
  <c r="IA46" i="2"/>
  <c r="IC46" i="2"/>
  <c r="ID46" i="2"/>
  <c r="IE46" i="2"/>
  <c r="A47" i="2"/>
  <c r="B47" i="2"/>
  <c r="AQ47" i="2" s="1"/>
  <c r="C47" i="2"/>
  <c r="AR47" i="2" s="1"/>
  <c r="D47" i="2"/>
  <c r="E47" i="2"/>
  <c r="F47" i="2"/>
  <c r="R47" i="2" s="1"/>
  <c r="G47" i="2"/>
  <c r="AW47" i="2" s="1"/>
  <c r="H47" i="2"/>
  <c r="CC47" i="2" s="1"/>
  <c r="I47" i="2"/>
  <c r="DI47" i="2" s="1"/>
  <c r="J47" i="2"/>
  <c r="V47" i="2" s="1"/>
  <c r="K47" i="2"/>
  <c r="O47" i="2"/>
  <c r="Q47" i="2"/>
  <c r="T47" i="2"/>
  <c r="U47" i="2"/>
  <c r="AS47" i="2"/>
  <c r="AT47" i="2"/>
  <c r="AY47" i="2"/>
  <c r="AZ47" i="2"/>
  <c r="BV47" i="2"/>
  <c r="BW47" i="2"/>
  <c r="BY47" i="2"/>
  <c r="CD47" i="2"/>
  <c r="CE47" i="2"/>
  <c r="DB47" i="2"/>
  <c r="DC47" i="2"/>
  <c r="DD47" i="2"/>
  <c r="DG47" i="2"/>
  <c r="DH47" i="2"/>
  <c r="DJ47" i="2"/>
  <c r="EF47" i="2"/>
  <c r="EG47" i="2"/>
  <c r="EI47" i="2"/>
  <c r="EL47" i="2"/>
  <c r="EM47" i="2"/>
  <c r="EN47" i="2"/>
  <c r="EO47" i="2"/>
  <c r="FK47" i="2"/>
  <c r="FL47" i="2"/>
  <c r="FN47" i="2"/>
  <c r="FQ47" i="2"/>
  <c r="FS47" i="2"/>
  <c r="FT47" i="2"/>
  <c r="FU47" i="2"/>
  <c r="GP47" i="2"/>
  <c r="GQ47" i="2"/>
  <c r="GR47" i="2"/>
  <c r="GS47" i="2"/>
  <c r="GX47" i="2"/>
  <c r="GY47" i="2"/>
  <c r="GZ47" i="2"/>
  <c r="HU47" i="2"/>
  <c r="HV47" i="2"/>
  <c r="HW47" i="2"/>
  <c r="HX47" i="2"/>
  <c r="IA47" i="2"/>
  <c r="IB47" i="2"/>
  <c r="IC47" i="2"/>
  <c r="ID47" i="2"/>
  <c r="IE47" i="2"/>
  <c r="A48" i="2"/>
  <c r="B48" i="2"/>
  <c r="C48" i="2"/>
  <c r="D48" i="2"/>
  <c r="AS48" i="2" s="1"/>
  <c r="E48" i="2"/>
  <c r="AT48" i="2" s="1"/>
  <c r="F48" i="2"/>
  <c r="G48" i="2"/>
  <c r="DG48" i="2" s="1"/>
  <c r="H48" i="2"/>
  <c r="T48" i="2" s="1"/>
  <c r="I48" i="2"/>
  <c r="EN48" i="2" s="1"/>
  <c r="J48" i="2"/>
  <c r="K48" i="2"/>
  <c r="O48" i="2"/>
  <c r="R48" i="2"/>
  <c r="S48" i="2"/>
  <c r="U48" i="2"/>
  <c r="W48" i="2"/>
  <c r="AR48" i="2"/>
  <c r="AW48" i="2"/>
  <c r="AX48" i="2"/>
  <c r="AY48" i="2"/>
  <c r="BA48" i="2"/>
  <c r="BW48" i="2"/>
  <c r="BX48" i="2"/>
  <c r="BY48" i="2"/>
  <c r="CB48" i="2"/>
  <c r="CF48" i="2"/>
  <c r="DB48" i="2"/>
  <c r="DH48" i="2"/>
  <c r="DI48" i="2"/>
  <c r="DK48" i="2"/>
  <c r="EG48" i="2"/>
  <c r="EH48" i="2"/>
  <c r="EL48" i="2"/>
  <c r="EM48" i="2"/>
  <c r="EP48" i="2"/>
  <c r="FL48" i="2"/>
  <c r="FQ48" i="2"/>
  <c r="FR48" i="2"/>
  <c r="FS48" i="2"/>
  <c r="FU48" i="2"/>
  <c r="GQ48" i="2"/>
  <c r="GR48" i="2"/>
  <c r="GS48" i="2"/>
  <c r="GV48" i="2"/>
  <c r="GW48" i="2"/>
  <c r="GX48" i="2"/>
  <c r="GZ48" i="2"/>
  <c r="HV48" i="2"/>
  <c r="HW48" i="2"/>
  <c r="IB48" i="2"/>
  <c r="IC48" i="2"/>
  <c r="IE48" i="2"/>
  <c r="A49" i="2"/>
  <c r="B49" i="2"/>
  <c r="C49" i="2"/>
  <c r="D49" i="2"/>
  <c r="AS49" i="2" s="1"/>
  <c r="E49" i="2"/>
  <c r="AT49" i="2" s="1"/>
  <c r="F49" i="2"/>
  <c r="G49" i="2"/>
  <c r="DG49" i="2" s="1"/>
  <c r="H49" i="2"/>
  <c r="T49" i="2" s="1"/>
  <c r="I49" i="2"/>
  <c r="EN49" i="2" s="1"/>
  <c r="J49" i="2"/>
  <c r="K49" i="2"/>
  <c r="O49" i="2"/>
  <c r="R49" i="2"/>
  <c r="S49" i="2"/>
  <c r="W49" i="2"/>
  <c r="AR49" i="2"/>
  <c r="AW49" i="2"/>
  <c r="AX49" i="2"/>
  <c r="AY49" i="2"/>
  <c r="AZ49" i="2"/>
  <c r="BA49" i="2"/>
  <c r="BW49" i="2"/>
  <c r="BX49" i="2"/>
  <c r="BY49" i="2"/>
  <c r="CB49" i="2"/>
  <c r="CF49" i="2"/>
  <c r="DB49" i="2"/>
  <c r="DH49" i="2"/>
  <c r="DI49" i="2"/>
  <c r="DK49" i="2"/>
  <c r="EG49" i="2"/>
  <c r="EH49" i="2"/>
  <c r="EL49" i="2"/>
  <c r="EM49" i="2"/>
  <c r="EP49" i="2"/>
  <c r="FL49" i="2"/>
  <c r="FQ49" i="2"/>
  <c r="FR49" i="2"/>
  <c r="FS49" i="2"/>
  <c r="FT49" i="2"/>
  <c r="FU49" i="2"/>
  <c r="GQ49" i="2"/>
  <c r="GR49" i="2"/>
  <c r="GS49" i="2"/>
  <c r="GV49" i="2"/>
  <c r="GW49" i="2"/>
  <c r="GZ49" i="2"/>
  <c r="HV49" i="2"/>
  <c r="IB49" i="2"/>
  <c r="IC49" i="2"/>
  <c r="IE49" i="2"/>
  <c r="A50" i="2"/>
  <c r="B50" i="2"/>
  <c r="C50" i="2"/>
  <c r="D50" i="2"/>
  <c r="AS50" i="2" s="1"/>
  <c r="E50" i="2"/>
  <c r="AT50" i="2" s="1"/>
  <c r="F50" i="2"/>
  <c r="G50" i="2"/>
  <c r="DG50" i="2" s="1"/>
  <c r="H50" i="2"/>
  <c r="T50" i="2" s="1"/>
  <c r="I50" i="2"/>
  <c r="EN50" i="2" s="1"/>
  <c r="J50" i="2"/>
  <c r="K50" i="2"/>
  <c r="O50" i="2"/>
  <c r="R50" i="2"/>
  <c r="S50" i="2"/>
  <c r="W50" i="2"/>
  <c r="AR50" i="2"/>
  <c r="AW50" i="2"/>
  <c r="AX50" i="2"/>
  <c r="AY50" i="2"/>
  <c r="AZ50" i="2"/>
  <c r="BA50" i="2"/>
  <c r="BW50" i="2"/>
  <c r="BX50" i="2"/>
  <c r="BY50" i="2"/>
  <c r="CB50" i="2"/>
  <c r="CC50" i="2"/>
  <c r="CF50" i="2"/>
  <c r="DB50" i="2"/>
  <c r="DH50" i="2"/>
  <c r="DI50" i="2"/>
  <c r="DK50" i="2"/>
  <c r="EG50" i="2"/>
  <c r="EH50" i="2"/>
  <c r="EI50" i="2"/>
  <c r="EL50" i="2"/>
  <c r="EM50" i="2"/>
  <c r="EP50" i="2"/>
  <c r="FL50" i="2"/>
  <c r="FN50" i="2"/>
  <c r="FQ50" i="2"/>
  <c r="FR50" i="2"/>
  <c r="FS50" i="2"/>
  <c r="FT50" i="2"/>
  <c r="FU50" i="2"/>
  <c r="GQ50" i="2"/>
  <c r="GR50" i="2"/>
  <c r="GS50" i="2"/>
  <c r="GV50" i="2"/>
  <c r="GW50" i="2"/>
  <c r="GZ50" i="2"/>
  <c r="HV50" i="2"/>
  <c r="HW50" i="2"/>
  <c r="HX50" i="2"/>
  <c r="IA50" i="2"/>
  <c r="IB50" i="2"/>
  <c r="IC50" i="2"/>
  <c r="IE50" i="2"/>
  <c r="A51" i="2"/>
  <c r="B51" i="2"/>
  <c r="C51" i="2"/>
  <c r="D51" i="2"/>
  <c r="AS51" i="2" s="1"/>
  <c r="E51" i="2"/>
  <c r="AT51" i="2" s="1"/>
  <c r="F51" i="2"/>
  <c r="G51" i="2"/>
  <c r="H51" i="2"/>
  <c r="T51" i="2" s="1"/>
  <c r="I51" i="2"/>
  <c r="EN51" i="2" s="1"/>
  <c r="J51" i="2"/>
  <c r="K51" i="2"/>
  <c r="O51" i="2"/>
  <c r="R51" i="2"/>
  <c r="S51" i="2"/>
  <c r="W51" i="2"/>
  <c r="AR51" i="2"/>
  <c r="AW51" i="2"/>
  <c r="AX51" i="2"/>
  <c r="AY51" i="2"/>
  <c r="BA51" i="2"/>
  <c r="BW51" i="2"/>
  <c r="BX51" i="2"/>
  <c r="BY51" i="2"/>
  <c r="CB51" i="2"/>
  <c r="CC51" i="2"/>
  <c r="CF51" i="2"/>
  <c r="DB51" i="2"/>
  <c r="DG51" i="2"/>
  <c r="DH51" i="2"/>
  <c r="DI51" i="2"/>
  <c r="DK51" i="2"/>
  <c r="EG51" i="2"/>
  <c r="EH51" i="2"/>
  <c r="EI51" i="2"/>
  <c r="EL51" i="2"/>
  <c r="EM51" i="2"/>
  <c r="EP51" i="2"/>
  <c r="FL51" i="2"/>
  <c r="FN51" i="2"/>
  <c r="FQ51" i="2"/>
  <c r="FR51" i="2"/>
  <c r="FS51" i="2"/>
  <c r="FT51" i="2"/>
  <c r="FU51" i="2"/>
  <c r="GQ51" i="2"/>
  <c r="GR51" i="2"/>
  <c r="GS51" i="2"/>
  <c r="GV51" i="2"/>
  <c r="GW51" i="2"/>
  <c r="GZ51" i="2"/>
  <c r="HU51" i="2"/>
  <c r="HV51" i="2"/>
  <c r="HX51" i="2"/>
  <c r="IA51" i="2"/>
  <c r="IB51" i="2"/>
  <c r="IC51" i="2"/>
  <c r="IE51" i="2"/>
  <c r="A52" i="2"/>
  <c r="B52" i="2"/>
  <c r="C52" i="2"/>
  <c r="D52" i="2"/>
  <c r="AS52" i="2" s="1"/>
  <c r="E52" i="2"/>
  <c r="F52" i="2"/>
  <c r="G52" i="2"/>
  <c r="H52" i="2"/>
  <c r="T52" i="2" s="1"/>
  <c r="I52" i="2"/>
  <c r="J52" i="2"/>
  <c r="CE52" i="2" s="1"/>
  <c r="K52" i="2"/>
  <c r="N52" i="2"/>
  <c r="O52" i="2"/>
  <c r="R52" i="2"/>
  <c r="S52" i="2"/>
  <c r="V52" i="2"/>
  <c r="W52" i="2"/>
  <c r="AQ52" i="2"/>
  <c r="AR52" i="2"/>
  <c r="AW52" i="2"/>
  <c r="AX52" i="2"/>
  <c r="AZ52" i="2"/>
  <c r="BA52" i="2"/>
  <c r="BW52" i="2"/>
  <c r="BX52" i="2"/>
  <c r="CB52" i="2"/>
  <c r="CC52" i="2"/>
  <c r="CF52" i="2"/>
  <c r="DA52" i="2"/>
  <c r="DB52" i="2"/>
  <c r="DG52" i="2"/>
  <c r="DH52" i="2"/>
  <c r="DI52" i="2"/>
  <c r="DJ52" i="2"/>
  <c r="DK52" i="2"/>
  <c r="EG52" i="2"/>
  <c r="EH52" i="2"/>
  <c r="EI52" i="2"/>
  <c r="EL52" i="2"/>
  <c r="EM52" i="2"/>
  <c r="EO52" i="2"/>
  <c r="EP52" i="2"/>
  <c r="FK52" i="2"/>
  <c r="FL52" i="2"/>
  <c r="FQ52" i="2"/>
  <c r="FR52" i="2"/>
  <c r="FT52" i="2"/>
  <c r="FU52" i="2"/>
  <c r="GQ52" i="2"/>
  <c r="GR52" i="2"/>
  <c r="GV52" i="2"/>
  <c r="GW52" i="2"/>
  <c r="GY52" i="2"/>
  <c r="GZ52" i="2"/>
  <c r="HU52" i="2"/>
  <c r="HV52" i="2"/>
  <c r="IA52" i="2"/>
  <c r="IB52" i="2"/>
  <c r="IC52" i="2"/>
  <c r="ID52" i="2"/>
  <c r="IE52" i="2"/>
  <c r="A53" i="2"/>
  <c r="B53" i="2"/>
  <c r="C53" i="2"/>
  <c r="D53" i="2"/>
  <c r="E53" i="2"/>
  <c r="F53" i="2"/>
  <c r="G53" i="2"/>
  <c r="H53" i="2"/>
  <c r="T53" i="2" s="1"/>
  <c r="I53" i="2"/>
  <c r="J53" i="2"/>
  <c r="K53" i="2"/>
  <c r="N53" i="2"/>
  <c r="O53" i="2"/>
  <c r="Q53" i="2"/>
  <c r="R53" i="2"/>
  <c r="S53" i="2"/>
  <c r="V53" i="2"/>
  <c r="W53" i="2"/>
  <c r="AQ53" i="2"/>
  <c r="AR53" i="2"/>
  <c r="AT53" i="2"/>
  <c r="AW53" i="2"/>
  <c r="AX53" i="2"/>
  <c r="AY53" i="2"/>
  <c r="AZ53" i="2"/>
  <c r="BA53" i="2"/>
  <c r="BW53" i="2"/>
  <c r="BX53" i="2"/>
  <c r="BY53" i="2"/>
  <c r="CB53" i="2"/>
  <c r="CC53" i="2"/>
  <c r="CE53" i="2"/>
  <c r="CF53" i="2"/>
  <c r="DA53" i="2"/>
  <c r="DB53" i="2"/>
  <c r="DD53" i="2"/>
  <c r="DG53" i="2"/>
  <c r="DH53" i="2"/>
  <c r="DI53" i="2"/>
  <c r="DJ53" i="2"/>
  <c r="DK53" i="2"/>
  <c r="EG53" i="2"/>
  <c r="EH53" i="2"/>
  <c r="EI53" i="2"/>
  <c r="EL53" i="2"/>
  <c r="EM53" i="2"/>
  <c r="EO53" i="2"/>
  <c r="EP53" i="2"/>
  <c r="FK53" i="2"/>
  <c r="FL53" i="2"/>
  <c r="FM53" i="2"/>
  <c r="FN53" i="2"/>
  <c r="FQ53" i="2"/>
  <c r="FT53" i="2"/>
  <c r="FU53" i="2"/>
  <c r="GP53" i="2"/>
  <c r="GQ53" i="2"/>
  <c r="GS53" i="2"/>
  <c r="GV53" i="2"/>
  <c r="GW53" i="2"/>
  <c r="GX53" i="2"/>
  <c r="GY53" i="2"/>
  <c r="GZ53" i="2"/>
  <c r="HU53" i="2"/>
  <c r="HV53" i="2"/>
  <c r="HW53" i="2"/>
  <c r="HX53" i="2"/>
  <c r="IA53" i="2"/>
  <c r="IC53" i="2"/>
  <c r="ID53" i="2"/>
  <c r="IE53" i="2"/>
  <c r="A54" i="2"/>
  <c r="B54" i="2"/>
  <c r="AQ54" i="2" s="1"/>
  <c r="C54" i="2"/>
  <c r="AR54" i="2" s="1"/>
  <c r="D54" i="2"/>
  <c r="E54" i="2"/>
  <c r="AT54" i="2" s="1"/>
  <c r="F54" i="2"/>
  <c r="R54" i="2" s="1"/>
  <c r="G54" i="2"/>
  <c r="EL54" i="2" s="1"/>
  <c r="H54" i="2"/>
  <c r="T54" i="2" s="1"/>
  <c r="I54" i="2"/>
  <c r="J54" i="2"/>
  <c r="EO54" i="2" s="1"/>
  <c r="K54" i="2"/>
  <c r="CF54" i="2" s="1"/>
  <c r="O54" i="2"/>
  <c r="P54" i="2"/>
  <c r="Q54" i="2"/>
  <c r="U54" i="2"/>
  <c r="W54" i="2"/>
  <c r="AS54" i="2"/>
  <c r="AW54" i="2"/>
  <c r="AX54" i="2"/>
  <c r="AY54" i="2"/>
  <c r="AZ54" i="2"/>
  <c r="BA54" i="2"/>
  <c r="BV54" i="2"/>
  <c r="BW54" i="2"/>
  <c r="BX54" i="2"/>
  <c r="BY54" i="2"/>
  <c r="CC54" i="2"/>
  <c r="CD54" i="2"/>
  <c r="CE54" i="2"/>
  <c r="DA54" i="2"/>
  <c r="DB54" i="2"/>
  <c r="DC54" i="2"/>
  <c r="DD54" i="2"/>
  <c r="DI54" i="2"/>
  <c r="DJ54" i="2"/>
  <c r="DK54" i="2"/>
  <c r="EF54" i="2"/>
  <c r="EH54" i="2"/>
  <c r="EI54" i="2"/>
  <c r="EM54" i="2"/>
  <c r="EN54" i="2"/>
  <c r="EP54" i="2"/>
  <c r="FL54" i="2"/>
  <c r="FM54" i="2"/>
  <c r="FN54" i="2"/>
  <c r="FQ54" i="2"/>
  <c r="FR54" i="2"/>
  <c r="FS54" i="2"/>
  <c r="FT54" i="2"/>
  <c r="FU54" i="2"/>
  <c r="GP54" i="2"/>
  <c r="GQ54" i="2"/>
  <c r="GR54" i="2"/>
  <c r="GS54" i="2"/>
  <c r="GW54" i="2"/>
  <c r="GX54" i="2"/>
  <c r="GY54" i="2"/>
  <c r="HU54" i="2"/>
  <c r="HV54" i="2"/>
  <c r="HW54" i="2"/>
  <c r="HX54" i="2"/>
  <c r="IC54" i="2"/>
  <c r="ID54" i="2"/>
  <c r="IE54" i="2"/>
  <c r="A55" i="2"/>
  <c r="B55" i="2"/>
  <c r="AQ55" i="2" s="1"/>
  <c r="C55" i="2"/>
  <c r="AR55" i="2" s="1"/>
  <c r="D55" i="2"/>
  <c r="E55" i="2"/>
  <c r="AT55" i="2" s="1"/>
  <c r="F55" i="2"/>
  <c r="R55" i="2" s="1"/>
  <c r="G55" i="2"/>
  <c r="EL55" i="2" s="1"/>
  <c r="H55" i="2"/>
  <c r="T55" i="2" s="1"/>
  <c r="I55" i="2"/>
  <c r="J55" i="2"/>
  <c r="EO55" i="2" s="1"/>
  <c r="K55" i="2"/>
  <c r="CF55" i="2" s="1"/>
  <c r="O55" i="2"/>
  <c r="P55" i="2"/>
  <c r="Q55" i="2"/>
  <c r="U55" i="2"/>
  <c r="W55" i="2"/>
  <c r="AS55" i="2"/>
  <c r="AW55" i="2"/>
  <c r="AX55" i="2"/>
  <c r="AY55" i="2"/>
  <c r="AZ55" i="2"/>
  <c r="BA55" i="2"/>
  <c r="BV55" i="2"/>
  <c r="BW55" i="2"/>
  <c r="BX55" i="2"/>
  <c r="BY55" i="2"/>
  <c r="CC55" i="2"/>
  <c r="CD55" i="2"/>
  <c r="CE55" i="2"/>
  <c r="DA55" i="2"/>
  <c r="DB55" i="2"/>
  <c r="DC55" i="2"/>
  <c r="DD55" i="2"/>
  <c r="DI55" i="2"/>
  <c r="DJ55" i="2"/>
  <c r="DK55" i="2"/>
  <c r="EF55" i="2"/>
  <c r="EH55" i="2"/>
  <c r="EI55" i="2"/>
  <c r="EM55" i="2"/>
  <c r="EN55" i="2"/>
  <c r="EP55" i="2"/>
  <c r="FL55" i="2"/>
  <c r="FM55" i="2"/>
  <c r="FN55" i="2"/>
  <c r="FQ55" i="2"/>
  <c r="FR55" i="2"/>
  <c r="FS55" i="2"/>
  <c r="FT55" i="2"/>
  <c r="FU55" i="2"/>
  <c r="GP55" i="2"/>
  <c r="GQ55" i="2"/>
  <c r="GR55" i="2"/>
  <c r="GS55" i="2"/>
  <c r="GW55" i="2"/>
  <c r="GX55" i="2"/>
  <c r="GY55" i="2"/>
  <c r="HU55" i="2"/>
  <c r="HV55" i="2"/>
  <c r="HW55" i="2"/>
  <c r="HX55" i="2"/>
  <c r="IC55" i="2"/>
  <c r="ID55" i="2"/>
  <c r="IE55" i="2"/>
  <c r="A56" i="2"/>
  <c r="B56" i="2"/>
  <c r="AQ56" i="2" s="1"/>
  <c r="C56" i="2"/>
  <c r="EG56" i="2" s="1"/>
  <c r="D56" i="2"/>
  <c r="E56" i="2"/>
  <c r="AT56" i="2" s="1"/>
  <c r="F56" i="2"/>
  <c r="R56" i="2" s="1"/>
  <c r="G56" i="2"/>
  <c r="H56" i="2"/>
  <c r="T56" i="2" s="1"/>
  <c r="I56" i="2"/>
  <c r="J56" i="2"/>
  <c r="EO56" i="2" s="1"/>
  <c r="K56" i="2"/>
  <c r="CF56" i="2" s="1"/>
  <c r="O56" i="2"/>
  <c r="P56" i="2"/>
  <c r="Q56" i="2"/>
  <c r="U56" i="2"/>
  <c r="W56" i="2"/>
  <c r="AR56" i="2"/>
  <c r="AS56" i="2"/>
  <c r="AX56" i="2"/>
  <c r="AY56" i="2"/>
  <c r="AZ56" i="2"/>
  <c r="BA56" i="2"/>
  <c r="BV56" i="2"/>
  <c r="BW56" i="2"/>
  <c r="BX56" i="2"/>
  <c r="BY56" i="2"/>
  <c r="CC56" i="2"/>
  <c r="CD56" i="2"/>
  <c r="CE56" i="2"/>
  <c r="DA56" i="2"/>
  <c r="DB56" i="2"/>
  <c r="DC56" i="2"/>
  <c r="DD56" i="2"/>
  <c r="DI56" i="2"/>
  <c r="DJ56" i="2"/>
  <c r="DK56" i="2"/>
  <c r="EF56" i="2"/>
  <c r="EH56" i="2"/>
  <c r="EI56" i="2"/>
  <c r="EM56" i="2"/>
  <c r="EN56" i="2"/>
  <c r="EP56" i="2"/>
  <c r="FL56" i="2"/>
  <c r="FM56" i="2"/>
  <c r="FR56" i="2"/>
  <c r="FS56" i="2"/>
  <c r="FT56" i="2"/>
  <c r="FU56" i="2"/>
  <c r="GP56" i="2"/>
  <c r="GQ56" i="2"/>
  <c r="GR56" i="2"/>
  <c r="GS56" i="2"/>
  <c r="GW56" i="2"/>
  <c r="GX56" i="2"/>
  <c r="GY56" i="2"/>
  <c r="HU56" i="2"/>
  <c r="HV56" i="2"/>
  <c r="HW56" i="2"/>
  <c r="HX56" i="2"/>
  <c r="IC56" i="2"/>
  <c r="ID56" i="2"/>
  <c r="IE56" i="2"/>
  <c r="A57" i="2"/>
  <c r="B57" i="2"/>
  <c r="AQ57" i="2" s="1"/>
  <c r="C57" i="2"/>
  <c r="EG57" i="2" s="1"/>
  <c r="D57" i="2"/>
  <c r="E57" i="2"/>
  <c r="AT57" i="2" s="1"/>
  <c r="F57" i="2"/>
  <c r="R57" i="2" s="1"/>
  <c r="G57" i="2"/>
  <c r="H57" i="2"/>
  <c r="T57" i="2" s="1"/>
  <c r="I57" i="2"/>
  <c r="J57" i="2"/>
  <c r="EO57" i="2" s="1"/>
  <c r="K57" i="2"/>
  <c r="CF57" i="2" s="1"/>
  <c r="O57" i="2"/>
  <c r="P57" i="2"/>
  <c r="Q57" i="2"/>
  <c r="U57" i="2"/>
  <c r="W57" i="2"/>
  <c r="AR57" i="2"/>
  <c r="AS57" i="2"/>
  <c r="AX57" i="2"/>
  <c r="AY57" i="2"/>
  <c r="AZ57" i="2"/>
  <c r="BA57" i="2"/>
  <c r="BV57" i="2"/>
  <c r="BW57" i="2"/>
  <c r="BX57" i="2"/>
  <c r="BY57" i="2"/>
  <c r="CC57" i="2"/>
  <c r="CD57" i="2"/>
  <c r="CE57" i="2"/>
  <c r="DB57" i="2"/>
  <c r="DC57" i="2"/>
  <c r="DD57" i="2"/>
  <c r="DI57" i="2"/>
  <c r="DJ57" i="2"/>
  <c r="DK57" i="2"/>
  <c r="EF57" i="2"/>
  <c r="EH57" i="2"/>
  <c r="EI57" i="2"/>
  <c r="EM57" i="2"/>
  <c r="EN57" i="2"/>
  <c r="EP57" i="2"/>
  <c r="FL57" i="2"/>
  <c r="FM57" i="2"/>
  <c r="FQ57" i="2"/>
  <c r="FR57" i="2"/>
  <c r="FS57" i="2"/>
  <c r="FT57" i="2"/>
  <c r="FU57" i="2"/>
  <c r="GP57" i="2"/>
  <c r="GQ57" i="2"/>
  <c r="GR57" i="2"/>
  <c r="GS57" i="2"/>
  <c r="GW57" i="2"/>
  <c r="GX57" i="2"/>
  <c r="GY57" i="2"/>
  <c r="HU57" i="2"/>
  <c r="HV57" i="2"/>
  <c r="HW57" i="2"/>
  <c r="HX57" i="2"/>
  <c r="IC57" i="2"/>
  <c r="ID57" i="2"/>
  <c r="IE57" i="2"/>
  <c r="A58" i="2"/>
  <c r="B58" i="2"/>
  <c r="AQ58" i="2" s="1"/>
  <c r="C58" i="2"/>
  <c r="EG58" i="2" s="1"/>
  <c r="D58" i="2"/>
  <c r="E58" i="2"/>
  <c r="AT58" i="2" s="1"/>
  <c r="F58" i="2"/>
  <c r="R58" i="2" s="1"/>
  <c r="G58" i="2"/>
  <c r="H58" i="2"/>
  <c r="T58" i="2" s="1"/>
  <c r="I58" i="2"/>
  <c r="J58" i="2"/>
  <c r="EO58" i="2" s="1"/>
  <c r="K58" i="2"/>
  <c r="CF58" i="2" s="1"/>
  <c r="O58" i="2"/>
  <c r="P58" i="2"/>
  <c r="Q58" i="2"/>
  <c r="U58" i="2"/>
  <c r="W58" i="2"/>
  <c r="AR58" i="2"/>
  <c r="AS58" i="2"/>
  <c r="AX58" i="2"/>
  <c r="AY58" i="2"/>
  <c r="AZ58" i="2"/>
  <c r="BA58" i="2"/>
  <c r="BV58" i="2"/>
  <c r="BW58" i="2"/>
  <c r="BX58" i="2"/>
  <c r="BY58" i="2"/>
  <c r="CC58" i="2"/>
  <c r="CD58" i="2"/>
  <c r="CE58" i="2"/>
  <c r="DB58" i="2"/>
  <c r="DC58" i="2"/>
  <c r="DD58" i="2"/>
  <c r="DI58" i="2"/>
  <c r="DJ58" i="2"/>
  <c r="DK58" i="2"/>
  <c r="EF58" i="2"/>
  <c r="EH58" i="2"/>
  <c r="EI58" i="2"/>
  <c r="EM58" i="2"/>
  <c r="EN58" i="2"/>
  <c r="EP58" i="2"/>
  <c r="FL58" i="2"/>
  <c r="FM58" i="2"/>
  <c r="FR58" i="2"/>
  <c r="FS58" i="2"/>
  <c r="FT58" i="2"/>
  <c r="FU58" i="2"/>
  <c r="GP58" i="2"/>
  <c r="GQ58" i="2"/>
  <c r="GR58" i="2"/>
  <c r="GS58" i="2"/>
  <c r="GW58" i="2"/>
  <c r="GX58" i="2"/>
  <c r="GY58" i="2"/>
  <c r="HU58" i="2"/>
  <c r="HV58" i="2"/>
  <c r="HW58" i="2"/>
  <c r="HX58" i="2"/>
  <c r="IB58" i="2"/>
  <c r="IC58" i="2"/>
  <c r="ID58" i="2"/>
  <c r="IE58" i="2"/>
  <c r="A59" i="2"/>
  <c r="B59" i="2"/>
  <c r="AQ59" i="2" s="1"/>
  <c r="C59" i="2"/>
  <c r="D59" i="2"/>
  <c r="E59" i="2"/>
  <c r="F59" i="2"/>
  <c r="R59" i="2" s="1"/>
  <c r="G59" i="2"/>
  <c r="H59" i="2"/>
  <c r="I59" i="2"/>
  <c r="J59" i="2"/>
  <c r="V59" i="2" s="1"/>
  <c r="K59" i="2"/>
  <c r="CF59" i="2" s="1"/>
  <c r="O59" i="2"/>
  <c r="Q59" i="2"/>
  <c r="U59" i="2"/>
  <c r="W59" i="2"/>
  <c r="AR59" i="2"/>
  <c r="AT59" i="2"/>
  <c r="AW59" i="2"/>
  <c r="AX59" i="2"/>
  <c r="AY59" i="2"/>
  <c r="AZ59" i="2"/>
  <c r="BA59" i="2"/>
  <c r="BV59" i="2"/>
  <c r="BW59" i="2"/>
  <c r="BY59" i="2"/>
  <c r="CD59" i="2"/>
  <c r="CE59" i="2"/>
  <c r="DB59" i="2"/>
  <c r="DC59" i="2"/>
  <c r="DD59" i="2"/>
  <c r="DI59" i="2"/>
  <c r="DJ59" i="2"/>
  <c r="DK59" i="2"/>
  <c r="EF59" i="2"/>
  <c r="EG59" i="2"/>
  <c r="EI59" i="2"/>
  <c r="EN59" i="2"/>
  <c r="EO59" i="2"/>
  <c r="EP59" i="2"/>
  <c r="FL59" i="2"/>
  <c r="FN59" i="2"/>
  <c r="FQ59" i="2"/>
  <c r="FS59" i="2"/>
  <c r="FT59" i="2"/>
  <c r="FU59" i="2"/>
  <c r="GP59" i="2"/>
  <c r="GQ59" i="2"/>
  <c r="GS59" i="2"/>
  <c r="GW59" i="2"/>
  <c r="GX59" i="2"/>
  <c r="GY59" i="2"/>
  <c r="HU59" i="2"/>
  <c r="HV59" i="2"/>
  <c r="HW59" i="2"/>
  <c r="HX59" i="2"/>
  <c r="IA59" i="2"/>
  <c r="IB59" i="2"/>
  <c r="IC59" i="2"/>
  <c r="ID59" i="2"/>
  <c r="IE59" i="2"/>
  <c r="A60" i="2"/>
  <c r="B60" i="2"/>
  <c r="C60" i="2"/>
  <c r="O60" i="2" s="1"/>
  <c r="D60" i="2"/>
  <c r="E60" i="2"/>
  <c r="F60" i="2"/>
  <c r="R60" i="2" s="1"/>
  <c r="G60" i="2"/>
  <c r="EL60" i="2" s="1"/>
  <c r="H60" i="2"/>
  <c r="I60" i="2"/>
  <c r="J60" i="2"/>
  <c r="K60" i="2"/>
  <c r="P60" i="2"/>
  <c r="Q60" i="2"/>
  <c r="T60" i="2"/>
  <c r="U60" i="2"/>
  <c r="W60" i="2"/>
  <c r="AS60" i="2"/>
  <c r="AT60" i="2"/>
  <c r="AY60" i="2"/>
  <c r="BA60" i="2"/>
  <c r="BW60" i="2"/>
  <c r="BY60" i="2"/>
  <c r="CD60" i="2"/>
  <c r="DB60" i="2"/>
  <c r="DC60" i="2"/>
  <c r="DD60" i="2"/>
  <c r="DG60" i="2"/>
  <c r="DI60" i="2"/>
  <c r="DK60" i="2"/>
  <c r="EH60" i="2"/>
  <c r="EI60" i="2"/>
  <c r="EN60" i="2"/>
  <c r="FL60" i="2"/>
  <c r="FN60" i="2"/>
  <c r="FQ60" i="2"/>
  <c r="FS60" i="2"/>
  <c r="FT60" i="2"/>
  <c r="GQ60" i="2"/>
  <c r="GS60" i="2"/>
  <c r="GV60" i="2"/>
  <c r="GX60" i="2"/>
  <c r="HW60" i="2"/>
  <c r="HX60" i="2"/>
  <c r="IA60" i="2"/>
  <c r="IC60" i="2"/>
  <c r="A61" i="2"/>
  <c r="B61" i="2"/>
  <c r="EF61" i="2" s="1"/>
  <c r="C61" i="2"/>
  <c r="D61" i="2"/>
  <c r="E61" i="2"/>
  <c r="F61" i="2"/>
  <c r="R61" i="2" s="1"/>
  <c r="G61" i="2"/>
  <c r="S61" i="2" s="1"/>
  <c r="H61" i="2"/>
  <c r="CC61" i="2" s="1"/>
  <c r="I61" i="2"/>
  <c r="J61" i="2"/>
  <c r="AZ61" i="2" s="1"/>
  <c r="K61" i="2"/>
  <c r="N61" i="2"/>
  <c r="P61" i="2"/>
  <c r="T61" i="2"/>
  <c r="U61" i="2"/>
  <c r="AS61" i="2"/>
  <c r="AW61" i="2"/>
  <c r="AY61" i="2"/>
  <c r="BV61" i="2"/>
  <c r="BX61" i="2"/>
  <c r="CB61" i="2"/>
  <c r="CD61" i="2"/>
  <c r="DA61" i="2"/>
  <c r="DC61" i="2"/>
  <c r="DH61" i="2"/>
  <c r="DI61" i="2"/>
  <c r="EH61" i="2"/>
  <c r="EL61" i="2"/>
  <c r="EM61" i="2"/>
  <c r="EN61" i="2"/>
  <c r="EO61" i="2"/>
  <c r="FM61" i="2"/>
  <c r="FQ61" i="2"/>
  <c r="FS61" i="2"/>
  <c r="FT61" i="2"/>
  <c r="GP61" i="2"/>
  <c r="GR61" i="2"/>
  <c r="GV61" i="2"/>
  <c r="GX61" i="2"/>
  <c r="HU61" i="2"/>
  <c r="HW61" i="2"/>
  <c r="IB61" i="2"/>
  <c r="IC61" i="2"/>
  <c r="A62" i="2"/>
  <c r="B62" i="2"/>
  <c r="EF62" i="2" s="1"/>
  <c r="C62" i="2"/>
  <c r="D62" i="2"/>
  <c r="AS62" i="2" s="1"/>
  <c r="E62" i="2"/>
  <c r="F62" i="2"/>
  <c r="G62" i="2"/>
  <c r="AW62" i="2" s="1"/>
  <c r="H62" i="2"/>
  <c r="T62" i="2" s="1"/>
  <c r="I62" i="2"/>
  <c r="EN62" i="2" s="1"/>
  <c r="J62" i="2"/>
  <c r="DJ62" i="2" s="1"/>
  <c r="K62" i="2"/>
  <c r="N62" i="2"/>
  <c r="O62" i="2"/>
  <c r="P62" i="2"/>
  <c r="R62" i="2"/>
  <c r="U62" i="2"/>
  <c r="V62" i="2"/>
  <c r="W62" i="2"/>
  <c r="AR62" i="2"/>
  <c r="AX62" i="2"/>
  <c r="AY62" i="2"/>
  <c r="AZ62" i="2"/>
  <c r="BA62" i="2"/>
  <c r="BV62" i="2"/>
  <c r="BW62" i="2"/>
  <c r="CB62" i="2"/>
  <c r="CD62" i="2"/>
  <c r="CF62" i="2"/>
  <c r="DA62" i="2"/>
  <c r="DB62" i="2"/>
  <c r="DC62" i="2"/>
  <c r="DH62" i="2"/>
  <c r="DI62" i="2"/>
  <c r="DK62" i="2"/>
  <c r="EG62" i="2"/>
  <c r="EH62" i="2"/>
  <c r="EM62" i="2"/>
  <c r="EO62" i="2"/>
  <c r="EP62" i="2"/>
  <c r="FL62" i="2"/>
  <c r="FR62" i="2"/>
  <c r="FS62" i="2"/>
  <c r="FT62" i="2"/>
  <c r="FU62" i="2"/>
  <c r="GP62" i="2"/>
  <c r="GQ62" i="2"/>
  <c r="GV62" i="2"/>
  <c r="GX62" i="2"/>
  <c r="GZ62" i="2"/>
  <c r="HU62" i="2"/>
  <c r="HV62" i="2"/>
  <c r="HW62" i="2"/>
  <c r="IB62" i="2"/>
  <c r="IC62" i="2"/>
  <c r="IE62" i="2"/>
  <c r="A63" i="2"/>
  <c r="B63" i="2"/>
  <c r="EF63" i="2" s="1"/>
  <c r="C63" i="2"/>
  <c r="D63" i="2"/>
  <c r="AS63" i="2" s="1"/>
  <c r="E63" i="2"/>
  <c r="F63" i="2"/>
  <c r="G63" i="2"/>
  <c r="AW63" i="2" s="1"/>
  <c r="H63" i="2"/>
  <c r="T63" i="2" s="1"/>
  <c r="I63" i="2"/>
  <c r="EN63" i="2" s="1"/>
  <c r="J63" i="2"/>
  <c r="DJ63" i="2" s="1"/>
  <c r="K63" i="2"/>
  <c r="N63" i="2"/>
  <c r="O63" i="2"/>
  <c r="P63" i="2"/>
  <c r="R63" i="2"/>
  <c r="U63" i="2"/>
  <c r="V63" i="2"/>
  <c r="W63" i="2"/>
  <c r="AR63" i="2"/>
  <c r="AX63" i="2"/>
  <c r="AY63" i="2"/>
  <c r="AZ63" i="2"/>
  <c r="BA63" i="2"/>
  <c r="BV63" i="2"/>
  <c r="BW63" i="2"/>
  <c r="CB63" i="2"/>
  <c r="CD63" i="2"/>
  <c r="CF63" i="2"/>
  <c r="DA63" i="2"/>
  <c r="DB63" i="2"/>
  <c r="DC63" i="2"/>
  <c r="DH63" i="2"/>
  <c r="DI63" i="2"/>
  <c r="DK63" i="2"/>
  <c r="EG63" i="2"/>
  <c r="EH63" i="2"/>
  <c r="EM63" i="2"/>
  <c r="EO63" i="2"/>
  <c r="EP63" i="2"/>
  <c r="FL63" i="2"/>
  <c r="FR63" i="2"/>
  <c r="FS63" i="2"/>
  <c r="FT63" i="2"/>
  <c r="FU63" i="2"/>
  <c r="GP63" i="2"/>
  <c r="GQ63" i="2"/>
  <c r="GV63" i="2"/>
  <c r="GX63" i="2"/>
  <c r="GZ63" i="2"/>
  <c r="HU63" i="2"/>
  <c r="HV63" i="2"/>
  <c r="HW63" i="2"/>
  <c r="IB63" i="2"/>
  <c r="IC63" i="2"/>
  <c r="IE63" i="2"/>
  <c r="A64" i="2"/>
  <c r="B64" i="2"/>
  <c r="EF64" i="2" s="1"/>
  <c r="C64" i="2"/>
  <c r="D64" i="2"/>
  <c r="E64" i="2"/>
  <c r="F64" i="2"/>
  <c r="G64" i="2"/>
  <c r="CB64" i="2" s="1"/>
  <c r="H64" i="2"/>
  <c r="T64" i="2" s="1"/>
  <c r="I64" i="2"/>
  <c r="EN64" i="2" s="1"/>
  <c r="J64" i="2"/>
  <c r="DJ64" i="2" s="1"/>
  <c r="K64" i="2"/>
  <c r="N64" i="2"/>
  <c r="O64" i="2"/>
  <c r="P64" i="2"/>
  <c r="R64" i="2"/>
  <c r="U64" i="2"/>
  <c r="V64" i="2"/>
  <c r="W64" i="2"/>
  <c r="AR64" i="2"/>
  <c r="AW64" i="2"/>
  <c r="AX64" i="2"/>
  <c r="AY64" i="2"/>
  <c r="AZ64" i="2"/>
  <c r="BA64" i="2"/>
  <c r="BV64" i="2"/>
  <c r="BW64" i="2"/>
  <c r="CD64" i="2"/>
  <c r="CF64" i="2"/>
  <c r="DA64" i="2"/>
  <c r="DB64" i="2"/>
  <c r="DC64" i="2"/>
  <c r="DH64" i="2"/>
  <c r="DI64" i="2"/>
  <c r="DK64" i="2"/>
  <c r="EG64" i="2"/>
  <c r="EH64" i="2"/>
  <c r="EM64" i="2"/>
  <c r="EO64" i="2"/>
  <c r="EP64" i="2"/>
  <c r="FL64" i="2"/>
  <c r="FQ64" i="2"/>
  <c r="FR64" i="2"/>
  <c r="FS64" i="2"/>
  <c r="FT64" i="2"/>
  <c r="FU64" i="2"/>
  <c r="GP64" i="2"/>
  <c r="GQ64" i="2"/>
  <c r="GX64" i="2"/>
  <c r="GZ64" i="2"/>
  <c r="HU64" i="2"/>
  <c r="HV64" i="2"/>
  <c r="IB64" i="2"/>
  <c r="IC64" i="2"/>
  <c r="IE64" i="2"/>
  <c r="A65" i="2"/>
  <c r="B65" i="2"/>
  <c r="HU65" i="2" s="1"/>
  <c r="C65" i="2"/>
  <c r="D65" i="2"/>
  <c r="E65" i="2"/>
  <c r="F65" i="2"/>
  <c r="G65" i="2"/>
  <c r="H65" i="2"/>
  <c r="T65" i="2" s="1"/>
  <c r="I65" i="2"/>
  <c r="EN65" i="2" s="1"/>
  <c r="J65" i="2"/>
  <c r="V65" i="2" s="1"/>
  <c r="K65" i="2"/>
  <c r="O65" i="2"/>
  <c r="P65" i="2"/>
  <c r="R65" i="2"/>
  <c r="U65" i="2"/>
  <c r="W65" i="2"/>
  <c r="AR65" i="2"/>
  <c r="AT65" i="2"/>
  <c r="AX65" i="2"/>
  <c r="AY65" i="2"/>
  <c r="BA65" i="2"/>
  <c r="BV65" i="2"/>
  <c r="BW65" i="2"/>
  <c r="BY65" i="2"/>
  <c r="CD65" i="2"/>
  <c r="CF65" i="2"/>
  <c r="DA65" i="2"/>
  <c r="DB65" i="2"/>
  <c r="DC65" i="2"/>
  <c r="DH65" i="2"/>
  <c r="DI65" i="2"/>
  <c r="DK65" i="2"/>
  <c r="EG65" i="2"/>
  <c r="EH65" i="2"/>
  <c r="EM65" i="2"/>
  <c r="EP65" i="2"/>
  <c r="FL65" i="2"/>
  <c r="FN65" i="2"/>
  <c r="FR65" i="2"/>
  <c r="FS65" i="2"/>
  <c r="FT65" i="2"/>
  <c r="FU65" i="2"/>
  <c r="GP65" i="2"/>
  <c r="GQ65" i="2"/>
  <c r="GS65" i="2"/>
  <c r="GX65" i="2"/>
  <c r="GZ65" i="2"/>
  <c r="HV65" i="2"/>
  <c r="HW65" i="2"/>
  <c r="IB65" i="2"/>
  <c r="IC65" i="2"/>
  <c r="IE65" i="2"/>
  <c r="A66" i="2"/>
  <c r="B66" i="2"/>
  <c r="M66" i="2" s="1"/>
  <c r="C66" i="2"/>
  <c r="D66" i="2"/>
  <c r="E66" i="2"/>
  <c r="F66" i="2"/>
  <c r="G66" i="2"/>
  <c r="FQ66" i="2" s="1"/>
  <c r="H66" i="2"/>
  <c r="T66" i="2" s="1"/>
  <c r="I66" i="2"/>
  <c r="EN66" i="2" s="1"/>
  <c r="J66" i="2"/>
  <c r="V66" i="2" s="1"/>
  <c r="K66" i="2"/>
  <c r="N66" i="2"/>
  <c r="O66" i="2"/>
  <c r="P66" i="2"/>
  <c r="R66" i="2"/>
  <c r="S66" i="2"/>
  <c r="U66" i="2"/>
  <c r="W66" i="2"/>
  <c r="AR66" i="2"/>
  <c r="AW66" i="2"/>
  <c r="AX66" i="2"/>
  <c r="AY66" i="2"/>
  <c r="BA66" i="2"/>
  <c r="BV66" i="2"/>
  <c r="BW66" i="2"/>
  <c r="CD66" i="2"/>
  <c r="CF66" i="2"/>
  <c r="DA66" i="2"/>
  <c r="DB66" i="2"/>
  <c r="DC66" i="2"/>
  <c r="DH66" i="2"/>
  <c r="DI66" i="2"/>
  <c r="DK66" i="2"/>
  <c r="EG66" i="2"/>
  <c r="EH66" i="2"/>
  <c r="EM66" i="2"/>
  <c r="EO66" i="2"/>
  <c r="EP66" i="2"/>
  <c r="FL66" i="2"/>
  <c r="FN66" i="2"/>
  <c r="FR66" i="2"/>
  <c r="FS66" i="2"/>
  <c r="FT66" i="2"/>
  <c r="FU66" i="2"/>
  <c r="GP66" i="2"/>
  <c r="GQ66" i="2"/>
  <c r="GV66" i="2"/>
  <c r="GX66" i="2"/>
  <c r="GZ66" i="2"/>
  <c r="HU66" i="2"/>
  <c r="HV66" i="2"/>
  <c r="HW66" i="2"/>
  <c r="IB66" i="2"/>
  <c r="IC66" i="2"/>
  <c r="IE66" i="2"/>
  <c r="A67" i="2"/>
  <c r="B67" i="2"/>
  <c r="C67" i="2"/>
  <c r="D67" i="2"/>
  <c r="E67" i="2"/>
  <c r="F67" i="2"/>
  <c r="G67" i="2"/>
  <c r="S67" i="2" s="1"/>
  <c r="H67" i="2"/>
  <c r="T67" i="2" s="1"/>
  <c r="I67" i="2"/>
  <c r="EN67" i="2" s="1"/>
  <c r="J67" i="2"/>
  <c r="V67" i="2" s="1"/>
  <c r="K67" i="2"/>
  <c r="N67" i="2"/>
  <c r="O67" i="2"/>
  <c r="R67" i="2"/>
  <c r="U67" i="2"/>
  <c r="W67" i="2"/>
  <c r="AR67" i="2"/>
  <c r="AX67" i="2"/>
  <c r="AY67" i="2"/>
  <c r="AZ67" i="2"/>
  <c r="BA67" i="2"/>
  <c r="BV67" i="2"/>
  <c r="BW67" i="2"/>
  <c r="CB67" i="2"/>
  <c r="CD67" i="2"/>
  <c r="CF67" i="2"/>
  <c r="DA67" i="2"/>
  <c r="DB67" i="2"/>
  <c r="DH67" i="2"/>
  <c r="DI67" i="2"/>
  <c r="DK67" i="2"/>
  <c r="EG67" i="2"/>
  <c r="EM67" i="2"/>
  <c r="EO67" i="2"/>
  <c r="EP67" i="2"/>
  <c r="FL67" i="2"/>
  <c r="FR67" i="2"/>
  <c r="FS67" i="2"/>
  <c r="FT67" i="2"/>
  <c r="FU67" i="2"/>
  <c r="GP67" i="2"/>
  <c r="GQ67" i="2"/>
  <c r="GX67" i="2"/>
  <c r="GY67" i="2"/>
  <c r="GZ67" i="2"/>
  <c r="HU67" i="2"/>
  <c r="HV67" i="2"/>
  <c r="IB67" i="2"/>
  <c r="IC67" i="2"/>
  <c r="IE67" i="2"/>
  <c r="A68" i="2"/>
  <c r="B68" i="2"/>
  <c r="EF68" i="2" s="1"/>
  <c r="C68" i="2"/>
  <c r="D68" i="2"/>
  <c r="E68" i="2"/>
  <c r="EI68" i="2" s="1"/>
  <c r="F68" i="2"/>
  <c r="G68" i="2"/>
  <c r="AW68" i="2" s="1"/>
  <c r="H68" i="2"/>
  <c r="AX68" i="2" s="1"/>
  <c r="I68" i="2"/>
  <c r="EN68" i="2" s="1"/>
  <c r="J68" i="2"/>
  <c r="K68" i="2"/>
  <c r="M68" i="2"/>
  <c r="N68" i="2"/>
  <c r="O68" i="2"/>
  <c r="R68" i="2"/>
  <c r="U68" i="2"/>
  <c r="V68" i="2"/>
  <c r="W68" i="2"/>
  <c r="AQ68" i="2"/>
  <c r="AR68" i="2"/>
  <c r="AT68" i="2"/>
  <c r="AY68" i="2"/>
  <c r="AZ68" i="2"/>
  <c r="BA68" i="2"/>
  <c r="BV68" i="2"/>
  <c r="BW68" i="2"/>
  <c r="BY68" i="2"/>
  <c r="CD68" i="2"/>
  <c r="CE68" i="2"/>
  <c r="CF68" i="2"/>
  <c r="DA68" i="2"/>
  <c r="DB68" i="2"/>
  <c r="DD68" i="2"/>
  <c r="DH68" i="2"/>
  <c r="DI68" i="2"/>
  <c r="DK68" i="2"/>
  <c r="EG68" i="2"/>
  <c r="EM68" i="2"/>
  <c r="EO68" i="2"/>
  <c r="EP68" i="2"/>
  <c r="FK68" i="2"/>
  <c r="FL68" i="2"/>
  <c r="FQ68" i="2"/>
  <c r="FR68" i="2"/>
  <c r="FS68" i="2"/>
  <c r="FT68" i="2"/>
  <c r="FU68" i="2"/>
  <c r="GP68" i="2"/>
  <c r="GQ68" i="2"/>
  <c r="GV68" i="2"/>
  <c r="GX68" i="2"/>
  <c r="GY68" i="2"/>
  <c r="GZ68" i="2"/>
  <c r="HU68" i="2"/>
  <c r="HV68" i="2"/>
  <c r="IB68" i="2"/>
  <c r="IC68" i="2"/>
  <c r="IE68" i="2"/>
  <c r="A69" i="2"/>
  <c r="B69" i="2"/>
  <c r="EF69" i="2" s="1"/>
  <c r="C69" i="2"/>
  <c r="D69" i="2"/>
  <c r="BX69" i="2" s="1"/>
  <c r="E69" i="2"/>
  <c r="EI69" i="2" s="1"/>
  <c r="F69" i="2"/>
  <c r="G69" i="2"/>
  <c r="DG69" i="2" s="1"/>
  <c r="H69" i="2"/>
  <c r="I69" i="2"/>
  <c r="CD69" i="2" s="1"/>
  <c r="J69" i="2"/>
  <c r="DJ69" i="2" s="1"/>
  <c r="K69" i="2"/>
  <c r="O69" i="2"/>
  <c r="Q69" i="2"/>
  <c r="R69" i="2"/>
  <c r="S69" i="2"/>
  <c r="V69" i="2"/>
  <c r="W69" i="2"/>
  <c r="AQ69" i="2"/>
  <c r="AR69" i="2"/>
  <c r="AW69" i="2"/>
  <c r="AX69" i="2"/>
  <c r="BA69" i="2"/>
  <c r="BV69" i="2"/>
  <c r="BW69" i="2"/>
  <c r="CB69" i="2"/>
  <c r="CE69" i="2"/>
  <c r="CF69" i="2"/>
  <c r="DA69" i="2"/>
  <c r="DB69" i="2"/>
  <c r="DC69" i="2"/>
  <c r="DD69" i="2"/>
  <c r="DH69" i="2"/>
  <c r="DK69" i="2"/>
  <c r="EG69" i="2"/>
  <c r="EL69" i="2"/>
  <c r="EO69" i="2"/>
  <c r="EP69" i="2"/>
  <c r="FK69" i="2"/>
  <c r="FL69" i="2"/>
  <c r="FN69" i="2"/>
  <c r="FQ69" i="2"/>
  <c r="FU69" i="2"/>
  <c r="GQ69" i="2"/>
  <c r="GR69" i="2"/>
  <c r="GS69" i="2"/>
  <c r="GV69" i="2"/>
  <c r="GZ69" i="2"/>
  <c r="HU69" i="2"/>
  <c r="HV69" i="2"/>
  <c r="HX69" i="2"/>
  <c r="IA69" i="2"/>
  <c r="IB69" i="2"/>
  <c r="IC69" i="2"/>
  <c r="ID69" i="2"/>
  <c r="IE69" i="2"/>
  <c r="A70" i="2"/>
  <c r="B70" i="2"/>
  <c r="C70" i="2"/>
  <c r="D70" i="2"/>
  <c r="E70" i="2"/>
  <c r="F70" i="2"/>
  <c r="R70" i="2" s="1"/>
  <c r="G70" i="2"/>
  <c r="S70" i="2" s="1"/>
  <c r="H70" i="2"/>
  <c r="CC70" i="2" s="1"/>
  <c r="I70" i="2"/>
  <c r="EN70" i="2" s="1"/>
  <c r="J70" i="2"/>
  <c r="K70" i="2"/>
  <c r="N70" i="2"/>
  <c r="O70" i="2"/>
  <c r="U70" i="2"/>
  <c r="V70" i="2"/>
  <c r="W70" i="2"/>
  <c r="AQ70" i="2"/>
  <c r="AR70" i="2"/>
  <c r="AW70" i="2"/>
  <c r="AX70" i="2"/>
  <c r="AY70" i="2"/>
  <c r="AZ70" i="2"/>
  <c r="BA70" i="2"/>
  <c r="BV70" i="2"/>
  <c r="BW70" i="2"/>
  <c r="CB70" i="2"/>
  <c r="CD70" i="2"/>
  <c r="CE70" i="2"/>
  <c r="CF70" i="2"/>
  <c r="DA70" i="2"/>
  <c r="DB70" i="2"/>
  <c r="DH70" i="2"/>
  <c r="DI70" i="2"/>
  <c r="DJ70" i="2"/>
  <c r="DK70" i="2"/>
  <c r="EF70" i="2"/>
  <c r="EG70" i="2"/>
  <c r="EH70" i="2"/>
  <c r="EL70" i="2"/>
  <c r="EO70" i="2"/>
  <c r="EP70" i="2"/>
  <c r="FK70" i="2"/>
  <c r="FL70" i="2"/>
  <c r="FQ70" i="2"/>
  <c r="FR70" i="2"/>
  <c r="FS70" i="2"/>
  <c r="FT70" i="2"/>
  <c r="FU70" i="2"/>
  <c r="GP70" i="2"/>
  <c r="GQ70" i="2"/>
  <c r="GV70" i="2"/>
  <c r="GX70" i="2"/>
  <c r="GY70" i="2"/>
  <c r="GZ70" i="2"/>
  <c r="HU70" i="2"/>
  <c r="HV70" i="2"/>
  <c r="IB70" i="2"/>
  <c r="IC70" i="2"/>
  <c r="ID70" i="2"/>
  <c r="IE70" i="2"/>
  <c r="A71" i="2"/>
  <c r="B71" i="2"/>
  <c r="C71" i="2"/>
  <c r="D71" i="2"/>
  <c r="E71" i="2"/>
  <c r="F71" i="2"/>
  <c r="R71" i="2" s="1"/>
  <c r="G71" i="2"/>
  <c r="S71" i="2" s="1"/>
  <c r="H71" i="2"/>
  <c r="CC71" i="2" s="1"/>
  <c r="I71" i="2"/>
  <c r="EN71" i="2" s="1"/>
  <c r="J71" i="2"/>
  <c r="K71" i="2"/>
  <c r="N71" i="2"/>
  <c r="O71" i="2"/>
  <c r="U71" i="2"/>
  <c r="V71" i="2"/>
  <c r="W71" i="2"/>
  <c r="AQ71" i="2"/>
  <c r="AR71" i="2"/>
  <c r="AW71" i="2"/>
  <c r="AX71" i="2"/>
  <c r="AY71" i="2"/>
  <c r="AZ71" i="2"/>
  <c r="BA71" i="2"/>
  <c r="BV71" i="2"/>
  <c r="BW71" i="2"/>
  <c r="CB71" i="2"/>
  <c r="CD71" i="2"/>
  <c r="CE71" i="2"/>
  <c r="CF71" i="2"/>
  <c r="DA71" i="2"/>
  <c r="DB71" i="2"/>
  <c r="DH71" i="2"/>
  <c r="DI71" i="2"/>
  <c r="DJ71" i="2"/>
  <c r="DK71" i="2"/>
  <c r="EF71" i="2"/>
  <c r="EG71" i="2"/>
  <c r="EH71" i="2"/>
  <c r="EL71" i="2"/>
  <c r="EO71" i="2"/>
  <c r="EP71" i="2"/>
  <c r="FK71" i="2"/>
  <c r="FL71" i="2"/>
  <c r="FQ71" i="2"/>
  <c r="FR71" i="2"/>
  <c r="FS71" i="2"/>
  <c r="FT71" i="2"/>
  <c r="FU71" i="2"/>
  <c r="GP71" i="2"/>
  <c r="GQ71" i="2"/>
  <c r="GV71" i="2"/>
  <c r="GX71" i="2"/>
  <c r="GY71" i="2"/>
  <c r="GZ71" i="2"/>
  <c r="HU71" i="2"/>
  <c r="HV71" i="2"/>
  <c r="IB71" i="2"/>
  <c r="IC71" i="2"/>
  <c r="ID71" i="2"/>
  <c r="IE71" i="2"/>
  <c r="A72" i="2"/>
  <c r="B72" i="2"/>
  <c r="C72" i="2"/>
  <c r="D72" i="2"/>
  <c r="E72" i="2"/>
  <c r="AT72" i="2" s="1"/>
  <c r="F72" i="2"/>
  <c r="G72" i="2"/>
  <c r="S72" i="2" s="1"/>
  <c r="H72" i="2"/>
  <c r="CC72" i="2" s="1"/>
  <c r="I72" i="2"/>
  <c r="CD72" i="2" s="1"/>
  <c r="J72" i="2"/>
  <c r="K72" i="2"/>
  <c r="M72" i="2"/>
  <c r="N72" i="2"/>
  <c r="O72" i="2"/>
  <c r="R72" i="2"/>
  <c r="U72" i="2"/>
  <c r="V72" i="2"/>
  <c r="W72" i="2"/>
  <c r="AQ72" i="2"/>
  <c r="AR72" i="2"/>
  <c r="AW72" i="2"/>
  <c r="AX72" i="2"/>
  <c r="AY72" i="2"/>
  <c r="AZ72" i="2"/>
  <c r="BA72" i="2"/>
  <c r="BV72" i="2"/>
  <c r="BW72" i="2"/>
  <c r="CB72" i="2"/>
  <c r="CE72" i="2"/>
  <c r="CF72" i="2"/>
  <c r="DA72" i="2"/>
  <c r="DB72" i="2"/>
  <c r="DH72" i="2"/>
  <c r="DI72" i="2"/>
  <c r="DJ72" i="2"/>
  <c r="DK72" i="2"/>
  <c r="EF72" i="2"/>
  <c r="EG72" i="2"/>
  <c r="EL72" i="2"/>
  <c r="EO72" i="2"/>
  <c r="EP72" i="2"/>
  <c r="FK72" i="2"/>
  <c r="FL72" i="2"/>
  <c r="FN72" i="2"/>
  <c r="FQ72" i="2"/>
  <c r="FR72" i="2"/>
  <c r="FS72" i="2"/>
  <c r="FT72" i="2"/>
  <c r="FU72" i="2"/>
  <c r="GP72" i="2"/>
  <c r="GQ72" i="2"/>
  <c r="GV72" i="2"/>
  <c r="GY72" i="2"/>
  <c r="GZ72" i="2"/>
  <c r="HU72" i="2"/>
  <c r="HV72" i="2"/>
  <c r="IB72" i="2"/>
  <c r="IC72" i="2"/>
  <c r="ID72" i="2"/>
  <c r="IE72" i="2"/>
  <c r="A73" i="2"/>
  <c r="B73" i="2"/>
  <c r="C73" i="2"/>
  <c r="D73" i="2"/>
  <c r="E73" i="2"/>
  <c r="AT73" i="2" s="1"/>
  <c r="F73" i="2"/>
  <c r="G73" i="2"/>
  <c r="S73" i="2" s="1"/>
  <c r="H73" i="2"/>
  <c r="CC73" i="2" s="1"/>
  <c r="I73" i="2"/>
  <c r="CD73" i="2" s="1"/>
  <c r="J73" i="2"/>
  <c r="K73" i="2"/>
  <c r="M73" i="2"/>
  <c r="N73" i="2"/>
  <c r="O73" i="2"/>
  <c r="R73" i="2"/>
  <c r="U73" i="2"/>
  <c r="V73" i="2"/>
  <c r="W73" i="2"/>
  <c r="AQ73" i="2"/>
  <c r="AR73" i="2"/>
  <c r="AW73" i="2"/>
  <c r="AX73" i="2"/>
  <c r="AY73" i="2"/>
  <c r="AZ73" i="2"/>
  <c r="BA73" i="2"/>
  <c r="BV73" i="2"/>
  <c r="BW73" i="2"/>
  <c r="CB73" i="2"/>
  <c r="CE73" i="2"/>
  <c r="CF73" i="2"/>
  <c r="DA73" i="2"/>
  <c r="DB73" i="2"/>
  <c r="DD73" i="2"/>
  <c r="DH73" i="2"/>
  <c r="DI73" i="2"/>
  <c r="DJ73" i="2"/>
  <c r="DK73" i="2"/>
  <c r="EF73" i="2"/>
  <c r="EG73" i="2"/>
  <c r="EH73" i="2"/>
  <c r="EL73" i="2"/>
  <c r="EO73" i="2"/>
  <c r="EP73" i="2"/>
  <c r="FK73" i="2"/>
  <c r="FL73" i="2"/>
  <c r="FQ73" i="2"/>
  <c r="FR73" i="2"/>
  <c r="FS73" i="2"/>
  <c r="FT73" i="2"/>
  <c r="FU73" i="2"/>
  <c r="GP73" i="2"/>
  <c r="GQ73" i="2"/>
  <c r="GR73" i="2"/>
  <c r="GV73" i="2"/>
  <c r="GY73" i="2"/>
  <c r="GZ73" i="2"/>
  <c r="HU73" i="2"/>
  <c r="HV73" i="2"/>
  <c r="HX73" i="2"/>
  <c r="IB73" i="2"/>
  <c r="IC73" i="2"/>
  <c r="ID73" i="2"/>
  <c r="IE73" i="2"/>
  <c r="A74" i="2"/>
  <c r="B74" i="2"/>
  <c r="C74" i="2"/>
  <c r="D74" i="2"/>
  <c r="GR74" i="2" s="1"/>
  <c r="E74" i="2"/>
  <c r="F74" i="2"/>
  <c r="G74" i="2"/>
  <c r="S74" i="2" s="1"/>
  <c r="H74" i="2"/>
  <c r="I74" i="2"/>
  <c r="J74" i="2"/>
  <c r="K74" i="2"/>
  <c r="N74" i="2"/>
  <c r="O74" i="2"/>
  <c r="Q74" i="2"/>
  <c r="R74" i="2"/>
  <c r="U74" i="2"/>
  <c r="V74" i="2"/>
  <c r="W74" i="2"/>
  <c r="AQ74" i="2"/>
  <c r="AR74" i="2"/>
  <c r="AT74" i="2"/>
  <c r="AW74" i="2"/>
  <c r="AX74" i="2"/>
  <c r="AY74" i="2"/>
  <c r="AZ74" i="2"/>
  <c r="BA74" i="2"/>
  <c r="BV74" i="2"/>
  <c r="BW74" i="2"/>
  <c r="BX74" i="2"/>
  <c r="CB74" i="2"/>
  <c r="CE74" i="2"/>
  <c r="CF74" i="2"/>
  <c r="DA74" i="2"/>
  <c r="DB74" i="2"/>
  <c r="DD74" i="2"/>
  <c r="DH74" i="2"/>
  <c r="DJ74" i="2"/>
  <c r="DK74" i="2"/>
  <c r="EF74" i="2"/>
  <c r="EG74" i="2"/>
  <c r="EH74" i="2"/>
  <c r="EL74" i="2"/>
  <c r="EO74" i="2"/>
  <c r="EP74" i="2"/>
  <c r="FK74" i="2"/>
  <c r="FL74" i="2"/>
  <c r="FN74" i="2"/>
  <c r="FQ74" i="2"/>
  <c r="FR74" i="2"/>
  <c r="FT74" i="2"/>
  <c r="FU74" i="2"/>
  <c r="GP74" i="2"/>
  <c r="GQ74" i="2"/>
  <c r="GV74" i="2"/>
  <c r="GW74" i="2"/>
  <c r="GY74" i="2"/>
  <c r="GZ74" i="2"/>
  <c r="HU74" i="2"/>
  <c r="HV74" i="2"/>
  <c r="HX74" i="2"/>
  <c r="IB74" i="2"/>
  <c r="ID74" i="2"/>
  <c r="IE74" i="2"/>
  <c r="A75" i="2"/>
  <c r="B75" i="2"/>
  <c r="C75" i="2"/>
  <c r="D75" i="2"/>
  <c r="E75" i="2"/>
  <c r="F75" i="2"/>
  <c r="G75" i="2"/>
  <c r="S75" i="2" s="1"/>
  <c r="H75" i="2"/>
  <c r="I75" i="2"/>
  <c r="EN75" i="2" s="1"/>
  <c r="J75" i="2"/>
  <c r="K75" i="2"/>
  <c r="N75" i="2"/>
  <c r="O75" i="2"/>
  <c r="P75" i="2"/>
  <c r="Q75" i="2"/>
  <c r="V75" i="2"/>
  <c r="W75" i="2"/>
  <c r="AQ75" i="2"/>
  <c r="AR75" i="2"/>
  <c r="AT75" i="2"/>
  <c r="AW75" i="2"/>
  <c r="AZ75" i="2"/>
  <c r="BA75" i="2"/>
  <c r="BV75" i="2"/>
  <c r="BW75" i="2"/>
  <c r="BX75" i="2"/>
  <c r="CB75" i="2"/>
  <c r="CE75" i="2"/>
  <c r="CF75" i="2"/>
  <c r="DA75" i="2"/>
  <c r="DB75" i="2"/>
  <c r="DC75" i="2"/>
  <c r="DD75" i="2"/>
  <c r="DH75" i="2"/>
  <c r="DI75" i="2"/>
  <c r="DJ75" i="2"/>
  <c r="DK75" i="2"/>
  <c r="EF75" i="2"/>
  <c r="EG75" i="2"/>
  <c r="EH75" i="2"/>
  <c r="EI75" i="2"/>
  <c r="EL75" i="2"/>
  <c r="EO75" i="2"/>
  <c r="EP75" i="2"/>
  <c r="FK75" i="2"/>
  <c r="FL75" i="2"/>
  <c r="FN75" i="2"/>
  <c r="FQ75" i="2"/>
  <c r="FR75" i="2"/>
  <c r="FS75" i="2"/>
  <c r="FT75" i="2"/>
  <c r="FU75" i="2"/>
  <c r="GP75" i="2"/>
  <c r="GQ75" i="2"/>
  <c r="GR75" i="2"/>
  <c r="GV75" i="2"/>
  <c r="GW75" i="2"/>
  <c r="GX75" i="2"/>
  <c r="GY75" i="2"/>
  <c r="GZ75" i="2"/>
  <c r="HU75" i="2"/>
  <c r="HV75" i="2"/>
  <c r="HX75" i="2"/>
  <c r="IC75" i="2"/>
  <c r="ID75" i="2"/>
  <c r="IE75" i="2"/>
  <c r="A76" i="2"/>
  <c r="B76" i="2"/>
  <c r="C76" i="2"/>
  <c r="D76" i="2"/>
  <c r="E76" i="2"/>
  <c r="F76" i="2"/>
  <c r="G76" i="2"/>
  <c r="AW76" i="2" s="1"/>
  <c r="H76" i="2"/>
  <c r="I76" i="2"/>
  <c r="J76" i="2"/>
  <c r="K76" i="2"/>
  <c r="N76" i="2"/>
  <c r="O76" i="2"/>
  <c r="P76" i="2"/>
  <c r="Q76" i="2"/>
  <c r="R76" i="2"/>
  <c r="U76" i="2"/>
  <c r="V76" i="2"/>
  <c r="W76" i="2"/>
  <c r="AQ76" i="2"/>
  <c r="AR76" i="2"/>
  <c r="AT76" i="2"/>
  <c r="AX76" i="2"/>
  <c r="AZ76" i="2"/>
  <c r="BA76" i="2"/>
  <c r="BV76" i="2"/>
  <c r="BW76" i="2"/>
  <c r="BX76" i="2"/>
  <c r="CC76" i="2"/>
  <c r="CD76" i="2"/>
  <c r="CE76" i="2"/>
  <c r="CF76" i="2"/>
  <c r="DA76" i="2"/>
  <c r="DB76" i="2"/>
  <c r="DC76" i="2"/>
  <c r="DD76" i="2"/>
  <c r="DH76" i="2"/>
  <c r="DJ76" i="2"/>
  <c r="DK76" i="2"/>
  <c r="EF76" i="2"/>
  <c r="EG76" i="2"/>
  <c r="EH76" i="2"/>
  <c r="EI76" i="2"/>
  <c r="EL76" i="2"/>
  <c r="EO76" i="2"/>
  <c r="EP76" i="2"/>
  <c r="FK76" i="2"/>
  <c r="FL76" i="2"/>
  <c r="FN76" i="2"/>
  <c r="FQ76" i="2"/>
  <c r="FR76" i="2"/>
  <c r="FT76" i="2"/>
  <c r="FU76" i="2"/>
  <c r="GP76" i="2"/>
  <c r="GQ76" i="2"/>
  <c r="GR76" i="2"/>
  <c r="GV76" i="2"/>
  <c r="GW76" i="2"/>
  <c r="GY76" i="2"/>
  <c r="GZ76" i="2"/>
  <c r="HU76" i="2"/>
  <c r="HV76" i="2"/>
  <c r="HW76" i="2"/>
  <c r="HX76" i="2"/>
  <c r="IB76" i="2"/>
  <c r="ID76" i="2"/>
  <c r="IE76" i="2"/>
  <c r="A77" i="2"/>
  <c r="B77" i="2"/>
  <c r="C77" i="2"/>
  <c r="D77" i="2"/>
  <c r="E77" i="2"/>
  <c r="F77" i="2"/>
  <c r="R77" i="2" s="1"/>
  <c r="G77" i="2"/>
  <c r="S77" i="2" s="1"/>
  <c r="H77" i="2"/>
  <c r="T77" i="2" s="1"/>
  <c r="I77" i="2"/>
  <c r="EN77" i="2" s="1"/>
  <c r="J77" i="2"/>
  <c r="K77" i="2"/>
  <c r="N77" i="2"/>
  <c r="O77" i="2"/>
  <c r="V77" i="2"/>
  <c r="W77" i="2"/>
  <c r="AQ77" i="2"/>
  <c r="AR77" i="2"/>
  <c r="AX77" i="2"/>
  <c r="AZ77" i="2"/>
  <c r="BA77" i="2"/>
  <c r="BV77" i="2"/>
  <c r="BW77" i="2"/>
  <c r="CC77" i="2"/>
  <c r="CD77" i="2"/>
  <c r="CE77" i="2"/>
  <c r="CF77" i="2"/>
  <c r="DA77" i="2"/>
  <c r="DB77" i="2"/>
  <c r="DG77" i="2"/>
  <c r="DH77" i="2"/>
  <c r="DI77" i="2"/>
  <c r="DJ77" i="2"/>
  <c r="DK77" i="2"/>
  <c r="EF77" i="2"/>
  <c r="EG77" i="2"/>
  <c r="EL77" i="2"/>
  <c r="EM77" i="2"/>
  <c r="EO77" i="2"/>
  <c r="EP77" i="2"/>
  <c r="FK77" i="2"/>
  <c r="FL77" i="2"/>
  <c r="FR77" i="2"/>
  <c r="FS77" i="2"/>
  <c r="FT77" i="2"/>
  <c r="FU77" i="2"/>
  <c r="GP77" i="2"/>
  <c r="GQ77" i="2"/>
  <c r="GR77" i="2"/>
  <c r="GV77" i="2"/>
  <c r="GW77" i="2"/>
  <c r="GY77" i="2"/>
  <c r="GZ77" i="2"/>
  <c r="HU77" i="2"/>
  <c r="HV77" i="2"/>
  <c r="HX77" i="2"/>
  <c r="IA77" i="2"/>
  <c r="IB77" i="2"/>
  <c r="IC77" i="2"/>
  <c r="ID77" i="2"/>
  <c r="IE77" i="2"/>
  <c r="A78" i="2"/>
  <c r="B78" i="2"/>
  <c r="C78" i="2"/>
  <c r="EG78" i="2" s="1"/>
  <c r="D78" i="2"/>
  <c r="P78" i="2" s="1"/>
  <c r="E78" i="2"/>
  <c r="AT78" i="2" s="1"/>
  <c r="F78" i="2"/>
  <c r="G78" i="2"/>
  <c r="H78" i="2"/>
  <c r="I78" i="2"/>
  <c r="J78" i="2"/>
  <c r="K78" i="2"/>
  <c r="DK78" i="2" s="1"/>
  <c r="O78" i="2"/>
  <c r="Q78" i="2"/>
  <c r="R78" i="2"/>
  <c r="S78" i="2"/>
  <c r="W78" i="2"/>
  <c r="AR78" i="2"/>
  <c r="AS78" i="2"/>
  <c r="AW78" i="2"/>
  <c r="BA78" i="2"/>
  <c r="BW78" i="2"/>
  <c r="BX78" i="2"/>
  <c r="BY78" i="2"/>
  <c r="CB78" i="2"/>
  <c r="CF78" i="2"/>
  <c r="DB78" i="2"/>
  <c r="DC78" i="2"/>
  <c r="DD78" i="2"/>
  <c r="DG78" i="2"/>
  <c r="EF78" i="2"/>
  <c r="EH78" i="2"/>
  <c r="EI78" i="2"/>
  <c r="EL78" i="2"/>
  <c r="EP78" i="2"/>
  <c r="FK78" i="2"/>
  <c r="FL78" i="2"/>
  <c r="FM78" i="2"/>
  <c r="FQ78" i="2"/>
  <c r="FU78" i="2"/>
  <c r="GQ78" i="2"/>
  <c r="GR78" i="2"/>
  <c r="GS78" i="2"/>
  <c r="GV78" i="2"/>
  <c r="GZ78" i="2"/>
  <c r="HV78" i="2"/>
  <c r="HW78" i="2"/>
  <c r="HX78" i="2"/>
  <c r="IA78" i="2"/>
  <c r="A79" i="2"/>
  <c r="B79" i="2"/>
  <c r="C79" i="2"/>
  <c r="D79" i="2"/>
  <c r="E79" i="2"/>
  <c r="AT79" i="2" s="1"/>
  <c r="F79" i="2"/>
  <c r="G79" i="2"/>
  <c r="H79" i="2"/>
  <c r="EM79" i="2" s="1"/>
  <c r="I79" i="2"/>
  <c r="EN79" i="2" s="1"/>
  <c r="J79" i="2"/>
  <c r="GY79" i="2" s="1"/>
  <c r="K79" i="2"/>
  <c r="P79" i="2"/>
  <c r="Q79" i="2"/>
  <c r="R79" i="2"/>
  <c r="S79" i="2"/>
  <c r="T79" i="2"/>
  <c r="AR79" i="2"/>
  <c r="AS79" i="2"/>
  <c r="AW79" i="2"/>
  <c r="BA79" i="2"/>
  <c r="BW79" i="2"/>
  <c r="BX79" i="2"/>
  <c r="BY79" i="2"/>
  <c r="CB79" i="2"/>
  <c r="CF79" i="2"/>
  <c r="DC79" i="2"/>
  <c r="DD79" i="2"/>
  <c r="DG79" i="2"/>
  <c r="EH79" i="2"/>
  <c r="EI79" i="2"/>
  <c r="EL79" i="2"/>
  <c r="FL79" i="2"/>
  <c r="FM79" i="2"/>
  <c r="FQ79" i="2"/>
  <c r="FT79" i="2"/>
  <c r="FU79" i="2"/>
  <c r="GQ79" i="2"/>
  <c r="GR79" i="2"/>
  <c r="GS79" i="2"/>
  <c r="GV79" i="2"/>
  <c r="GZ79" i="2"/>
  <c r="HW79" i="2"/>
  <c r="HX79" i="2"/>
  <c r="IA79" i="2"/>
  <c r="A80" i="2"/>
  <c r="B80" i="2"/>
  <c r="C80" i="2"/>
  <c r="D80" i="2"/>
  <c r="E80" i="2"/>
  <c r="AT80" i="2" s="1"/>
  <c r="F80" i="2"/>
  <c r="G80" i="2"/>
  <c r="H80" i="2"/>
  <c r="I80" i="2"/>
  <c r="J80" i="2"/>
  <c r="K80" i="2"/>
  <c r="P80" i="2"/>
  <c r="Q80" i="2"/>
  <c r="R80" i="2"/>
  <c r="S80" i="2"/>
  <c r="T80" i="2"/>
  <c r="AQ80" i="2"/>
  <c r="AR80" i="2"/>
  <c r="AS80" i="2"/>
  <c r="AW80" i="2"/>
  <c r="AY80" i="2"/>
  <c r="AZ80" i="2"/>
  <c r="BA80" i="2"/>
  <c r="BX80" i="2"/>
  <c r="BY80" i="2"/>
  <c r="CB80" i="2"/>
  <c r="CE80" i="2"/>
  <c r="CF80" i="2"/>
  <c r="DC80" i="2"/>
  <c r="DD80" i="2"/>
  <c r="DG80" i="2"/>
  <c r="EF80" i="2"/>
  <c r="EH80" i="2"/>
  <c r="EI80" i="2"/>
  <c r="EL80" i="2"/>
  <c r="EN80" i="2"/>
  <c r="FK80" i="2"/>
  <c r="FL80" i="2"/>
  <c r="FM80" i="2"/>
  <c r="FQ80" i="2"/>
  <c r="FS80" i="2"/>
  <c r="FT80" i="2"/>
  <c r="FU80" i="2"/>
  <c r="GQ80" i="2"/>
  <c r="GR80" i="2"/>
  <c r="GS80" i="2"/>
  <c r="GV80" i="2"/>
  <c r="GY80" i="2"/>
  <c r="GZ80" i="2"/>
  <c r="HW80" i="2"/>
  <c r="HX80" i="2"/>
  <c r="IA80" i="2"/>
  <c r="IE80" i="2"/>
  <c r="A81" i="2"/>
  <c r="B81" i="2"/>
  <c r="C81" i="2"/>
  <c r="D81" i="2"/>
  <c r="E81" i="2"/>
  <c r="AT81" i="2" s="1"/>
  <c r="F81" i="2"/>
  <c r="G81" i="2"/>
  <c r="H81" i="2"/>
  <c r="I81" i="2"/>
  <c r="J81" i="2"/>
  <c r="K81" i="2"/>
  <c r="P81" i="2"/>
  <c r="Q81" i="2"/>
  <c r="R81" i="2"/>
  <c r="S81" i="2"/>
  <c r="T81" i="2"/>
  <c r="AQ81" i="2"/>
  <c r="AS81" i="2"/>
  <c r="AW81" i="2"/>
  <c r="AX81" i="2"/>
  <c r="AY81" i="2"/>
  <c r="AZ81" i="2"/>
  <c r="BX81" i="2"/>
  <c r="BY81" i="2"/>
  <c r="CD81" i="2"/>
  <c r="CE81" i="2"/>
  <c r="DC81" i="2"/>
  <c r="DD81" i="2"/>
  <c r="DG81" i="2"/>
  <c r="EH81" i="2"/>
  <c r="EI81" i="2"/>
  <c r="EL81" i="2"/>
  <c r="EM81" i="2"/>
  <c r="EN81" i="2"/>
  <c r="FK81" i="2"/>
  <c r="FM81" i="2"/>
  <c r="FQ81" i="2"/>
  <c r="FS81" i="2"/>
  <c r="GP81" i="2"/>
  <c r="GR81" i="2"/>
  <c r="GS81" i="2"/>
  <c r="GX81" i="2"/>
  <c r="GY81" i="2"/>
  <c r="HW81" i="2"/>
  <c r="HX81" i="2"/>
  <c r="IA81" i="2"/>
  <c r="A82" i="2"/>
  <c r="B82" i="2"/>
  <c r="C82" i="2"/>
  <c r="D82" i="2"/>
  <c r="E82" i="2"/>
  <c r="AT82" i="2" s="1"/>
  <c r="F82" i="2"/>
  <c r="G82" i="2"/>
  <c r="H82" i="2"/>
  <c r="I82" i="2"/>
  <c r="J82" i="2"/>
  <c r="K82" i="2"/>
  <c r="P82" i="2"/>
  <c r="Q82" i="2"/>
  <c r="R82" i="2"/>
  <c r="S82" i="2"/>
  <c r="T82" i="2"/>
  <c r="AQ82" i="2"/>
  <c r="AS82" i="2"/>
  <c r="AW82" i="2"/>
  <c r="AX82" i="2"/>
  <c r="AY82" i="2"/>
  <c r="AZ82" i="2"/>
  <c r="BA82" i="2"/>
  <c r="BX82" i="2"/>
  <c r="BY82" i="2"/>
  <c r="CD82" i="2"/>
  <c r="CE82" i="2"/>
  <c r="DC82" i="2"/>
  <c r="DD82" i="2"/>
  <c r="DG82" i="2"/>
  <c r="EH82" i="2"/>
  <c r="EI82" i="2"/>
  <c r="EL82" i="2"/>
  <c r="EM82" i="2"/>
  <c r="EN82" i="2"/>
  <c r="FK82" i="2"/>
  <c r="FL82" i="2"/>
  <c r="FM82" i="2"/>
  <c r="FN82" i="2"/>
  <c r="FQ82" i="2"/>
  <c r="FR82" i="2"/>
  <c r="FS82" i="2"/>
  <c r="GR82" i="2"/>
  <c r="GS82" i="2"/>
  <c r="HW82" i="2"/>
  <c r="HX82" i="2"/>
  <c r="IA82" i="2"/>
  <c r="IB82" i="2"/>
  <c r="A83" i="2"/>
  <c r="B83" i="2"/>
  <c r="C83" i="2"/>
  <c r="D83" i="2"/>
  <c r="EH83" i="2" s="1"/>
  <c r="E83" i="2"/>
  <c r="F83" i="2"/>
  <c r="G83" i="2"/>
  <c r="H83" i="2"/>
  <c r="I83" i="2"/>
  <c r="FS83" i="2" s="1"/>
  <c r="J83" i="2"/>
  <c r="K83" i="2"/>
  <c r="P83" i="2"/>
  <c r="Q83" i="2"/>
  <c r="R83" i="2"/>
  <c r="S83" i="2"/>
  <c r="T83" i="2"/>
  <c r="U83" i="2"/>
  <c r="AQ83" i="2"/>
  <c r="AR83" i="2"/>
  <c r="AT83" i="2"/>
  <c r="BA83" i="2"/>
  <c r="BW83" i="2"/>
  <c r="BX83" i="2"/>
  <c r="BY83" i="2"/>
  <c r="CF83" i="2"/>
  <c r="DC83" i="2"/>
  <c r="DD83" i="2"/>
  <c r="DK83" i="2"/>
  <c r="EG83" i="2"/>
  <c r="EI83" i="2"/>
  <c r="EL83" i="2"/>
  <c r="FL83" i="2"/>
  <c r="FM83" i="2"/>
  <c r="FN83" i="2"/>
  <c r="FQ83" i="2"/>
  <c r="FR83" i="2"/>
  <c r="FU83" i="2"/>
  <c r="GP83" i="2"/>
  <c r="GQ83" i="2"/>
  <c r="GR83" i="2"/>
  <c r="GS83" i="2"/>
  <c r="GX83" i="2"/>
  <c r="GZ83" i="2"/>
  <c r="HW83" i="2"/>
  <c r="HX83" i="2"/>
  <c r="IE83" i="2"/>
  <c r="A84" i="2"/>
  <c r="B84" i="2"/>
  <c r="C84" i="2"/>
  <c r="GQ84" i="2" s="1"/>
  <c r="D84" i="2"/>
  <c r="EH84" i="2" s="1"/>
  <c r="E84" i="2"/>
  <c r="F84" i="2"/>
  <c r="G84" i="2"/>
  <c r="H84" i="2"/>
  <c r="FR84" i="2" s="1"/>
  <c r="I84" i="2"/>
  <c r="J84" i="2"/>
  <c r="K84" i="2"/>
  <c r="P84" i="2"/>
  <c r="Q84" i="2"/>
  <c r="R84" i="2"/>
  <c r="S84" i="2"/>
  <c r="T84" i="2"/>
  <c r="U84" i="2"/>
  <c r="AS84" i="2"/>
  <c r="AT84" i="2"/>
  <c r="AW84" i="2"/>
  <c r="AX84" i="2"/>
  <c r="BX84" i="2"/>
  <c r="BY84" i="2"/>
  <c r="DB84" i="2"/>
  <c r="DC84" i="2"/>
  <c r="DD84" i="2"/>
  <c r="DG84" i="2"/>
  <c r="DH84" i="2"/>
  <c r="DJ84" i="2"/>
  <c r="DK84" i="2"/>
  <c r="EI84" i="2"/>
  <c r="EL84" i="2"/>
  <c r="EM84" i="2"/>
  <c r="FM84" i="2"/>
  <c r="FN84" i="2"/>
  <c r="FQ84" i="2"/>
  <c r="GR84" i="2"/>
  <c r="GS84" i="2"/>
  <c r="GZ84" i="2"/>
  <c r="HW84" i="2"/>
  <c r="HX84" i="2"/>
  <c r="IA84" i="2"/>
  <c r="IB84" i="2"/>
  <c r="A85" i="2"/>
  <c r="B85" i="2"/>
  <c r="C85" i="2"/>
  <c r="M85" i="2" s="1"/>
  <c r="D85" i="2"/>
  <c r="E85" i="2"/>
  <c r="F85" i="2"/>
  <c r="G85" i="2"/>
  <c r="CB85" i="2" s="1"/>
  <c r="H85" i="2"/>
  <c r="CC85" i="2" s="1"/>
  <c r="I85" i="2"/>
  <c r="DI85" i="2" s="1"/>
  <c r="J85" i="2"/>
  <c r="K85" i="2"/>
  <c r="Q85" i="2"/>
  <c r="R85" i="2"/>
  <c r="S85" i="2"/>
  <c r="T85" i="2"/>
  <c r="U85" i="2"/>
  <c r="AR85" i="2"/>
  <c r="AT85" i="2"/>
  <c r="AW85" i="2"/>
  <c r="AX85" i="2"/>
  <c r="AY85" i="2"/>
  <c r="AZ85" i="2"/>
  <c r="BA85" i="2"/>
  <c r="BY85" i="2"/>
  <c r="DD85" i="2"/>
  <c r="DG85" i="2"/>
  <c r="DH85" i="2"/>
  <c r="EF85" i="2"/>
  <c r="EG85" i="2"/>
  <c r="EI85" i="2"/>
  <c r="EL85" i="2"/>
  <c r="EM85" i="2"/>
  <c r="EN85" i="2"/>
  <c r="EO85" i="2"/>
  <c r="FL85" i="2"/>
  <c r="FM85" i="2"/>
  <c r="FN85" i="2"/>
  <c r="FQ85" i="2"/>
  <c r="FR85" i="2"/>
  <c r="FS85" i="2"/>
  <c r="GS85" i="2"/>
  <c r="GW85" i="2"/>
  <c r="HX85" i="2"/>
  <c r="IA85" i="2"/>
  <c r="IB85" i="2"/>
  <c r="A86" i="2"/>
  <c r="B86" i="2"/>
  <c r="C86" i="2"/>
  <c r="M86" i="2" s="1"/>
  <c r="D86" i="2"/>
  <c r="E86" i="2"/>
  <c r="F86" i="2"/>
  <c r="G86" i="2"/>
  <c r="CB86" i="2" s="1"/>
  <c r="H86" i="2"/>
  <c r="CC86" i="2" s="1"/>
  <c r="I86" i="2"/>
  <c r="DI86" i="2" s="1"/>
  <c r="J86" i="2"/>
  <c r="K86" i="2"/>
  <c r="Q86" i="2"/>
  <c r="R86" i="2"/>
  <c r="S86" i="2"/>
  <c r="T86" i="2"/>
  <c r="U86" i="2"/>
  <c r="AT86" i="2"/>
  <c r="AW86" i="2"/>
  <c r="AX86" i="2"/>
  <c r="AY86" i="2"/>
  <c r="AZ86" i="2"/>
  <c r="BA86" i="2"/>
  <c r="BY86" i="2"/>
  <c r="DD86" i="2"/>
  <c r="DG86" i="2"/>
  <c r="DH86" i="2"/>
  <c r="EF86" i="2"/>
  <c r="EI86" i="2"/>
  <c r="EL86" i="2"/>
  <c r="EM86" i="2"/>
  <c r="EN86" i="2"/>
  <c r="EO86" i="2"/>
  <c r="FM86" i="2"/>
  <c r="FN86" i="2"/>
  <c r="FQ86" i="2"/>
  <c r="FR86" i="2"/>
  <c r="FS86" i="2"/>
  <c r="GS86" i="2"/>
  <c r="GW86" i="2"/>
  <c r="HX86" i="2"/>
  <c r="IA86" i="2"/>
  <c r="IB86" i="2"/>
  <c r="A87" i="2"/>
  <c r="B87" i="2"/>
  <c r="C87" i="2"/>
  <c r="AR87" i="2" s="1"/>
  <c r="D87" i="2"/>
  <c r="FM87" i="2" s="1"/>
  <c r="E87" i="2"/>
  <c r="F87" i="2"/>
  <c r="G87" i="2"/>
  <c r="CB87" i="2" s="1"/>
  <c r="H87" i="2"/>
  <c r="CC87" i="2" s="1"/>
  <c r="I87" i="2"/>
  <c r="DI87" i="2" s="1"/>
  <c r="J87" i="2"/>
  <c r="K87" i="2"/>
  <c r="M87" i="2"/>
  <c r="Q87" i="2"/>
  <c r="R87" i="2"/>
  <c r="S87" i="2"/>
  <c r="T87" i="2"/>
  <c r="U87" i="2"/>
  <c r="AT87" i="2"/>
  <c r="AW87" i="2"/>
  <c r="AX87" i="2"/>
  <c r="AY87" i="2"/>
  <c r="AZ87" i="2"/>
  <c r="BA87" i="2"/>
  <c r="BY87" i="2"/>
  <c r="DD87" i="2"/>
  <c r="DG87" i="2"/>
  <c r="DH87" i="2"/>
  <c r="EF87" i="2"/>
  <c r="EI87" i="2"/>
  <c r="EL87" i="2"/>
  <c r="EM87" i="2"/>
  <c r="EN87" i="2"/>
  <c r="EO87" i="2"/>
  <c r="FN87" i="2"/>
  <c r="FQ87" i="2"/>
  <c r="FR87" i="2"/>
  <c r="FS87" i="2"/>
  <c r="GS87" i="2"/>
  <c r="GW87" i="2"/>
  <c r="HX87" i="2"/>
  <c r="IA87" i="2"/>
  <c r="IB87" i="2"/>
  <c r="A88" i="2"/>
  <c r="B88" i="2"/>
  <c r="AQ88" i="2" s="1"/>
  <c r="C88" i="2"/>
  <c r="D88" i="2"/>
  <c r="E88" i="2"/>
  <c r="F88" i="2"/>
  <c r="G88" i="2"/>
  <c r="CB88" i="2" s="1"/>
  <c r="H88" i="2"/>
  <c r="CC88" i="2" s="1"/>
  <c r="I88" i="2"/>
  <c r="J88" i="2"/>
  <c r="K88" i="2"/>
  <c r="Q88" i="2"/>
  <c r="R88" i="2"/>
  <c r="S88" i="2"/>
  <c r="T88" i="2"/>
  <c r="U88" i="2"/>
  <c r="AR88" i="2"/>
  <c r="AS88" i="2"/>
  <c r="AT88" i="2"/>
  <c r="AW88" i="2"/>
  <c r="AX88" i="2"/>
  <c r="BA88" i="2"/>
  <c r="BX88" i="2"/>
  <c r="BY88" i="2"/>
  <c r="DD88" i="2"/>
  <c r="DG88" i="2"/>
  <c r="DH88" i="2"/>
  <c r="EI88" i="2"/>
  <c r="EL88" i="2"/>
  <c r="EM88" i="2"/>
  <c r="FL88" i="2"/>
  <c r="FM88" i="2"/>
  <c r="FN88" i="2"/>
  <c r="FQ88" i="2"/>
  <c r="FR88" i="2"/>
  <c r="FU88" i="2"/>
  <c r="GR88" i="2"/>
  <c r="GS88" i="2"/>
  <c r="GW88" i="2"/>
  <c r="HX88" i="2"/>
  <c r="IA88" i="2"/>
  <c r="IB88" i="2"/>
  <c r="IE88" i="2"/>
  <c r="A89" i="2"/>
  <c r="B89" i="2"/>
  <c r="BV89" i="2" s="1"/>
  <c r="C89" i="2"/>
  <c r="D89" i="2"/>
  <c r="EH89" i="2" s="1"/>
  <c r="E89" i="2"/>
  <c r="F89" i="2"/>
  <c r="G89" i="2"/>
  <c r="H89" i="2"/>
  <c r="CC89" i="2" s="1"/>
  <c r="I89" i="2"/>
  <c r="J89" i="2"/>
  <c r="CE89" i="2" s="1"/>
  <c r="K89" i="2"/>
  <c r="Q89" i="2"/>
  <c r="R89" i="2"/>
  <c r="T89" i="2"/>
  <c r="U89" i="2"/>
  <c r="AR89" i="2"/>
  <c r="AS89" i="2"/>
  <c r="AT89" i="2"/>
  <c r="AX89" i="2"/>
  <c r="AY89" i="2"/>
  <c r="BY89" i="2"/>
  <c r="CD89" i="2"/>
  <c r="CF89" i="2"/>
  <c r="DC89" i="2"/>
  <c r="DD89" i="2"/>
  <c r="DH89" i="2"/>
  <c r="EF89" i="2"/>
  <c r="EG89" i="2"/>
  <c r="EI89" i="2"/>
  <c r="EL89" i="2"/>
  <c r="EM89" i="2"/>
  <c r="EN89" i="2"/>
  <c r="EO89" i="2"/>
  <c r="FM89" i="2"/>
  <c r="FN89" i="2"/>
  <c r="FR89" i="2"/>
  <c r="FS89" i="2"/>
  <c r="GP89" i="2"/>
  <c r="GQ89" i="2"/>
  <c r="GR89" i="2"/>
  <c r="GS89" i="2"/>
  <c r="GW89" i="2"/>
  <c r="GX89" i="2"/>
  <c r="GY89" i="2"/>
  <c r="GZ89" i="2"/>
  <c r="HW89" i="2"/>
  <c r="HX89" i="2"/>
  <c r="IA89" i="2"/>
  <c r="IB89" i="2"/>
  <c r="A90" i="2"/>
  <c r="B90" i="2"/>
  <c r="C90" i="2"/>
  <c r="GQ90" i="2" s="1"/>
  <c r="D90" i="2"/>
  <c r="E90" i="2"/>
  <c r="F90" i="2"/>
  <c r="R90" i="2" s="1"/>
  <c r="G90" i="2"/>
  <c r="H90" i="2"/>
  <c r="GW90" i="2" s="1"/>
  <c r="I90" i="2"/>
  <c r="AY90" i="2" s="1"/>
  <c r="J90" i="2"/>
  <c r="K90" i="2"/>
  <c r="P90" i="2"/>
  <c r="Q90" i="2"/>
  <c r="T90" i="2"/>
  <c r="U90" i="2"/>
  <c r="AS90" i="2"/>
  <c r="AT90" i="2"/>
  <c r="AW90" i="2"/>
  <c r="AX90" i="2"/>
  <c r="BA90" i="2"/>
  <c r="BX90" i="2"/>
  <c r="BY90" i="2"/>
  <c r="CD90" i="2"/>
  <c r="DC90" i="2"/>
  <c r="DD90" i="2"/>
  <c r="DH90" i="2"/>
  <c r="DI90" i="2"/>
  <c r="EG90" i="2"/>
  <c r="EH90" i="2"/>
  <c r="EI90" i="2"/>
  <c r="EL90" i="2"/>
  <c r="EM90" i="2"/>
  <c r="EN90" i="2"/>
  <c r="EP90" i="2"/>
  <c r="FM90" i="2"/>
  <c r="FN90" i="2"/>
  <c r="FR90" i="2"/>
  <c r="FS90" i="2"/>
  <c r="GR90" i="2"/>
  <c r="GS90" i="2"/>
  <c r="GV90" i="2"/>
  <c r="GZ90" i="2"/>
  <c r="HW90" i="2"/>
  <c r="HX90" i="2"/>
  <c r="IB90" i="2"/>
  <c r="IC90" i="2"/>
  <c r="A91" i="2"/>
  <c r="B91" i="2"/>
  <c r="BV91" i="2" s="1"/>
  <c r="C91" i="2"/>
  <c r="O91" i="2" s="1"/>
  <c r="D91" i="2"/>
  <c r="E91" i="2"/>
  <c r="F91" i="2"/>
  <c r="G91" i="2"/>
  <c r="H91" i="2"/>
  <c r="DH91" i="2" s="1"/>
  <c r="I91" i="2"/>
  <c r="AY91" i="2" s="1"/>
  <c r="J91" i="2"/>
  <c r="DJ91" i="2" s="1"/>
  <c r="K91" i="2"/>
  <c r="W91" i="2" s="1"/>
  <c r="N91" i="2"/>
  <c r="R91" i="2"/>
  <c r="S91" i="2"/>
  <c r="U91" i="2"/>
  <c r="V91" i="2"/>
  <c r="AQ91" i="2"/>
  <c r="AR91" i="2"/>
  <c r="AW91" i="2"/>
  <c r="AX91" i="2"/>
  <c r="AZ91" i="2"/>
  <c r="BA91" i="2"/>
  <c r="BW91" i="2"/>
  <c r="CB91" i="2"/>
  <c r="CE91" i="2"/>
  <c r="CF91" i="2"/>
  <c r="DA91" i="2"/>
  <c r="DG91" i="2"/>
  <c r="EF91" i="2"/>
  <c r="EG91" i="2"/>
  <c r="EL91" i="2"/>
  <c r="EO91" i="2"/>
  <c r="EP91" i="2"/>
  <c r="FK91" i="2"/>
  <c r="FL91" i="2"/>
  <c r="FQ91" i="2"/>
  <c r="FT91" i="2"/>
  <c r="FU91" i="2"/>
  <c r="GQ91" i="2"/>
  <c r="GV91" i="2"/>
  <c r="GY91" i="2"/>
  <c r="GZ91" i="2"/>
  <c r="HU91" i="2"/>
  <c r="IA91" i="2"/>
  <c r="IB91" i="2"/>
  <c r="IC91" i="2"/>
  <c r="A92" i="2"/>
  <c r="B92" i="2"/>
  <c r="BV92" i="2" s="1"/>
  <c r="C92" i="2"/>
  <c r="O92" i="2" s="1"/>
  <c r="D92" i="2"/>
  <c r="E92" i="2"/>
  <c r="F92" i="2"/>
  <c r="G92" i="2"/>
  <c r="H92" i="2"/>
  <c r="AX92" i="2" s="1"/>
  <c r="I92" i="2"/>
  <c r="J92" i="2"/>
  <c r="DJ92" i="2" s="1"/>
  <c r="K92" i="2"/>
  <c r="W92" i="2" s="1"/>
  <c r="N92" i="2"/>
  <c r="Q92" i="2"/>
  <c r="R92" i="2"/>
  <c r="S92" i="2"/>
  <c r="U92" i="2"/>
  <c r="V92" i="2"/>
  <c r="AQ92" i="2"/>
  <c r="AR92" i="2"/>
  <c r="AT92" i="2"/>
  <c r="AW92" i="2"/>
  <c r="AY92" i="2"/>
  <c r="AZ92" i="2"/>
  <c r="BA92" i="2"/>
  <c r="BW92" i="2"/>
  <c r="BX92" i="2"/>
  <c r="CB92" i="2"/>
  <c r="CE92" i="2"/>
  <c r="CF92" i="2"/>
  <c r="DA92" i="2"/>
  <c r="DD92" i="2"/>
  <c r="DG92" i="2"/>
  <c r="DH92" i="2"/>
  <c r="DI92" i="2"/>
  <c r="EF92" i="2"/>
  <c r="EG92" i="2"/>
  <c r="EH92" i="2"/>
  <c r="EL92" i="2"/>
  <c r="EO92" i="2"/>
  <c r="EP92" i="2"/>
  <c r="FK92" i="2"/>
  <c r="FL92" i="2"/>
  <c r="FN92" i="2"/>
  <c r="FQ92" i="2"/>
  <c r="FR92" i="2"/>
  <c r="FS92" i="2"/>
  <c r="FT92" i="2"/>
  <c r="FU92" i="2"/>
  <c r="GQ92" i="2"/>
  <c r="GR92" i="2"/>
  <c r="GV92" i="2"/>
  <c r="GY92" i="2"/>
  <c r="GZ92" i="2"/>
  <c r="HU92" i="2"/>
  <c r="HX92" i="2"/>
  <c r="IA92" i="2"/>
  <c r="IC92" i="2"/>
  <c r="A93" i="2"/>
  <c r="B93" i="2"/>
  <c r="BV93" i="2" s="1"/>
  <c r="C93" i="2"/>
  <c r="O93" i="2" s="1"/>
  <c r="D93" i="2"/>
  <c r="E93" i="2"/>
  <c r="EI93" i="2" s="1"/>
  <c r="F93" i="2"/>
  <c r="G93" i="2"/>
  <c r="H93" i="2"/>
  <c r="I93" i="2"/>
  <c r="J93" i="2"/>
  <c r="DJ93" i="2" s="1"/>
  <c r="K93" i="2"/>
  <c r="W93" i="2" s="1"/>
  <c r="N93" i="2"/>
  <c r="R93" i="2"/>
  <c r="S93" i="2"/>
  <c r="U93" i="2"/>
  <c r="V93" i="2"/>
  <c r="AQ93" i="2"/>
  <c r="AR93" i="2"/>
  <c r="AW93" i="2"/>
  <c r="AZ93" i="2"/>
  <c r="BA93" i="2"/>
  <c r="BW93" i="2"/>
  <c r="CB93" i="2"/>
  <c r="CE93" i="2"/>
  <c r="CF93" i="2"/>
  <c r="DA93" i="2"/>
  <c r="DG93" i="2"/>
  <c r="EF93" i="2"/>
  <c r="EG93" i="2"/>
  <c r="EH93" i="2"/>
  <c r="EL93" i="2"/>
  <c r="EM93" i="2"/>
  <c r="EN93" i="2"/>
  <c r="EO93" i="2"/>
  <c r="EP93" i="2"/>
  <c r="FK93" i="2"/>
  <c r="FL93" i="2"/>
  <c r="FQ93" i="2"/>
  <c r="FT93" i="2"/>
  <c r="FU93" i="2"/>
  <c r="GQ93" i="2"/>
  <c r="GV93" i="2"/>
  <c r="GY93" i="2"/>
  <c r="GZ93" i="2"/>
  <c r="HU93" i="2"/>
  <c r="HX93" i="2"/>
  <c r="IA93" i="2"/>
  <c r="IB93" i="2"/>
  <c r="A94" i="2"/>
  <c r="B94" i="2"/>
  <c r="DA94" i="2" s="1"/>
  <c r="C94" i="2"/>
  <c r="GQ94" i="2" s="1"/>
  <c r="D94" i="2"/>
  <c r="E94" i="2"/>
  <c r="EI94" i="2" s="1"/>
  <c r="F94" i="2"/>
  <c r="G94" i="2"/>
  <c r="H94" i="2"/>
  <c r="I94" i="2"/>
  <c r="FS94" i="2" s="1"/>
  <c r="J94" i="2"/>
  <c r="V94" i="2" s="1"/>
  <c r="K94" i="2"/>
  <c r="Q94" i="2"/>
  <c r="R94" i="2"/>
  <c r="S94" i="2"/>
  <c r="T94" i="2"/>
  <c r="U94" i="2"/>
  <c r="AR94" i="2"/>
  <c r="AS94" i="2"/>
  <c r="AW94" i="2"/>
  <c r="AX94" i="2"/>
  <c r="BA94" i="2"/>
  <c r="BW94" i="2"/>
  <c r="BX94" i="2"/>
  <c r="CB94" i="2"/>
  <c r="DG94" i="2"/>
  <c r="DH94" i="2"/>
  <c r="DI94" i="2"/>
  <c r="EF94" i="2"/>
  <c r="EG94" i="2"/>
  <c r="EL94" i="2"/>
  <c r="EM94" i="2"/>
  <c r="EP94" i="2"/>
  <c r="FL94" i="2"/>
  <c r="FM94" i="2"/>
  <c r="FQ94" i="2"/>
  <c r="FR94" i="2"/>
  <c r="FU94" i="2"/>
  <c r="GR94" i="2"/>
  <c r="GS94" i="2"/>
  <c r="GV94" i="2"/>
  <c r="GY94" i="2"/>
  <c r="GZ94" i="2"/>
  <c r="IA94" i="2"/>
  <c r="IB94" i="2"/>
  <c r="IC94" i="2"/>
  <c r="A95" i="2"/>
  <c r="B95" i="2"/>
  <c r="C95" i="2"/>
  <c r="EG95" i="2" s="1"/>
  <c r="D95" i="2"/>
  <c r="BX95" i="2" s="1"/>
  <c r="E95" i="2"/>
  <c r="EI95" i="2" s="1"/>
  <c r="F95" i="2"/>
  <c r="G95" i="2"/>
  <c r="S95" i="2" s="1"/>
  <c r="H95" i="2"/>
  <c r="I95" i="2"/>
  <c r="IC95" i="2" s="1"/>
  <c r="J95" i="2"/>
  <c r="K95" i="2"/>
  <c r="W95" i="2" s="1"/>
  <c r="N95" i="2"/>
  <c r="Q95" i="2"/>
  <c r="R95" i="2"/>
  <c r="U95" i="2"/>
  <c r="V95" i="2"/>
  <c r="AQ95" i="2"/>
  <c r="AT95" i="2"/>
  <c r="AY95" i="2"/>
  <c r="AZ95" i="2"/>
  <c r="BV95" i="2"/>
  <c r="BW95" i="2"/>
  <c r="CE95" i="2"/>
  <c r="CF95" i="2"/>
  <c r="DA95" i="2"/>
  <c r="DD95" i="2"/>
  <c r="DG95" i="2"/>
  <c r="DH95" i="2"/>
  <c r="DI95" i="2"/>
  <c r="EF95" i="2"/>
  <c r="EN95" i="2"/>
  <c r="EO95" i="2"/>
  <c r="FK95" i="2"/>
  <c r="FL95" i="2"/>
  <c r="FM95" i="2"/>
  <c r="FN95" i="2"/>
  <c r="FT95" i="2"/>
  <c r="FU95" i="2"/>
  <c r="GP95" i="2"/>
  <c r="GS95" i="2"/>
  <c r="GX95" i="2"/>
  <c r="GY95" i="2"/>
  <c r="HU95" i="2"/>
  <c r="HW95" i="2"/>
  <c r="HX95" i="2"/>
  <c r="IA95" i="2"/>
  <c r="IE95" i="2"/>
  <c r="A96" i="2"/>
  <c r="B96" i="2"/>
  <c r="BV96" i="2" s="1"/>
  <c r="C96" i="2"/>
  <c r="D96" i="2"/>
  <c r="E96" i="2"/>
  <c r="EI96" i="2" s="1"/>
  <c r="F96" i="2"/>
  <c r="G96" i="2"/>
  <c r="GV96" i="2" s="1"/>
  <c r="H96" i="2"/>
  <c r="CC96" i="2" s="1"/>
  <c r="I96" i="2"/>
  <c r="FS96" i="2" s="1"/>
  <c r="J96" i="2"/>
  <c r="DJ96" i="2" s="1"/>
  <c r="K96" i="2"/>
  <c r="W96" i="2" s="1"/>
  <c r="P96" i="2"/>
  <c r="R96" i="2"/>
  <c r="S96" i="2"/>
  <c r="T96" i="2"/>
  <c r="AR96" i="2"/>
  <c r="AS96" i="2"/>
  <c r="AW96" i="2"/>
  <c r="AX96" i="2"/>
  <c r="BA96" i="2"/>
  <c r="BX96" i="2"/>
  <c r="BY96" i="2"/>
  <c r="CB96" i="2"/>
  <c r="CD96" i="2"/>
  <c r="DA96" i="2"/>
  <c r="DC96" i="2"/>
  <c r="DG96" i="2"/>
  <c r="DH96" i="2"/>
  <c r="DI96" i="2"/>
  <c r="DK96" i="2"/>
  <c r="EG96" i="2"/>
  <c r="EH96" i="2"/>
  <c r="EL96" i="2"/>
  <c r="EM96" i="2"/>
  <c r="EP96" i="2"/>
  <c r="FL96" i="2"/>
  <c r="FM96" i="2"/>
  <c r="FQ96" i="2"/>
  <c r="FR96" i="2"/>
  <c r="FU96" i="2"/>
  <c r="GP96" i="2"/>
  <c r="GQ96" i="2"/>
  <c r="GR96" i="2"/>
  <c r="GW96" i="2"/>
  <c r="GX96" i="2"/>
  <c r="HV96" i="2"/>
  <c r="HW96" i="2"/>
  <c r="IA96" i="2"/>
  <c r="IB96" i="2"/>
  <c r="ID96" i="2"/>
  <c r="IE96" i="2"/>
  <c r="A97" i="2"/>
  <c r="B97" i="2"/>
  <c r="AQ97" i="2" s="1"/>
  <c r="C97" i="2"/>
  <c r="BW97" i="2" s="1"/>
  <c r="D97" i="2"/>
  <c r="BX97" i="2" s="1"/>
  <c r="E97" i="2"/>
  <c r="F97" i="2"/>
  <c r="R97" i="2" s="1"/>
  <c r="G97" i="2"/>
  <c r="H97" i="2"/>
  <c r="DH97" i="2" s="1"/>
  <c r="I97" i="2"/>
  <c r="J97" i="2"/>
  <c r="CE97" i="2" s="1"/>
  <c r="K97" i="2"/>
  <c r="CF97" i="2" s="1"/>
  <c r="P97" i="2"/>
  <c r="Q97" i="2"/>
  <c r="T97" i="2"/>
  <c r="U97" i="2"/>
  <c r="AS97" i="2"/>
  <c r="AT97" i="2"/>
  <c r="AW97" i="2"/>
  <c r="AX97" i="2"/>
  <c r="AY97" i="2"/>
  <c r="AZ97" i="2"/>
  <c r="BA97" i="2"/>
  <c r="BV97" i="2"/>
  <c r="BY97" i="2"/>
  <c r="CC97" i="2"/>
  <c r="CD97" i="2"/>
  <c r="DB97" i="2"/>
  <c r="DC97" i="2"/>
  <c r="DD97" i="2"/>
  <c r="DI97" i="2"/>
  <c r="DJ97" i="2"/>
  <c r="DK97" i="2"/>
  <c r="EF97" i="2"/>
  <c r="EI97" i="2"/>
  <c r="EM97" i="2"/>
  <c r="EN97" i="2"/>
  <c r="FM97" i="2"/>
  <c r="FN97" i="2"/>
  <c r="FQ97" i="2"/>
  <c r="FR97" i="2"/>
  <c r="FS97" i="2"/>
  <c r="FT97" i="2"/>
  <c r="FU97" i="2"/>
  <c r="GP97" i="2"/>
  <c r="GS97" i="2"/>
  <c r="GW97" i="2"/>
  <c r="GX97" i="2"/>
  <c r="HV97" i="2"/>
  <c r="HW97" i="2"/>
  <c r="HX97" i="2"/>
  <c r="IC97" i="2"/>
  <c r="ID97" i="2"/>
  <c r="IE97" i="2"/>
  <c r="A98" i="2"/>
  <c r="B98" i="2"/>
  <c r="AQ98" i="2" s="1"/>
  <c r="C98" i="2"/>
  <c r="BW98" i="2" s="1"/>
  <c r="D98" i="2"/>
  <c r="BX98" i="2" s="1"/>
  <c r="E98" i="2"/>
  <c r="F98" i="2"/>
  <c r="R98" i="2" s="1"/>
  <c r="G98" i="2"/>
  <c r="H98" i="2"/>
  <c r="DH98" i="2" s="1"/>
  <c r="I98" i="2"/>
  <c r="J98" i="2"/>
  <c r="CE98" i="2" s="1"/>
  <c r="K98" i="2"/>
  <c r="CF98" i="2" s="1"/>
  <c r="O98" i="2"/>
  <c r="P98" i="2"/>
  <c r="Q98" i="2"/>
  <c r="T98" i="2"/>
  <c r="U98" i="2"/>
  <c r="W98" i="2"/>
  <c r="AS98" i="2"/>
  <c r="AT98" i="2"/>
  <c r="AW98" i="2"/>
  <c r="AX98" i="2"/>
  <c r="AY98" i="2"/>
  <c r="AZ98" i="2"/>
  <c r="BA98" i="2"/>
  <c r="BV98" i="2"/>
  <c r="BY98" i="2"/>
  <c r="CC98" i="2"/>
  <c r="CD98" i="2"/>
  <c r="DB98" i="2"/>
  <c r="DC98" i="2"/>
  <c r="DD98" i="2"/>
  <c r="DI98" i="2"/>
  <c r="DJ98" i="2"/>
  <c r="DK98" i="2"/>
  <c r="EF98" i="2"/>
  <c r="EI98" i="2"/>
  <c r="EM98" i="2"/>
  <c r="EN98" i="2"/>
  <c r="FM98" i="2"/>
  <c r="FN98" i="2"/>
  <c r="FQ98" i="2"/>
  <c r="FR98" i="2"/>
  <c r="FS98" i="2"/>
  <c r="FT98" i="2"/>
  <c r="FU98" i="2"/>
  <c r="GP98" i="2"/>
  <c r="GS98" i="2"/>
  <c r="GW98" i="2"/>
  <c r="GX98" i="2"/>
  <c r="HV98" i="2"/>
  <c r="HW98" i="2"/>
  <c r="HX98" i="2"/>
  <c r="IC98" i="2"/>
  <c r="ID98" i="2"/>
  <c r="IE98" i="2"/>
  <c r="A99" i="2"/>
  <c r="B99" i="2"/>
  <c r="AQ99" i="2" s="1"/>
  <c r="C99" i="2"/>
  <c r="BW99" i="2" s="1"/>
  <c r="D99" i="2"/>
  <c r="BX99" i="2" s="1"/>
  <c r="E99" i="2"/>
  <c r="F99" i="2"/>
  <c r="R99" i="2" s="1"/>
  <c r="G99" i="2"/>
  <c r="FQ99" i="2" s="1"/>
  <c r="H99" i="2"/>
  <c r="DH99" i="2" s="1"/>
  <c r="I99" i="2"/>
  <c r="J99" i="2"/>
  <c r="CE99" i="2" s="1"/>
  <c r="K99" i="2"/>
  <c r="CF99" i="2" s="1"/>
  <c r="O99" i="2"/>
  <c r="P99" i="2"/>
  <c r="Q99" i="2"/>
  <c r="T99" i="2"/>
  <c r="U99" i="2"/>
  <c r="W99" i="2"/>
  <c r="AS99" i="2"/>
  <c r="AT99" i="2"/>
  <c r="AW99" i="2"/>
  <c r="AX99" i="2"/>
  <c r="AY99" i="2"/>
  <c r="AZ99" i="2"/>
  <c r="BA99" i="2"/>
  <c r="BV99" i="2"/>
  <c r="BY99" i="2"/>
  <c r="CC99" i="2"/>
  <c r="CD99" i="2"/>
  <c r="DB99" i="2"/>
  <c r="DC99" i="2"/>
  <c r="DD99" i="2"/>
  <c r="DI99" i="2"/>
  <c r="DJ99" i="2"/>
  <c r="DK99" i="2"/>
  <c r="EF99" i="2"/>
  <c r="EI99" i="2"/>
  <c r="EM99" i="2"/>
  <c r="EN99" i="2"/>
  <c r="FM99" i="2"/>
  <c r="FN99" i="2"/>
  <c r="FR99" i="2"/>
  <c r="FS99" i="2"/>
  <c r="FT99" i="2"/>
  <c r="FU99" i="2"/>
  <c r="GP99" i="2"/>
  <c r="GS99" i="2"/>
  <c r="GW99" i="2"/>
  <c r="GX99" i="2"/>
  <c r="HV99" i="2"/>
  <c r="HW99" i="2"/>
  <c r="HX99" i="2"/>
  <c r="IC99" i="2"/>
  <c r="ID99" i="2"/>
  <c r="IE99" i="2"/>
  <c r="A100" i="2"/>
  <c r="B100" i="2"/>
  <c r="AQ100" i="2" s="1"/>
  <c r="C100" i="2"/>
  <c r="BW100" i="2" s="1"/>
  <c r="D100" i="2"/>
  <c r="BX100" i="2" s="1"/>
  <c r="E100" i="2"/>
  <c r="F100" i="2"/>
  <c r="R100" i="2" s="1"/>
  <c r="G100" i="2"/>
  <c r="H100" i="2"/>
  <c r="DH100" i="2" s="1"/>
  <c r="I100" i="2"/>
  <c r="J100" i="2"/>
  <c r="CE100" i="2" s="1"/>
  <c r="K100" i="2"/>
  <c r="CF100" i="2" s="1"/>
  <c r="O100" i="2"/>
  <c r="P100" i="2"/>
  <c r="Q100" i="2"/>
  <c r="T100" i="2"/>
  <c r="U100" i="2"/>
  <c r="W100" i="2"/>
  <c r="AS100" i="2"/>
  <c r="AT100" i="2"/>
  <c r="AW100" i="2"/>
  <c r="AX100" i="2"/>
  <c r="AY100" i="2"/>
  <c r="AZ100" i="2"/>
  <c r="BA100" i="2"/>
  <c r="BV100" i="2"/>
  <c r="BY100" i="2"/>
  <c r="CC100" i="2"/>
  <c r="CD100" i="2"/>
  <c r="DB100" i="2"/>
  <c r="DC100" i="2"/>
  <c r="DD100" i="2"/>
  <c r="DI100" i="2"/>
  <c r="DJ100" i="2"/>
  <c r="DK100" i="2"/>
  <c r="EF100" i="2"/>
  <c r="EI100" i="2"/>
  <c r="EM100" i="2"/>
  <c r="EN100" i="2"/>
  <c r="FM100" i="2"/>
  <c r="FN100" i="2"/>
  <c r="FQ100" i="2"/>
  <c r="FR100" i="2"/>
  <c r="FS100" i="2"/>
  <c r="FT100" i="2"/>
  <c r="FU100" i="2"/>
  <c r="GP100" i="2"/>
  <c r="GS100" i="2"/>
  <c r="GW100" i="2"/>
  <c r="GX100" i="2"/>
  <c r="HV100" i="2"/>
  <c r="HW100" i="2"/>
  <c r="HX100" i="2"/>
  <c r="IC100" i="2"/>
  <c r="ID100" i="2"/>
  <c r="IE100" i="2"/>
  <c r="A101" i="2"/>
  <c r="B101" i="2"/>
  <c r="AQ101" i="2" s="1"/>
  <c r="C101" i="2"/>
  <c r="BW101" i="2" s="1"/>
  <c r="D101" i="2"/>
  <c r="BX101" i="2" s="1"/>
  <c r="E101" i="2"/>
  <c r="F101" i="2"/>
  <c r="R101" i="2" s="1"/>
  <c r="G101" i="2"/>
  <c r="H101" i="2"/>
  <c r="DH101" i="2" s="1"/>
  <c r="I101" i="2"/>
  <c r="DI101" i="2" s="1"/>
  <c r="J101" i="2"/>
  <c r="CE101" i="2" s="1"/>
  <c r="K101" i="2"/>
  <c r="CF101" i="2" s="1"/>
  <c r="O101" i="2"/>
  <c r="P101" i="2"/>
  <c r="Q101" i="2"/>
  <c r="T101" i="2"/>
  <c r="U101" i="2"/>
  <c r="W101" i="2"/>
  <c r="AS101" i="2"/>
  <c r="AT101" i="2"/>
  <c r="AW101" i="2"/>
  <c r="AX101" i="2"/>
  <c r="AY101" i="2"/>
  <c r="AZ101" i="2"/>
  <c r="BA101" i="2"/>
  <c r="BV101" i="2"/>
  <c r="BY101" i="2"/>
  <c r="CC101" i="2"/>
  <c r="CD101" i="2"/>
  <c r="DB101" i="2"/>
  <c r="DC101" i="2"/>
  <c r="DD101" i="2"/>
  <c r="DJ101" i="2"/>
  <c r="DK101" i="2"/>
  <c r="EF101" i="2"/>
  <c r="EI101" i="2"/>
  <c r="EM101" i="2"/>
  <c r="EN101" i="2"/>
  <c r="FM101" i="2"/>
  <c r="FN101" i="2"/>
  <c r="FQ101" i="2"/>
  <c r="FR101" i="2"/>
  <c r="FS101" i="2"/>
  <c r="FT101" i="2"/>
  <c r="FU101" i="2"/>
  <c r="GP101" i="2"/>
  <c r="GS101" i="2"/>
  <c r="GW101" i="2"/>
  <c r="GX101" i="2"/>
  <c r="HV101" i="2"/>
  <c r="HW101" i="2"/>
  <c r="HX101" i="2"/>
  <c r="IC101" i="2"/>
  <c r="ID101" i="2"/>
  <c r="IE101" i="2"/>
  <c r="F2" i="1"/>
  <c r="F2" i="2" s="1"/>
  <c r="X2" i="1"/>
  <c r="CV2" i="1"/>
  <c r="F3" i="1"/>
  <c r="CV3" i="1"/>
  <c r="F4" i="1"/>
  <c r="F4" i="2" s="1"/>
  <c r="R4" i="2" s="1"/>
  <c r="X4" i="1"/>
  <c r="CV4" i="1"/>
  <c r="F5" i="1"/>
  <c r="F5" i="2" s="1"/>
  <c r="R5" i="2" s="1"/>
  <c r="X5" i="1"/>
  <c r="CV5" i="1"/>
  <c r="X6" i="1"/>
  <c r="CV6" i="1"/>
  <c r="X7" i="1"/>
  <c r="CV7" i="1"/>
  <c r="X8" i="1"/>
  <c r="CV8" i="1"/>
  <c r="X9" i="1"/>
  <c r="CV9" i="1"/>
  <c r="X10" i="1"/>
  <c r="CV10" i="1"/>
  <c r="Z2" i="2" l="1"/>
  <c r="AD2" i="2"/>
  <c r="AE2" i="2"/>
  <c r="X91" i="2"/>
  <c r="AH91" i="2" s="1"/>
  <c r="BY91" i="2"/>
  <c r="GS91" i="2"/>
  <c r="EI91" i="2"/>
  <c r="Q91" i="2"/>
  <c r="AT91" i="2"/>
  <c r="HX91" i="2"/>
  <c r="DD91" i="2"/>
  <c r="FN91" i="2"/>
  <c r="M91" i="2"/>
  <c r="EP81" i="2"/>
  <c r="W81" i="2"/>
  <c r="CF81" i="2"/>
  <c r="DK81" i="2"/>
  <c r="FU81" i="2"/>
  <c r="GZ81" i="2"/>
  <c r="BA81" i="2"/>
  <c r="IE81" i="2"/>
  <c r="EG81" i="2"/>
  <c r="O81" i="2"/>
  <c r="DB81" i="2"/>
  <c r="HV81" i="2"/>
  <c r="AR81" i="2"/>
  <c r="BW81" i="2"/>
  <c r="GQ81" i="2"/>
  <c r="FL81" i="2"/>
  <c r="DG98" i="2"/>
  <c r="EL98" i="2"/>
  <c r="IA98" i="2"/>
  <c r="S98" i="2"/>
  <c r="CB98" i="2"/>
  <c r="GV98" i="2"/>
  <c r="EL97" i="2"/>
  <c r="DG97" i="2"/>
  <c r="S97" i="2"/>
  <c r="IA97" i="2"/>
  <c r="CB97" i="2"/>
  <c r="GV97" i="2"/>
  <c r="IA99" i="2"/>
  <c r="EL99" i="2"/>
  <c r="DG99" i="2"/>
  <c r="S99" i="2"/>
  <c r="CB99" i="2"/>
  <c r="GV99" i="2"/>
  <c r="EL101" i="2"/>
  <c r="DG101" i="2"/>
  <c r="IA101" i="2"/>
  <c r="S101" i="2"/>
  <c r="CB101" i="2"/>
  <c r="GV101" i="2"/>
  <c r="V90" i="2"/>
  <c r="FT90" i="2"/>
  <c r="DJ90" i="2"/>
  <c r="ID90" i="2"/>
  <c r="AZ90" i="2"/>
  <c r="CE90" i="2"/>
  <c r="EO90" i="2"/>
  <c r="GY90" i="2"/>
  <c r="N90" i="2"/>
  <c r="EF90" i="2"/>
  <c r="M90" i="2"/>
  <c r="AQ90" i="2"/>
  <c r="GP90" i="2"/>
  <c r="DA90" i="2"/>
  <c r="BV90" i="2"/>
  <c r="FK90" i="2"/>
  <c r="HU90" i="2"/>
  <c r="F3" i="2"/>
  <c r="R3" i="2" s="1"/>
  <c r="X3" i="1"/>
  <c r="EL100" i="2"/>
  <c r="S100" i="2"/>
  <c r="DG100" i="2"/>
  <c r="IA100" i="2"/>
  <c r="CB100" i="2"/>
  <c r="GV100" i="2"/>
  <c r="CC95" i="2"/>
  <c r="GW95" i="2"/>
  <c r="IB95" i="2"/>
  <c r="T95" i="2"/>
  <c r="EM95" i="2"/>
  <c r="M95" i="2"/>
  <c r="FR95" i="2"/>
  <c r="AX95" i="2"/>
  <c r="CD93" i="2"/>
  <c r="GX93" i="2"/>
  <c r="AY93" i="2"/>
  <c r="DI93" i="2"/>
  <c r="IC93" i="2"/>
  <c r="FS93" i="2"/>
  <c r="W97" i="2"/>
  <c r="O97" i="2"/>
  <c r="AZ96" i="2"/>
  <c r="EO94" i="2"/>
  <c r="T93" i="2"/>
  <c r="CC93" i="2"/>
  <c r="GW93" i="2"/>
  <c r="AS91" i="2"/>
  <c r="FM91" i="2"/>
  <c r="P91" i="2"/>
  <c r="DC91" i="2"/>
  <c r="HW91" i="2"/>
  <c r="EG86" i="2"/>
  <c r="DH80" i="2"/>
  <c r="IB80" i="2"/>
  <c r="CC80" i="2"/>
  <c r="GW80" i="2"/>
  <c r="AX80" i="2"/>
  <c r="FR80" i="2"/>
  <c r="U78" i="2"/>
  <c r="DI78" i="2"/>
  <c r="IC78" i="2"/>
  <c r="CD78" i="2"/>
  <c r="GX78" i="2"/>
  <c r="AY78" i="2"/>
  <c r="EN78" i="2"/>
  <c r="FS78" i="2"/>
  <c r="EI71" i="2"/>
  <c r="Q71" i="2"/>
  <c r="DD71" i="2"/>
  <c r="HX71" i="2"/>
  <c r="BY71" i="2"/>
  <c r="GS71" i="2"/>
  <c r="FN71" i="2"/>
  <c r="AT71" i="2"/>
  <c r="M71" i="2"/>
  <c r="HU101" i="2"/>
  <c r="EP101" i="2"/>
  <c r="EH101" i="2"/>
  <c r="DA101" i="2"/>
  <c r="V101" i="2"/>
  <c r="N101" i="2"/>
  <c r="HU100" i="2"/>
  <c r="EP100" i="2"/>
  <c r="EH100" i="2"/>
  <c r="DA100" i="2"/>
  <c r="V100" i="2"/>
  <c r="N100" i="2"/>
  <c r="HU99" i="2"/>
  <c r="EP99" i="2"/>
  <c r="EH99" i="2"/>
  <c r="DA99" i="2"/>
  <c r="V99" i="2"/>
  <c r="N99" i="2"/>
  <c r="HU98" i="2"/>
  <c r="EP98" i="2"/>
  <c r="EH98" i="2"/>
  <c r="DA98" i="2"/>
  <c r="V98" i="2"/>
  <c r="N98" i="2"/>
  <c r="HU97" i="2"/>
  <c r="EP97" i="2"/>
  <c r="EH97" i="2"/>
  <c r="DA97" i="2"/>
  <c r="V97" i="2"/>
  <c r="N97" i="2"/>
  <c r="IC96" i="2"/>
  <c r="HU96" i="2"/>
  <c r="EO96" i="2"/>
  <c r="EF96" i="2"/>
  <c r="DD96" i="2"/>
  <c r="AY96" i="2"/>
  <c r="V96" i="2"/>
  <c r="M96" i="2"/>
  <c r="GV95" i="2"/>
  <c r="EH95" i="2"/>
  <c r="CD95" i="2"/>
  <c r="BA95" i="2"/>
  <c r="AR95" i="2"/>
  <c r="P95" i="2"/>
  <c r="HX94" i="2"/>
  <c r="FT94" i="2"/>
  <c r="FK94" i="2"/>
  <c r="EN94" i="2"/>
  <c r="AT94" i="2"/>
  <c r="M94" i="2"/>
  <c r="P94" i="2"/>
  <c r="DC94" i="2"/>
  <c r="HW94" i="2"/>
  <c r="FR93" i="2"/>
  <c r="AT93" i="2"/>
  <c r="BY92" i="2"/>
  <c r="GS92" i="2"/>
  <c r="EI92" i="2"/>
  <c r="FR91" i="2"/>
  <c r="DI91" i="2"/>
  <c r="AR90" i="2"/>
  <c r="CB89" i="2"/>
  <c r="GV89" i="2"/>
  <c r="AW89" i="2"/>
  <c r="FQ89" i="2"/>
  <c r="S89" i="2"/>
  <c r="FK88" i="2"/>
  <c r="EF88" i="2"/>
  <c r="FL87" i="2"/>
  <c r="EG87" i="2"/>
  <c r="AR86" i="2"/>
  <c r="EH85" i="2"/>
  <c r="P85" i="2"/>
  <c r="DC85" i="2"/>
  <c r="HW85" i="2"/>
  <c r="BX85" i="2"/>
  <c r="GR85" i="2"/>
  <c r="AS85" i="2"/>
  <c r="AQ96" i="2"/>
  <c r="N96" i="2"/>
  <c r="AS95" i="2"/>
  <c r="N94" i="2"/>
  <c r="FS91" i="2"/>
  <c r="FL86" i="2"/>
  <c r="IB101" i="2"/>
  <c r="EO101" i="2"/>
  <c r="EG101" i="2"/>
  <c r="M101" i="2"/>
  <c r="IB100" i="2"/>
  <c r="EO100" i="2"/>
  <c r="EG100" i="2"/>
  <c r="M100" i="2"/>
  <c r="IB99" i="2"/>
  <c r="EO99" i="2"/>
  <c r="EG99" i="2"/>
  <c r="M99" i="2"/>
  <c r="IB98" i="2"/>
  <c r="EO98" i="2"/>
  <c r="EG98" i="2"/>
  <c r="M98" i="2"/>
  <c r="IB97" i="2"/>
  <c r="EO97" i="2"/>
  <c r="EG97" i="2"/>
  <c r="M97" i="2"/>
  <c r="FN96" i="2"/>
  <c r="EN96" i="2"/>
  <c r="U96" i="2"/>
  <c r="O96" i="2"/>
  <c r="DB96" i="2"/>
  <c r="FS95" i="2"/>
  <c r="EP95" i="2"/>
  <c r="CB95" i="2"/>
  <c r="HU94" i="2"/>
  <c r="BY94" i="2"/>
  <c r="W94" i="2"/>
  <c r="DK94" i="2"/>
  <c r="IE94" i="2"/>
  <c r="O94" i="2"/>
  <c r="DB94" i="2"/>
  <c r="HV94" i="2"/>
  <c r="DD93" i="2"/>
  <c r="Q93" i="2"/>
  <c r="IB92" i="2"/>
  <c r="M92" i="2"/>
  <c r="AS92" i="2"/>
  <c r="FM92" i="2"/>
  <c r="P92" i="2"/>
  <c r="DC92" i="2"/>
  <c r="HW92" i="2"/>
  <c r="GR91" i="2"/>
  <c r="CB90" i="2"/>
  <c r="S90" i="2"/>
  <c r="DG90" i="2"/>
  <c r="IA90" i="2"/>
  <c r="FQ90" i="2"/>
  <c r="EP88" i="2"/>
  <c r="W88" i="2"/>
  <c r="DK88" i="2"/>
  <c r="CF88" i="2"/>
  <c r="GZ88" i="2"/>
  <c r="O88" i="2"/>
  <c r="DB88" i="2"/>
  <c r="HV88" i="2"/>
  <c r="BW88" i="2"/>
  <c r="GQ88" i="2"/>
  <c r="EG88" i="2"/>
  <c r="EH86" i="2"/>
  <c r="P86" i="2"/>
  <c r="DC86" i="2"/>
  <c r="HW86" i="2"/>
  <c r="BX86" i="2"/>
  <c r="GR86" i="2"/>
  <c r="AS86" i="2"/>
  <c r="EP85" i="2"/>
  <c r="W85" i="2"/>
  <c r="DK85" i="2"/>
  <c r="IE85" i="2"/>
  <c r="CF85" i="2"/>
  <c r="GZ85" i="2"/>
  <c r="FU85" i="2"/>
  <c r="O85" i="2"/>
  <c r="DB85" i="2"/>
  <c r="HV85" i="2"/>
  <c r="BW85" i="2"/>
  <c r="GQ85" i="2"/>
  <c r="V83" i="2"/>
  <c r="DJ83" i="2"/>
  <c r="ID83" i="2"/>
  <c r="FT83" i="2"/>
  <c r="EO83" i="2"/>
  <c r="CE83" i="2"/>
  <c r="GY83" i="2"/>
  <c r="AZ83" i="2"/>
  <c r="N83" i="2"/>
  <c r="DA83" i="2"/>
  <c r="HU83" i="2"/>
  <c r="M83" i="2"/>
  <c r="FK83" i="2"/>
  <c r="EF83" i="2"/>
  <c r="BV83" i="2"/>
  <c r="Q77" i="2"/>
  <c r="FN77" i="2"/>
  <c r="BY77" i="2"/>
  <c r="EI77" i="2"/>
  <c r="AT77" i="2"/>
  <c r="GS77" i="2"/>
  <c r="DD77" i="2"/>
  <c r="M77" i="2"/>
  <c r="DJ94" i="2"/>
  <c r="ID94" i="2"/>
  <c r="EN91" i="2"/>
  <c r="CD91" i="2"/>
  <c r="GX91" i="2"/>
  <c r="V88" i="2"/>
  <c r="DJ88" i="2"/>
  <c r="ID88" i="2"/>
  <c r="CE88" i="2"/>
  <c r="GY88" i="2"/>
  <c r="AZ88" i="2"/>
  <c r="EO88" i="2"/>
  <c r="FT88" i="2"/>
  <c r="EH87" i="2"/>
  <c r="P87" i="2"/>
  <c r="DC87" i="2"/>
  <c r="HW87" i="2"/>
  <c r="BX87" i="2"/>
  <c r="AS87" i="2"/>
  <c r="O86" i="2"/>
  <c r="DB86" i="2"/>
  <c r="HV86" i="2"/>
  <c r="BW86" i="2"/>
  <c r="GQ86" i="2"/>
  <c r="DI84" i="2"/>
  <c r="AY84" i="2"/>
  <c r="IC84" i="2"/>
  <c r="FS84" i="2"/>
  <c r="CD84" i="2"/>
  <c r="GX84" i="2"/>
  <c r="EN84" i="2"/>
  <c r="M79" i="2"/>
  <c r="N79" i="2"/>
  <c r="DA79" i="2"/>
  <c r="HU79" i="2"/>
  <c r="BV79" i="2"/>
  <c r="GP79" i="2"/>
  <c r="EF79" i="2"/>
  <c r="FK79" i="2"/>
  <c r="AQ79" i="2"/>
  <c r="AR100" i="2"/>
  <c r="FL98" i="2"/>
  <c r="AR98" i="2"/>
  <c r="FL97" i="2"/>
  <c r="AR97" i="2"/>
  <c r="GS96" i="2"/>
  <c r="FT96" i="2"/>
  <c r="FQ95" i="2"/>
  <c r="DC95" i="2"/>
  <c r="O95" i="2"/>
  <c r="DB95" i="2"/>
  <c r="HV95" i="2"/>
  <c r="DD94" i="2"/>
  <c r="AZ94" i="2"/>
  <c r="AQ94" i="2"/>
  <c r="CD94" i="2"/>
  <c r="GX94" i="2"/>
  <c r="FN93" i="2"/>
  <c r="BY93" i="2"/>
  <c r="M93" i="2"/>
  <c r="AS93" i="2"/>
  <c r="P93" i="2"/>
  <c r="DC93" i="2"/>
  <c r="HW93" i="2"/>
  <c r="EH91" i="2"/>
  <c r="BX91" i="2"/>
  <c r="EM91" i="2"/>
  <c r="T91" i="2"/>
  <c r="CC91" i="2"/>
  <c r="GW91" i="2"/>
  <c r="EP87" i="2"/>
  <c r="W87" i="2"/>
  <c r="DK87" i="2"/>
  <c r="IE87" i="2"/>
  <c r="CF87" i="2"/>
  <c r="GZ87" i="2"/>
  <c r="FU87" i="2"/>
  <c r="O87" i="2"/>
  <c r="DB87" i="2"/>
  <c r="HV87" i="2"/>
  <c r="BW87" i="2"/>
  <c r="GQ87" i="2"/>
  <c r="EM80" i="2"/>
  <c r="N88" i="2"/>
  <c r="DA88" i="2"/>
  <c r="HU88" i="2"/>
  <c r="BV88" i="2"/>
  <c r="GP88" i="2"/>
  <c r="M88" i="2"/>
  <c r="EP86" i="2"/>
  <c r="W86" i="2"/>
  <c r="DK86" i="2"/>
  <c r="IE86" i="2"/>
  <c r="CF86" i="2"/>
  <c r="GZ86" i="2"/>
  <c r="FU86" i="2"/>
  <c r="EO79" i="2"/>
  <c r="V79" i="2"/>
  <c r="DJ79" i="2"/>
  <c r="ID79" i="2"/>
  <c r="CE79" i="2"/>
  <c r="AZ79" i="2"/>
  <c r="FL101" i="2"/>
  <c r="AR101" i="2"/>
  <c r="FL100" i="2"/>
  <c r="FL99" i="2"/>
  <c r="AR99" i="2"/>
  <c r="M2" i="2"/>
  <c r="GZ101" i="2"/>
  <c r="GR101" i="2"/>
  <c r="FK101" i="2"/>
  <c r="GZ100" i="2"/>
  <c r="GR100" i="2"/>
  <c r="FK100" i="2"/>
  <c r="GZ99" i="2"/>
  <c r="GR99" i="2"/>
  <c r="FK99" i="2"/>
  <c r="GZ98" i="2"/>
  <c r="GR98" i="2"/>
  <c r="FK98" i="2"/>
  <c r="GZ97" i="2"/>
  <c r="GR97" i="2"/>
  <c r="FK97" i="2"/>
  <c r="GZ96" i="2"/>
  <c r="FK96" i="2"/>
  <c r="CF96" i="2"/>
  <c r="BW96" i="2"/>
  <c r="AT96" i="2"/>
  <c r="GR95" i="2"/>
  <c r="DK95" i="2"/>
  <c r="BY95" i="2"/>
  <c r="AW95" i="2"/>
  <c r="DJ95" i="2"/>
  <c r="ID95" i="2"/>
  <c r="EH94" i="2"/>
  <c r="CF94" i="2"/>
  <c r="AY94" i="2"/>
  <c r="CC94" i="2"/>
  <c r="GW94" i="2"/>
  <c r="GS93" i="2"/>
  <c r="FM93" i="2"/>
  <c r="BX93" i="2"/>
  <c r="EN92" i="2"/>
  <c r="CD92" i="2"/>
  <c r="GX92" i="2"/>
  <c r="DG89" i="2"/>
  <c r="EP89" i="2"/>
  <c r="W89" i="2"/>
  <c r="DK89" i="2"/>
  <c r="IE89" i="2"/>
  <c r="BA89" i="2"/>
  <c r="FU89" i="2"/>
  <c r="O89" i="2"/>
  <c r="DB89" i="2"/>
  <c r="HV89" i="2"/>
  <c r="BW89" i="2"/>
  <c r="FL89" i="2"/>
  <c r="BV94" i="2"/>
  <c r="GP94" i="2"/>
  <c r="GY101" i="2"/>
  <c r="GQ101" i="2"/>
  <c r="GY100" i="2"/>
  <c r="GQ100" i="2"/>
  <c r="GY99" i="2"/>
  <c r="GQ99" i="2"/>
  <c r="GY98" i="2"/>
  <c r="GQ98" i="2"/>
  <c r="GY97" i="2"/>
  <c r="GQ97" i="2"/>
  <c r="HX96" i="2"/>
  <c r="GY96" i="2"/>
  <c r="CE96" i="2"/>
  <c r="Q96" i="2"/>
  <c r="GZ95" i="2"/>
  <c r="GQ95" i="2"/>
  <c r="EL95" i="2"/>
  <c r="FN94" i="2"/>
  <c r="CE94" i="2"/>
  <c r="GR93" i="2"/>
  <c r="DH93" i="2"/>
  <c r="AX93" i="2"/>
  <c r="EM92" i="2"/>
  <c r="T92" i="2"/>
  <c r="CC92" i="2"/>
  <c r="GW92" i="2"/>
  <c r="CF90" i="2"/>
  <c r="FU90" i="2"/>
  <c r="W90" i="2"/>
  <c r="DK90" i="2"/>
  <c r="IE90" i="2"/>
  <c r="BW90" i="2"/>
  <c r="FL90" i="2"/>
  <c r="DB90" i="2"/>
  <c r="HV90" i="2"/>
  <c r="O90" i="2"/>
  <c r="V89" i="2"/>
  <c r="DJ89" i="2"/>
  <c r="ID89" i="2"/>
  <c r="AZ89" i="2"/>
  <c r="FT89" i="2"/>
  <c r="N89" i="2"/>
  <c r="DA89" i="2"/>
  <c r="HU89" i="2"/>
  <c r="M89" i="2"/>
  <c r="FK89" i="2"/>
  <c r="AQ89" i="2"/>
  <c r="GR87" i="2"/>
  <c r="IE93" i="2"/>
  <c r="GP93" i="2"/>
  <c r="DK93" i="2"/>
  <c r="IE92" i="2"/>
  <c r="GP92" i="2"/>
  <c r="DK92" i="2"/>
  <c r="IE91" i="2"/>
  <c r="GP91" i="2"/>
  <c r="DK91" i="2"/>
  <c r="GX90" i="2"/>
  <c r="CC90" i="2"/>
  <c r="BX89" i="2"/>
  <c r="DI89" i="2"/>
  <c r="IC89" i="2"/>
  <c r="DI88" i="2"/>
  <c r="IC88" i="2"/>
  <c r="CD88" i="2"/>
  <c r="GX88" i="2"/>
  <c r="V87" i="2"/>
  <c r="DJ87" i="2"/>
  <c r="ID87" i="2"/>
  <c r="CE87" i="2"/>
  <c r="GY87" i="2"/>
  <c r="N87" i="2"/>
  <c r="DA87" i="2"/>
  <c r="HU87" i="2"/>
  <c r="BV87" i="2"/>
  <c r="GP87" i="2"/>
  <c r="AQ87" i="2"/>
  <c r="FK87" i="2"/>
  <c r="V86" i="2"/>
  <c r="DJ86" i="2"/>
  <c r="ID86" i="2"/>
  <c r="CE86" i="2"/>
  <c r="GY86" i="2"/>
  <c r="N86" i="2"/>
  <c r="DA86" i="2"/>
  <c r="HU86" i="2"/>
  <c r="BV86" i="2"/>
  <c r="GP86" i="2"/>
  <c r="AQ86" i="2"/>
  <c r="FK86" i="2"/>
  <c r="V85" i="2"/>
  <c r="DJ85" i="2"/>
  <c r="ID85" i="2"/>
  <c r="CE85" i="2"/>
  <c r="GY85" i="2"/>
  <c r="N85" i="2"/>
  <c r="DA85" i="2"/>
  <c r="HU85" i="2"/>
  <c r="BV85" i="2"/>
  <c r="GP85" i="2"/>
  <c r="AQ85" i="2"/>
  <c r="FK85" i="2"/>
  <c r="FS79" i="2"/>
  <c r="P71" i="2"/>
  <c r="X71" i="2" s="1"/>
  <c r="DC71" i="2"/>
  <c r="HW71" i="2"/>
  <c r="BX71" i="2"/>
  <c r="GR71" i="2"/>
  <c r="AS71" i="2"/>
  <c r="FM71" i="2"/>
  <c r="ID93" i="2"/>
  <c r="HV93" i="2"/>
  <c r="DB93" i="2"/>
  <c r="ID92" i="2"/>
  <c r="HV92" i="2"/>
  <c r="DB92" i="2"/>
  <c r="ID91" i="2"/>
  <c r="HV91" i="2"/>
  <c r="DB91" i="2"/>
  <c r="FS88" i="2"/>
  <c r="EN88" i="2"/>
  <c r="AY88" i="2"/>
  <c r="FT87" i="2"/>
  <c r="FT86" i="2"/>
  <c r="FT85" i="2"/>
  <c r="U80" i="2"/>
  <c r="DI80" i="2"/>
  <c r="IC80" i="2"/>
  <c r="CD80" i="2"/>
  <c r="GX80" i="2"/>
  <c r="EO78" i="2"/>
  <c r="V78" i="2"/>
  <c r="DJ78" i="2"/>
  <c r="ID78" i="2"/>
  <c r="CE78" i="2"/>
  <c r="AZ78" i="2"/>
  <c r="GY78" i="2"/>
  <c r="FT78" i="2"/>
  <c r="M78" i="2"/>
  <c r="N78" i="2"/>
  <c r="DA78" i="2"/>
  <c r="HU78" i="2"/>
  <c r="BV78" i="2"/>
  <c r="GP78" i="2"/>
  <c r="AQ78" i="2"/>
  <c r="DG65" i="2"/>
  <c r="IA65" i="2"/>
  <c r="EL65" i="2"/>
  <c r="S65" i="2"/>
  <c r="AW65" i="2"/>
  <c r="FQ65" i="2"/>
  <c r="CB65" i="2"/>
  <c r="GV65" i="2"/>
  <c r="P89" i="2"/>
  <c r="EP84" i="2"/>
  <c r="W84" i="2"/>
  <c r="BA84" i="2"/>
  <c r="IE84" i="2"/>
  <c r="FU84" i="2"/>
  <c r="CF84" i="2"/>
  <c r="O84" i="2"/>
  <c r="EG84" i="2"/>
  <c r="HV84" i="2"/>
  <c r="AR84" i="2"/>
  <c r="FL84" i="2"/>
  <c r="BW84" i="2"/>
  <c r="DI83" i="2"/>
  <c r="IC83" i="2"/>
  <c r="EN83" i="2"/>
  <c r="CD83" i="2"/>
  <c r="AY83" i="2"/>
  <c r="EP82" i="2"/>
  <c r="W82" i="2"/>
  <c r="CF82" i="2"/>
  <c r="IE82" i="2"/>
  <c r="DK82" i="2"/>
  <c r="GZ82" i="2"/>
  <c r="FU82" i="2"/>
  <c r="EG82" i="2"/>
  <c r="O82" i="2"/>
  <c r="DB82" i="2"/>
  <c r="HV82" i="2"/>
  <c r="AR82" i="2"/>
  <c r="BW82" i="2"/>
  <c r="GQ82" i="2"/>
  <c r="U79" i="2"/>
  <c r="DI79" i="2"/>
  <c r="IC79" i="2"/>
  <c r="CD79" i="2"/>
  <c r="GX79" i="2"/>
  <c r="AY79" i="2"/>
  <c r="EN76" i="2"/>
  <c r="IC76" i="2"/>
  <c r="DI76" i="2"/>
  <c r="FS76" i="2"/>
  <c r="GX76" i="2"/>
  <c r="AY76" i="2"/>
  <c r="EH88" i="2"/>
  <c r="P88" i="2"/>
  <c r="DC88" i="2"/>
  <c r="HW88" i="2"/>
  <c r="V84" i="2"/>
  <c r="EO84" i="2"/>
  <c r="AZ84" i="2"/>
  <c r="ID84" i="2"/>
  <c r="FT84" i="2"/>
  <c r="CE84" i="2"/>
  <c r="GY84" i="2"/>
  <c r="N84" i="2"/>
  <c r="DA84" i="2"/>
  <c r="M84" i="2"/>
  <c r="EF84" i="2"/>
  <c r="HU84" i="2"/>
  <c r="AQ84" i="2"/>
  <c r="FK84" i="2"/>
  <c r="BV84" i="2"/>
  <c r="GP84" i="2"/>
  <c r="CC83" i="2"/>
  <c r="GW83" i="2"/>
  <c r="EM83" i="2"/>
  <c r="DH83" i="2"/>
  <c r="AX83" i="2"/>
  <c r="IB83" i="2"/>
  <c r="DH79" i="2"/>
  <c r="IB79" i="2"/>
  <c r="CC79" i="2"/>
  <c r="GW79" i="2"/>
  <c r="AX79" i="2"/>
  <c r="FR79" i="2"/>
  <c r="CB83" i="2"/>
  <c r="GV83" i="2"/>
  <c r="EO82" i="2"/>
  <c r="V82" i="2"/>
  <c r="DJ82" i="2"/>
  <c r="ID82" i="2"/>
  <c r="M82" i="2"/>
  <c r="N82" i="2"/>
  <c r="DA82" i="2"/>
  <c r="HU82" i="2"/>
  <c r="EO81" i="2"/>
  <c r="V81" i="2"/>
  <c r="DJ81" i="2"/>
  <c r="ID81" i="2"/>
  <c r="M81" i="2"/>
  <c r="N81" i="2"/>
  <c r="DA81" i="2"/>
  <c r="HU81" i="2"/>
  <c r="T78" i="2"/>
  <c r="DH78" i="2"/>
  <c r="IB78" i="2"/>
  <c r="CC78" i="2"/>
  <c r="GW78" i="2"/>
  <c r="AS77" i="2"/>
  <c r="P77" i="2"/>
  <c r="X77" i="2" s="1"/>
  <c r="FM77" i="2"/>
  <c r="BX77" i="2"/>
  <c r="EH77" i="2"/>
  <c r="DC77" i="2"/>
  <c r="HW77" i="2"/>
  <c r="CB84" i="2"/>
  <c r="GV84" i="2"/>
  <c r="IA83" i="2"/>
  <c r="FT82" i="2"/>
  <c r="U82" i="2"/>
  <c r="DI82" i="2"/>
  <c r="IC82" i="2"/>
  <c r="U81" i="2"/>
  <c r="DI81" i="2"/>
  <c r="IC81" i="2"/>
  <c r="M76" i="2"/>
  <c r="CD74" i="2"/>
  <c r="GX74" i="2"/>
  <c r="EN74" i="2"/>
  <c r="M74" i="2"/>
  <c r="DI74" i="2"/>
  <c r="IC74" i="2"/>
  <c r="FS74" i="2"/>
  <c r="P72" i="2"/>
  <c r="DC72" i="2"/>
  <c r="HW72" i="2"/>
  <c r="BX72" i="2"/>
  <c r="GR72" i="2"/>
  <c r="AS72" i="2"/>
  <c r="FM72" i="2"/>
  <c r="EH72" i="2"/>
  <c r="EI70" i="2"/>
  <c r="Q70" i="2"/>
  <c r="DD70" i="2"/>
  <c r="HX70" i="2"/>
  <c r="BY70" i="2"/>
  <c r="GS70" i="2"/>
  <c r="FN70" i="2"/>
  <c r="AT70" i="2"/>
  <c r="M70" i="2"/>
  <c r="GX87" i="2"/>
  <c r="CD87" i="2"/>
  <c r="GX86" i="2"/>
  <c r="CD86" i="2"/>
  <c r="GX85" i="2"/>
  <c r="CD85" i="2"/>
  <c r="GW84" i="2"/>
  <c r="AW83" i="2"/>
  <c r="GP82" i="2"/>
  <c r="DH82" i="2"/>
  <c r="CC82" i="2"/>
  <c r="GW82" i="2"/>
  <c r="FT81" i="2"/>
  <c r="DH81" i="2"/>
  <c r="IB81" i="2"/>
  <c r="CC81" i="2"/>
  <c r="GW81" i="2"/>
  <c r="FR78" i="2"/>
  <c r="EM78" i="2"/>
  <c r="EM75" i="2"/>
  <c r="T75" i="2"/>
  <c r="AX75" i="2"/>
  <c r="CC75" i="2"/>
  <c r="IB75" i="2"/>
  <c r="BA61" i="2"/>
  <c r="FU61" i="2"/>
  <c r="CF61" i="2"/>
  <c r="GZ61" i="2"/>
  <c r="EP61" i="2"/>
  <c r="W61" i="2"/>
  <c r="IE61" i="2"/>
  <c r="DK61" i="2"/>
  <c r="AR61" i="2"/>
  <c r="FL61" i="2"/>
  <c r="EG61" i="2"/>
  <c r="DB61" i="2"/>
  <c r="HV61" i="2"/>
  <c r="O61" i="2"/>
  <c r="BW61" i="2"/>
  <c r="GQ61" i="2"/>
  <c r="CC84" i="2"/>
  <c r="GY82" i="2"/>
  <c r="BV82" i="2"/>
  <c r="CB82" i="2"/>
  <c r="GV82" i="2"/>
  <c r="BV81" i="2"/>
  <c r="CB81" i="2"/>
  <c r="GV81" i="2"/>
  <c r="EP80" i="2"/>
  <c r="W80" i="2"/>
  <c r="DK80" i="2"/>
  <c r="EG80" i="2"/>
  <c r="O80" i="2"/>
  <c r="DB80" i="2"/>
  <c r="HV80" i="2"/>
  <c r="P73" i="2"/>
  <c r="DC73" i="2"/>
  <c r="HW73" i="2"/>
  <c r="BX73" i="2"/>
  <c r="AS73" i="2"/>
  <c r="FM73" i="2"/>
  <c r="GV88" i="2"/>
  <c r="IC87" i="2"/>
  <c r="GV87" i="2"/>
  <c r="IC86" i="2"/>
  <c r="GV86" i="2"/>
  <c r="IC85" i="2"/>
  <c r="GV85" i="2"/>
  <c r="DG83" i="2"/>
  <c r="AS83" i="2"/>
  <c r="EP83" i="2"/>
  <c r="W83" i="2"/>
  <c r="O83" i="2"/>
  <c r="DB83" i="2"/>
  <c r="HV83" i="2"/>
  <c r="GX82" i="2"/>
  <c r="EF82" i="2"/>
  <c r="FR81" i="2"/>
  <c r="EF81" i="2"/>
  <c r="BW80" i="2"/>
  <c r="EO80" i="2"/>
  <c r="V80" i="2"/>
  <c r="DJ80" i="2"/>
  <c r="ID80" i="2"/>
  <c r="M80" i="2"/>
  <c r="N80" i="2"/>
  <c r="DA80" i="2"/>
  <c r="HU80" i="2"/>
  <c r="BV80" i="2"/>
  <c r="GP80" i="2"/>
  <c r="EP79" i="2"/>
  <c r="W79" i="2"/>
  <c r="DK79" i="2"/>
  <c r="IE79" i="2"/>
  <c r="EG79" i="2"/>
  <c r="O79" i="2"/>
  <c r="DB79" i="2"/>
  <c r="HV79" i="2"/>
  <c r="AX78" i="2"/>
  <c r="R75" i="2"/>
  <c r="M75" i="2"/>
  <c r="P70" i="2"/>
  <c r="DC70" i="2"/>
  <c r="HW70" i="2"/>
  <c r="BX70" i="2"/>
  <c r="GR70" i="2"/>
  <c r="AS70" i="2"/>
  <c r="FM70" i="2"/>
  <c r="EI67" i="2"/>
  <c r="Q67" i="2"/>
  <c r="DD67" i="2"/>
  <c r="AT67" i="2"/>
  <c r="HX67" i="2"/>
  <c r="GS67" i="2"/>
  <c r="FN67" i="2"/>
  <c r="BY67" i="2"/>
  <c r="IE78" i="2"/>
  <c r="GX77" i="2"/>
  <c r="FQ77" i="2"/>
  <c r="CB77" i="2"/>
  <c r="CB76" i="2"/>
  <c r="EM76" i="2"/>
  <c r="T76" i="2"/>
  <c r="BY75" i="2"/>
  <c r="GS75" i="2"/>
  <c r="CC74" i="2"/>
  <c r="EM74" i="2"/>
  <c r="T74" i="2"/>
  <c r="FN73" i="2"/>
  <c r="M67" i="2"/>
  <c r="AY77" i="2"/>
  <c r="U77" i="2"/>
  <c r="S76" i="2"/>
  <c r="DG76" i="2"/>
  <c r="IA76" i="2"/>
  <c r="AS75" i="2"/>
  <c r="FM75" i="2"/>
  <c r="EN69" i="2"/>
  <c r="AY69" i="2"/>
  <c r="U69" i="2"/>
  <c r="GX69" i="2"/>
  <c r="FS69" i="2"/>
  <c r="AS68" i="2"/>
  <c r="FM68" i="2"/>
  <c r="BX68" i="2"/>
  <c r="P68" i="2"/>
  <c r="HW68" i="2"/>
  <c r="GR68" i="2"/>
  <c r="EI64" i="2"/>
  <c r="Q64" i="2"/>
  <c r="DD64" i="2"/>
  <c r="HX64" i="2"/>
  <c r="FN64" i="2"/>
  <c r="BY64" i="2"/>
  <c r="GS64" i="2"/>
  <c r="M64" i="2"/>
  <c r="AT64" i="2"/>
  <c r="T69" i="2"/>
  <c r="CC69" i="2"/>
  <c r="GW69" i="2"/>
  <c r="M69" i="2"/>
  <c r="FR69" i="2"/>
  <c r="EM69" i="2"/>
  <c r="EH68" i="2"/>
  <c r="X64" i="2"/>
  <c r="AH64" i="2" s="1"/>
  <c r="EL58" i="2"/>
  <c r="S58" i="2"/>
  <c r="DG58" i="2"/>
  <c r="IA58" i="2"/>
  <c r="CB58" i="2"/>
  <c r="GV58" i="2"/>
  <c r="FQ58" i="2"/>
  <c r="AW58" i="2"/>
  <c r="FN81" i="2"/>
  <c r="FN80" i="2"/>
  <c r="FN79" i="2"/>
  <c r="FN78" i="2"/>
  <c r="AW77" i="2"/>
  <c r="BY76" i="2"/>
  <c r="GS76" i="2"/>
  <c r="HW75" i="2"/>
  <c r="CD75" i="2"/>
  <c r="AY75" i="2"/>
  <c r="U75" i="2"/>
  <c r="EI74" i="2"/>
  <c r="BY74" i="2"/>
  <c r="GS74" i="2"/>
  <c r="AS76" i="2"/>
  <c r="FM76" i="2"/>
  <c r="P74" i="2"/>
  <c r="DC74" i="2"/>
  <c r="HW74" i="2"/>
  <c r="AS74" i="2"/>
  <c r="FM74" i="2"/>
  <c r="EI73" i="2"/>
  <c r="Q73" i="2"/>
  <c r="X73" i="2" s="1"/>
  <c r="BY73" i="2"/>
  <c r="GS73" i="2"/>
  <c r="EI72" i="2"/>
  <c r="Q72" i="2"/>
  <c r="DD72" i="2"/>
  <c r="HX72" i="2"/>
  <c r="BY72" i="2"/>
  <c r="GS72" i="2"/>
  <c r="DI69" i="2"/>
  <c r="DC68" i="2"/>
  <c r="AS67" i="2"/>
  <c r="FM67" i="2"/>
  <c r="BX67" i="2"/>
  <c r="EI66" i="2"/>
  <c r="Q66" i="2"/>
  <c r="DD66" i="2"/>
  <c r="HX66" i="2"/>
  <c r="AS64" i="2"/>
  <c r="FM64" i="2"/>
  <c r="BX64" i="2"/>
  <c r="GR64" i="2"/>
  <c r="BY63" i="2"/>
  <c r="GS63" i="2"/>
  <c r="M63" i="2"/>
  <c r="AT63" i="2"/>
  <c r="FN63" i="2"/>
  <c r="EI63" i="2"/>
  <c r="Q63" i="2"/>
  <c r="DD63" i="2"/>
  <c r="HX63" i="2"/>
  <c r="BY62" i="2"/>
  <c r="GS62" i="2"/>
  <c r="AT62" i="2"/>
  <c r="FN62" i="2"/>
  <c r="EI62" i="2"/>
  <c r="Q62" i="2"/>
  <c r="DD62" i="2"/>
  <c r="HX62" i="2"/>
  <c r="IA75" i="2"/>
  <c r="DG75" i="2"/>
  <c r="IA74" i="2"/>
  <c r="DG74" i="2"/>
  <c r="IA73" i="2"/>
  <c r="EN73" i="2"/>
  <c r="DG73" i="2"/>
  <c r="T73" i="2"/>
  <c r="IA72" i="2"/>
  <c r="EN72" i="2"/>
  <c r="DG72" i="2"/>
  <c r="T72" i="2"/>
  <c r="IA71" i="2"/>
  <c r="DG71" i="2"/>
  <c r="T71" i="2"/>
  <c r="IA70" i="2"/>
  <c r="DG70" i="2"/>
  <c r="T70" i="2"/>
  <c r="GP69" i="2"/>
  <c r="FT69" i="2"/>
  <c r="P69" i="2"/>
  <c r="GS68" i="2"/>
  <c r="FN68" i="2"/>
  <c r="S68" i="2"/>
  <c r="DJ68" i="2"/>
  <c r="ID68" i="2"/>
  <c r="FQ67" i="2"/>
  <c r="DC67" i="2"/>
  <c r="GS66" i="2"/>
  <c r="CB66" i="2"/>
  <c r="AZ66" i="2"/>
  <c r="AS66" i="2"/>
  <c r="FM66" i="2"/>
  <c r="BX66" i="2"/>
  <c r="GR66" i="2"/>
  <c r="EO65" i="2"/>
  <c r="N65" i="2"/>
  <c r="EI65" i="2"/>
  <c r="Q65" i="2"/>
  <c r="DD65" i="2"/>
  <c r="HX65" i="2"/>
  <c r="GV64" i="2"/>
  <c r="FQ63" i="2"/>
  <c r="Y63" i="2"/>
  <c r="FQ62" i="2"/>
  <c r="EM73" i="2"/>
  <c r="EM72" i="2"/>
  <c r="EM71" i="2"/>
  <c r="EM70" i="2"/>
  <c r="GY69" i="2"/>
  <c r="BY69" i="2"/>
  <c r="AT69" i="2"/>
  <c r="HX68" i="2"/>
  <c r="GV67" i="2"/>
  <c r="EH67" i="2"/>
  <c r="DJ67" i="2"/>
  <c r="ID67" i="2"/>
  <c r="CE67" i="2"/>
  <c r="EF67" i="2"/>
  <c r="AQ67" i="2"/>
  <c r="FK67" i="2"/>
  <c r="AZ65" i="2"/>
  <c r="M65" i="2"/>
  <c r="AS65" i="2"/>
  <c r="FM65" i="2"/>
  <c r="BX65" i="2"/>
  <c r="GR65" i="2"/>
  <c r="HW64" i="2"/>
  <c r="X63" i="2"/>
  <c r="Z63" i="2" s="1"/>
  <c r="EO60" i="2"/>
  <c r="ID60" i="2"/>
  <c r="AZ60" i="2"/>
  <c r="CE60" i="2"/>
  <c r="DJ60" i="2"/>
  <c r="GY60" i="2"/>
  <c r="V60" i="2"/>
  <c r="AQ60" i="2"/>
  <c r="FK60" i="2"/>
  <c r="N60" i="2"/>
  <c r="EF60" i="2"/>
  <c r="HU60" i="2"/>
  <c r="BV60" i="2"/>
  <c r="DA60" i="2"/>
  <c r="GP60" i="2"/>
  <c r="M60" i="2"/>
  <c r="T59" i="2"/>
  <c r="DH59" i="2"/>
  <c r="FR59" i="2"/>
  <c r="CC59" i="2"/>
  <c r="EM59" i="2"/>
  <c r="N69" i="2"/>
  <c r="CB68" i="2"/>
  <c r="Q68" i="2"/>
  <c r="T68" i="2"/>
  <c r="CC68" i="2"/>
  <c r="GW68" i="2"/>
  <c r="AW67" i="2"/>
  <c r="BY66" i="2"/>
  <c r="DJ66" i="2"/>
  <c r="ID66" i="2"/>
  <c r="CE66" i="2"/>
  <c r="GY66" i="2"/>
  <c r="EF66" i="2"/>
  <c r="AQ66" i="2"/>
  <c r="FK66" i="2"/>
  <c r="AJ63" i="2"/>
  <c r="M59" i="2"/>
  <c r="AS69" i="2"/>
  <c r="FM69" i="2"/>
  <c r="DG68" i="2"/>
  <c r="IA68" i="2"/>
  <c r="DJ65" i="2"/>
  <c r="ID65" i="2"/>
  <c r="CE65" i="2"/>
  <c r="GY65" i="2"/>
  <c r="EF65" i="2"/>
  <c r="AQ65" i="2"/>
  <c r="FK65" i="2"/>
  <c r="FR60" i="2"/>
  <c r="CC60" i="2"/>
  <c r="DH60" i="2"/>
  <c r="GW60" i="2"/>
  <c r="EM60" i="2"/>
  <c r="IB60" i="2"/>
  <c r="AX60" i="2"/>
  <c r="GX73" i="2"/>
  <c r="GX72" i="2"/>
  <c r="HW69" i="2"/>
  <c r="EH69" i="2"/>
  <c r="AZ69" i="2"/>
  <c r="EL68" i="2"/>
  <c r="GR67" i="2"/>
  <c r="P67" i="2"/>
  <c r="DG67" i="2"/>
  <c r="IA67" i="2"/>
  <c r="EL67" i="2"/>
  <c r="S64" i="2"/>
  <c r="DG64" i="2"/>
  <c r="IA64" i="2"/>
  <c r="EL64" i="2"/>
  <c r="AH63" i="2"/>
  <c r="AG63" i="2"/>
  <c r="Q61" i="2"/>
  <c r="BY61" i="2"/>
  <c r="GS61" i="2"/>
  <c r="AT61" i="2"/>
  <c r="FN61" i="2"/>
  <c r="EI61" i="2"/>
  <c r="DD61" i="2"/>
  <c r="HX61" i="2"/>
  <c r="GW73" i="2"/>
  <c r="GW72" i="2"/>
  <c r="GW71" i="2"/>
  <c r="GW70" i="2"/>
  <c r="HW67" i="2"/>
  <c r="AT66" i="2"/>
  <c r="DG66" i="2"/>
  <c r="IA66" i="2"/>
  <c r="EL66" i="2"/>
  <c r="AE63" i="2"/>
  <c r="S63" i="2"/>
  <c r="DG63" i="2"/>
  <c r="IA63" i="2"/>
  <c r="EL63" i="2"/>
  <c r="S62" i="2"/>
  <c r="DG62" i="2"/>
  <c r="IA62" i="2"/>
  <c r="EL62" i="2"/>
  <c r="FK64" i="2"/>
  <c r="AQ64" i="2"/>
  <c r="GR63" i="2"/>
  <c r="FK63" i="2"/>
  <c r="BX63" i="2"/>
  <c r="AQ63" i="2"/>
  <c r="GR62" i="2"/>
  <c r="FK62" i="2"/>
  <c r="BX62" i="2"/>
  <c r="AQ62" i="2"/>
  <c r="FK61" i="2"/>
  <c r="AQ61" i="2"/>
  <c r="BX60" i="2"/>
  <c r="GR60" i="2"/>
  <c r="BX59" i="2"/>
  <c r="GR59" i="2"/>
  <c r="AS59" i="2"/>
  <c r="FM59" i="2"/>
  <c r="EH59" i="2"/>
  <c r="GY64" i="2"/>
  <c r="CE64" i="2"/>
  <c r="GY63" i="2"/>
  <c r="CE63" i="2"/>
  <c r="GY62" i="2"/>
  <c r="CE62" i="2"/>
  <c r="GY61" i="2"/>
  <c r="FR61" i="2"/>
  <c r="CE61" i="2"/>
  <c r="AX61" i="2"/>
  <c r="AW60" i="2"/>
  <c r="CF60" i="2"/>
  <c r="GZ60" i="2"/>
  <c r="EL57" i="2"/>
  <c r="S57" i="2"/>
  <c r="DG57" i="2"/>
  <c r="IA57" i="2"/>
  <c r="CB57" i="2"/>
  <c r="GV57" i="2"/>
  <c r="EL56" i="2"/>
  <c r="S56" i="2"/>
  <c r="DG56" i="2"/>
  <c r="IA56" i="2"/>
  <c r="CB56" i="2"/>
  <c r="GV56" i="2"/>
  <c r="EO48" i="2"/>
  <c r="V48" i="2"/>
  <c r="DJ48" i="2"/>
  <c r="ID48" i="2"/>
  <c r="CE48" i="2"/>
  <c r="GY48" i="2"/>
  <c r="FT48" i="2"/>
  <c r="AZ48" i="2"/>
  <c r="EF48" i="2"/>
  <c r="M48" i="2"/>
  <c r="N48" i="2"/>
  <c r="DA48" i="2"/>
  <c r="HU48" i="2"/>
  <c r="BV48" i="2"/>
  <c r="GP48" i="2"/>
  <c r="AQ48" i="2"/>
  <c r="FK48" i="2"/>
  <c r="GW67" i="2"/>
  <c r="CC67" i="2"/>
  <c r="GW66" i="2"/>
  <c r="CC66" i="2"/>
  <c r="GW65" i="2"/>
  <c r="CC65" i="2"/>
  <c r="ID64" i="2"/>
  <c r="GW64" i="2"/>
  <c r="CC64" i="2"/>
  <c r="ID63" i="2"/>
  <c r="GW63" i="2"/>
  <c r="CC63" i="2"/>
  <c r="ID62" i="2"/>
  <c r="GW62" i="2"/>
  <c r="CC62" i="2"/>
  <c r="ID61" i="2"/>
  <c r="GW61" i="2"/>
  <c r="DJ61" i="2"/>
  <c r="V61" i="2"/>
  <c r="M61" i="2"/>
  <c r="FU60" i="2"/>
  <c r="FM60" i="2"/>
  <c r="S60" i="2"/>
  <c r="M62" i="2"/>
  <c r="EL59" i="2"/>
  <c r="S59" i="2"/>
  <c r="DG59" i="2"/>
  <c r="CB59" i="2"/>
  <c r="GV59" i="2"/>
  <c r="FM63" i="2"/>
  <c r="FM62" i="2"/>
  <c r="IA61" i="2"/>
  <c r="DG61" i="2"/>
  <c r="IE60" i="2"/>
  <c r="HV60" i="2"/>
  <c r="EP60" i="2"/>
  <c r="EG60" i="2"/>
  <c r="CB60" i="2"/>
  <c r="AR60" i="2"/>
  <c r="P59" i="2"/>
  <c r="AW57" i="2"/>
  <c r="FQ56" i="2"/>
  <c r="AW56" i="2"/>
  <c r="FR53" i="2"/>
  <c r="EN53" i="2"/>
  <c r="CD53" i="2"/>
  <c r="AT52" i="2"/>
  <c r="Q52" i="2"/>
  <c r="EO51" i="2"/>
  <c r="V51" i="2"/>
  <c r="DJ51" i="2"/>
  <c r="ID51" i="2"/>
  <c r="CE51" i="2"/>
  <c r="GY51" i="2"/>
  <c r="EF51" i="2"/>
  <c r="M51" i="2"/>
  <c r="N51" i="2"/>
  <c r="DA51" i="2"/>
  <c r="BV51" i="2"/>
  <c r="GP51" i="2"/>
  <c r="AQ51" i="2"/>
  <c r="FK51" i="2"/>
  <c r="DA59" i="2"/>
  <c r="N59" i="2"/>
  <c r="DA58" i="2"/>
  <c r="V58" i="2"/>
  <c r="N58" i="2"/>
  <c r="DA57" i="2"/>
  <c r="V57" i="2"/>
  <c r="N57" i="2"/>
  <c r="V56" i="2"/>
  <c r="N56" i="2"/>
  <c r="GV55" i="2"/>
  <c r="CB55" i="2"/>
  <c r="V55" i="2"/>
  <c r="N55" i="2"/>
  <c r="GV54" i="2"/>
  <c r="CB54" i="2"/>
  <c r="V54" i="2"/>
  <c r="N54" i="2"/>
  <c r="GS52" i="2"/>
  <c r="DD52" i="2"/>
  <c r="FN58" i="2"/>
  <c r="DH58" i="2"/>
  <c r="M58" i="2"/>
  <c r="IB57" i="2"/>
  <c r="FN57" i="2"/>
  <c r="DH57" i="2"/>
  <c r="M57" i="2"/>
  <c r="IB56" i="2"/>
  <c r="FN56" i="2"/>
  <c r="DH56" i="2"/>
  <c r="M56" i="2"/>
  <c r="IB55" i="2"/>
  <c r="EG55" i="2"/>
  <c r="DH55" i="2"/>
  <c r="M55" i="2"/>
  <c r="IB54" i="2"/>
  <c r="EG54" i="2"/>
  <c r="DH54" i="2"/>
  <c r="M54" i="2"/>
  <c r="IB53" i="2"/>
  <c r="FN52" i="2"/>
  <c r="EF52" i="2"/>
  <c r="M52" i="2"/>
  <c r="BV52" i="2"/>
  <c r="GP52" i="2"/>
  <c r="IA55" i="2"/>
  <c r="DG55" i="2"/>
  <c r="IA54" i="2"/>
  <c r="DG54" i="2"/>
  <c r="M53" i="2"/>
  <c r="AS53" i="2"/>
  <c r="P53" i="2"/>
  <c r="X53" i="2" s="1"/>
  <c r="DC53" i="2"/>
  <c r="HX52" i="2"/>
  <c r="EN52" i="2"/>
  <c r="U52" i="2"/>
  <c r="CD52" i="2"/>
  <c r="GX52" i="2"/>
  <c r="AZ51" i="2"/>
  <c r="S55" i="2"/>
  <c r="S54" i="2"/>
  <c r="AY52" i="2"/>
  <c r="GZ59" i="2"/>
  <c r="FK59" i="2"/>
  <c r="GZ58" i="2"/>
  <c r="FK58" i="2"/>
  <c r="GZ57" i="2"/>
  <c r="FK57" i="2"/>
  <c r="GZ56" i="2"/>
  <c r="FK56" i="2"/>
  <c r="GZ55" i="2"/>
  <c r="FK55" i="2"/>
  <c r="GZ54" i="2"/>
  <c r="FK54" i="2"/>
  <c r="GR53" i="2"/>
  <c r="FS53" i="2"/>
  <c r="U53" i="2"/>
  <c r="EF53" i="2"/>
  <c r="BV53" i="2"/>
  <c r="FS52" i="2"/>
  <c r="BY52" i="2"/>
  <c r="EO50" i="2"/>
  <c r="V50" i="2"/>
  <c r="DJ50" i="2"/>
  <c r="ID50" i="2"/>
  <c r="CE50" i="2"/>
  <c r="GY50" i="2"/>
  <c r="EF50" i="2"/>
  <c r="M50" i="2"/>
  <c r="N50" i="2"/>
  <c r="DA50" i="2"/>
  <c r="HU50" i="2"/>
  <c r="BV50" i="2"/>
  <c r="GP50" i="2"/>
  <c r="AQ50" i="2"/>
  <c r="FK50" i="2"/>
  <c r="EO49" i="2"/>
  <c r="V49" i="2"/>
  <c r="DJ49" i="2"/>
  <c r="ID49" i="2"/>
  <c r="CE49" i="2"/>
  <c r="GY49" i="2"/>
  <c r="EF49" i="2"/>
  <c r="M49" i="2"/>
  <c r="N49" i="2"/>
  <c r="DA49" i="2"/>
  <c r="HU49" i="2"/>
  <c r="BV49" i="2"/>
  <c r="GP49" i="2"/>
  <c r="AQ49" i="2"/>
  <c r="FK49" i="2"/>
  <c r="GW47" i="2"/>
  <c r="M47" i="2"/>
  <c r="BX47" i="2"/>
  <c r="EH47" i="2"/>
  <c r="BX46" i="2"/>
  <c r="GR46" i="2"/>
  <c r="EH46" i="2"/>
  <c r="IB45" i="2"/>
  <c r="AD45" i="2"/>
  <c r="EM44" i="2"/>
  <c r="T44" i="2"/>
  <c r="DH44" i="2"/>
  <c r="IB44" i="2"/>
  <c r="CC44" i="2"/>
  <c r="GW44" i="2"/>
  <c r="X43" i="2"/>
  <c r="AI43" i="2" s="1"/>
  <c r="DD51" i="2"/>
  <c r="Q51" i="2"/>
  <c r="DD50" i="2"/>
  <c r="Q50" i="2"/>
  <c r="HX49" i="2"/>
  <c r="DD49" i="2"/>
  <c r="Q49" i="2"/>
  <c r="HX48" i="2"/>
  <c r="DD48" i="2"/>
  <c r="Q48" i="2"/>
  <c r="AX47" i="2"/>
  <c r="CF47" i="2"/>
  <c r="EP47" i="2"/>
  <c r="CF46" i="2"/>
  <c r="GZ46" i="2"/>
  <c r="EP46" i="2"/>
  <c r="W46" i="2"/>
  <c r="AR46" i="2"/>
  <c r="FL46" i="2"/>
  <c r="O46" i="2"/>
  <c r="DB46" i="2"/>
  <c r="CF45" i="2"/>
  <c r="GZ45" i="2"/>
  <c r="EP45" i="2"/>
  <c r="W45" i="2"/>
  <c r="AR45" i="2"/>
  <c r="FL45" i="2"/>
  <c r="M45" i="2"/>
  <c r="O45" i="2"/>
  <c r="DB45" i="2"/>
  <c r="HV45" i="2"/>
  <c r="HW52" i="2"/>
  <c r="DC52" i="2"/>
  <c r="P52" i="2"/>
  <c r="HW51" i="2"/>
  <c r="GX51" i="2"/>
  <c r="DC51" i="2"/>
  <c r="CD51" i="2"/>
  <c r="P51" i="2"/>
  <c r="GX50" i="2"/>
  <c r="DC50" i="2"/>
  <c r="CD50" i="2"/>
  <c r="P50" i="2"/>
  <c r="HW49" i="2"/>
  <c r="GX49" i="2"/>
  <c r="DC49" i="2"/>
  <c r="CD49" i="2"/>
  <c r="P49" i="2"/>
  <c r="DC48" i="2"/>
  <c r="CD48" i="2"/>
  <c r="P48" i="2"/>
  <c r="FR47" i="2"/>
  <c r="DK47" i="2"/>
  <c r="W47" i="2"/>
  <c r="IB46" i="2"/>
  <c r="GQ46" i="2"/>
  <c r="BA46" i="2"/>
  <c r="X45" i="2"/>
  <c r="EI49" i="2"/>
  <c r="CC49" i="2"/>
  <c r="EI48" i="2"/>
  <c r="CC48" i="2"/>
  <c r="EO42" i="2"/>
  <c r="V42" i="2"/>
  <c r="ID42" i="2"/>
  <c r="FT42" i="2"/>
  <c r="GY42" i="2"/>
  <c r="DJ42" i="2"/>
  <c r="AQ42" i="2"/>
  <c r="FK42" i="2"/>
  <c r="M42" i="2"/>
  <c r="N42" i="2"/>
  <c r="HU42" i="2"/>
  <c r="GP42" i="2"/>
  <c r="EF42" i="2"/>
  <c r="DA42" i="2"/>
  <c r="EM46" i="2"/>
  <c r="CC46" i="2"/>
  <c r="EM45" i="2"/>
  <c r="CC45" i="2"/>
  <c r="GW45" i="2"/>
  <c r="T43" i="2"/>
  <c r="EM43" i="2"/>
  <c r="IB43" i="2"/>
  <c r="GW43" i="2"/>
  <c r="DH43" i="2"/>
  <c r="U51" i="2"/>
  <c r="U50" i="2"/>
  <c r="FN49" i="2"/>
  <c r="U49" i="2"/>
  <c r="FN48" i="2"/>
  <c r="S47" i="2"/>
  <c r="CB47" i="2"/>
  <c r="GV47" i="2"/>
  <c r="EG46" i="2"/>
  <c r="AX46" i="2"/>
  <c r="T46" i="2"/>
  <c r="EL46" i="2"/>
  <c r="S46" i="2"/>
  <c r="CB46" i="2"/>
  <c r="GV46" i="2"/>
  <c r="IE45" i="2"/>
  <c r="AZ42" i="2"/>
  <c r="FM52" i="2"/>
  <c r="FM51" i="2"/>
  <c r="FM50" i="2"/>
  <c r="IA49" i="2"/>
  <c r="FM49" i="2"/>
  <c r="IA48" i="2"/>
  <c r="FM48" i="2"/>
  <c r="FM47" i="2"/>
  <c r="BA47" i="2"/>
  <c r="P47" i="2"/>
  <c r="HV46" i="2"/>
  <c r="GW46" i="2"/>
  <c r="FU46" i="2"/>
  <c r="DC46" i="2"/>
  <c r="AW46" i="2"/>
  <c r="EG45" i="2"/>
  <c r="FR44" i="2"/>
  <c r="P45" i="2"/>
  <c r="DK44" i="2"/>
  <c r="P44" i="2"/>
  <c r="Q41" i="2"/>
  <c r="BY41" i="2"/>
  <c r="AT41" i="2"/>
  <c r="FN41" i="2"/>
  <c r="AI35" i="2"/>
  <c r="HV44" i="2"/>
  <c r="DB44" i="2"/>
  <c r="W44" i="2"/>
  <c r="O44" i="2"/>
  <c r="HV43" i="2"/>
  <c r="DG43" i="2"/>
  <c r="DH42" i="2"/>
  <c r="IB42" i="2"/>
  <c r="EI41" i="2"/>
  <c r="DD41" i="2"/>
  <c r="Q40" i="2"/>
  <c r="DD40" i="2"/>
  <c r="HX40" i="2"/>
  <c r="BY40" i="2"/>
  <c r="GS40" i="2"/>
  <c r="AT40" i="2"/>
  <c r="FN40" i="2"/>
  <c r="DA47" i="2"/>
  <c r="N47" i="2"/>
  <c r="GV45" i="2"/>
  <c r="EH45" i="2"/>
  <c r="CB45" i="2"/>
  <c r="GV44" i="2"/>
  <c r="EP44" i="2"/>
  <c r="EH44" i="2"/>
  <c r="CB44" i="2"/>
  <c r="GV43" i="2"/>
  <c r="EP43" i="2"/>
  <c r="O43" i="2"/>
  <c r="GS41" i="2"/>
  <c r="EI40" i="2"/>
  <c r="Q39" i="2"/>
  <c r="DD39" i="2"/>
  <c r="HX39" i="2"/>
  <c r="BY39" i="2"/>
  <c r="GS39" i="2"/>
  <c r="AT39" i="2"/>
  <c r="FN39" i="2"/>
  <c r="M38" i="2"/>
  <c r="M44" i="2"/>
  <c r="AY38" i="2"/>
  <c r="FS38" i="2"/>
  <c r="EN38" i="2"/>
  <c r="U38" i="2"/>
  <c r="CD38" i="2"/>
  <c r="GX38" i="2"/>
  <c r="W37" i="2"/>
  <c r="DK37" i="2"/>
  <c r="EP37" i="2"/>
  <c r="FU37" i="2"/>
  <c r="CF37" i="2"/>
  <c r="GZ37" i="2"/>
  <c r="BA37" i="2"/>
  <c r="O37" i="2"/>
  <c r="DB37" i="2"/>
  <c r="HV37" i="2"/>
  <c r="EG37" i="2"/>
  <c r="FL37" i="2"/>
  <c r="BW37" i="2"/>
  <c r="GQ37" i="2"/>
  <c r="AR37" i="2"/>
  <c r="M37" i="2"/>
  <c r="AT42" i="2"/>
  <c r="FN42" i="2"/>
  <c r="S45" i="2"/>
  <c r="FL44" i="2"/>
  <c r="S44" i="2"/>
  <c r="FL43" i="2"/>
  <c r="DK43" i="2"/>
  <c r="AQ43" i="2"/>
  <c r="M43" i="2"/>
  <c r="GW42" i="2"/>
  <c r="FR42" i="2"/>
  <c r="DD42" i="2"/>
  <c r="IC38" i="2"/>
  <c r="IE37" i="2"/>
  <c r="GR45" i="2"/>
  <c r="GZ44" i="2"/>
  <c r="GR44" i="2"/>
  <c r="GZ43" i="2"/>
  <c r="CF42" i="2"/>
  <c r="GZ42" i="2"/>
  <c r="DI38" i="2"/>
  <c r="BX31" i="2"/>
  <c r="GR31" i="2"/>
  <c r="P31" i="2"/>
  <c r="DC31" i="2"/>
  <c r="AS31" i="2"/>
  <c r="EH31" i="2"/>
  <c r="HW31" i="2"/>
  <c r="FM31" i="2"/>
  <c r="GP38" i="2"/>
  <c r="BV38" i="2"/>
  <c r="AW38" i="2"/>
  <c r="X37" i="2"/>
  <c r="AI37" i="2" s="1"/>
  <c r="CD36" i="2"/>
  <c r="GX36" i="2"/>
  <c r="Z34" i="2"/>
  <c r="P37" i="2"/>
  <c r="DC37" i="2"/>
  <c r="CC36" i="2"/>
  <c r="GW36" i="2"/>
  <c r="EM36" i="2"/>
  <c r="T36" i="2"/>
  <c r="EI33" i="2"/>
  <c r="Q33" i="2"/>
  <c r="DD33" i="2"/>
  <c r="HX33" i="2"/>
  <c r="BY33" i="2"/>
  <c r="GS33" i="2"/>
  <c r="M33" i="2"/>
  <c r="AT33" i="2"/>
  <c r="FN33" i="2"/>
  <c r="BX32" i="2"/>
  <c r="DC32" i="2"/>
  <c r="HW32" i="2"/>
  <c r="P32" i="2"/>
  <c r="AS32" i="2"/>
  <c r="GR32" i="2"/>
  <c r="FM32" i="2"/>
  <c r="IB41" i="2"/>
  <c r="EG41" i="2"/>
  <c r="DH41" i="2"/>
  <c r="M41" i="2"/>
  <c r="IB40" i="2"/>
  <c r="EG40" i="2"/>
  <c r="DH40" i="2"/>
  <c r="M40" i="2"/>
  <c r="IB39" i="2"/>
  <c r="EG39" i="2"/>
  <c r="DH39" i="2"/>
  <c r="M39" i="2"/>
  <c r="EO38" i="2"/>
  <c r="EG38" i="2"/>
  <c r="IC37" i="2"/>
  <c r="GR37" i="2"/>
  <c r="BX37" i="2"/>
  <c r="U37" i="2"/>
  <c r="DJ37" i="2"/>
  <c r="ID37" i="2"/>
  <c r="IB36" i="2"/>
  <c r="DD36" i="2"/>
  <c r="CC35" i="2"/>
  <c r="GW35" i="2"/>
  <c r="EM35" i="2"/>
  <c r="T35" i="2"/>
  <c r="DH35" i="2"/>
  <c r="IB35" i="2"/>
  <c r="EF38" i="2"/>
  <c r="EI36" i="2"/>
  <c r="BY36" i="2"/>
  <c r="R30" i="2"/>
  <c r="M30" i="2"/>
  <c r="S41" i="2"/>
  <c r="S40" i="2"/>
  <c r="S39" i="2"/>
  <c r="FT38" i="2"/>
  <c r="AZ38" i="2"/>
  <c r="AR38" i="2"/>
  <c r="P38" i="2"/>
  <c r="FM37" i="2"/>
  <c r="EH37" i="2"/>
  <c r="AY37" i="2"/>
  <c r="CC37" i="2"/>
  <c r="GW37" i="2"/>
  <c r="M36" i="2"/>
  <c r="P36" i="2"/>
  <c r="DC36" i="2"/>
  <c r="HW36" i="2"/>
  <c r="AS36" i="2"/>
  <c r="AF34" i="2"/>
  <c r="EH32" i="2"/>
  <c r="GZ41" i="2"/>
  <c r="FK41" i="2"/>
  <c r="GZ40" i="2"/>
  <c r="FK40" i="2"/>
  <c r="GZ39" i="2"/>
  <c r="FK39" i="2"/>
  <c r="GZ38" i="2"/>
  <c r="GR38" i="2"/>
  <c r="FK38" i="2"/>
  <c r="CF38" i="2"/>
  <c r="AQ38" i="2"/>
  <c r="N38" i="2"/>
  <c r="GX37" i="2"/>
  <c r="AX37" i="2"/>
  <c r="GR36" i="2"/>
  <c r="EI35" i="2"/>
  <c r="BY35" i="2"/>
  <c r="GS35" i="2"/>
  <c r="M35" i="2"/>
  <c r="AT35" i="2"/>
  <c r="FN35" i="2"/>
  <c r="EI34" i="2"/>
  <c r="Q34" i="2"/>
  <c r="DD34" i="2"/>
  <c r="BY34" i="2"/>
  <c r="GS34" i="2"/>
  <c r="M34" i="2"/>
  <c r="AT34" i="2"/>
  <c r="FN34" i="2"/>
  <c r="GY38" i="2"/>
  <c r="CE38" i="2"/>
  <c r="X35" i="2"/>
  <c r="AA35" i="2"/>
  <c r="X34" i="2"/>
  <c r="AA34" i="2"/>
  <c r="DH34" i="2"/>
  <c r="DH33" i="2"/>
  <c r="AW32" i="2"/>
  <c r="CF31" i="2"/>
  <c r="GZ31" i="2"/>
  <c r="CF29" i="2"/>
  <c r="GZ29" i="2"/>
  <c r="EP29" i="2"/>
  <c r="W29" i="2"/>
  <c r="AR29" i="2"/>
  <c r="FL29" i="2"/>
  <c r="M29" i="2"/>
  <c r="O29" i="2"/>
  <c r="DB29" i="2"/>
  <c r="EP25" i="2"/>
  <c r="W25" i="2"/>
  <c r="DK25" i="2"/>
  <c r="IE25" i="2"/>
  <c r="CF25" i="2"/>
  <c r="GZ25" i="2"/>
  <c r="BA25" i="2"/>
  <c r="FU25" i="2"/>
  <c r="EG25" i="2"/>
  <c r="O25" i="2"/>
  <c r="DB25" i="2"/>
  <c r="BW25" i="2"/>
  <c r="GQ25" i="2"/>
  <c r="AR25" i="2"/>
  <c r="FL25" i="2"/>
  <c r="HV25" i="2"/>
  <c r="AS35" i="2"/>
  <c r="AS34" i="2"/>
  <c r="T34" i="2"/>
  <c r="T33" i="2"/>
  <c r="DG32" i="2"/>
  <c r="W31" i="2"/>
  <c r="BX30" i="2"/>
  <c r="GR30" i="2"/>
  <c r="EH30" i="2"/>
  <c r="CF27" i="2"/>
  <c r="DK27" i="2"/>
  <c r="BA27" i="2"/>
  <c r="W27" i="2"/>
  <c r="GZ27" i="2"/>
  <c r="IE27" i="2"/>
  <c r="EG27" i="2"/>
  <c r="BW27" i="2"/>
  <c r="GQ27" i="2"/>
  <c r="O27" i="2"/>
  <c r="DB27" i="2"/>
  <c r="AR27" i="2"/>
  <c r="HV27" i="2"/>
  <c r="EP26" i="2"/>
  <c r="CF26" i="2"/>
  <c r="IE26" i="2"/>
  <c r="W26" i="2"/>
  <c r="DK26" i="2"/>
  <c r="FU26" i="2"/>
  <c r="BA26" i="2"/>
  <c r="GZ26" i="2"/>
  <c r="EG26" i="2"/>
  <c r="BW26" i="2"/>
  <c r="GQ26" i="2"/>
  <c r="O26" i="2"/>
  <c r="HV26" i="2"/>
  <c r="DB26" i="2"/>
  <c r="FL26" i="2"/>
  <c r="AR36" i="2"/>
  <c r="AR35" i="2"/>
  <c r="EM34" i="2"/>
  <c r="AR34" i="2"/>
  <c r="FL33" i="2"/>
  <c r="EM33" i="2"/>
  <c r="AR33" i="2"/>
  <c r="FT32" i="2"/>
  <c r="FL32" i="2"/>
  <c r="EM32" i="2"/>
  <c r="CE32" i="2"/>
  <c r="BV32" i="2"/>
  <c r="S32" i="2"/>
  <c r="CF30" i="2"/>
  <c r="GZ30" i="2"/>
  <c r="EP30" i="2"/>
  <c r="AR30" i="2"/>
  <c r="FL30" i="2"/>
  <c r="BW29" i="2"/>
  <c r="FU27" i="2"/>
  <c r="GQ29" i="2"/>
  <c r="EG29" i="2"/>
  <c r="EM29" i="2"/>
  <c r="CC29" i="2"/>
  <c r="EP27" i="2"/>
  <c r="AR26" i="2"/>
  <c r="EL31" i="2"/>
  <c r="S31" i="2"/>
  <c r="CB31" i="2"/>
  <c r="IE36" i="2"/>
  <c r="GP36" i="2"/>
  <c r="DK36" i="2"/>
  <c r="IE35" i="2"/>
  <c r="HW35" i="2"/>
  <c r="GX35" i="2"/>
  <c r="DK35" i="2"/>
  <c r="DC35" i="2"/>
  <c r="IE34" i="2"/>
  <c r="HW34" i="2"/>
  <c r="GX34" i="2"/>
  <c r="DK34" i="2"/>
  <c r="DC34" i="2"/>
  <c r="IE33" i="2"/>
  <c r="HW33" i="2"/>
  <c r="GX33" i="2"/>
  <c r="DK33" i="2"/>
  <c r="DC33" i="2"/>
  <c r="IE32" i="2"/>
  <c r="GP32" i="2"/>
  <c r="FQ32" i="2"/>
  <c r="DK32" i="2"/>
  <c r="AZ32" i="2"/>
  <c r="AR32" i="2"/>
  <c r="O32" i="2"/>
  <c r="EM31" i="2"/>
  <c r="DB30" i="2"/>
  <c r="T29" i="2"/>
  <c r="ID36" i="2"/>
  <c r="HV36" i="2"/>
  <c r="DB36" i="2"/>
  <c r="ID35" i="2"/>
  <c r="HV35" i="2"/>
  <c r="DB35" i="2"/>
  <c r="HV34" i="2"/>
  <c r="GW34" i="2"/>
  <c r="DB34" i="2"/>
  <c r="ID33" i="2"/>
  <c r="HV33" i="2"/>
  <c r="GW33" i="2"/>
  <c r="DB33" i="2"/>
  <c r="ID32" i="2"/>
  <c r="HV32" i="2"/>
  <c r="W32" i="2"/>
  <c r="N32" i="2"/>
  <c r="IA31" i="2"/>
  <c r="IE30" i="2"/>
  <c r="FM30" i="2"/>
  <c r="DK30" i="2"/>
  <c r="AS30" i="2"/>
  <c r="EL30" i="2"/>
  <c r="S30" i="2"/>
  <c r="CB30" i="2"/>
  <c r="GV30" i="2"/>
  <c r="DK29" i="2"/>
  <c r="X28" i="2"/>
  <c r="Z28" i="2" s="1"/>
  <c r="EO27" i="2"/>
  <c r="V27" i="2"/>
  <c r="CE27" i="2"/>
  <c r="GY27" i="2"/>
  <c r="M27" i="2"/>
  <c r="N27" i="2"/>
  <c r="M26" i="2"/>
  <c r="M25" i="2"/>
  <c r="DG27" i="2"/>
  <c r="U26" i="2"/>
  <c r="DI26" i="2"/>
  <c r="IC26" i="2"/>
  <c r="N31" i="2"/>
  <c r="N30" i="2"/>
  <c r="GV29" i="2"/>
  <c r="EH29" i="2"/>
  <c r="CB29" i="2"/>
  <c r="N29" i="2"/>
  <c r="IC28" i="2"/>
  <c r="HU28" i="2"/>
  <c r="DI28" i="2"/>
  <c r="V28" i="2"/>
  <c r="ID27" i="2"/>
  <c r="HU27" i="2"/>
  <c r="GX27" i="2"/>
  <c r="EL27" i="2"/>
  <c r="AY26" i="2"/>
  <c r="U28" i="2"/>
  <c r="M28" i="2"/>
  <c r="S29" i="2"/>
  <c r="GS28" i="2"/>
  <c r="FT28" i="2"/>
  <c r="BY28" i="2"/>
  <c r="AY27" i="2"/>
  <c r="FK31" i="2"/>
  <c r="FK30" i="2"/>
  <c r="GR29" i="2"/>
  <c r="FK29" i="2"/>
  <c r="GZ28" i="2"/>
  <c r="FS28" i="2"/>
  <c r="FK28" i="2"/>
  <c r="AQ28" i="2"/>
  <c r="EF27" i="2"/>
  <c r="DJ27" i="2"/>
  <c r="DA27" i="2"/>
  <c r="CD27" i="2"/>
  <c r="V23" i="2"/>
  <c r="DJ23" i="2"/>
  <c r="CE23" i="2"/>
  <c r="GY23" i="2"/>
  <c r="AZ23" i="2"/>
  <c r="EO23" i="2"/>
  <c r="FT23" i="2"/>
  <c r="ID23" i="2"/>
  <c r="M23" i="2"/>
  <c r="N23" i="2"/>
  <c r="DA23" i="2"/>
  <c r="BV23" i="2"/>
  <c r="GP23" i="2"/>
  <c r="EF23" i="2"/>
  <c r="FK23" i="2"/>
  <c r="AQ23" i="2"/>
  <c r="HU23" i="2"/>
  <c r="S26" i="2"/>
  <c r="S25" i="2"/>
  <c r="R24" i="2"/>
  <c r="U23" i="2"/>
  <c r="DI23" i="2"/>
  <c r="CD23" i="2"/>
  <c r="GX23" i="2"/>
  <c r="EN23" i="2"/>
  <c r="EO22" i="2"/>
  <c r="V22" i="2"/>
  <c r="DJ22" i="2"/>
  <c r="ID22" i="2"/>
  <c r="CE22" i="2"/>
  <c r="GY22" i="2"/>
  <c r="M22" i="2"/>
  <c r="N22" i="2"/>
  <c r="DA22" i="2"/>
  <c r="HU22" i="2"/>
  <c r="BV22" i="2"/>
  <c r="GP22" i="2"/>
  <c r="EF22" i="2"/>
  <c r="EI20" i="2"/>
  <c r="FN20" i="2"/>
  <c r="GS20" i="2"/>
  <c r="DD20" i="2"/>
  <c r="BY20" i="2"/>
  <c r="HX20" i="2"/>
  <c r="Q20" i="2"/>
  <c r="U22" i="2"/>
  <c r="DI22" i="2"/>
  <c r="IC22" i="2"/>
  <c r="CD22" i="2"/>
  <c r="GX22" i="2"/>
  <c r="EN22" i="2"/>
  <c r="X10" i="2"/>
  <c r="AA10" i="2" s="1"/>
  <c r="HX27" i="2"/>
  <c r="DD27" i="2"/>
  <c r="Q27" i="2"/>
  <c r="HX26" i="2"/>
  <c r="GY26" i="2"/>
  <c r="DD26" i="2"/>
  <c r="CE26" i="2"/>
  <c r="Q26" i="2"/>
  <c r="HX25" i="2"/>
  <c r="GY25" i="2"/>
  <c r="DD25" i="2"/>
  <c r="CE25" i="2"/>
  <c r="Q25" i="2"/>
  <c r="GY24" i="2"/>
  <c r="N24" i="2"/>
  <c r="Q24" i="2"/>
  <c r="DD24" i="2"/>
  <c r="FK22" i="2"/>
  <c r="P24" i="2"/>
  <c r="DC24" i="2"/>
  <c r="M20" i="2"/>
  <c r="FS22" i="2"/>
  <c r="HU26" i="2"/>
  <c r="GV26" i="2"/>
  <c r="DA26" i="2"/>
  <c r="V26" i="2"/>
  <c r="N26" i="2"/>
  <c r="IC25" i="2"/>
  <c r="DI25" i="2"/>
  <c r="DA25" i="2"/>
  <c r="V25" i="2"/>
  <c r="N25" i="2"/>
  <c r="AQ22" i="2"/>
  <c r="U21" i="2"/>
  <c r="DI21" i="2"/>
  <c r="IC21" i="2"/>
  <c r="CD21" i="2"/>
  <c r="GX21" i="2"/>
  <c r="EN21" i="2"/>
  <c r="FN27" i="2"/>
  <c r="FN26" i="2"/>
  <c r="FN25" i="2"/>
  <c r="EH24" i="2"/>
  <c r="DA24" i="2"/>
  <c r="AQ24" i="2"/>
  <c r="AY21" i="2"/>
  <c r="CB19" i="2"/>
  <c r="GV19" i="2"/>
  <c r="EL19" i="2"/>
  <c r="IA19" i="2"/>
  <c r="S19" i="2"/>
  <c r="DG19" i="2"/>
  <c r="AS23" i="2"/>
  <c r="AS22" i="2"/>
  <c r="EF21" i="2"/>
  <c r="AS21" i="2"/>
  <c r="HX23" i="2"/>
  <c r="DD23" i="2"/>
  <c r="HX22" i="2"/>
  <c r="DD22" i="2"/>
  <c r="HX21" i="2"/>
  <c r="GY21" i="2"/>
  <c r="DD21" i="2"/>
  <c r="CE21" i="2"/>
  <c r="EM20" i="2"/>
  <c r="V20" i="2"/>
  <c r="EG19" i="2"/>
  <c r="HW23" i="2"/>
  <c r="DC23" i="2"/>
  <c r="HW22" i="2"/>
  <c r="DC22" i="2"/>
  <c r="HW21" i="2"/>
  <c r="GP21" i="2"/>
  <c r="DC21" i="2"/>
  <c r="BV21" i="2"/>
  <c r="FR20" i="2"/>
  <c r="W20" i="2"/>
  <c r="CF20" i="2"/>
  <c r="O20" i="2"/>
  <c r="X20" i="2" s="1"/>
  <c r="DB20" i="2"/>
  <c r="HV20" i="2"/>
  <c r="GP19" i="2"/>
  <c r="FM19" i="2"/>
  <c r="EF19" i="2"/>
  <c r="DC19" i="2"/>
  <c r="BV19" i="2"/>
  <c r="AS19" i="2"/>
  <c r="V17" i="2"/>
  <c r="DJ17" i="2"/>
  <c r="ID17" i="2"/>
  <c r="CE17" i="2"/>
  <c r="GY17" i="2"/>
  <c r="EO17" i="2"/>
  <c r="N17" i="2"/>
  <c r="DA17" i="2"/>
  <c r="HU17" i="2"/>
  <c r="BV17" i="2"/>
  <c r="GP17" i="2"/>
  <c r="AQ17" i="2"/>
  <c r="FK17" i="2"/>
  <c r="EF17" i="2"/>
  <c r="M17" i="2"/>
  <c r="ID21" i="2"/>
  <c r="DJ21" i="2"/>
  <c r="AQ20" i="2"/>
  <c r="FK20" i="2"/>
  <c r="FL19" i="2"/>
  <c r="EH19" i="2"/>
  <c r="BX19" i="2"/>
  <c r="GR19" i="2"/>
  <c r="HU21" i="2"/>
  <c r="DA21" i="2"/>
  <c r="V21" i="2"/>
  <c r="N21" i="2"/>
  <c r="EP19" i="2"/>
  <c r="W19" i="2"/>
  <c r="CF19" i="2"/>
  <c r="GZ19" i="2"/>
  <c r="O19" i="2"/>
  <c r="DB19" i="2"/>
  <c r="HV19" i="2"/>
  <c r="BW19" i="2"/>
  <c r="GQ19" i="2"/>
  <c r="V18" i="2"/>
  <c r="DJ18" i="2"/>
  <c r="ID18" i="2"/>
  <c r="CE18" i="2"/>
  <c r="GY18" i="2"/>
  <c r="EO18" i="2"/>
  <c r="N18" i="2"/>
  <c r="DA18" i="2"/>
  <c r="HU18" i="2"/>
  <c r="BV18" i="2"/>
  <c r="AQ18" i="2"/>
  <c r="FK18" i="2"/>
  <c r="EF18" i="2"/>
  <c r="M18" i="2"/>
  <c r="CC20" i="2"/>
  <c r="GW20" i="2"/>
  <c r="V19" i="2"/>
  <c r="DJ19" i="2"/>
  <c r="ID19" i="2"/>
  <c r="CE19" i="2"/>
  <c r="GY19" i="2"/>
  <c r="N19" i="2"/>
  <c r="DA19" i="2"/>
  <c r="AQ19" i="2"/>
  <c r="FK19" i="2"/>
  <c r="P16" i="2"/>
  <c r="DC16" i="2"/>
  <c r="HW16" i="2"/>
  <c r="CD15" i="2"/>
  <c r="GX15" i="2"/>
  <c r="DI15" i="2"/>
  <c r="AD14" i="2"/>
  <c r="DK16" i="2"/>
  <c r="IE16" i="2"/>
  <c r="AR16" i="2"/>
  <c r="P14" i="2"/>
  <c r="X14" i="2" s="1"/>
  <c r="DC14" i="2"/>
  <c r="HW14" i="2"/>
  <c r="AS14" i="2"/>
  <c r="FM14" i="2"/>
  <c r="EH14" i="2"/>
  <c r="GZ18" i="2"/>
  <c r="GR18" i="2"/>
  <c r="EL18" i="2"/>
  <c r="CF18" i="2"/>
  <c r="BX18" i="2"/>
  <c r="GZ17" i="2"/>
  <c r="GR17" i="2"/>
  <c r="CF17" i="2"/>
  <c r="EP16" i="2"/>
  <c r="EG16" i="2"/>
  <c r="CD16" i="2"/>
  <c r="GX16" i="2"/>
  <c r="GQ18" i="2"/>
  <c r="BW18" i="2"/>
  <c r="BW17" i="2"/>
  <c r="BA16" i="2"/>
  <c r="BX14" i="2"/>
  <c r="AG14" i="2"/>
  <c r="M15" i="2"/>
  <c r="P15" i="2"/>
  <c r="DC15" i="2"/>
  <c r="HW15" i="2"/>
  <c r="AS15" i="2"/>
  <c r="EH15" i="2"/>
  <c r="AF14" i="2"/>
  <c r="GW19" i="2"/>
  <c r="HV18" i="2"/>
  <c r="GW18" i="2"/>
  <c r="DB18" i="2"/>
  <c r="W18" i="2"/>
  <c r="HV17" i="2"/>
  <c r="GW17" i="2"/>
  <c r="DB17" i="2"/>
  <c r="W17" i="2"/>
  <c r="BW16" i="2"/>
  <c r="AY16" i="2"/>
  <c r="O16" i="2"/>
  <c r="EN15" i="2"/>
  <c r="GR14" i="2"/>
  <c r="AE14" i="2"/>
  <c r="DK13" i="2"/>
  <c r="IE13" i="2"/>
  <c r="CF13" i="2"/>
  <c r="GZ13" i="2"/>
  <c r="BA13" i="2"/>
  <c r="FU13" i="2"/>
  <c r="EP13" i="2"/>
  <c r="W13" i="2"/>
  <c r="O13" i="2"/>
  <c r="X13" i="2" s="1"/>
  <c r="BW13" i="2"/>
  <c r="GQ13" i="2"/>
  <c r="AR13" i="2"/>
  <c r="FL13" i="2"/>
  <c r="M13" i="2"/>
  <c r="DB13" i="2"/>
  <c r="HV13" i="2"/>
  <c r="GV18" i="2"/>
  <c r="CF16" i="2"/>
  <c r="Q16" i="2"/>
  <c r="BY16" i="2"/>
  <c r="GW13" i="2"/>
  <c r="CC13" i="2"/>
  <c r="IC14" i="2"/>
  <c r="DI14" i="2"/>
  <c r="DJ12" i="2"/>
  <c r="ID12" i="2"/>
  <c r="CE12" i="2"/>
  <c r="V12" i="2"/>
  <c r="EF12" i="2"/>
  <c r="N12" i="2"/>
  <c r="DA12" i="2"/>
  <c r="EN14" i="2"/>
  <c r="T13" i="2"/>
  <c r="GS15" i="2"/>
  <c r="FL15" i="2"/>
  <c r="BY15" i="2"/>
  <c r="AR15" i="2"/>
  <c r="GS14" i="2"/>
  <c r="FL14" i="2"/>
  <c r="BY14" i="2"/>
  <c r="AR14" i="2"/>
  <c r="GS13" i="2"/>
  <c r="FT13" i="2"/>
  <c r="EM13" i="2"/>
  <c r="BY13" i="2"/>
  <c r="AZ13" i="2"/>
  <c r="FK12" i="2"/>
  <c r="EO12" i="2"/>
  <c r="AZ12" i="2"/>
  <c r="DG12" i="2"/>
  <c r="CB12" i="2"/>
  <c r="X11" i="2"/>
  <c r="AJ11" i="2" s="1"/>
  <c r="GQ15" i="2"/>
  <c r="DD15" i="2"/>
  <c r="BW15" i="2"/>
  <c r="GQ14" i="2"/>
  <c r="DD14" i="2"/>
  <c r="BW14" i="2"/>
  <c r="Y14" i="2"/>
  <c r="GY13" i="2"/>
  <c r="FR13" i="2"/>
  <c r="DD13" i="2"/>
  <c r="IE15" i="2"/>
  <c r="IE14" i="2"/>
  <c r="GX14" i="2"/>
  <c r="HW13" i="2"/>
  <c r="GX13" i="2"/>
  <c r="GP13" i="2"/>
  <c r="FQ13" i="2"/>
  <c r="DC13" i="2"/>
  <c r="AW12" i="2"/>
  <c r="M12" i="2"/>
  <c r="FM12" i="2"/>
  <c r="T12" i="2"/>
  <c r="AS11" i="2"/>
  <c r="T11" i="2"/>
  <c r="T10" i="2"/>
  <c r="DH10" i="2"/>
  <c r="EM10" i="2"/>
  <c r="FU9" i="2"/>
  <c r="EP9" i="2"/>
  <c r="CF9" i="2"/>
  <c r="W9" i="2"/>
  <c r="GZ9" i="2"/>
  <c r="EG9" i="2"/>
  <c r="DB9" i="2"/>
  <c r="HV9" i="2"/>
  <c r="O9" i="2"/>
  <c r="FL9" i="2"/>
  <c r="DG10" i="2"/>
  <c r="CB10" i="2"/>
  <c r="EL10" i="2"/>
  <c r="S10" i="2"/>
  <c r="EO9" i="2"/>
  <c r="CE9" i="2"/>
  <c r="DJ9" i="2"/>
  <c r="ID9" i="2"/>
  <c r="FT9" i="2"/>
  <c r="M9" i="2"/>
  <c r="BV9" i="2"/>
  <c r="EF9" i="2"/>
  <c r="DA9" i="2"/>
  <c r="HU9" i="2"/>
  <c r="N9" i="2"/>
  <c r="FK9" i="2"/>
  <c r="Q11" i="2"/>
  <c r="V9" i="2"/>
  <c r="M10" i="2"/>
  <c r="DB12" i="2"/>
  <c r="DB11" i="2"/>
  <c r="BY10" i="2"/>
  <c r="U9" i="2"/>
  <c r="CD9" i="2"/>
  <c r="DI9" i="2"/>
  <c r="EO8" i="2"/>
  <c r="V8" i="2"/>
  <c r="EF8" i="2"/>
  <c r="M8" i="2"/>
  <c r="N8" i="2"/>
  <c r="DA8" i="2"/>
  <c r="BV8" i="2"/>
  <c r="GP8" i="2"/>
  <c r="EO7" i="2"/>
  <c r="V7" i="2"/>
  <c r="DJ7" i="2"/>
  <c r="EF7" i="2"/>
  <c r="M7" i="2"/>
  <c r="N7" i="2"/>
  <c r="DA7" i="2"/>
  <c r="HU7" i="2"/>
  <c r="BV7" i="2"/>
  <c r="GP7" i="2"/>
  <c r="AQ7" i="2"/>
  <c r="FK7" i="2"/>
  <c r="FU6" i="2"/>
  <c r="CF6" i="2"/>
  <c r="EP6" i="2"/>
  <c r="DK6" i="2"/>
  <c r="IE6" i="2"/>
  <c r="BA6" i="2"/>
  <c r="GZ6" i="2"/>
  <c r="BW6" i="2"/>
  <c r="O6" i="2"/>
  <c r="EG6" i="2"/>
  <c r="DB6" i="2"/>
  <c r="HV6" i="2"/>
  <c r="AR6" i="2"/>
  <c r="EN8" i="2"/>
  <c r="U8" i="2"/>
  <c r="DI8" i="2"/>
  <c r="CD8" i="2"/>
  <c r="GX8" i="2"/>
  <c r="EN9" i="2"/>
  <c r="T8" i="2"/>
  <c r="DH8" i="2"/>
  <c r="IB8" i="2"/>
  <c r="T7" i="2"/>
  <c r="DH7" i="2"/>
  <c r="IB7" i="2"/>
  <c r="CC7" i="2"/>
  <c r="GW7" i="2"/>
  <c r="EF4" i="2"/>
  <c r="N4" i="2"/>
  <c r="DA4" i="2"/>
  <c r="HU4" i="2"/>
  <c r="GP4" i="2"/>
  <c r="FK4" i="2"/>
  <c r="BV4" i="2"/>
  <c r="M4" i="2"/>
  <c r="AQ4" i="2"/>
  <c r="CE6" i="2"/>
  <c r="V6" i="2"/>
  <c r="BV6" i="2"/>
  <c r="AQ6" i="2"/>
  <c r="N6" i="2"/>
  <c r="V4" i="2"/>
  <c r="EO4" i="2"/>
  <c r="FT4" i="2"/>
  <c r="DJ4" i="2"/>
  <c r="CE4" i="2"/>
  <c r="AZ4" i="2"/>
  <c r="GY4" i="2"/>
  <c r="GX7" i="2"/>
  <c r="CD7" i="2"/>
  <c r="GP6" i="2"/>
  <c r="N5" i="2"/>
  <c r="BV5" i="2"/>
  <c r="GP5" i="2"/>
  <c r="FK5" i="2"/>
  <c r="M5" i="2"/>
  <c r="DA5" i="2"/>
  <c r="HU5" i="2"/>
  <c r="EF3" i="2"/>
  <c r="DA3" i="2"/>
  <c r="HU3" i="2"/>
  <c r="GP3" i="2"/>
  <c r="FK3" i="2"/>
  <c r="BV3" i="2"/>
  <c r="M3" i="2"/>
  <c r="DI7" i="2"/>
  <c r="V5" i="2"/>
  <c r="DJ5" i="2"/>
  <c r="CE5" i="2"/>
  <c r="GY5" i="2"/>
  <c r="AZ5" i="2"/>
  <c r="EO5" i="2"/>
  <c r="V3" i="2"/>
  <c r="EO3" i="2"/>
  <c r="FT3" i="2"/>
  <c r="DJ3" i="2"/>
  <c r="CE3" i="2"/>
  <c r="AZ3" i="2"/>
  <c r="GY3" i="2"/>
  <c r="FN8" i="2"/>
  <c r="FN7" i="2"/>
  <c r="U7" i="2"/>
  <c r="EO6" i="2"/>
  <c r="EF6" i="2"/>
  <c r="M6" i="2"/>
  <c r="P6" i="2"/>
  <c r="BX6" i="2"/>
  <c r="FT5" i="2"/>
  <c r="AS4" i="2"/>
  <c r="FM4" i="2"/>
  <c r="EH4" i="2"/>
  <c r="FM3" i="2"/>
  <c r="EH3" i="2"/>
  <c r="EN2" i="2"/>
  <c r="DI2" i="2"/>
  <c r="IC2" i="2"/>
  <c r="CD2" i="2"/>
  <c r="GX2" i="2"/>
  <c r="EN4" i="2"/>
  <c r="DI4" i="2"/>
  <c r="IC4" i="2"/>
  <c r="EN3" i="2"/>
  <c r="DI3" i="2"/>
  <c r="IC3" i="2"/>
  <c r="FS5" i="2"/>
  <c r="BX5" i="2"/>
  <c r="AY5" i="2"/>
  <c r="AY3" i="2"/>
  <c r="FS2" i="2"/>
  <c r="CD4" i="2"/>
  <c r="DG4" i="2"/>
  <c r="IA4" i="2"/>
  <c r="CB4" i="2"/>
  <c r="GV4" i="2"/>
  <c r="CD3" i="2"/>
  <c r="DG3" i="2"/>
  <c r="IA3" i="2"/>
  <c r="CB3" i="2"/>
  <c r="GV3" i="2"/>
  <c r="P5" i="2"/>
  <c r="P4" i="2"/>
  <c r="P3" i="2"/>
  <c r="AY2" i="2"/>
  <c r="AG77" i="2" l="1"/>
  <c r="Z77" i="2"/>
  <c r="AF77" i="2"/>
  <c r="AJ77" i="2"/>
  <c r="Y77" i="2"/>
  <c r="AI77" i="2"/>
  <c r="AE77" i="2"/>
  <c r="Y53" i="2"/>
  <c r="Z53" i="2"/>
  <c r="AJ53" i="2"/>
  <c r="AD53" i="2"/>
  <c r="AE53" i="2"/>
  <c r="AI53" i="2"/>
  <c r="AG53" i="2"/>
  <c r="AF53" i="2"/>
  <c r="AH20" i="2"/>
  <c r="AE20" i="2"/>
  <c r="AA20" i="2"/>
  <c r="Y20" i="2"/>
  <c r="AG20" i="2"/>
  <c r="AF20" i="2"/>
  <c r="Z73" i="2"/>
  <c r="AH73" i="2"/>
  <c r="Y73" i="2"/>
  <c r="AE73" i="2"/>
  <c r="AI73" i="2"/>
  <c r="AF73" i="2"/>
  <c r="AJ73" i="2"/>
  <c r="AH13" i="2"/>
  <c r="AE13" i="2"/>
  <c r="AD13" i="2"/>
  <c r="AI13" i="2"/>
  <c r="AA13" i="2"/>
  <c r="Y13" i="2"/>
  <c r="AF13" i="2"/>
  <c r="Z44" i="2"/>
  <c r="X44" i="2"/>
  <c r="X69" i="2"/>
  <c r="Y69" i="2"/>
  <c r="AG11" i="2"/>
  <c r="AJ13" i="2"/>
  <c r="AH35" i="2"/>
  <c r="Y35" i="2"/>
  <c r="AD35" i="2"/>
  <c r="AJ35" i="2"/>
  <c r="AF35" i="2"/>
  <c r="AE35" i="2"/>
  <c r="AH43" i="2"/>
  <c r="AJ44" i="2"/>
  <c r="Y45" i="2"/>
  <c r="AH45" i="2"/>
  <c r="AE45" i="2"/>
  <c r="X60" i="2"/>
  <c r="Y60" i="2"/>
  <c r="AI64" i="2"/>
  <c r="AF91" i="2"/>
  <c r="X93" i="2"/>
  <c r="AA43" i="2"/>
  <c r="AF43" i="2"/>
  <c r="AJ43" i="2"/>
  <c r="AE43" i="2"/>
  <c r="Y43" i="2"/>
  <c r="AA53" i="2"/>
  <c r="X9" i="2"/>
  <c r="Y9" i="2"/>
  <c r="AF10" i="2"/>
  <c r="X19" i="2"/>
  <c r="AI20" i="2"/>
  <c r="AD20" i="2"/>
  <c r="AH28" i="2"/>
  <c r="AG35" i="2"/>
  <c r="X47" i="2"/>
  <c r="AI45" i="2"/>
  <c r="AG45" i="2"/>
  <c r="AG73" i="2"/>
  <c r="AG69" i="2"/>
  <c r="X81" i="2"/>
  <c r="Y81" i="2"/>
  <c r="Y98" i="2"/>
  <c r="X98" i="2"/>
  <c r="AD71" i="2"/>
  <c r="X5" i="2"/>
  <c r="AD37" i="2"/>
  <c r="Y37" i="2"/>
  <c r="AE37" i="2"/>
  <c r="AH77" i="2"/>
  <c r="X84" i="2"/>
  <c r="Y84" i="2"/>
  <c r="X8" i="2"/>
  <c r="AI5" i="2"/>
  <c r="X4" i="2"/>
  <c r="X89" i="2"/>
  <c r="Y10" i="2"/>
  <c r="AE10" i="2"/>
  <c r="Z10" i="2"/>
  <c r="AA52" i="2"/>
  <c r="X52" i="2"/>
  <c r="AH71" i="2"/>
  <c r="AJ71" i="2"/>
  <c r="AF71" i="2"/>
  <c r="AE71" i="2"/>
  <c r="Y71" i="2"/>
  <c r="Z91" i="2"/>
  <c r="AJ91" i="2"/>
  <c r="Y91" i="2"/>
  <c r="AE91" i="2"/>
  <c r="AI8" i="2"/>
  <c r="Z20" i="2"/>
  <c r="AI28" i="2"/>
  <c r="AH37" i="2"/>
  <c r="AH53" i="2"/>
  <c r="Z19" i="2"/>
  <c r="Y26" i="2"/>
  <c r="X26" i="2"/>
  <c r="Z26" i="2" s="1"/>
  <c r="X31" i="2"/>
  <c r="Y31" i="2"/>
  <c r="AD28" i="2"/>
  <c r="X36" i="2"/>
  <c r="AF44" i="2"/>
  <c r="AH69" i="2"/>
  <c r="AA77" i="2"/>
  <c r="X82" i="2"/>
  <c r="Y82" i="2" s="1"/>
  <c r="X86" i="2"/>
  <c r="Y86" i="2"/>
  <c r="Z86" i="2"/>
  <c r="AG93" i="2"/>
  <c r="AF11" i="2"/>
  <c r="AH11" i="2"/>
  <c r="AI11" i="2"/>
  <c r="Y11" i="2"/>
  <c r="AD73" i="2"/>
  <c r="Z9" i="2"/>
  <c r="AE11" i="2"/>
  <c r="AA28" i="2"/>
  <c r="X7" i="2"/>
  <c r="AI22" i="2"/>
  <c r="AA3" i="2"/>
  <c r="X6" i="2"/>
  <c r="Y6" i="2" s="1"/>
  <c r="AJ10" i="2"/>
  <c r="AJ9" i="2"/>
  <c r="AG10" i="2"/>
  <c r="X16" i="2"/>
  <c r="X21" i="2"/>
  <c r="Y21" i="2" s="1"/>
  <c r="AJ20" i="2"/>
  <c r="X22" i="2"/>
  <c r="Y22" i="2" s="1"/>
  <c r="AH26" i="2"/>
  <c r="AJ31" i="2"/>
  <c r="Y34" i="2"/>
  <c r="AI34" i="2"/>
  <c r="AJ34" i="2"/>
  <c r="AE34" i="2"/>
  <c r="AH34" i="2"/>
  <c r="AG37" i="2"/>
  <c r="X41" i="2"/>
  <c r="AA44" i="2"/>
  <c r="AD43" i="2"/>
  <c r="AA47" i="2"/>
  <c r="AA64" i="2"/>
  <c r="Z71" i="2"/>
  <c r="X74" i="2"/>
  <c r="AA73" i="2"/>
  <c r="AA72" i="2"/>
  <c r="X72" i="2"/>
  <c r="X75" i="2"/>
  <c r="AH75" i="2" s="1"/>
  <c r="X95" i="2"/>
  <c r="Z95" i="2"/>
  <c r="AI91" i="2"/>
  <c r="AA91" i="2"/>
  <c r="AG8" i="2"/>
  <c r="AI7" i="2"/>
  <c r="AJ19" i="2"/>
  <c r="AJ28" i="2"/>
  <c r="AF28" i="2"/>
  <c r="Y28" i="2"/>
  <c r="AG28" i="2"/>
  <c r="AE28" i="2"/>
  <c r="Y58" i="2"/>
  <c r="X58" i="2"/>
  <c r="AI58" i="2" s="1"/>
  <c r="Z64" i="2"/>
  <c r="AE64" i="2"/>
  <c r="Y64" i="2"/>
  <c r="AG64" i="2"/>
  <c r="AJ64" i="2"/>
  <c r="X85" i="2"/>
  <c r="Y85" i="2"/>
  <c r="AD91" i="2"/>
  <c r="AA5" i="2"/>
  <c r="AA11" i="2"/>
  <c r="Z13" i="2"/>
  <c r="AF31" i="2"/>
  <c r="AF37" i="2"/>
  <c r="AH7" i="2"/>
  <c r="AA70" i="2"/>
  <c r="X70" i="2"/>
  <c r="AJ84" i="2"/>
  <c r="AA4" i="2"/>
  <c r="AI3" i="2"/>
  <c r="AI4" i="2"/>
  <c r="AH8" i="2"/>
  <c r="AD11" i="2"/>
  <c r="AD10" i="2"/>
  <c r="AH10" i="2"/>
  <c r="AI10" i="2"/>
  <c r="AB14" i="2"/>
  <c r="AK14" i="2"/>
  <c r="Z11" i="2"/>
  <c r="AG13" i="2"/>
  <c r="X15" i="2"/>
  <c r="Z14" i="2"/>
  <c r="AJ14" i="2"/>
  <c r="AH14" i="2"/>
  <c r="AI14" i="2"/>
  <c r="X18" i="2"/>
  <c r="AI18" i="2" s="1"/>
  <c r="Y18" i="2"/>
  <c r="AI21" i="2"/>
  <c r="X17" i="2"/>
  <c r="Y17" i="2"/>
  <c r="X27" i="2"/>
  <c r="AD27" i="2" s="1"/>
  <c r="X32" i="2"/>
  <c r="AJ32" i="2" s="1"/>
  <c r="Y32" i="2"/>
  <c r="AD33" i="2"/>
  <c r="Z35" i="2"/>
  <c r="X33" i="2"/>
  <c r="AG33" i="2" s="1"/>
  <c r="X39" i="2"/>
  <c r="AD39" i="2" s="1"/>
  <c r="X40" i="2"/>
  <c r="AF40" i="2" s="1"/>
  <c r="X42" i="2"/>
  <c r="Y42" i="2" s="1"/>
  <c r="AI42" i="2"/>
  <c r="X51" i="2"/>
  <c r="Y51" i="2" s="1"/>
  <c r="X61" i="2"/>
  <c r="AA67" i="2"/>
  <c r="X67" i="2"/>
  <c r="AG70" i="2"/>
  <c r="X62" i="2"/>
  <c r="AF62" i="2" s="1"/>
  <c r="AI71" i="2"/>
  <c r="AA68" i="2"/>
  <c r="X68" i="2"/>
  <c r="AF68" i="2" s="1"/>
  <c r="AF76" i="2"/>
  <c r="X76" i="2"/>
  <c r="AG74" i="2"/>
  <c r="AI84" i="2"/>
  <c r="X79" i="2"/>
  <c r="Y79" i="2"/>
  <c r="X96" i="2"/>
  <c r="Y96" i="2" s="1"/>
  <c r="AA95" i="2"/>
  <c r="AI6" i="2"/>
  <c r="AJ18" i="2"/>
  <c r="AI19" i="2"/>
  <c r="AF19" i="2"/>
  <c r="X25" i="2"/>
  <c r="Y25" i="2"/>
  <c r="AI26" i="2"/>
  <c r="X24" i="2"/>
  <c r="Y24" i="2" s="1"/>
  <c r="AD34" i="2"/>
  <c r="AA37" i="2"/>
  <c r="AJ37" i="2"/>
  <c r="AH51" i="2"/>
  <c r="AD51" i="2"/>
  <c r="AF60" i="2"/>
  <c r="X48" i="2"/>
  <c r="Y48" i="2" s="1"/>
  <c r="AI63" i="2"/>
  <c r="AD68" i="2"/>
  <c r="AG72" i="2"/>
  <c r="X66" i="2"/>
  <c r="AA63" i="2"/>
  <c r="AC63" i="2" s="1"/>
  <c r="AD72" i="2"/>
  <c r="X80" i="2"/>
  <c r="AJ80" i="2" s="1"/>
  <c r="Y80" i="2"/>
  <c r="Z90" i="2"/>
  <c r="AJ89" i="2"/>
  <c r="AG91" i="2"/>
  <c r="Z96" i="2"/>
  <c r="AI98" i="2"/>
  <c r="Z81" i="2"/>
  <c r="AJ81" i="2"/>
  <c r="AH9" i="2"/>
  <c r="AI9" i="2"/>
  <c r="X12" i="2"/>
  <c r="Z16" i="2"/>
  <c r="AA14" i="2"/>
  <c r="AI25" i="2"/>
  <c r="AH22" i="2"/>
  <c r="X23" i="2"/>
  <c r="X29" i="2"/>
  <c r="AG29" i="2" s="1"/>
  <c r="Y29" i="2"/>
  <c r="Z27" i="2"/>
  <c r="Z25" i="2"/>
  <c r="AJ25" i="2"/>
  <c r="X38" i="2"/>
  <c r="Y38" i="2"/>
  <c r="AA38" i="2"/>
  <c r="AF45" i="2"/>
  <c r="Z37" i="2"/>
  <c r="Z43" i="2"/>
  <c r="AA45" i="2"/>
  <c r="AF47" i="2"/>
  <c r="AG43" i="2"/>
  <c r="AJ45" i="2"/>
  <c r="X49" i="2"/>
  <c r="AI49" i="2" s="1"/>
  <c r="Y49" i="2"/>
  <c r="X54" i="2"/>
  <c r="AF54" i="2" s="1"/>
  <c r="X56" i="2"/>
  <c r="X59" i="2"/>
  <c r="AI48" i="2"/>
  <c r="AF63" i="2"/>
  <c r="AH79" i="2"/>
  <c r="AJ82" i="2"/>
  <c r="Z84" i="2"/>
  <c r="AF90" i="2"/>
  <c r="AH96" i="2"/>
  <c r="AI96" i="2"/>
  <c r="X97" i="2"/>
  <c r="X101" i="2"/>
  <c r="AE3" i="2"/>
  <c r="Z46" i="2"/>
  <c r="X46" i="2"/>
  <c r="AG46" i="2" s="1"/>
  <c r="X50" i="2"/>
  <c r="AA50" i="2" s="1"/>
  <c r="AH52" i="2"/>
  <c r="X57" i="2"/>
  <c r="X65" i="2"/>
  <c r="AA69" i="2"/>
  <c r="AG71" i="2"/>
  <c r="AD63" i="2"/>
  <c r="Z79" i="2"/>
  <c r="AG75" i="2"/>
  <c r="AI81" i="2"/>
  <c r="AI86" i="2"/>
  <c r="AI89" i="2"/>
  <c r="AD96" i="2"/>
  <c r="Z89" i="2"/>
  <c r="AJ86" i="2"/>
  <c r="X83" i="2"/>
  <c r="Y83" i="2" s="1"/>
  <c r="AA86" i="2"/>
  <c r="X94" i="2"/>
  <c r="AA85" i="2"/>
  <c r="X100" i="2"/>
  <c r="AF98" i="2"/>
  <c r="AG44" i="2"/>
  <c r="AD52" i="2"/>
  <c r="AI61" i="2"/>
  <c r="AB63" i="2"/>
  <c r="AK63" i="2"/>
  <c r="AF58" i="2"/>
  <c r="AD64" i="2"/>
  <c r="AG76" i="2"/>
  <c r="AD67" i="2"/>
  <c r="AI80" i="2"/>
  <c r="AJ83" i="2"/>
  <c r="AH82" i="2"/>
  <c r="AH80" i="2"/>
  <c r="AI85" i="2"/>
  <c r="AI79" i="2"/>
  <c r="X88" i="2"/>
  <c r="AJ88" i="2" s="1"/>
  <c r="Y88" i="2"/>
  <c r="AD77" i="2"/>
  <c r="Z85" i="2"/>
  <c r="Z88" i="2"/>
  <c r="AF89" i="2"/>
  <c r="AI100" i="2"/>
  <c r="AG95" i="2"/>
  <c r="X90" i="2"/>
  <c r="Y90" i="2" s="1"/>
  <c r="X30" i="2"/>
  <c r="AF30" i="2" s="1"/>
  <c r="AG34" i="2"/>
  <c r="AF39" i="2"/>
  <c r="AH49" i="2"/>
  <c r="Z45" i="2"/>
  <c r="X55" i="2"/>
  <c r="Y55" i="2" s="1"/>
  <c r="AF64" i="2"/>
  <c r="AI60" i="2"/>
  <c r="AH81" i="2"/>
  <c r="AA89" i="2"/>
  <c r="X78" i="2"/>
  <c r="AG78" i="2" s="1"/>
  <c r="Y78" i="2"/>
  <c r="AI78" i="2"/>
  <c r="AA71" i="2"/>
  <c r="X87" i="2"/>
  <c r="Y87" i="2"/>
  <c r="AI88" i="2"/>
  <c r="AD93" i="2"/>
  <c r="X92" i="2"/>
  <c r="X99" i="2"/>
  <c r="Y99" i="2" s="1"/>
  <c r="AH78" i="2"/>
  <c r="AF100" i="2"/>
  <c r="AB99" i="2" l="1"/>
  <c r="AK99" i="2"/>
  <c r="AB55" i="2"/>
  <c r="AK55" i="2"/>
  <c r="AF55" i="2"/>
  <c r="AK24" i="2"/>
  <c r="AB24" i="2"/>
  <c r="AB51" i="2"/>
  <c r="AK51" i="2"/>
  <c r="AK83" i="2"/>
  <c r="AB83" i="2"/>
  <c r="AB49" i="2"/>
  <c r="AK49" i="2"/>
  <c r="AB48" i="2"/>
  <c r="AK48" i="2"/>
  <c r="AB96" i="2"/>
  <c r="AK96" i="2"/>
  <c r="AB87" i="2"/>
  <c r="AK87" i="2"/>
  <c r="AB90" i="2"/>
  <c r="AK90" i="2"/>
  <c r="AG94" i="2"/>
  <c r="AE94" i="2"/>
  <c r="AH94" i="2"/>
  <c r="AI94" i="2"/>
  <c r="AD94" i="2"/>
  <c r="AF94" i="2"/>
  <c r="Y94" i="2"/>
  <c r="Z94" i="2"/>
  <c r="AJ94" i="2"/>
  <c r="AH57" i="2"/>
  <c r="AG57" i="2"/>
  <c r="AD57" i="2"/>
  <c r="Z57" i="2"/>
  <c r="AE57" i="2"/>
  <c r="AJ57" i="2"/>
  <c r="AA57" i="2"/>
  <c r="AI57" i="2"/>
  <c r="AF57" i="2"/>
  <c r="Z23" i="2"/>
  <c r="AA23" i="2"/>
  <c r="AF23" i="2"/>
  <c r="AJ23" i="2"/>
  <c r="AG23" i="2"/>
  <c r="AE23" i="2"/>
  <c r="AD23" i="2"/>
  <c r="AI23" i="2"/>
  <c r="Y23" i="2"/>
  <c r="AH23" i="2"/>
  <c r="AK42" i="2"/>
  <c r="AB42" i="2"/>
  <c r="AE87" i="2"/>
  <c r="AF87" i="2"/>
  <c r="AH87" i="2"/>
  <c r="AG87" i="2"/>
  <c r="AD87" i="2"/>
  <c r="AJ87" i="2"/>
  <c r="AI87" i="2"/>
  <c r="Z87" i="2"/>
  <c r="AA87" i="2"/>
  <c r="AC87" i="2" s="1"/>
  <c r="AJ100" i="2"/>
  <c r="Z100" i="2"/>
  <c r="AE100" i="2"/>
  <c r="AD100" i="2"/>
  <c r="AH100" i="2"/>
  <c r="AA100" i="2"/>
  <c r="AG100" i="2"/>
  <c r="Y100" i="2"/>
  <c r="Z65" i="2"/>
  <c r="AE65" i="2"/>
  <c r="AG65" i="2"/>
  <c r="AJ65" i="2"/>
  <c r="AI65" i="2"/>
  <c r="AH65" i="2"/>
  <c r="AA65" i="2"/>
  <c r="AD65" i="2"/>
  <c r="AF65" i="2"/>
  <c r="Y65" i="2"/>
  <c r="Y57" i="2"/>
  <c r="AK22" i="2"/>
  <c r="AB22" i="2"/>
  <c r="AK82" i="2"/>
  <c r="AB82" i="2"/>
  <c r="AE99" i="2"/>
  <c r="AA99" i="2"/>
  <c r="AC99" i="2" s="1"/>
  <c r="AJ99" i="2"/>
  <c r="Z99" i="2"/>
  <c r="AG99" i="2"/>
  <c r="AD99" i="2"/>
  <c r="AH99" i="2"/>
  <c r="AI99" i="2"/>
  <c r="AF99" i="2"/>
  <c r="AB78" i="2"/>
  <c r="AK78" i="2"/>
  <c r="AE55" i="2"/>
  <c r="AG55" i="2"/>
  <c r="AD55" i="2"/>
  <c r="AH55" i="2"/>
  <c r="AA55" i="2"/>
  <c r="AJ55" i="2"/>
  <c r="Z55" i="2"/>
  <c r="AI55" i="2"/>
  <c r="AK21" i="2"/>
  <c r="AB21" i="2"/>
  <c r="AH92" i="2"/>
  <c r="Y92" i="2"/>
  <c r="AD92" i="2"/>
  <c r="AJ92" i="2"/>
  <c r="Z92" i="2"/>
  <c r="AF92" i="2"/>
  <c r="AE92" i="2"/>
  <c r="AI92" i="2"/>
  <c r="AG92" i="2"/>
  <c r="Z78" i="2"/>
  <c r="AA78" i="2"/>
  <c r="AE78" i="2"/>
  <c r="AD78" i="2"/>
  <c r="AF78" i="2"/>
  <c r="AJ78" i="2"/>
  <c r="AA92" i="2"/>
  <c r="AA94" i="2"/>
  <c r="AD101" i="2"/>
  <c r="AA101" i="2"/>
  <c r="AE101" i="2"/>
  <c r="Z101" i="2"/>
  <c r="AJ101" i="2"/>
  <c r="AH101" i="2"/>
  <c r="AG101" i="2"/>
  <c r="AI101" i="2"/>
  <c r="AF101" i="2"/>
  <c r="Y101" i="2"/>
  <c r="AJ56" i="2"/>
  <c r="Z56" i="2"/>
  <c r="AG56" i="2"/>
  <c r="AA56" i="2"/>
  <c r="AD56" i="2"/>
  <c r="AH56" i="2"/>
  <c r="AE56" i="2"/>
  <c r="AF56" i="2"/>
  <c r="Y56" i="2"/>
  <c r="AI56" i="2"/>
  <c r="AH97" i="2"/>
  <c r="AG97" i="2"/>
  <c r="AE97" i="2"/>
  <c r="AD97" i="2"/>
  <c r="AA97" i="2"/>
  <c r="AE59" i="2"/>
  <c r="AI59" i="2"/>
  <c r="AD59" i="2"/>
  <c r="Z59" i="2"/>
  <c r="AJ59" i="2"/>
  <c r="AH59" i="2"/>
  <c r="AB38" i="2"/>
  <c r="AK38" i="2"/>
  <c r="AD12" i="2"/>
  <c r="AA12" i="2"/>
  <c r="AJ12" i="2"/>
  <c r="Z12" i="2"/>
  <c r="AE12" i="2"/>
  <c r="AH12" i="2"/>
  <c r="AF12" i="2"/>
  <c r="Z97" i="2"/>
  <c r="AK80" i="2"/>
  <c r="AB80" i="2"/>
  <c r="AB17" i="2"/>
  <c r="AK17" i="2"/>
  <c r="AJ15" i="2"/>
  <c r="Z15" i="2"/>
  <c r="AH15" i="2"/>
  <c r="AD15" i="2"/>
  <c r="AG15" i="2"/>
  <c r="AE15" i="2"/>
  <c r="AF15" i="2"/>
  <c r="AI15" i="2"/>
  <c r="Y15" i="2"/>
  <c r="AB85" i="2"/>
  <c r="AK85" i="2"/>
  <c r="AB64" i="2"/>
  <c r="AC64" i="2" s="1"/>
  <c r="AK64" i="2"/>
  <c r="AB58" i="2"/>
  <c r="AK58" i="2"/>
  <c r="Y74" i="2"/>
  <c r="Z74" i="2"/>
  <c r="AD74" i="2"/>
  <c r="AH74" i="2"/>
  <c r="AJ74" i="2"/>
  <c r="AE74" i="2"/>
  <c r="AF74" i="2"/>
  <c r="AI74" i="2"/>
  <c r="AE7" i="2"/>
  <c r="Z7" i="2"/>
  <c r="AA7" i="2"/>
  <c r="AJ7" i="2"/>
  <c r="AF7" i="2"/>
  <c r="AD7" i="2"/>
  <c r="Z36" i="2"/>
  <c r="AH36" i="2"/>
  <c r="Y36" i="2"/>
  <c r="AE36" i="2"/>
  <c r="AF36" i="2"/>
  <c r="AI36" i="2"/>
  <c r="AD36" i="2"/>
  <c r="AJ36" i="2"/>
  <c r="AG89" i="2"/>
  <c r="AH89" i="2"/>
  <c r="AE89" i="2"/>
  <c r="AD89" i="2"/>
  <c r="AA8" i="2"/>
  <c r="AE8" i="2"/>
  <c r="AJ8" i="2"/>
  <c r="AD8" i="2"/>
  <c r="Z8" i="2"/>
  <c r="AF8" i="2"/>
  <c r="AE47" i="2"/>
  <c r="AI47" i="2"/>
  <c r="AH47" i="2"/>
  <c r="AD47" i="2"/>
  <c r="AG47" i="2"/>
  <c r="Z47" i="2"/>
  <c r="AH21" i="2"/>
  <c r="AH19" i="2"/>
  <c r="AE19" i="2"/>
  <c r="AG19" i="2"/>
  <c r="AD19" i="2"/>
  <c r="AA19" i="2"/>
  <c r="Z93" i="2"/>
  <c r="AI93" i="2"/>
  <c r="AH93" i="2"/>
  <c r="AF93" i="2"/>
  <c r="Y93" i="2"/>
  <c r="AJ93" i="2"/>
  <c r="AE93" i="2"/>
  <c r="AB60" i="2"/>
  <c r="AK60" i="2"/>
  <c r="AK45" i="2"/>
  <c r="AB45" i="2"/>
  <c r="AF26" i="2"/>
  <c r="AN63" i="2"/>
  <c r="Y97" i="2"/>
  <c r="Y59" i="2"/>
  <c r="Z38" i="2"/>
  <c r="AD38" i="2"/>
  <c r="AJ38" i="2"/>
  <c r="AE38" i="2"/>
  <c r="AI38" i="2"/>
  <c r="AG38" i="2"/>
  <c r="AF38" i="2"/>
  <c r="Y12" i="2"/>
  <c r="AG12" i="2"/>
  <c r="AA80" i="2"/>
  <c r="AG80" i="2"/>
  <c r="AE80" i="2"/>
  <c r="AF80" i="2"/>
  <c r="AD80" i="2"/>
  <c r="AD40" i="2"/>
  <c r="AD17" i="2"/>
  <c r="AA17" i="2"/>
  <c r="Z17" i="2"/>
  <c r="AG17" i="2"/>
  <c r="AF17" i="2"/>
  <c r="AE17" i="2"/>
  <c r="AH17" i="2"/>
  <c r="AA15" i="2"/>
  <c r="AH85" i="2"/>
  <c r="AE85" i="2"/>
  <c r="AD85" i="2"/>
  <c r="AG85" i="2"/>
  <c r="AF85" i="2"/>
  <c r="AA6" i="2"/>
  <c r="AB6" i="2" s="1"/>
  <c r="AA36" i="2"/>
  <c r="AB91" i="2"/>
  <c r="AK91" i="2"/>
  <c r="AE52" i="2"/>
  <c r="AI52" i="2"/>
  <c r="AJ52" i="2"/>
  <c r="Z52" i="2"/>
  <c r="Y52" i="2"/>
  <c r="AG52" i="2"/>
  <c r="AF52" i="2"/>
  <c r="Y89" i="2"/>
  <c r="Z6" i="2"/>
  <c r="AK6" i="2" s="1"/>
  <c r="Y19" i="2"/>
  <c r="AA9" i="2"/>
  <c r="AB9" i="2" s="1"/>
  <c r="AD9" i="2"/>
  <c r="AE9" i="2"/>
  <c r="AG9" i="2"/>
  <c r="AF9" i="2"/>
  <c r="AA93" i="2"/>
  <c r="AE60" i="2"/>
  <c r="AA60" i="2"/>
  <c r="AC60" i="2" s="1"/>
  <c r="AJ60" i="2"/>
  <c r="AD60" i="2"/>
  <c r="AG60" i="2"/>
  <c r="Z60" i="2"/>
  <c r="AH60" i="2"/>
  <c r="Y44" i="2"/>
  <c r="AH44" i="2"/>
  <c r="AE44" i="2"/>
  <c r="AD44" i="2"/>
  <c r="AI44" i="2"/>
  <c r="Z48" i="2"/>
  <c r="AH48" i="2"/>
  <c r="AJ48" i="2"/>
  <c r="AF48" i="2"/>
  <c r="AG48" i="2"/>
  <c r="AE48" i="2"/>
  <c r="AH24" i="2"/>
  <c r="AJ24" i="2"/>
  <c r="Z24" i="2"/>
  <c r="AI24" i="2"/>
  <c r="AF24" i="2"/>
  <c r="AG24" i="2"/>
  <c r="AA61" i="2"/>
  <c r="AF61" i="2"/>
  <c r="AH61" i="2"/>
  <c r="AG61" i="2"/>
  <c r="AE61" i="2"/>
  <c r="Y61" i="2"/>
  <c r="Y40" i="2"/>
  <c r="Z40" i="2"/>
  <c r="AA40" i="2"/>
  <c r="AH40" i="2"/>
  <c r="AI40" i="2"/>
  <c r="AG40" i="2"/>
  <c r="AE40" i="2"/>
  <c r="AJ40" i="2"/>
  <c r="AB32" i="2"/>
  <c r="AK32" i="2"/>
  <c r="AD24" i="2"/>
  <c r="Y75" i="2"/>
  <c r="Z75" i="2"/>
  <c r="AJ75" i="2"/>
  <c r="AF75" i="2"/>
  <c r="AA75" i="2"/>
  <c r="AI75" i="2"/>
  <c r="AD75" i="2"/>
  <c r="AI51" i="2"/>
  <c r="AB34" i="2"/>
  <c r="AK34" i="2"/>
  <c r="AJ21" i="2"/>
  <c r="Z21" i="2"/>
  <c r="AE21" i="2"/>
  <c r="AF21" i="2"/>
  <c r="AG21" i="2"/>
  <c r="AD21" i="2"/>
  <c r="AA21" i="2"/>
  <c r="AC21" i="2" s="1"/>
  <c r="AG2" i="2"/>
  <c r="AB11" i="2"/>
  <c r="AK11" i="2"/>
  <c r="AE82" i="2"/>
  <c r="AF82" i="2"/>
  <c r="AD82" i="2"/>
  <c r="AG82" i="2"/>
  <c r="AA82" i="2"/>
  <c r="AC82" i="2" s="1"/>
  <c r="Z32" i="2"/>
  <c r="AJ46" i="2"/>
  <c r="AB84" i="2"/>
  <c r="AK84" i="2"/>
  <c r="AK37" i="2"/>
  <c r="AB37" i="2"/>
  <c r="AJ17" i="2"/>
  <c r="Z80" i="2"/>
  <c r="AA59" i="2"/>
  <c r="AB13" i="2"/>
  <c r="AK13" i="2"/>
  <c r="AB77" i="2"/>
  <c r="AK77" i="2"/>
  <c r="Z49" i="2"/>
  <c r="AG49" i="2"/>
  <c r="AE49" i="2"/>
  <c r="AJ49" i="2"/>
  <c r="AF49" i="2"/>
  <c r="AK29" i="2"/>
  <c r="AB29" i="2"/>
  <c r="Z66" i="2"/>
  <c r="AF66" i="2"/>
  <c r="AA66" i="2"/>
  <c r="AI66" i="2"/>
  <c r="AH66" i="2"/>
  <c r="AE66" i="2"/>
  <c r="AJ66" i="2"/>
  <c r="Y66" i="2"/>
  <c r="AG66" i="2"/>
  <c r="AK79" i="2"/>
  <c r="AB79" i="2"/>
  <c r="AD32" i="2"/>
  <c r="AE32" i="2"/>
  <c r="AH32" i="2"/>
  <c r="AI32" i="2"/>
  <c r="AG32" i="2"/>
  <c r="AN14" i="2"/>
  <c r="AH50" i="2"/>
  <c r="AC91" i="2"/>
  <c r="AI97" i="2"/>
  <c r="AE24" i="2"/>
  <c r="AB86" i="2"/>
  <c r="AC86" i="2" s="1"/>
  <c r="AK86" i="2"/>
  <c r="AC77" i="2"/>
  <c r="Z61" i="2"/>
  <c r="Z4" i="2"/>
  <c r="AG4" i="2"/>
  <c r="AF4" i="2"/>
  <c r="AE4" i="2"/>
  <c r="AH4" i="2"/>
  <c r="AJ4" i="2"/>
  <c r="AD4" i="2"/>
  <c r="AA84" i="2"/>
  <c r="AC84" i="2" s="1"/>
  <c r="AE84" i="2"/>
  <c r="AD84" i="2"/>
  <c r="AH84" i="2"/>
  <c r="AG84" i="2"/>
  <c r="AF84" i="2"/>
  <c r="AI27" i="2"/>
  <c r="AB35" i="2"/>
  <c r="AK35" i="2"/>
  <c r="AA74" i="2"/>
  <c r="AC13" i="2"/>
  <c r="Y30" i="2"/>
  <c r="AI90" i="2"/>
  <c r="AI83" i="2"/>
  <c r="Y54" i="2"/>
  <c r="AH29" i="2"/>
  <c r="AI29" i="2"/>
  <c r="AE29" i="2"/>
  <c r="AD29" i="2"/>
  <c r="AA29" i="2"/>
  <c r="AC29" i="2" s="1"/>
  <c r="AD66" i="2"/>
  <c r="AA79" i="2"/>
  <c r="AC79" i="2" s="1"/>
  <c r="AF79" i="2"/>
  <c r="AD79" i="2"/>
  <c r="AG79" i="2"/>
  <c r="AE79" i="2"/>
  <c r="AA88" i="2"/>
  <c r="Y76" i="2"/>
  <c r="AD76" i="2"/>
  <c r="AE76" i="2"/>
  <c r="Z76" i="2"/>
  <c r="AA76" i="2"/>
  <c r="AJ76" i="2"/>
  <c r="AH76" i="2"/>
  <c r="AI76" i="2"/>
  <c r="AA39" i="2"/>
  <c r="AI39" i="2"/>
  <c r="AG39" i="2"/>
  <c r="AH39" i="2"/>
  <c r="Y39" i="2"/>
  <c r="AJ39" i="2"/>
  <c r="Z39" i="2"/>
  <c r="AE39" i="2"/>
  <c r="AI41" i="2"/>
  <c r="AE41" i="2"/>
  <c r="Z41" i="2"/>
  <c r="Y41" i="2"/>
  <c r="AA41" i="2"/>
  <c r="AJ41" i="2"/>
  <c r="AH41" i="2"/>
  <c r="AG41" i="2"/>
  <c r="AF86" i="2"/>
  <c r="AD86" i="2"/>
  <c r="AE86" i="2"/>
  <c r="AH86" i="2"/>
  <c r="AG86" i="2"/>
  <c r="AB71" i="2"/>
  <c r="AK71" i="2"/>
  <c r="Y4" i="2"/>
  <c r="AJ26" i="2"/>
  <c r="Z3" i="2"/>
  <c r="AG3" i="2"/>
  <c r="AD3" i="2"/>
  <c r="AH3" i="2"/>
  <c r="AA49" i="2"/>
  <c r="AC49" i="2" s="1"/>
  <c r="AB53" i="2"/>
  <c r="AC53" i="2" s="1"/>
  <c r="AK53" i="2"/>
  <c r="AG30" i="2"/>
  <c r="AJ30" i="2"/>
  <c r="AH30" i="2"/>
  <c r="AD30" i="2"/>
  <c r="AA30" i="2"/>
  <c r="Z30" i="2"/>
  <c r="AI30" i="2"/>
  <c r="Y50" i="2"/>
  <c r="AJ97" i="2"/>
  <c r="Z54" i="2"/>
  <c r="AD54" i="2"/>
  <c r="AJ54" i="2"/>
  <c r="AH54" i="2"/>
  <c r="AE54" i="2"/>
  <c r="AG54" i="2"/>
  <c r="AA54" i="2"/>
  <c r="AC38" i="2"/>
  <c r="AC14" i="2"/>
  <c r="AG59" i="2"/>
  <c r="AF29" i="2"/>
  <c r="AK25" i="2"/>
  <c r="AB25" i="2"/>
  <c r="Z62" i="2"/>
  <c r="AA62" i="2"/>
  <c r="AJ62" i="2"/>
  <c r="AI62" i="2"/>
  <c r="AH62" i="2"/>
  <c r="AE62" i="2"/>
  <c r="AG62" i="2"/>
  <c r="Y62" i="2"/>
  <c r="Z51" i="2"/>
  <c r="AF51" i="2"/>
  <c r="AJ51" i="2"/>
  <c r="AG51" i="2"/>
  <c r="AE51" i="2"/>
  <c r="AE42" i="2"/>
  <c r="AD42" i="2"/>
  <c r="AH42" i="2"/>
  <c r="AJ42" i="2"/>
  <c r="AF42" i="2"/>
  <c r="AA42" i="2"/>
  <c r="AC42" i="2" s="1"/>
  <c r="AG42" i="2"/>
  <c r="Z42" i="2"/>
  <c r="AE27" i="2"/>
  <c r="AF27" i="2"/>
  <c r="AA27" i="2"/>
  <c r="AH27" i="2"/>
  <c r="AG27" i="2"/>
  <c r="AB18" i="2"/>
  <c r="AK18" i="2"/>
  <c r="AC11" i="2"/>
  <c r="AJ61" i="2"/>
  <c r="AF97" i="2"/>
  <c r="Z22" i="2"/>
  <c r="AA22" i="2"/>
  <c r="AE22" i="2"/>
  <c r="AD22" i="2"/>
  <c r="AF22" i="2"/>
  <c r="AG22" i="2"/>
  <c r="AJ22" i="2"/>
  <c r="AH16" i="2"/>
  <c r="AG16" i="2"/>
  <c r="AF16" i="2"/>
  <c r="Y16" i="2"/>
  <c r="AI16" i="2"/>
  <c r="AJ16" i="2"/>
  <c r="AE16" i="2"/>
  <c r="AF59" i="2"/>
  <c r="AB31" i="2"/>
  <c r="AK31" i="2"/>
  <c r="AI17" i="2"/>
  <c r="AA16" i="2"/>
  <c r="AF46" i="2"/>
  <c r="AB10" i="2"/>
  <c r="AK10" i="2"/>
  <c r="Z5" i="2"/>
  <c r="AG5" i="2"/>
  <c r="AF5" i="2"/>
  <c r="AE5" i="2"/>
  <c r="AD5" i="2"/>
  <c r="AH5" i="2"/>
  <c r="AJ5" i="2"/>
  <c r="AJ85" i="2"/>
  <c r="AK81" i="2"/>
  <c r="AB81" i="2"/>
  <c r="AA51" i="2"/>
  <c r="AF41" i="2"/>
  <c r="AI82" i="2"/>
  <c r="AD61" i="2"/>
  <c r="AJ47" i="2"/>
  <c r="AD41" i="2"/>
  <c r="AI12" i="2"/>
  <c r="AB69" i="2"/>
  <c r="AC69" i="2" s="1"/>
  <c r="AK69" i="2"/>
  <c r="AJ27" i="2"/>
  <c r="AA90" i="2"/>
  <c r="AC90" i="2" s="1"/>
  <c r="AD90" i="2"/>
  <c r="AH90" i="2"/>
  <c r="AG90" i="2"/>
  <c r="AE90" i="2"/>
  <c r="AB88" i="2"/>
  <c r="AK88" i="2"/>
  <c r="AC85" i="2"/>
  <c r="AA83" i="2"/>
  <c r="AC83" i="2" s="1"/>
  <c r="AF83" i="2"/>
  <c r="AE83" i="2"/>
  <c r="AD83" i="2"/>
  <c r="AG83" i="2"/>
  <c r="AH83" i="2"/>
  <c r="Z50" i="2"/>
  <c r="AG50" i="2"/>
  <c r="AJ50" i="2"/>
  <c r="AF50" i="2"/>
  <c r="AE50" i="2"/>
  <c r="AD49" i="2"/>
  <c r="AA48" i="2"/>
  <c r="AC48" i="2" s="1"/>
  <c r="AE25" i="2"/>
  <c r="AG25" i="2"/>
  <c r="AA25" i="2"/>
  <c r="AC25" i="2" s="1"/>
  <c r="AH25" i="2"/>
  <c r="Y68" i="2"/>
  <c r="Z68" i="2"/>
  <c r="AI68" i="2"/>
  <c r="AE68" i="2"/>
  <c r="AJ68" i="2"/>
  <c r="AH68" i="2"/>
  <c r="AD62" i="2"/>
  <c r="Z67" i="2"/>
  <c r="AF67" i="2"/>
  <c r="AI67" i="2"/>
  <c r="AE67" i="2"/>
  <c r="AG67" i="2"/>
  <c r="Y67" i="2"/>
  <c r="AJ67" i="2"/>
  <c r="AH67" i="2"/>
  <c r="AH33" i="2"/>
  <c r="Z33" i="2"/>
  <c r="AE33" i="2"/>
  <c r="Y33" i="2"/>
  <c r="AA33" i="2"/>
  <c r="AJ33" i="2"/>
  <c r="AI33" i="2"/>
  <c r="AF33" i="2"/>
  <c r="Y27" i="2"/>
  <c r="AA18" i="2"/>
  <c r="AC18" i="2" s="1"/>
  <c r="AF18" i="2"/>
  <c r="Z18" i="2"/>
  <c r="AE18" i="2"/>
  <c r="AD18" i="2"/>
  <c r="AH18" i="2"/>
  <c r="AG18" i="2"/>
  <c r="AJ95" i="2"/>
  <c r="AF95" i="2"/>
  <c r="AE95" i="2"/>
  <c r="AH95" i="2"/>
  <c r="AD95" i="2"/>
  <c r="AI95" i="2"/>
  <c r="Y95" i="2"/>
  <c r="AD16" i="2"/>
  <c r="AE31" i="2"/>
  <c r="AI31" i="2"/>
  <c r="AG31" i="2"/>
  <c r="AH31" i="2"/>
  <c r="AD31" i="2"/>
  <c r="Z31" i="2"/>
  <c r="AE26" i="2"/>
  <c r="AG26" i="2"/>
  <c r="AA26" i="2"/>
  <c r="AC26" i="2" s="1"/>
  <c r="AH38" i="2"/>
  <c r="Y5" i="2"/>
  <c r="AJ98" i="2"/>
  <c r="AA98" i="2"/>
  <c r="Z98" i="2"/>
  <c r="AE98" i="2"/>
  <c r="AH98" i="2"/>
  <c r="AD98" i="2"/>
  <c r="AG98" i="2"/>
  <c r="AJ90" i="2"/>
  <c r="AG81" i="2"/>
  <c r="AD81" i="2"/>
  <c r="AE81" i="2"/>
  <c r="AF81" i="2"/>
  <c r="AA81" i="2"/>
  <c r="AC81" i="2" s="1"/>
  <c r="AA31" i="2"/>
  <c r="AC31" i="2" s="1"/>
  <c r="AD25" i="2"/>
  <c r="AG36" i="2"/>
  <c r="AE75" i="2"/>
  <c r="AF69" i="2"/>
  <c r="Z69" i="2"/>
  <c r="AD69" i="2"/>
  <c r="AJ69" i="2"/>
  <c r="AI69" i="2"/>
  <c r="AE69" i="2"/>
  <c r="AD26" i="2"/>
  <c r="AB20" i="2"/>
  <c r="AK20" i="2"/>
  <c r="AH88" i="2"/>
  <c r="AF88" i="2"/>
  <c r="AD88" i="2"/>
  <c r="AG88" i="2"/>
  <c r="AE88" i="2"/>
  <c r="Z83" i="2"/>
  <c r="Y46" i="2"/>
  <c r="AA46" i="2"/>
  <c r="AD46" i="2"/>
  <c r="AE46" i="2"/>
  <c r="AI46" i="2"/>
  <c r="AH46" i="2"/>
  <c r="AD48" i="2"/>
  <c r="AJ29" i="2"/>
  <c r="AF32" i="2"/>
  <c r="AJ96" i="2"/>
  <c r="AA96" i="2"/>
  <c r="AC96" i="2" s="1"/>
  <c r="AG96" i="2"/>
  <c r="AF96" i="2"/>
  <c r="AE96" i="2"/>
  <c r="AJ70" i="2"/>
  <c r="AF70" i="2"/>
  <c r="Y70" i="2"/>
  <c r="Z70" i="2"/>
  <c r="AE70" i="2"/>
  <c r="AI70" i="2"/>
  <c r="AH70" i="2"/>
  <c r="AE58" i="2"/>
  <c r="AD58" i="2"/>
  <c r="AJ58" i="2"/>
  <c r="Z58" i="2"/>
  <c r="AG58" i="2"/>
  <c r="AA58" i="2"/>
  <c r="AH58" i="2"/>
  <c r="AA32" i="2"/>
  <c r="AC32" i="2" s="1"/>
  <c r="AB28" i="2"/>
  <c r="AK28" i="2"/>
  <c r="Z72" i="2"/>
  <c r="AJ72" i="2"/>
  <c r="AH72" i="2"/>
  <c r="AI72" i="2"/>
  <c r="AE72" i="2"/>
  <c r="Y72" i="2"/>
  <c r="AF72" i="2"/>
  <c r="AG68" i="2"/>
  <c r="AE6" i="2"/>
  <c r="AF6" i="2"/>
  <c r="AG6" i="2"/>
  <c r="AJ6" i="2"/>
  <c r="AD6" i="2"/>
  <c r="AH6" i="2"/>
  <c r="AI54" i="2"/>
  <c r="Y7" i="2"/>
  <c r="AE30" i="2"/>
  <c r="AK26" i="2"/>
  <c r="AB26" i="2"/>
  <c r="AD70" i="2"/>
  <c r="AF25" i="2"/>
  <c r="Y8" i="2"/>
  <c r="AB98" i="2"/>
  <c r="AK98" i="2"/>
  <c r="Z82" i="2"/>
  <c r="AJ79" i="2"/>
  <c r="AI50" i="2"/>
  <c r="Y47" i="2"/>
  <c r="Z29" i="2"/>
  <c r="AA24" i="2"/>
  <c r="AC24" i="2" s="1"/>
  <c r="AG7" i="2"/>
  <c r="AK43" i="2"/>
  <c r="AB43" i="2"/>
  <c r="AC43" i="2" s="1"/>
  <c r="AD50" i="2"/>
  <c r="AB73" i="2"/>
  <c r="AK73" i="2"/>
  <c r="AK3" i="2" l="1"/>
  <c r="AB56" i="2"/>
  <c r="AK56" i="2"/>
  <c r="AB54" i="2"/>
  <c r="AK54" i="2"/>
  <c r="AO14" i="2"/>
  <c r="AU14" i="2" s="1"/>
  <c r="AM14" i="2"/>
  <c r="AP14" i="2" s="1"/>
  <c r="AV14" i="2" s="1"/>
  <c r="AN32" i="2"/>
  <c r="AO32" i="2" s="1"/>
  <c r="AU32" i="2" s="1"/>
  <c r="AB40" i="2"/>
  <c r="AK40" i="2"/>
  <c r="AB89" i="2"/>
  <c r="AK89" i="2"/>
  <c r="AM38" i="2"/>
  <c r="AP38" i="2" s="1"/>
  <c r="AV38" i="2" s="1"/>
  <c r="AC7" i="2"/>
  <c r="AB101" i="2"/>
  <c r="AC101" i="2" s="1"/>
  <c r="AK101" i="2"/>
  <c r="AC78" i="2"/>
  <c r="AB65" i="2"/>
  <c r="AK65" i="2"/>
  <c r="AN48" i="2"/>
  <c r="AO48" i="2" s="1"/>
  <c r="AU48" i="2" s="1"/>
  <c r="AN24" i="2"/>
  <c r="AO24" i="2" s="1"/>
  <c r="AU24" i="2" s="1"/>
  <c r="AB44" i="2"/>
  <c r="AK44" i="2"/>
  <c r="AN80" i="2"/>
  <c r="AO80" i="2" s="1"/>
  <c r="AU80" i="2" s="1"/>
  <c r="AB72" i="2"/>
  <c r="AK72" i="2"/>
  <c r="AC98" i="2"/>
  <c r="AN98" i="2" s="1"/>
  <c r="AB67" i="2"/>
  <c r="AK67" i="2"/>
  <c r="AN69" i="2"/>
  <c r="AO69" i="2" s="1"/>
  <c r="AU69" i="2" s="1"/>
  <c r="AB16" i="2"/>
  <c r="AK16" i="2"/>
  <c r="AB66" i="2"/>
  <c r="AK66" i="2"/>
  <c r="AN29" i="2"/>
  <c r="AO29" i="2" s="1"/>
  <c r="AU29" i="2" s="1"/>
  <c r="AN77" i="2"/>
  <c r="AB61" i="2"/>
  <c r="AK61" i="2"/>
  <c r="AN91" i="2"/>
  <c r="AB36" i="2"/>
  <c r="AK36" i="2"/>
  <c r="AN85" i="2"/>
  <c r="AO85" i="2" s="1"/>
  <c r="AU85" i="2" s="1"/>
  <c r="AC97" i="2"/>
  <c r="AB92" i="2"/>
  <c r="AK92" i="2"/>
  <c r="AC55" i="2"/>
  <c r="AN82" i="2"/>
  <c r="AO82" i="2" s="1"/>
  <c r="AU82" i="2" s="1"/>
  <c r="AN43" i="2"/>
  <c r="AN20" i="2"/>
  <c r="AC35" i="2"/>
  <c r="AN35" i="2" s="1"/>
  <c r="AC93" i="2"/>
  <c r="AB8" i="2"/>
  <c r="AK8" i="2"/>
  <c r="AB95" i="2"/>
  <c r="AK95" i="2"/>
  <c r="AN73" i="2"/>
  <c r="AK47" i="2"/>
  <c r="AB47" i="2"/>
  <c r="AM18" i="2"/>
  <c r="AP18" i="2" s="1"/>
  <c r="AV18" i="2" s="1"/>
  <c r="AM90" i="2"/>
  <c r="AP90" i="2" s="1"/>
  <c r="AV90" i="2" s="1"/>
  <c r="AC51" i="2"/>
  <c r="AC22" i="2"/>
  <c r="AN22" i="2" s="1"/>
  <c r="AC73" i="2"/>
  <c r="AB76" i="2"/>
  <c r="AK76" i="2"/>
  <c r="AN86" i="2"/>
  <c r="AO86" i="2" s="1"/>
  <c r="AU86" i="2" s="1"/>
  <c r="AN84" i="2"/>
  <c r="AO84" i="2" s="1"/>
  <c r="AU84" i="2" s="1"/>
  <c r="AC80" i="2"/>
  <c r="AO63" i="2"/>
  <c r="AU63" i="2" s="1"/>
  <c r="AM63" i="2"/>
  <c r="AP63" i="2" s="1"/>
  <c r="AV63" i="2" s="1"/>
  <c r="AN60" i="2"/>
  <c r="AO60" i="2" s="1"/>
  <c r="AU60" i="2" s="1"/>
  <c r="AB74" i="2"/>
  <c r="AK74" i="2"/>
  <c r="AN38" i="2"/>
  <c r="AO38" i="2" s="1"/>
  <c r="AU38" i="2" s="1"/>
  <c r="AB100" i="2"/>
  <c r="AK100" i="2"/>
  <c r="AB94" i="2"/>
  <c r="AC94" i="2" s="1"/>
  <c r="AK94" i="2"/>
  <c r="AN90" i="2"/>
  <c r="AO90" i="2" s="1"/>
  <c r="AU90" i="2" s="1"/>
  <c r="AN49" i="2"/>
  <c r="AO49" i="2" s="1"/>
  <c r="AU49" i="2" s="1"/>
  <c r="AN64" i="2"/>
  <c r="AM42" i="2"/>
  <c r="AP42" i="2" s="1"/>
  <c r="AV42" i="2" s="1"/>
  <c r="AK4" i="2"/>
  <c r="AC58" i="2"/>
  <c r="AB5" i="2"/>
  <c r="AK5" i="2"/>
  <c r="AB33" i="2"/>
  <c r="AC33" i="2" s="1"/>
  <c r="AK33" i="2"/>
  <c r="AN81" i="2"/>
  <c r="AO81" i="2" s="1"/>
  <c r="AU81" i="2" s="1"/>
  <c r="AN18" i="2"/>
  <c r="AO18" i="2" s="1"/>
  <c r="AU18" i="2" s="1"/>
  <c r="AC88" i="2"/>
  <c r="AN88" i="2" s="1"/>
  <c r="AK30" i="2"/>
  <c r="AB30" i="2"/>
  <c r="AC30" i="2" s="1"/>
  <c r="AM24" i="2"/>
  <c r="AP24" i="2" s="1"/>
  <c r="AV24" i="2" s="1"/>
  <c r="AN13" i="2"/>
  <c r="AK2" i="2"/>
  <c r="AB52" i="2"/>
  <c r="AK52" i="2"/>
  <c r="AC3" i="2"/>
  <c r="AN3" i="2" s="1"/>
  <c r="AO3" i="2" s="1"/>
  <c r="AC17" i="2"/>
  <c r="AB15" i="2"/>
  <c r="AK15" i="2"/>
  <c r="AC92" i="2"/>
  <c r="AC65" i="2"/>
  <c r="AN42" i="2"/>
  <c r="AO42" i="2" s="1"/>
  <c r="AU42" i="2" s="1"/>
  <c r="AC71" i="2"/>
  <c r="AN71" i="2" s="1"/>
  <c r="AB7" i="2"/>
  <c r="AK7" i="2"/>
  <c r="AK46" i="2"/>
  <c r="AB46" i="2"/>
  <c r="AC46" i="2" s="1"/>
  <c r="AC20" i="2"/>
  <c r="AN26" i="2"/>
  <c r="AO26" i="2" s="1"/>
  <c r="AU26" i="2" s="1"/>
  <c r="AM83" i="2"/>
  <c r="AP83" i="2" s="1"/>
  <c r="AV83" i="2" s="1"/>
  <c r="AN31" i="2"/>
  <c r="AO31" i="2" s="1"/>
  <c r="AU31" i="2" s="1"/>
  <c r="AC54" i="2"/>
  <c r="AB50" i="2"/>
  <c r="AK50" i="2"/>
  <c r="AC41" i="2"/>
  <c r="AM32" i="2"/>
  <c r="AP32" i="2" s="1"/>
  <c r="AV32" i="2" s="1"/>
  <c r="AN11" i="2"/>
  <c r="AC9" i="2"/>
  <c r="AN9" i="2" s="1"/>
  <c r="AB12" i="2"/>
  <c r="AC12" i="2" s="1"/>
  <c r="AK12" i="2"/>
  <c r="AC45" i="2"/>
  <c r="AN45" i="2" s="1"/>
  <c r="AK9" i="2"/>
  <c r="AC28" i="2"/>
  <c r="AN28" i="2" s="1"/>
  <c r="AC56" i="2"/>
  <c r="AN21" i="2"/>
  <c r="AO21" i="2" s="1"/>
  <c r="AU21" i="2" s="1"/>
  <c r="AN87" i="2"/>
  <c r="AO87" i="2" s="1"/>
  <c r="AU87" i="2" s="1"/>
  <c r="AN83" i="2"/>
  <c r="AO83" i="2" s="1"/>
  <c r="AU83" i="2" s="1"/>
  <c r="AN53" i="2"/>
  <c r="AM49" i="2"/>
  <c r="AP49" i="2" s="1"/>
  <c r="AV49" i="2" s="1"/>
  <c r="AB75" i="2"/>
  <c r="AC75" i="2" s="1"/>
  <c r="AK75" i="2"/>
  <c r="AK19" i="2"/>
  <c r="AB19" i="2"/>
  <c r="AC6" i="2"/>
  <c r="AN6" i="2" s="1"/>
  <c r="AB93" i="2"/>
  <c r="AK93" i="2"/>
  <c r="AB68" i="2"/>
  <c r="AK68" i="2"/>
  <c r="AB41" i="2"/>
  <c r="AK41" i="2"/>
  <c r="AC74" i="2"/>
  <c r="AC34" i="2"/>
  <c r="AN34" i="2" s="1"/>
  <c r="AM48" i="2"/>
  <c r="AP48" i="2" s="1"/>
  <c r="AV48" i="2" s="1"/>
  <c r="AC15" i="2"/>
  <c r="AB59" i="2"/>
  <c r="AK59" i="2"/>
  <c r="AC19" i="2"/>
  <c r="AN58" i="2"/>
  <c r="AO58" i="2" s="1"/>
  <c r="AU58" i="2" s="1"/>
  <c r="AN17" i="2"/>
  <c r="AO17" i="2" s="1"/>
  <c r="AU17" i="2" s="1"/>
  <c r="AN55" i="2"/>
  <c r="AO55" i="2" s="1"/>
  <c r="AU55" i="2" s="1"/>
  <c r="AK27" i="2"/>
  <c r="AB27" i="2"/>
  <c r="AC27" i="2" s="1"/>
  <c r="AN10" i="2"/>
  <c r="AC10" i="2"/>
  <c r="AB62" i="2"/>
  <c r="AC62" i="2" s="1"/>
  <c r="AK62" i="2"/>
  <c r="AN25" i="2"/>
  <c r="AO25" i="2" s="1"/>
  <c r="AU25" i="2" s="1"/>
  <c r="AM86" i="2"/>
  <c r="AP86" i="2" s="1"/>
  <c r="AV86" i="2" s="1"/>
  <c r="AB39" i="2"/>
  <c r="AC39" i="2" s="1"/>
  <c r="AK39" i="2"/>
  <c r="AC76" i="2"/>
  <c r="AN79" i="2"/>
  <c r="AO79" i="2" s="1"/>
  <c r="AU79" i="2" s="1"/>
  <c r="AC66" i="2"/>
  <c r="AC40" i="2"/>
  <c r="AC61" i="2"/>
  <c r="AM60" i="2"/>
  <c r="AP60" i="2" s="1"/>
  <c r="AV60" i="2" s="1"/>
  <c r="AB97" i="2"/>
  <c r="AK97" i="2"/>
  <c r="AC8" i="2"/>
  <c r="AC37" i="2"/>
  <c r="AN37" i="2" s="1"/>
  <c r="AK23" i="2"/>
  <c r="AB23" i="2"/>
  <c r="AC23" i="2" s="1"/>
  <c r="AN96" i="2"/>
  <c r="AO96" i="2" s="1"/>
  <c r="AU96" i="2" s="1"/>
  <c r="AB70" i="2"/>
  <c r="AK70" i="2"/>
  <c r="AM78" i="2"/>
  <c r="AP78" i="2" s="1"/>
  <c r="AV78" i="2" s="1"/>
  <c r="AN78" i="2"/>
  <c r="AO78" i="2" s="1"/>
  <c r="AU78" i="2" s="1"/>
  <c r="AB57" i="2"/>
  <c r="AK57" i="2"/>
  <c r="AN51" i="2"/>
  <c r="AO51" i="2" s="1"/>
  <c r="AU51" i="2" s="1"/>
  <c r="AN99" i="2"/>
  <c r="AO99" i="2" s="1"/>
  <c r="AU99" i="2" s="1"/>
  <c r="AO28" i="2" l="1"/>
  <c r="AU28" i="2" s="1"/>
  <c r="AM28" i="2"/>
  <c r="AP28" i="2" s="1"/>
  <c r="AV28" i="2" s="1"/>
  <c r="AO37" i="2"/>
  <c r="AU37" i="2" s="1"/>
  <c r="AM37" i="2"/>
  <c r="AP37" i="2" s="1"/>
  <c r="AV37" i="2" s="1"/>
  <c r="AO22" i="2"/>
  <c r="AU22" i="2" s="1"/>
  <c r="AM22" i="2"/>
  <c r="AP22" i="2" s="1"/>
  <c r="AV22" i="2" s="1"/>
  <c r="AO45" i="2"/>
  <c r="AU45" i="2" s="1"/>
  <c r="AM45" i="2"/>
  <c r="AP45" i="2" s="1"/>
  <c r="AV45" i="2" s="1"/>
  <c r="AU3" i="2"/>
  <c r="AM3" i="2"/>
  <c r="AP3" i="2" s="1"/>
  <c r="AV3" i="2" s="1"/>
  <c r="AO71" i="2"/>
  <c r="AU71" i="2" s="1"/>
  <c r="AM71" i="2"/>
  <c r="AP71" i="2" s="1"/>
  <c r="AV71" i="2" s="1"/>
  <c r="AO88" i="2"/>
  <c r="AU88" i="2" s="1"/>
  <c r="AM88" i="2"/>
  <c r="AP88" i="2" s="1"/>
  <c r="AV88" i="2" s="1"/>
  <c r="AO9" i="2"/>
  <c r="AU9" i="2" s="1"/>
  <c r="AM9" i="2"/>
  <c r="AP9" i="2" s="1"/>
  <c r="AV9" i="2" s="1"/>
  <c r="AO98" i="2"/>
  <c r="AU98" i="2" s="1"/>
  <c r="AM98" i="2"/>
  <c r="AP98" i="2" s="1"/>
  <c r="AV98" i="2" s="1"/>
  <c r="AO34" i="2"/>
  <c r="AU34" i="2" s="1"/>
  <c r="AM34" i="2"/>
  <c r="AP34" i="2" s="1"/>
  <c r="AV34" i="2" s="1"/>
  <c r="AO6" i="2"/>
  <c r="AU6" i="2" s="1"/>
  <c r="AM6" i="2"/>
  <c r="AP6" i="2" s="1"/>
  <c r="AV6" i="2" s="1"/>
  <c r="AO35" i="2"/>
  <c r="AU35" i="2" s="1"/>
  <c r="AM35" i="2"/>
  <c r="AP35" i="2" s="1"/>
  <c r="AV35" i="2" s="1"/>
  <c r="BI26" i="2"/>
  <c r="BB26" i="2"/>
  <c r="AC5" i="2"/>
  <c r="AN5" i="2" s="1"/>
  <c r="BB63" i="2"/>
  <c r="BJ90" i="2"/>
  <c r="AO73" i="2"/>
  <c r="AU73" i="2" s="1"/>
  <c r="AM73" i="2"/>
  <c r="AP73" i="2" s="1"/>
  <c r="AV73" i="2" s="1"/>
  <c r="BB82" i="2"/>
  <c r="BI82" i="2" s="1"/>
  <c r="BB69" i="2"/>
  <c r="AN44" i="2"/>
  <c r="AC44" i="2"/>
  <c r="AM99" i="2"/>
  <c r="AP99" i="2" s="1"/>
  <c r="AV99" i="2" s="1"/>
  <c r="AN40" i="2"/>
  <c r="BI78" i="2"/>
  <c r="BB78" i="2"/>
  <c r="BB79" i="2"/>
  <c r="AN41" i="2"/>
  <c r="AN93" i="2"/>
  <c r="AM29" i="2"/>
  <c r="AP29" i="2" s="1"/>
  <c r="AV29" i="2" s="1"/>
  <c r="AO11" i="2"/>
  <c r="AU11" i="2" s="1"/>
  <c r="AM11" i="2"/>
  <c r="AP11" i="2" s="1"/>
  <c r="AV11" i="2" s="1"/>
  <c r="AN7" i="2"/>
  <c r="AN15" i="2"/>
  <c r="AO13" i="2"/>
  <c r="AU13" i="2" s="1"/>
  <c r="AM13" i="2"/>
  <c r="AP13" i="2" s="1"/>
  <c r="AV13" i="2" s="1"/>
  <c r="AM69" i="2"/>
  <c r="AP69" i="2" s="1"/>
  <c r="AV69" i="2" s="1"/>
  <c r="BB86" i="2"/>
  <c r="AO91" i="2"/>
  <c r="AU91" i="2" s="1"/>
  <c r="AM91" i="2"/>
  <c r="AP91" i="2" s="1"/>
  <c r="AV91" i="2" s="1"/>
  <c r="AN66" i="2"/>
  <c r="AC72" i="2"/>
  <c r="AN72" i="2" s="1"/>
  <c r="BB32" i="2"/>
  <c r="AO64" i="2"/>
  <c r="AU64" i="2" s="1"/>
  <c r="AM64" i="2"/>
  <c r="AP64" i="2" s="1"/>
  <c r="AV64" i="2" s="1"/>
  <c r="BB84" i="2"/>
  <c r="BJ78" i="2"/>
  <c r="AM84" i="2"/>
  <c r="AP84" i="2" s="1"/>
  <c r="AV84" i="2" s="1"/>
  <c r="AN62" i="2"/>
  <c r="AN59" i="2"/>
  <c r="AO53" i="2"/>
  <c r="AU53" i="2" s="1"/>
  <c r="AM53" i="2"/>
  <c r="AP53" i="2" s="1"/>
  <c r="AV53" i="2" s="1"/>
  <c r="AC59" i="2"/>
  <c r="BB31" i="2"/>
  <c r="BB18" i="2"/>
  <c r="BB49" i="2"/>
  <c r="BJ49" i="2" s="1"/>
  <c r="BB38" i="2"/>
  <c r="AM85" i="2"/>
  <c r="AP85" i="2" s="1"/>
  <c r="AV85" i="2" s="1"/>
  <c r="AN95" i="2"/>
  <c r="AC95" i="2"/>
  <c r="AM51" i="2"/>
  <c r="AP51" i="2" s="1"/>
  <c r="AV51" i="2" s="1"/>
  <c r="AM25" i="2"/>
  <c r="AP25" i="2" s="1"/>
  <c r="AV25" i="2" s="1"/>
  <c r="BJ25" i="2" s="1"/>
  <c r="AC2" i="2"/>
  <c r="AN2" i="2" s="1"/>
  <c r="BB25" i="2"/>
  <c r="BB55" i="2"/>
  <c r="BI55" i="2" s="1"/>
  <c r="AN19" i="2"/>
  <c r="BJ32" i="2"/>
  <c r="BJ24" i="2"/>
  <c r="BI90" i="2"/>
  <c r="BB90" i="2"/>
  <c r="BJ18" i="2"/>
  <c r="AM58" i="2"/>
  <c r="AP58" i="2" s="1"/>
  <c r="AV58" i="2" s="1"/>
  <c r="AN92" i="2"/>
  <c r="BB24" i="2"/>
  <c r="BJ38" i="2"/>
  <c r="AC68" i="2"/>
  <c r="AN68" i="2" s="1"/>
  <c r="BJ83" i="2"/>
  <c r="BB81" i="2"/>
  <c r="AC36" i="2"/>
  <c r="AN36" i="2" s="1"/>
  <c r="AN76" i="2"/>
  <c r="AO20" i="2"/>
  <c r="AU20" i="2" s="1"/>
  <c r="AM20" i="2"/>
  <c r="AP20" i="2" s="1"/>
  <c r="AV20" i="2" s="1"/>
  <c r="AN61" i="2"/>
  <c r="AM81" i="2"/>
  <c r="AP81" i="2" s="1"/>
  <c r="AV81" i="2" s="1"/>
  <c r="BJ81" i="2" s="1"/>
  <c r="AC70" i="2"/>
  <c r="AN70" i="2" s="1"/>
  <c r="AN97" i="2"/>
  <c r="AM31" i="2"/>
  <c r="AP31" i="2" s="1"/>
  <c r="AV31" i="2" s="1"/>
  <c r="BB83" i="2"/>
  <c r="AM79" i="2"/>
  <c r="AP79" i="2" s="1"/>
  <c r="AV79" i="2" s="1"/>
  <c r="BJ79" i="2" s="1"/>
  <c r="BB42" i="2"/>
  <c r="AN74" i="2"/>
  <c r="AM96" i="2"/>
  <c r="AP96" i="2" s="1"/>
  <c r="AV96" i="2" s="1"/>
  <c r="BJ96" i="2" s="1"/>
  <c r="AC67" i="2"/>
  <c r="AN67" i="2" s="1"/>
  <c r="BB48" i="2"/>
  <c r="BI48" i="2" s="1"/>
  <c r="AN101" i="2"/>
  <c r="AM80" i="2"/>
  <c r="AP80" i="2" s="1"/>
  <c r="AV80" i="2" s="1"/>
  <c r="BB14" i="2"/>
  <c r="AN56" i="2"/>
  <c r="BB99" i="2"/>
  <c r="BI96" i="2"/>
  <c r="BB96" i="2"/>
  <c r="AN39" i="2"/>
  <c r="AM55" i="2"/>
  <c r="AP55" i="2" s="1"/>
  <c r="AV55" i="2" s="1"/>
  <c r="BJ55" i="2" s="1"/>
  <c r="BB87" i="2"/>
  <c r="AM26" i="2"/>
  <c r="AP26" i="2" s="1"/>
  <c r="AV26" i="2" s="1"/>
  <c r="BJ26" i="2" s="1"/>
  <c r="AN30" i="2"/>
  <c r="AC4" i="2"/>
  <c r="AN4" i="2" s="1"/>
  <c r="AN94" i="2"/>
  <c r="AN8" i="2"/>
  <c r="AO43" i="2"/>
  <c r="AU43" i="2" s="1"/>
  <c r="AM43" i="2"/>
  <c r="AP43" i="2" s="1"/>
  <c r="AV43" i="2" s="1"/>
  <c r="AM21" i="2"/>
  <c r="AP21" i="2" s="1"/>
  <c r="AV21" i="2" s="1"/>
  <c r="BJ21" i="2" s="1"/>
  <c r="AN16" i="2"/>
  <c r="BB80" i="2"/>
  <c r="BB51" i="2"/>
  <c r="BI51" i="2" s="1"/>
  <c r="AN23" i="2"/>
  <c r="BJ86" i="2"/>
  <c r="AO10" i="2"/>
  <c r="AU10" i="2" s="1"/>
  <c r="AM10" i="2"/>
  <c r="AP10" i="2" s="1"/>
  <c r="AV10" i="2" s="1"/>
  <c r="BB17" i="2"/>
  <c r="AC100" i="2"/>
  <c r="AN100" i="2" s="1"/>
  <c r="AN46" i="2"/>
  <c r="AC52" i="2"/>
  <c r="AN52" i="2" s="1"/>
  <c r="AN33" i="2"/>
  <c r="BJ42" i="2"/>
  <c r="AM87" i="2"/>
  <c r="AP87" i="2" s="1"/>
  <c r="AV87" i="2" s="1"/>
  <c r="BJ87" i="2" s="1"/>
  <c r="BB60" i="2"/>
  <c r="AN47" i="2"/>
  <c r="AC47" i="2"/>
  <c r="AC57" i="2"/>
  <c r="AN57" i="2" s="1"/>
  <c r="BB85" i="2"/>
  <c r="BI85" i="2" s="1"/>
  <c r="AO77" i="2"/>
  <c r="AU77" i="2" s="1"/>
  <c r="AM77" i="2"/>
  <c r="AP77" i="2" s="1"/>
  <c r="AV77" i="2" s="1"/>
  <c r="AC16" i="2"/>
  <c r="AM17" i="2"/>
  <c r="AP17" i="2" s="1"/>
  <c r="AV17" i="2" s="1"/>
  <c r="BJ17" i="2" s="1"/>
  <c r="AC89" i="2"/>
  <c r="AN89" i="2" s="1"/>
  <c r="AN54" i="2"/>
  <c r="AN27" i="2"/>
  <c r="BB58" i="2"/>
  <c r="AN75" i="2"/>
  <c r="BI21" i="2"/>
  <c r="BB21" i="2"/>
  <c r="AN12" i="2"/>
  <c r="AC50" i="2"/>
  <c r="AN50" i="2" s="1"/>
  <c r="BJ63" i="2"/>
  <c r="AM82" i="2"/>
  <c r="AP82" i="2" s="1"/>
  <c r="AV82" i="2" s="1"/>
  <c r="BB29" i="2"/>
  <c r="BI29" i="2" s="1"/>
  <c r="AN65" i="2"/>
  <c r="AM2" i="2" l="1"/>
  <c r="AP2" i="2" s="1"/>
  <c r="AO70" i="2"/>
  <c r="AU70" i="2" s="1"/>
  <c r="AM70" i="2"/>
  <c r="AP70" i="2" s="1"/>
  <c r="AV70" i="2" s="1"/>
  <c r="AO4" i="2"/>
  <c r="AU4" i="2" s="1"/>
  <c r="AM4" i="2"/>
  <c r="AP4" i="2" s="1"/>
  <c r="AV4" i="2" s="1"/>
  <c r="AO57" i="2"/>
  <c r="AU57" i="2" s="1"/>
  <c r="AM57" i="2"/>
  <c r="AP57" i="2" s="1"/>
  <c r="AV57" i="2" s="1"/>
  <c r="AO72" i="2"/>
  <c r="AU72" i="2" s="1"/>
  <c r="AM72" i="2"/>
  <c r="AP72" i="2" s="1"/>
  <c r="AV72" i="2" s="1"/>
  <c r="AO52" i="2"/>
  <c r="AU52" i="2" s="1"/>
  <c r="AM52" i="2"/>
  <c r="AP52" i="2" s="1"/>
  <c r="AV52" i="2" s="1"/>
  <c r="AO100" i="2"/>
  <c r="AU100" i="2" s="1"/>
  <c r="AM100" i="2"/>
  <c r="AP100" i="2" s="1"/>
  <c r="AV100" i="2" s="1"/>
  <c r="AO50" i="2"/>
  <c r="AU50" i="2" s="1"/>
  <c r="AM50" i="2"/>
  <c r="AP50" i="2" s="1"/>
  <c r="AV50" i="2" s="1"/>
  <c r="AO89" i="2"/>
  <c r="AU89" i="2" s="1"/>
  <c r="AM89" i="2"/>
  <c r="AP89" i="2" s="1"/>
  <c r="AV89" i="2" s="1"/>
  <c r="AO67" i="2"/>
  <c r="AU67" i="2" s="1"/>
  <c r="AM67" i="2"/>
  <c r="AP67" i="2" s="1"/>
  <c r="AV67" i="2" s="1"/>
  <c r="AO36" i="2"/>
  <c r="AU36" i="2" s="1"/>
  <c r="AM36" i="2"/>
  <c r="AP36" i="2" s="1"/>
  <c r="AV36" i="2" s="1"/>
  <c r="AO5" i="2"/>
  <c r="AU5" i="2" s="1"/>
  <c r="AM5" i="2"/>
  <c r="AP5" i="2" s="1"/>
  <c r="AV5" i="2" s="1"/>
  <c r="AO68" i="2"/>
  <c r="AU68" i="2" s="1"/>
  <c r="AM68" i="2"/>
  <c r="AP68" i="2" s="1"/>
  <c r="AV68" i="2" s="1"/>
  <c r="AO27" i="2"/>
  <c r="AU27" i="2" s="1"/>
  <c r="AM27" i="2"/>
  <c r="AP27" i="2" s="1"/>
  <c r="AV27" i="2" s="1"/>
  <c r="AO16" i="2"/>
  <c r="AU16" i="2" s="1"/>
  <c r="AM16" i="2"/>
  <c r="AP16" i="2" s="1"/>
  <c r="AV16" i="2" s="1"/>
  <c r="AO95" i="2"/>
  <c r="AU95" i="2" s="1"/>
  <c r="AM95" i="2"/>
  <c r="AP95" i="2" s="1"/>
  <c r="AV95" i="2" s="1"/>
  <c r="BM31" i="2"/>
  <c r="BD31" i="2"/>
  <c r="BC31" i="2"/>
  <c r="BL31" i="2"/>
  <c r="BO31" i="2"/>
  <c r="BN31" i="2"/>
  <c r="BH31" i="2"/>
  <c r="BK31" i="2"/>
  <c r="BE31" i="2"/>
  <c r="AO44" i="2"/>
  <c r="AU44" i="2" s="1"/>
  <c r="AM44" i="2"/>
  <c r="AP44" i="2" s="1"/>
  <c r="AV44" i="2" s="1"/>
  <c r="BB98" i="2"/>
  <c r="AO54" i="2"/>
  <c r="AU54" i="2" s="1"/>
  <c r="AM54" i="2"/>
  <c r="AP54" i="2" s="1"/>
  <c r="AV54" i="2" s="1"/>
  <c r="BB10" i="2"/>
  <c r="BJ10" i="2" s="1"/>
  <c r="BH99" i="2"/>
  <c r="BL99" i="2"/>
  <c r="BE99" i="2"/>
  <c r="BM99" i="2"/>
  <c r="BK99" i="2"/>
  <c r="BN99" i="2"/>
  <c r="BC99" i="2"/>
  <c r="BO99" i="2"/>
  <c r="BD99" i="2"/>
  <c r="BH83" i="2"/>
  <c r="BD83" i="2"/>
  <c r="BC83" i="2"/>
  <c r="BO83" i="2"/>
  <c r="BN83" i="2"/>
  <c r="BL83" i="2"/>
  <c r="BE83" i="2"/>
  <c r="BM83" i="2"/>
  <c r="BK83" i="2"/>
  <c r="AO61" i="2"/>
  <c r="AU61" i="2" s="1"/>
  <c r="AM61" i="2"/>
  <c r="AP61" i="2" s="1"/>
  <c r="AV61" i="2" s="1"/>
  <c r="BJ58" i="2"/>
  <c r="BJ85" i="2"/>
  <c r="BI31" i="2"/>
  <c r="BE84" i="2"/>
  <c r="BK84" i="2"/>
  <c r="BL84" i="2"/>
  <c r="BH84" i="2"/>
  <c r="BD84" i="2"/>
  <c r="BN84" i="2"/>
  <c r="BM84" i="2"/>
  <c r="BC84" i="2"/>
  <c r="BO84" i="2"/>
  <c r="BB13" i="2"/>
  <c r="BK79" i="2"/>
  <c r="BO79" i="2"/>
  <c r="BH79" i="2"/>
  <c r="BE79" i="2"/>
  <c r="BD79" i="2"/>
  <c r="BC79" i="2"/>
  <c r="BL79" i="2"/>
  <c r="BN79" i="2"/>
  <c r="BM79" i="2"/>
  <c r="BO69" i="2"/>
  <c r="BD69" i="2"/>
  <c r="BK69" i="2"/>
  <c r="BC69" i="2"/>
  <c r="BL69" i="2"/>
  <c r="BN69" i="2"/>
  <c r="BM69" i="2"/>
  <c r="BH69" i="2"/>
  <c r="BE69" i="2"/>
  <c r="BO63" i="2"/>
  <c r="BE63" i="2"/>
  <c r="BM63" i="2"/>
  <c r="BK63" i="2"/>
  <c r="BL63" i="2"/>
  <c r="BN63" i="2"/>
  <c r="BD63" i="2"/>
  <c r="BC63" i="2"/>
  <c r="BH63" i="2"/>
  <c r="BJ35" i="2"/>
  <c r="BJ45" i="2"/>
  <c r="BE55" i="2"/>
  <c r="BM55" i="2"/>
  <c r="BN55" i="2"/>
  <c r="BD55" i="2"/>
  <c r="BL55" i="2"/>
  <c r="BK55" i="2"/>
  <c r="BC55" i="2"/>
  <c r="BO55" i="2"/>
  <c r="BH55" i="2"/>
  <c r="BB28" i="2"/>
  <c r="AO12" i="2"/>
  <c r="AU12" i="2" s="1"/>
  <c r="AM12" i="2"/>
  <c r="AP12" i="2" s="1"/>
  <c r="AV12" i="2" s="1"/>
  <c r="BJ43" i="2"/>
  <c r="BL87" i="2"/>
  <c r="BO87" i="2"/>
  <c r="BK87" i="2"/>
  <c r="BM87" i="2"/>
  <c r="BD87" i="2"/>
  <c r="BH87" i="2"/>
  <c r="BN87" i="2"/>
  <c r="BE87" i="2"/>
  <c r="BC87" i="2"/>
  <c r="BI99" i="2"/>
  <c r="BI83" i="2"/>
  <c r="BL25" i="2"/>
  <c r="BK25" i="2"/>
  <c r="BH25" i="2"/>
  <c r="BE25" i="2"/>
  <c r="BM25" i="2"/>
  <c r="BN25" i="2"/>
  <c r="BC25" i="2"/>
  <c r="BD25" i="2"/>
  <c r="BO25" i="2"/>
  <c r="BH38" i="2"/>
  <c r="BL38" i="2"/>
  <c r="BO38" i="2"/>
  <c r="BE38" i="2"/>
  <c r="BN38" i="2"/>
  <c r="BK38" i="2"/>
  <c r="BC38" i="2"/>
  <c r="BM38" i="2"/>
  <c r="BD38" i="2"/>
  <c r="BI84" i="2"/>
  <c r="AO66" i="2"/>
  <c r="AU66" i="2" s="1"/>
  <c r="AM66" i="2"/>
  <c r="AP66" i="2" s="1"/>
  <c r="AV66" i="2" s="1"/>
  <c r="AO15" i="2"/>
  <c r="AU15" i="2" s="1"/>
  <c r="AM15" i="2"/>
  <c r="AP15" i="2" s="1"/>
  <c r="AV15" i="2" s="1"/>
  <c r="BI79" i="2"/>
  <c r="BI69" i="2"/>
  <c r="BI63" i="2"/>
  <c r="BI35" i="2"/>
  <c r="BB35" i="2"/>
  <c r="BI9" i="2"/>
  <c r="BB9" i="2"/>
  <c r="BI45" i="2"/>
  <c r="BB45" i="2"/>
  <c r="BH85" i="2"/>
  <c r="BO85" i="2"/>
  <c r="BN85" i="2"/>
  <c r="BL85" i="2"/>
  <c r="BD85" i="2"/>
  <c r="BK85" i="2"/>
  <c r="BM85" i="2"/>
  <c r="BC85" i="2"/>
  <c r="BE85" i="2"/>
  <c r="AO30" i="2"/>
  <c r="AU30" i="2" s="1"/>
  <c r="AM30" i="2"/>
  <c r="AP30" i="2" s="1"/>
  <c r="AV30" i="2" s="1"/>
  <c r="BK48" i="2"/>
  <c r="BO48" i="2"/>
  <c r="BH48" i="2"/>
  <c r="BE48" i="2"/>
  <c r="BL48" i="2"/>
  <c r="BD48" i="2"/>
  <c r="BM48" i="2"/>
  <c r="BC48" i="2"/>
  <c r="BN48" i="2"/>
  <c r="AO92" i="2"/>
  <c r="AU92" i="2" s="1"/>
  <c r="AM92" i="2"/>
  <c r="AP92" i="2" s="1"/>
  <c r="AV92" i="2" s="1"/>
  <c r="AO41" i="2"/>
  <c r="AU41" i="2" s="1"/>
  <c r="AM41" i="2"/>
  <c r="AP41" i="2" s="1"/>
  <c r="AV41" i="2" s="1"/>
  <c r="BB3" i="2"/>
  <c r="BJ3" i="2" s="1"/>
  <c r="AO33" i="2"/>
  <c r="AU33" i="2" s="1"/>
  <c r="AM33" i="2"/>
  <c r="AP33" i="2" s="1"/>
  <c r="AV33" i="2" s="1"/>
  <c r="AO65" i="2"/>
  <c r="AU65" i="2" s="1"/>
  <c r="AM65" i="2"/>
  <c r="AP65" i="2" s="1"/>
  <c r="AV65" i="2" s="1"/>
  <c r="BK21" i="2"/>
  <c r="BL21" i="2"/>
  <c r="BH21" i="2"/>
  <c r="BO21" i="2"/>
  <c r="BD21" i="2"/>
  <c r="BC21" i="2"/>
  <c r="BN21" i="2"/>
  <c r="BE21" i="2"/>
  <c r="BM21" i="2"/>
  <c r="AO23" i="2"/>
  <c r="AU23" i="2" s="1"/>
  <c r="AM23" i="2"/>
  <c r="AP23" i="2" s="1"/>
  <c r="AV23" i="2" s="1"/>
  <c r="BB43" i="2"/>
  <c r="BI87" i="2"/>
  <c r="AO56" i="2"/>
  <c r="AU56" i="2" s="1"/>
  <c r="AM56" i="2"/>
  <c r="AP56" i="2" s="1"/>
  <c r="AV56" i="2" s="1"/>
  <c r="BJ31" i="2"/>
  <c r="BB20" i="2"/>
  <c r="BL90" i="2"/>
  <c r="BH90" i="2"/>
  <c r="BO90" i="2"/>
  <c r="BM90" i="2"/>
  <c r="BK90" i="2"/>
  <c r="BE90" i="2"/>
  <c r="BN90" i="2"/>
  <c r="BC90" i="2"/>
  <c r="BD90" i="2"/>
  <c r="BI25" i="2"/>
  <c r="BI38" i="2"/>
  <c r="BJ53" i="2"/>
  <c r="AO7" i="2"/>
  <c r="AU7" i="2" s="1"/>
  <c r="AM7" i="2"/>
  <c r="AP7" i="2" s="1"/>
  <c r="AV7" i="2" s="1"/>
  <c r="BK78" i="2"/>
  <c r="BO78" i="2"/>
  <c r="BH78" i="2"/>
  <c r="BE78" i="2"/>
  <c r="BD78" i="2"/>
  <c r="BC78" i="2"/>
  <c r="BM78" i="2"/>
  <c r="BL78" i="2"/>
  <c r="BN78" i="2"/>
  <c r="BJ6" i="2"/>
  <c r="AO46" i="2"/>
  <c r="AU46" i="2" s="1"/>
  <c r="AM46" i="2"/>
  <c r="AP46" i="2" s="1"/>
  <c r="AV46" i="2" s="1"/>
  <c r="BN14" i="2"/>
  <c r="BO14" i="2"/>
  <c r="BK14" i="2"/>
  <c r="BL14" i="2"/>
  <c r="BM14" i="2"/>
  <c r="BH14" i="2"/>
  <c r="BC14" i="2"/>
  <c r="BE14" i="2"/>
  <c r="BD14" i="2"/>
  <c r="BJ48" i="2"/>
  <c r="BK49" i="2"/>
  <c r="BO49" i="2"/>
  <c r="BH49" i="2"/>
  <c r="BL49" i="2"/>
  <c r="BE49" i="2"/>
  <c r="BM49" i="2"/>
  <c r="BD49" i="2"/>
  <c r="BN49" i="2"/>
  <c r="BC49" i="2"/>
  <c r="BI6" i="2"/>
  <c r="BB6" i="2"/>
  <c r="BM60" i="2"/>
  <c r="BE60" i="2"/>
  <c r="BH60" i="2"/>
  <c r="BO60" i="2"/>
  <c r="BD60" i="2"/>
  <c r="BC60" i="2"/>
  <c r="BK60" i="2"/>
  <c r="BN60" i="2"/>
  <c r="BL60" i="2"/>
  <c r="AO94" i="2"/>
  <c r="AU94" i="2" s="1"/>
  <c r="AM94" i="2"/>
  <c r="AP94" i="2" s="1"/>
  <c r="AV94" i="2" s="1"/>
  <c r="AO39" i="2"/>
  <c r="AU39" i="2" s="1"/>
  <c r="AM39" i="2"/>
  <c r="AP39" i="2" s="1"/>
  <c r="AV39" i="2" s="1"/>
  <c r="BI14" i="2"/>
  <c r="AO74" i="2"/>
  <c r="AU74" i="2" s="1"/>
  <c r="AM74" i="2"/>
  <c r="AP74" i="2" s="1"/>
  <c r="AV74" i="2" s="1"/>
  <c r="AO97" i="2"/>
  <c r="AU97" i="2" s="1"/>
  <c r="AM97" i="2"/>
  <c r="AP97" i="2" s="1"/>
  <c r="AV97" i="2" s="1"/>
  <c r="BI49" i="2"/>
  <c r="AO59" i="2"/>
  <c r="AU59" i="2" s="1"/>
  <c r="AM59" i="2"/>
  <c r="AP59" i="2" s="1"/>
  <c r="AV59" i="2" s="1"/>
  <c r="BO86" i="2"/>
  <c r="BM86" i="2"/>
  <c r="BL86" i="2"/>
  <c r="BN86" i="2"/>
  <c r="BH86" i="2"/>
  <c r="BK86" i="2"/>
  <c r="BE86" i="2"/>
  <c r="BC86" i="2"/>
  <c r="BD86" i="2"/>
  <c r="BB11" i="2"/>
  <c r="AO40" i="2"/>
  <c r="AU40" i="2" s="1"/>
  <c r="AM40" i="2"/>
  <c r="AP40" i="2" s="1"/>
  <c r="AV40" i="2" s="1"/>
  <c r="BJ71" i="2"/>
  <c r="BM29" i="2"/>
  <c r="BN29" i="2"/>
  <c r="BH29" i="2"/>
  <c r="BL29" i="2"/>
  <c r="BC29" i="2"/>
  <c r="BE29" i="2"/>
  <c r="BO29" i="2"/>
  <c r="BK29" i="2"/>
  <c r="BD29" i="2"/>
  <c r="AO47" i="2"/>
  <c r="AU47" i="2" s="1"/>
  <c r="AM47" i="2"/>
  <c r="AP47" i="2" s="1"/>
  <c r="AV47" i="2" s="1"/>
  <c r="BK51" i="2"/>
  <c r="BL51" i="2"/>
  <c r="BO51" i="2"/>
  <c r="BH51" i="2"/>
  <c r="BE51" i="2"/>
  <c r="BD51" i="2"/>
  <c r="BM51" i="2"/>
  <c r="BN51" i="2"/>
  <c r="BC51" i="2"/>
  <c r="BJ14" i="2"/>
  <c r="BI53" i="2"/>
  <c r="BB53" i="2"/>
  <c r="BB91" i="2"/>
  <c r="BM82" i="2"/>
  <c r="BE82" i="2"/>
  <c r="BL82" i="2"/>
  <c r="BN82" i="2"/>
  <c r="BC82" i="2"/>
  <c r="BO82" i="2"/>
  <c r="BH82" i="2"/>
  <c r="BK82" i="2"/>
  <c r="BD82" i="2"/>
  <c r="BB22" i="2"/>
  <c r="BJ22" i="2" s="1"/>
  <c r="BJ82" i="2"/>
  <c r="BN58" i="2"/>
  <c r="BD58" i="2"/>
  <c r="BL58" i="2"/>
  <c r="BM58" i="2"/>
  <c r="BE58" i="2"/>
  <c r="BH58" i="2"/>
  <c r="BC58" i="2"/>
  <c r="BO58" i="2"/>
  <c r="BK58" i="2"/>
  <c r="BI60" i="2"/>
  <c r="BE17" i="2"/>
  <c r="BM17" i="2"/>
  <c r="BH17" i="2"/>
  <c r="BL17" i="2"/>
  <c r="BK17" i="2"/>
  <c r="BN17" i="2"/>
  <c r="BD17" i="2"/>
  <c r="BO17" i="2"/>
  <c r="BC17" i="2"/>
  <c r="BK80" i="2"/>
  <c r="BH80" i="2"/>
  <c r="BM80" i="2"/>
  <c r="BE80" i="2"/>
  <c r="BD80" i="2"/>
  <c r="BN80" i="2"/>
  <c r="BC80" i="2"/>
  <c r="BO80" i="2"/>
  <c r="BL80" i="2"/>
  <c r="BJ60" i="2"/>
  <c r="BJ80" i="2"/>
  <c r="BM42" i="2"/>
  <c r="BD42" i="2"/>
  <c r="BE42" i="2"/>
  <c r="BK42" i="2"/>
  <c r="BL42" i="2"/>
  <c r="BO42" i="2"/>
  <c r="BN42" i="2"/>
  <c r="BC42" i="2"/>
  <c r="BH42" i="2"/>
  <c r="BM81" i="2"/>
  <c r="BE81" i="2"/>
  <c r="BK81" i="2"/>
  <c r="BC81" i="2"/>
  <c r="BH81" i="2"/>
  <c r="BN81" i="2"/>
  <c r="BL81" i="2"/>
  <c r="BO81" i="2"/>
  <c r="BD81" i="2"/>
  <c r="BK24" i="2"/>
  <c r="BL24" i="2"/>
  <c r="BD24" i="2"/>
  <c r="BH24" i="2"/>
  <c r="BM24" i="2"/>
  <c r="BN24" i="2"/>
  <c r="BO24" i="2"/>
  <c r="BE24" i="2"/>
  <c r="BC24" i="2"/>
  <c r="BJ51" i="2"/>
  <c r="BE18" i="2"/>
  <c r="BM18" i="2"/>
  <c r="BH18" i="2"/>
  <c r="BO18" i="2"/>
  <c r="BL18" i="2"/>
  <c r="BN18" i="2"/>
  <c r="BK18" i="2"/>
  <c r="BD18" i="2"/>
  <c r="BC18" i="2"/>
  <c r="AO62" i="2"/>
  <c r="AU62" i="2" s="1"/>
  <c r="AM62" i="2"/>
  <c r="AP62" i="2" s="1"/>
  <c r="AV62" i="2" s="1"/>
  <c r="BM32" i="2"/>
  <c r="BH32" i="2"/>
  <c r="BC32" i="2"/>
  <c r="BL32" i="2"/>
  <c r="BO32" i="2"/>
  <c r="BK32" i="2"/>
  <c r="BD32" i="2"/>
  <c r="BN32" i="2"/>
  <c r="BE32" i="2"/>
  <c r="BI86" i="2"/>
  <c r="BJ29" i="2"/>
  <c r="BJ99" i="2"/>
  <c r="BI34" i="2"/>
  <c r="BB34" i="2"/>
  <c r="BJ34" i="2" s="1"/>
  <c r="BI71" i="2"/>
  <c r="BB71" i="2"/>
  <c r="BI37" i="2"/>
  <c r="BB37" i="2"/>
  <c r="AO8" i="2"/>
  <c r="AU8" i="2" s="1"/>
  <c r="AM8" i="2"/>
  <c r="AP8" i="2" s="1"/>
  <c r="AV8" i="2" s="1"/>
  <c r="AO76" i="2"/>
  <c r="AU76" i="2" s="1"/>
  <c r="AM76" i="2"/>
  <c r="AP76" i="2" s="1"/>
  <c r="AV76" i="2" s="1"/>
  <c r="BB64" i="2"/>
  <c r="BJ64" i="2" s="1"/>
  <c r="BB88" i="2"/>
  <c r="AO75" i="2"/>
  <c r="AU75" i="2" s="1"/>
  <c r="AM75" i="2"/>
  <c r="AP75" i="2" s="1"/>
  <c r="AV75" i="2" s="1"/>
  <c r="BI58" i="2"/>
  <c r="BB77" i="2"/>
  <c r="BJ77" i="2" s="1"/>
  <c r="BI17" i="2"/>
  <c r="BI80" i="2"/>
  <c r="BE96" i="2"/>
  <c r="BK96" i="2"/>
  <c r="BD96" i="2"/>
  <c r="BO96" i="2"/>
  <c r="BL96" i="2"/>
  <c r="BH96" i="2"/>
  <c r="BM96" i="2"/>
  <c r="BN96" i="2"/>
  <c r="BC96" i="2"/>
  <c r="AO101" i="2"/>
  <c r="AU101" i="2" s="1"/>
  <c r="AM101" i="2"/>
  <c r="AP101" i="2" s="1"/>
  <c r="AV101" i="2" s="1"/>
  <c r="BI42" i="2"/>
  <c r="BI81" i="2"/>
  <c r="BI24" i="2"/>
  <c r="AO19" i="2"/>
  <c r="AU19" i="2" s="1"/>
  <c r="AM19" i="2"/>
  <c r="AP19" i="2" s="1"/>
  <c r="AV19" i="2" s="1"/>
  <c r="BI18" i="2"/>
  <c r="BJ84" i="2"/>
  <c r="BI32" i="2"/>
  <c r="BJ69" i="2"/>
  <c r="AO93" i="2"/>
  <c r="AU93" i="2" s="1"/>
  <c r="AM93" i="2"/>
  <c r="AP93" i="2" s="1"/>
  <c r="AV93" i="2" s="1"/>
  <c r="BB73" i="2"/>
  <c r="BJ73" i="2" s="1"/>
  <c r="BE26" i="2"/>
  <c r="BH26" i="2"/>
  <c r="BL26" i="2"/>
  <c r="BN26" i="2"/>
  <c r="BC26" i="2"/>
  <c r="BK26" i="2"/>
  <c r="BO26" i="2"/>
  <c r="BD26" i="2"/>
  <c r="BM26" i="2"/>
  <c r="BJ98" i="2"/>
  <c r="BJ28" i="2"/>
  <c r="BI3" i="2" l="1"/>
  <c r="BJ8" i="2"/>
  <c r="BJ94" i="2"/>
  <c r="BM20" i="2"/>
  <c r="BE20" i="2"/>
  <c r="BN20" i="2"/>
  <c r="BD20" i="2"/>
  <c r="BO20" i="2"/>
  <c r="BH20" i="2"/>
  <c r="BK20" i="2"/>
  <c r="BL20" i="2"/>
  <c r="BC20" i="2"/>
  <c r="BB75" i="2"/>
  <c r="BF81" i="2"/>
  <c r="BP81" i="2"/>
  <c r="BK91" i="2"/>
  <c r="BO91" i="2"/>
  <c r="BN91" i="2"/>
  <c r="BC91" i="2"/>
  <c r="BD91" i="2"/>
  <c r="BM91" i="2"/>
  <c r="BL91" i="2"/>
  <c r="BE91" i="2"/>
  <c r="BH91" i="2"/>
  <c r="BI94" i="2"/>
  <c r="BB94" i="2"/>
  <c r="BI20" i="2"/>
  <c r="BB61" i="2"/>
  <c r="BI54" i="2"/>
  <c r="BB54" i="2"/>
  <c r="BJ54" i="2" s="1"/>
  <c r="BB5" i="2"/>
  <c r="BJ89" i="2"/>
  <c r="BI19" i="2"/>
  <c r="BB19" i="2"/>
  <c r="BH88" i="2"/>
  <c r="BD88" i="2"/>
  <c r="BE88" i="2"/>
  <c r="BO88" i="2"/>
  <c r="BL88" i="2"/>
  <c r="BK88" i="2"/>
  <c r="BC88" i="2"/>
  <c r="BN88" i="2"/>
  <c r="BM88" i="2"/>
  <c r="BF80" i="2"/>
  <c r="BP80" i="2"/>
  <c r="BI91" i="2"/>
  <c r="BB97" i="2"/>
  <c r="BF14" i="2"/>
  <c r="BP14" i="2"/>
  <c r="BP78" i="2"/>
  <c r="BF78" i="2"/>
  <c r="BJ91" i="2"/>
  <c r="BB41" i="2"/>
  <c r="BI41" i="2" s="1"/>
  <c r="BP55" i="2"/>
  <c r="BF55" i="2"/>
  <c r="BK13" i="2"/>
  <c r="BH13" i="2"/>
  <c r="BE13" i="2"/>
  <c r="BL13" i="2"/>
  <c r="BM13" i="2"/>
  <c r="BC13" i="2"/>
  <c r="BD13" i="2"/>
  <c r="BN13" i="2"/>
  <c r="BO13" i="2"/>
  <c r="BH98" i="2"/>
  <c r="BL98" i="2"/>
  <c r="BE98" i="2"/>
  <c r="BM98" i="2"/>
  <c r="BO98" i="2"/>
  <c r="BK98" i="2"/>
  <c r="BN98" i="2"/>
  <c r="BC98" i="2"/>
  <c r="BD98" i="2"/>
  <c r="BI89" i="2"/>
  <c r="BB89" i="2"/>
  <c r="BI72" i="2"/>
  <c r="BB72" i="2"/>
  <c r="BJ75" i="2"/>
  <c r="BP90" i="2"/>
  <c r="BF90" i="2"/>
  <c r="BG90" i="2" s="1"/>
  <c r="BJ61" i="2"/>
  <c r="BB95" i="2"/>
  <c r="BB52" i="2"/>
  <c r="BD73" i="2"/>
  <c r="BN73" i="2"/>
  <c r="BO73" i="2"/>
  <c r="BC73" i="2"/>
  <c r="BK73" i="2"/>
  <c r="BM73" i="2"/>
  <c r="BL73" i="2"/>
  <c r="BH73" i="2"/>
  <c r="BE73" i="2"/>
  <c r="BI7" i="2"/>
  <c r="BB7" i="2"/>
  <c r="BJ72" i="2"/>
  <c r="BI73" i="2"/>
  <c r="BJ93" i="2"/>
  <c r="BI88" i="2"/>
  <c r="BK37" i="2"/>
  <c r="BC37" i="2"/>
  <c r="BN37" i="2"/>
  <c r="BE37" i="2"/>
  <c r="BH37" i="2"/>
  <c r="BM37" i="2"/>
  <c r="BO37" i="2"/>
  <c r="BL37" i="2"/>
  <c r="BD37" i="2"/>
  <c r="BF32" i="2"/>
  <c r="BP32" i="2"/>
  <c r="BF24" i="2"/>
  <c r="BP24" i="2"/>
  <c r="BK53" i="2"/>
  <c r="BC53" i="2"/>
  <c r="BN53" i="2"/>
  <c r="BD53" i="2"/>
  <c r="BO53" i="2"/>
  <c r="BH53" i="2"/>
  <c r="BM53" i="2"/>
  <c r="BL53" i="2"/>
  <c r="BE53" i="2"/>
  <c r="BJ37" i="2"/>
  <c r="BF86" i="2"/>
  <c r="BP86" i="2"/>
  <c r="BJ59" i="2"/>
  <c r="BH6" i="2"/>
  <c r="BL6" i="2"/>
  <c r="BK6" i="2"/>
  <c r="BE6" i="2"/>
  <c r="BM6" i="2"/>
  <c r="BN6" i="2"/>
  <c r="BD6" i="2"/>
  <c r="BC6" i="2"/>
  <c r="BO6" i="2"/>
  <c r="BI46" i="2"/>
  <c r="BB46" i="2"/>
  <c r="BF85" i="2"/>
  <c r="BP85" i="2"/>
  <c r="BM45" i="2"/>
  <c r="BN45" i="2"/>
  <c r="BO45" i="2"/>
  <c r="BC45" i="2"/>
  <c r="BK45" i="2"/>
  <c r="BE45" i="2"/>
  <c r="BL45" i="2"/>
  <c r="BH45" i="2"/>
  <c r="BD45" i="2"/>
  <c r="BF38" i="2"/>
  <c r="BP38" i="2"/>
  <c r="BB12" i="2"/>
  <c r="BI13" i="2"/>
  <c r="BI98" i="2"/>
  <c r="BB16" i="2"/>
  <c r="BJ16" i="2" s="1"/>
  <c r="BJ2" i="2"/>
  <c r="BF18" i="2"/>
  <c r="BG18" i="2" s="1"/>
  <c r="BP18" i="2"/>
  <c r="BM11" i="2"/>
  <c r="BO11" i="2"/>
  <c r="BC11" i="2"/>
  <c r="BK11" i="2"/>
  <c r="BN11" i="2"/>
  <c r="BL11" i="2"/>
  <c r="BH11" i="2"/>
  <c r="BD11" i="2"/>
  <c r="BE11" i="2"/>
  <c r="BI30" i="2"/>
  <c r="BB30" i="2"/>
  <c r="BB70" i="2"/>
  <c r="BI47" i="2"/>
  <c r="BB47" i="2"/>
  <c r="BG14" i="2"/>
  <c r="BF26" i="2"/>
  <c r="BG26" i="2" s="1"/>
  <c r="BP26" i="2"/>
  <c r="BG24" i="2"/>
  <c r="BF82" i="2"/>
  <c r="BP82" i="2"/>
  <c r="BG86" i="2"/>
  <c r="BB59" i="2"/>
  <c r="BB74" i="2"/>
  <c r="BG78" i="2"/>
  <c r="BI56" i="2"/>
  <c r="BB56" i="2"/>
  <c r="BJ56" i="2" s="1"/>
  <c r="BB65" i="2"/>
  <c r="BJ65" i="2" s="1"/>
  <c r="BJ15" i="2"/>
  <c r="BF25" i="2"/>
  <c r="BP25" i="2"/>
  <c r="BJ20" i="2"/>
  <c r="BD28" i="2"/>
  <c r="BN28" i="2"/>
  <c r="BM28" i="2"/>
  <c r="BH28" i="2"/>
  <c r="BE28" i="2"/>
  <c r="BK28" i="2"/>
  <c r="BO28" i="2"/>
  <c r="BL28" i="2"/>
  <c r="BC28" i="2"/>
  <c r="BP79" i="2"/>
  <c r="BF79" i="2"/>
  <c r="BP31" i="2"/>
  <c r="BF31" i="2"/>
  <c r="BB50" i="2"/>
  <c r="BJ50" i="2" s="1"/>
  <c r="BB57" i="2"/>
  <c r="BG96" i="2"/>
  <c r="BJ47" i="2"/>
  <c r="BF83" i="2"/>
  <c r="BG83" i="2" s="1"/>
  <c r="BP83" i="2"/>
  <c r="BJ5" i="2"/>
  <c r="BJ19" i="2"/>
  <c r="BI8" i="2"/>
  <c r="BB8" i="2"/>
  <c r="BF17" i="2"/>
  <c r="BP17" i="2"/>
  <c r="BI11" i="2"/>
  <c r="BB23" i="2"/>
  <c r="BI23" i="2" s="1"/>
  <c r="BI93" i="2"/>
  <c r="BB93" i="2"/>
  <c r="BD77" i="2"/>
  <c r="BN77" i="2"/>
  <c r="BO77" i="2"/>
  <c r="BL77" i="2"/>
  <c r="BC77" i="2"/>
  <c r="BE77" i="2"/>
  <c r="BM77" i="2"/>
  <c r="BK77" i="2"/>
  <c r="BH77" i="2"/>
  <c r="BO64" i="2"/>
  <c r="BK64" i="2"/>
  <c r="BM64" i="2"/>
  <c r="BN64" i="2"/>
  <c r="BL64" i="2"/>
  <c r="BD64" i="2"/>
  <c r="BE64" i="2"/>
  <c r="BH64" i="2"/>
  <c r="BC64" i="2"/>
  <c r="BI77" i="2"/>
  <c r="BI64" i="2"/>
  <c r="BD71" i="2"/>
  <c r="BN71" i="2"/>
  <c r="BO71" i="2"/>
  <c r="BC71" i="2"/>
  <c r="BK71" i="2"/>
  <c r="BL71" i="2"/>
  <c r="BM71" i="2"/>
  <c r="BE71" i="2"/>
  <c r="BH71" i="2"/>
  <c r="BG32" i="2"/>
  <c r="BG80" i="2"/>
  <c r="BF60" i="2"/>
  <c r="BP60" i="2"/>
  <c r="BJ11" i="2"/>
  <c r="BJ88" i="2"/>
  <c r="BF21" i="2"/>
  <c r="BG21" i="2" s="1"/>
  <c r="BP21" i="2"/>
  <c r="BJ33" i="2"/>
  <c r="BB92" i="2"/>
  <c r="BH9" i="2"/>
  <c r="BK9" i="2"/>
  <c r="BL9" i="2"/>
  <c r="BE9" i="2"/>
  <c r="BD9" i="2"/>
  <c r="BO9" i="2"/>
  <c r="BM9" i="2"/>
  <c r="BN9" i="2"/>
  <c r="BC9" i="2"/>
  <c r="BI15" i="2"/>
  <c r="BB15" i="2"/>
  <c r="BI28" i="2"/>
  <c r="BJ9" i="2"/>
  <c r="BF69" i="2"/>
  <c r="BP69" i="2"/>
  <c r="BP84" i="2"/>
  <c r="BF84" i="2"/>
  <c r="BF99" i="2"/>
  <c r="BG99" i="2" s="1"/>
  <c r="BP99" i="2"/>
  <c r="BI44" i="2"/>
  <c r="BB44" i="2"/>
  <c r="BJ44" i="2" s="1"/>
  <c r="BI27" i="2"/>
  <c r="BB27" i="2"/>
  <c r="BB36" i="2"/>
  <c r="BI36" i="2" s="1"/>
  <c r="BF49" i="2"/>
  <c r="BG49" i="2" s="1"/>
  <c r="BP49" i="2"/>
  <c r="BP42" i="2"/>
  <c r="BF42" i="2"/>
  <c r="BG42" i="2" s="1"/>
  <c r="BP58" i="2"/>
  <c r="BF58" i="2"/>
  <c r="BK22" i="2"/>
  <c r="BL22" i="2"/>
  <c r="BH22" i="2"/>
  <c r="BO22" i="2"/>
  <c r="BM22" i="2"/>
  <c r="BN22" i="2"/>
  <c r="BD22" i="2"/>
  <c r="BC22" i="2"/>
  <c r="BE22" i="2"/>
  <c r="BP29" i="2"/>
  <c r="BF29" i="2"/>
  <c r="BJ40" i="2"/>
  <c r="BJ39" i="2"/>
  <c r="BM43" i="2"/>
  <c r="BN43" i="2"/>
  <c r="BH43" i="2"/>
  <c r="BE43" i="2"/>
  <c r="BL43" i="2"/>
  <c r="BO43" i="2"/>
  <c r="BK43" i="2"/>
  <c r="BD43" i="2"/>
  <c r="BC43" i="2"/>
  <c r="BI33" i="2"/>
  <c r="BB33" i="2"/>
  <c r="BG38" i="2"/>
  <c r="BG63" i="2"/>
  <c r="BG79" i="2"/>
  <c r="BC10" i="2"/>
  <c r="BO10" i="2"/>
  <c r="BE10" i="2"/>
  <c r="BL10" i="2"/>
  <c r="BM10" i="2"/>
  <c r="BN10" i="2"/>
  <c r="BH10" i="2"/>
  <c r="BK10" i="2"/>
  <c r="BD10" i="2"/>
  <c r="BG31" i="2"/>
  <c r="BJ68" i="2"/>
  <c r="BB100" i="2"/>
  <c r="BI100" i="2" s="1"/>
  <c r="BB4" i="2"/>
  <c r="BI4" i="2" s="1"/>
  <c r="BI101" i="2"/>
  <c r="BB101" i="2"/>
  <c r="BB76" i="2"/>
  <c r="BJ76" i="2" s="1"/>
  <c r="BN34" i="2"/>
  <c r="BO34" i="2"/>
  <c r="BC34" i="2"/>
  <c r="BK34" i="2"/>
  <c r="BM34" i="2"/>
  <c r="BL34" i="2"/>
  <c r="BD34" i="2"/>
  <c r="BH34" i="2"/>
  <c r="BE34" i="2"/>
  <c r="BB62" i="2"/>
  <c r="BJ62" i="2" s="1"/>
  <c r="BI22" i="2"/>
  <c r="BG82" i="2"/>
  <c r="BF51" i="2"/>
  <c r="BP51" i="2"/>
  <c r="BI40" i="2"/>
  <c r="BB40" i="2"/>
  <c r="BI39" i="2"/>
  <c r="BB39" i="2"/>
  <c r="BI43" i="2"/>
  <c r="BO3" i="2"/>
  <c r="BD3" i="2"/>
  <c r="BL3" i="2"/>
  <c r="BH3" i="2"/>
  <c r="BK3" i="2"/>
  <c r="BC3" i="2"/>
  <c r="BN3" i="2"/>
  <c r="BM3" i="2"/>
  <c r="BE3" i="2"/>
  <c r="BF48" i="2"/>
  <c r="BP48" i="2"/>
  <c r="BJ30" i="2"/>
  <c r="BO35" i="2"/>
  <c r="BC35" i="2"/>
  <c r="BK35" i="2"/>
  <c r="BN35" i="2"/>
  <c r="BL35" i="2"/>
  <c r="BM35" i="2"/>
  <c r="BD35" i="2"/>
  <c r="BE35" i="2"/>
  <c r="BH35" i="2"/>
  <c r="BB66" i="2"/>
  <c r="BI66" i="2" s="1"/>
  <c r="BG25" i="2"/>
  <c r="BF87" i="2"/>
  <c r="BP87" i="2"/>
  <c r="BJ13" i="2"/>
  <c r="BI10" i="2"/>
  <c r="BJ95" i="2"/>
  <c r="BI68" i="2"/>
  <c r="BB68" i="2"/>
  <c r="BB67" i="2"/>
  <c r="BJ67" i="2" s="1"/>
  <c r="BJ52" i="2"/>
  <c r="BJ70" i="2"/>
  <c r="BF96" i="2"/>
  <c r="BP96" i="2"/>
  <c r="BG58" i="2"/>
  <c r="BP63" i="2"/>
  <c r="BF63" i="2"/>
  <c r="BF9" i="2" l="1"/>
  <c r="BP9" i="2"/>
  <c r="BI67" i="2"/>
  <c r="BN92" i="2"/>
  <c r="BK92" i="2"/>
  <c r="BO92" i="2"/>
  <c r="BC92" i="2"/>
  <c r="BH92" i="2"/>
  <c r="BM92" i="2"/>
  <c r="BL92" i="2"/>
  <c r="BD92" i="2"/>
  <c r="BE92" i="2"/>
  <c r="BF77" i="2"/>
  <c r="BP77" i="2"/>
  <c r="BN57" i="2"/>
  <c r="BM57" i="2"/>
  <c r="BE57" i="2"/>
  <c r="BL57" i="2"/>
  <c r="BD57" i="2"/>
  <c r="BO57" i="2"/>
  <c r="BH57" i="2"/>
  <c r="BC57" i="2"/>
  <c r="BK57" i="2"/>
  <c r="BD70" i="2"/>
  <c r="BN70" i="2"/>
  <c r="BO70" i="2"/>
  <c r="BC70" i="2"/>
  <c r="BK70" i="2"/>
  <c r="BL70" i="2"/>
  <c r="BM70" i="2"/>
  <c r="BE70" i="2"/>
  <c r="BH70" i="2"/>
  <c r="BJ57" i="2"/>
  <c r="BM12" i="2"/>
  <c r="BO12" i="2"/>
  <c r="BE12" i="2"/>
  <c r="BL12" i="2"/>
  <c r="BC12" i="2"/>
  <c r="BD12" i="2"/>
  <c r="BH12" i="2"/>
  <c r="BK12" i="2"/>
  <c r="BN12" i="2"/>
  <c r="BS24" i="2"/>
  <c r="BK52" i="2"/>
  <c r="BL52" i="2"/>
  <c r="BO52" i="2"/>
  <c r="BC52" i="2"/>
  <c r="BD52" i="2"/>
  <c r="BE52" i="2"/>
  <c r="BN52" i="2"/>
  <c r="BH52" i="2"/>
  <c r="BM52" i="2"/>
  <c r="BS14" i="2"/>
  <c r="BM61" i="2"/>
  <c r="BE61" i="2"/>
  <c r="BK61" i="2"/>
  <c r="BN61" i="2"/>
  <c r="BD61" i="2"/>
  <c r="BO61" i="2"/>
  <c r="BC61" i="2"/>
  <c r="BH61" i="2"/>
  <c r="BL61" i="2"/>
  <c r="BC75" i="2"/>
  <c r="BD75" i="2"/>
  <c r="BN75" i="2"/>
  <c r="BO75" i="2"/>
  <c r="BK75" i="2"/>
  <c r="BH75" i="2"/>
  <c r="BM75" i="2"/>
  <c r="BE75" i="2"/>
  <c r="BL75" i="2"/>
  <c r="BN36" i="2"/>
  <c r="BO36" i="2"/>
  <c r="BC36" i="2"/>
  <c r="BK36" i="2"/>
  <c r="BH36" i="2"/>
  <c r="BL36" i="2"/>
  <c r="BM36" i="2"/>
  <c r="BE36" i="2"/>
  <c r="BD36" i="2"/>
  <c r="BG77" i="2"/>
  <c r="BN41" i="2"/>
  <c r="BM41" i="2"/>
  <c r="BD41" i="2"/>
  <c r="BK41" i="2"/>
  <c r="BL41" i="2"/>
  <c r="BC41" i="2"/>
  <c r="BO41" i="2"/>
  <c r="BE41" i="2"/>
  <c r="BH41" i="2"/>
  <c r="BS63" i="2"/>
  <c r="BI76" i="2"/>
  <c r="BM68" i="2"/>
  <c r="BO68" i="2"/>
  <c r="BK68" i="2"/>
  <c r="BC68" i="2"/>
  <c r="BH68" i="2"/>
  <c r="BL68" i="2"/>
  <c r="BD68" i="2"/>
  <c r="BN68" i="2"/>
  <c r="BE68" i="2"/>
  <c r="BH101" i="2"/>
  <c r="BL101" i="2"/>
  <c r="BM101" i="2"/>
  <c r="BE101" i="2"/>
  <c r="BN101" i="2"/>
  <c r="BO101" i="2"/>
  <c r="BC101" i="2"/>
  <c r="BK101" i="2"/>
  <c r="BD101" i="2"/>
  <c r="BL27" i="2"/>
  <c r="BE27" i="2"/>
  <c r="BH27" i="2"/>
  <c r="BN27" i="2"/>
  <c r="BK27" i="2"/>
  <c r="BC27" i="2"/>
  <c r="BM27" i="2"/>
  <c r="BO27" i="2"/>
  <c r="BD27" i="2"/>
  <c r="BI92" i="2"/>
  <c r="BG29" i="2"/>
  <c r="BS29" i="2" s="1"/>
  <c r="BG60" i="2"/>
  <c r="BS60" i="2" s="1"/>
  <c r="BI57" i="2"/>
  <c r="BS25" i="2"/>
  <c r="BS82" i="2"/>
  <c r="BI70" i="2"/>
  <c r="BI12" i="2"/>
  <c r="BP45" i="2"/>
  <c r="BF45" i="2"/>
  <c r="BS86" i="2"/>
  <c r="BI52" i="2"/>
  <c r="BH19" i="2"/>
  <c r="BM19" i="2"/>
  <c r="BN19" i="2"/>
  <c r="BD19" i="2"/>
  <c r="BL19" i="2"/>
  <c r="BK19" i="2"/>
  <c r="BO19" i="2"/>
  <c r="BE19" i="2"/>
  <c r="BC19" i="2"/>
  <c r="BI61" i="2"/>
  <c r="BI75" i="2"/>
  <c r="BJ101" i="2"/>
  <c r="BS48" i="2"/>
  <c r="BK23" i="2"/>
  <c r="BL23" i="2"/>
  <c r="BH23" i="2"/>
  <c r="BO23" i="2"/>
  <c r="BD23" i="2"/>
  <c r="BM23" i="2"/>
  <c r="BE23" i="2"/>
  <c r="BN23" i="2"/>
  <c r="BC23" i="2"/>
  <c r="BG48" i="2"/>
  <c r="BK50" i="2"/>
  <c r="BL50" i="2"/>
  <c r="BO50" i="2"/>
  <c r="BH50" i="2"/>
  <c r="BN50" i="2"/>
  <c r="BD50" i="2"/>
  <c r="BM50" i="2"/>
  <c r="BE50" i="2"/>
  <c r="BC50" i="2"/>
  <c r="BG84" i="2"/>
  <c r="BS84" i="2" s="1"/>
  <c r="BD74" i="2"/>
  <c r="BN74" i="2"/>
  <c r="BO74" i="2"/>
  <c r="BC74" i="2"/>
  <c r="BK74" i="2"/>
  <c r="BM74" i="2"/>
  <c r="BL74" i="2"/>
  <c r="BH74" i="2"/>
  <c r="BE74" i="2"/>
  <c r="BG87" i="2"/>
  <c r="BS87" i="2" s="1"/>
  <c r="BD2" i="2"/>
  <c r="BE2" i="2"/>
  <c r="BN2" i="2"/>
  <c r="BO2" i="2"/>
  <c r="BL2" i="2"/>
  <c r="BK2" i="2"/>
  <c r="BH2" i="2"/>
  <c r="BM2" i="2"/>
  <c r="BS32" i="2"/>
  <c r="BJ41" i="2"/>
  <c r="BN95" i="2"/>
  <c r="BM95" i="2"/>
  <c r="BC95" i="2"/>
  <c r="BH95" i="2"/>
  <c r="BD95" i="2"/>
  <c r="BO95" i="2"/>
  <c r="BL95" i="2"/>
  <c r="BE95" i="2"/>
  <c r="BK95" i="2"/>
  <c r="BF98" i="2"/>
  <c r="BP98" i="2"/>
  <c r="BH97" i="2"/>
  <c r="BL97" i="2"/>
  <c r="BM97" i="2"/>
  <c r="BE97" i="2"/>
  <c r="BN97" i="2"/>
  <c r="BO97" i="2"/>
  <c r="BC97" i="2"/>
  <c r="BK97" i="2"/>
  <c r="BD97" i="2"/>
  <c r="BF88" i="2"/>
  <c r="BP88" i="2"/>
  <c r="BP91" i="2"/>
  <c r="BF91" i="2"/>
  <c r="BS18" i="2"/>
  <c r="BJ66" i="2"/>
  <c r="BP35" i="2"/>
  <c r="BF35" i="2"/>
  <c r="BG3" i="2"/>
  <c r="BP3" i="2"/>
  <c r="BN39" i="2"/>
  <c r="BM39" i="2"/>
  <c r="BL39" i="2"/>
  <c r="BC39" i="2"/>
  <c r="BD39" i="2"/>
  <c r="BK39" i="2"/>
  <c r="BO39" i="2"/>
  <c r="BE39" i="2"/>
  <c r="BH39" i="2"/>
  <c r="BN33" i="2"/>
  <c r="BO33" i="2"/>
  <c r="BC33" i="2"/>
  <c r="BK33" i="2"/>
  <c r="BM33" i="2"/>
  <c r="BE33" i="2"/>
  <c r="BL33" i="2"/>
  <c r="BD33" i="2"/>
  <c r="BH33" i="2"/>
  <c r="BG22" i="2"/>
  <c r="BM44" i="2"/>
  <c r="BN44" i="2"/>
  <c r="BO44" i="2"/>
  <c r="BD44" i="2"/>
  <c r="BH44" i="2"/>
  <c r="BC44" i="2"/>
  <c r="BK44" i="2"/>
  <c r="BL44" i="2"/>
  <c r="BE44" i="2"/>
  <c r="BF71" i="2"/>
  <c r="BP71" i="2"/>
  <c r="BF64" i="2"/>
  <c r="BP64" i="2"/>
  <c r="BS83" i="2"/>
  <c r="BI50" i="2"/>
  <c r="BS79" i="2"/>
  <c r="BJ92" i="2"/>
  <c r="BI74" i="2"/>
  <c r="BN30" i="2"/>
  <c r="BL30" i="2"/>
  <c r="BM30" i="2"/>
  <c r="BO30" i="2"/>
  <c r="BK30" i="2"/>
  <c r="BH30" i="2"/>
  <c r="BC30" i="2"/>
  <c r="BD30" i="2"/>
  <c r="BE30" i="2"/>
  <c r="BF11" i="2"/>
  <c r="BP11" i="2"/>
  <c r="BS38" i="2"/>
  <c r="BM46" i="2"/>
  <c r="BN46" i="2"/>
  <c r="BE46" i="2"/>
  <c r="BH46" i="2"/>
  <c r="BC46" i="2"/>
  <c r="BD46" i="2"/>
  <c r="BO46" i="2"/>
  <c r="BL46" i="2"/>
  <c r="BK46" i="2"/>
  <c r="BG51" i="2"/>
  <c r="BS51" i="2" s="1"/>
  <c r="BF53" i="2"/>
  <c r="BG53" i="2" s="1"/>
  <c r="BP53" i="2"/>
  <c r="BF37" i="2"/>
  <c r="BP37" i="2"/>
  <c r="BK7" i="2"/>
  <c r="BO7" i="2"/>
  <c r="BL7" i="2"/>
  <c r="BH7" i="2"/>
  <c r="BE7" i="2"/>
  <c r="BN7" i="2"/>
  <c r="BD7" i="2"/>
  <c r="BM7" i="2"/>
  <c r="BC7" i="2"/>
  <c r="BI95" i="2"/>
  <c r="BD72" i="2"/>
  <c r="BN72" i="2"/>
  <c r="BO72" i="2"/>
  <c r="BC72" i="2"/>
  <c r="BK72" i="2"/>
  <c r="BM72" i="2"/>
  <c r="BH72" i="2"/>
  <c r="BL72" i="2"/>
  <c r="BE72" i="2"/>
  <c r="BS55" i="2"/>
  <c r="BI97" i="2"/>
  <c r="BK94" i="2"/>
  <c r="BL94" i="2"/>
  <c r="BD94" i="2"/>
  <c r="BO94" i="2"/>
  <c r="BE94" i="2"/>
  <c r="BN94" i="2"/>
  <c r="BM94" i="2"/>
  <c r="BH94" i="2"/>
  <c r="BC94" i="2"/>
  <c r="BG55" i="2"/>
  <c r="BG20" i="2"/>
  <c r="BG73" i="2"/>
  <c r="BS49" i="2"/>
  <c r="BS96" i="2"/>
  <c r="BO62" i="2"/>
  <c r="BE62" i="2"/>
  <c r="BM62" i="2"/>
  <c r="BK62" i="2"/>
  <c r="BN62" i="2"/>
  <c r="BL62" i="2"/>
  <c r="BD62" i="2"/>
  <c r="BC62" i="2"/>
  <c r="BH62" i="2"/>
  <c r="BS58" i="2"/>
  <c r="BS21" i="2"/>
  <c r="BG69" i="2"/>
  <c r="BS69" i="2" s="1"/>
  <c r="BJ36" i="2"/>
  <c r="BO65" i="2"/>
  <c r="BM65" i="2"/>
  <c r="BH65" i="2"/>
  <c r="BL65" i="2"/>
  <c r="BD65" i="2"/>
  <c r="BK65" i="2"/>
  <c r="BN65" i="2"/>
  <c r="BE65" i="2"/>
  <c r="BC65" i="2"/>
  <c r="BD59" i="2"/>
  <c r="BM59" i="2"/>
  <c r="BN59" i="2"/>
  <c r="BH59" i="2"/>
  <c r="BL59" i="2"/>
  <c r="BK59" i="2"/>
  <c r="BC59" i="2"/>
  <c r="BO59" i="2"/>
  <c r="BE59" i="2"/>
  <c r="BS26" i="2"/>
  <c r="BN16" i="2"/>
  <c r="BK16" i="2"/>
  <c r="BL16" i="2"/>
  <c r="BC16" i="2"/>
  <c r="BH16" i="2"/>
  <c r="BE16" i="2"/>
  <c r="BD16" i="2"/>
  <c r="BO16" i="2"/>
  <c r="BM16" i="2"/>
  <c r="BF73" i="2"/>
  <c r="BP73" i="2"/>
  <c r="BS78" i="2"/>
  <c r="BO5" i="2"/>
  <c r="BH5" i="2"/>
  <c r="BK5" i="2"/>
  <c r="BC5" i="2"/>
  <c r="BE5" i="2"/>
  <c r="BD5" i="2"/>
  <c r="BL5" i="2"/>
  <c r="BN5" i="2"/>
  <c r="BM5" i="2"/>
  <c r="BP20" i="2"/>
  <c r="BF20" i="2"/>
  <c r="BH100" i="2"/>
  <c r="BL100" i="2"/>
  <c r="BM100" i="2"/>
  <c r="BE100" i="2"/>
  <c r="BC100" i="2"/>
  <c r="BO100" i="2"/>
  <c r="BN100" i="2"/>
  <c r="BK100" i="2"/>
  <c r="BD100" i="2"/>
  <c r="BO66" i="2"/>
  <c r="BM66" i="2"/>
  <c r="BL66" i="2"/>
  <c r="BD66" i="2"/>
  <c r="BK66" i="2"/>
  <c r="BC66" i="2"/>
  <c r="BE66" i="2"/>
  <c r="BN66" i="2"/>
  <c r="BH66" i="2"/>
  <c r="BF34" i="2"/>
  <c r="BP34" i="2"/>
  <c r="BP10" i="2"/>
  <c r="BF10" i="2"/>
  <c r="BG10" i="2" s="1"/>
  <c r="BF22" i="2"/>
  <c r="BP22" i="2"/>
  <c r="BG9" i="2"/>
  <c r="BG35" i="2"/>
  <c r="BN40" i="2"/>
  <c r="BM40" i="2"/>
  <c r="BK40" i="2"/>
  <c r="BL40" i="2"/>
  <c r="BC40" i="2"/>
  <c r="BD40" i="2"/>
  <c r="BE40" i="2"/>
  <c r="BO40" i="2"/>
  <c r="BH40" i="2"/>
  <c r="BI62" i="2"/>
  <c r="BO4" i="2"/>
  <c r="BD4" i="2"/>
  <c r="BL4" i="2"/>
  <c r="BK4" i="2"/>
  <c r="BH4" i="2"/>
  <c r="BM4" i="2"/>
  <c r="BC4" i="2"/>
  <c r="BN4" i="2"/>
  <c r="BE4" i="2"/>
  <c r="BP43" i="2"/>
  <c r="BF43" i="2"/>
  <c r="BJ4" i="2"/>
  <c r="BN15" i="2"/>
  <c r="BK15" i="2"/>
  <c r="BL15" i="2"/>
  <c r="BO15" i="2"/>
  <c r="BH15" i="2"/>
  <c r="BM15" i="2"/>
  <c r="BC15" i="2"/>
  <c r="BE15" i="2"/>
  <c r="BD15" i="2"/>
  <c r="BG64" i="2"/>
  <c r="BN93" i="2"/>
  <c r="BK93" i="2"/>
  <c r="BO93" i="2"/>
  <c r="BC93" i="2"/>
  <c r="BD93" i="2"/>
  <c r="BM93" i="2"/>
  <c r="BL93" i="2"/>
  <c r="BE93" i="2"/>
  <c r="BH93" i="2"/>
  <c r="BJ23" i="2"/>
  <c r="BJ27" i="2"/>
  <c r="BI65" i="2"/>
  <c r="BI59" i="2"/>
  <c r="BG11" i="2"/>
  <c r="BI16" i="2"/>
  <c r="BJ97" i="2"/>
  <c r="BE89" i="2"/>
  <c r="BH89" i="2"/>
  <c r="BL89" i="2"/>
  <c r="BD89" i="2"/>
  <c r="BM89" i="2"/>
  <c r="BN89" i="2"/>
  <c r="BK89" i="2"/>
  <c r="BC89" i="2"/>
  <c r="BO89" i="2"/>
  <c r="BF13" i="2"/>
  <c r="BP13" i="2"/>
  <c r="BJ12" i="2"/>
  <c r="BI5" i="2"/>
  <c r="BJ7" i="2"/>
  <c r="BO67" i="2"/>
  <c r="BM67" i="2"/>
  <c r="BD67" i="2"/>
  <c r="BL67" i="2"/>
  <c r="BN67" i="2"/>
  <c r="BK67" i="2"/>
  <c r="BC67" i="2"/>
  <c r="BE67" i="2"/>
  <c r="BH67" i="2"/>
  <c r="BD76" i="2"/>
  <c r="BN76" i="2"/>
  <c r="BO76" i="2"/>
  <c r="BL76" i="2"/>
  <c r="BK76" i="2"/>
  <c r="BH76" i="2"/>
  <c r="BC76" i="2"/>
  <c r="BE76" i="2"/>
  <c r="BM76" i="2"/>
  <c r="BS42" i="2"/>
  <c r="BJ100" i="2"/>
  <c r="BS99" i="2"/>
  <c r="BK8" i="2"/>
  <c r="BE8" i="2"/>
  <c r="BL8" i="2"/>
  <c r="BN8" i="2"/>
  <c r="BO8" i="2"/>
  <c r="BH8" i="2"/>
  <c r="BM8" i="2"/>
  <c r="BD8" i="2"/>
  <c r="BC8" i="2"/>
  <c r="BS31" i="2"/>
  <c r="BP28" i="2"/>
  <c r="BF28" i="2"/>
  <c r="BN56" i="2"/>
  <c r="BM56" i="2"/>
  <c r="BE56" i="2"/>
  <c r="BL56" i="2"/>
  <c r="BD56" i="2"/>
  <c r="BO56" i="2"/>
  <c r="BH56" i="2"/>
  <c r="BC56" i="2"/>
  <c r="BK56" i="2"/>
  <c r="BM47" i="2"/>
  <c r="BN47" i="2"/>
  <c r="BD47" i="2"/>
  <c r="BE47" i="2"/>
  <c r="BK47" i="2"/>
  <c r="BH47" i="2"/>
  <c r="BC47" i="2"/>
  <c r="BL47" i="2"/>
  <c r="BO47" i="2"/>
  <c r="BF6" i="2"/>
  <c r="BG6" i="2" s="1"/>
  <c r="BP6" i="2"/>
  <c r="BJ74" i="2"/>
  <c r="BG81" i="2"/>
  <c r="BS81" i="2" s="1"/>
  <c r="BG17" i="2"/>
  <c r="BS17" i="2" s="1"/>
  <c r="BS90" i="2"/>
  <c r="BG85" i="2"/>
  <c r="BS85" i="2" s="1"/>
  <c r="BJ46" i="2"/>
  <c r="BS80" i="2"/>
  <c r="BG88" i="2"/>
  <c r="BE54" i="2"/>
  <c r="BM54" i="2"/>
  <c r="BN54" i="2"/>
  <c r="BL54" i="2"/>
  <c r="BD54" i="2"/>
  <c r="BO54" i="2"/>
  <c r="BK54" i="2"/>
  <c r="BC54" i="2"/>
  <c r="BH54" i="2"/>
  <c r="BG91" i="2"/>
  <c r="BF2" i="2" l="1"/>
  <c r="BG2" i="2" s="1"/>
  <c r="BT81" i="2"/>
  <c r="BZ81" i="2" s="1"/>
  <c r="BR81" i="2"/>
  <c r="BU81" i="2" s="1"/>
  <c r="CA81" i="2" s="1"/>
  <c r="BT69" i="2"/>
  <c r="BZ69" i="2" s="1"/>
  <c r="BR69" i="2"/>
  <c r="BU69" i="2" s="1"/>
  <c r="CA69" i="2" s="1"/>
  <c r="BT87" i="2"/>
  <c r="BZ87" i="2" s="1"/>
  <c r="BR87" i="2"/>
  <c r="BU87" i="2" s="1"/>
  <c r="CA87" i="2" s="1"/>
  <c r="BT84" i="2"/>
  <c r="BZ84" i="2" s="1"/>
  <c r="BR84" i="2"/>
  <c r="BU84" i="2" s="1"/>
  <c r="CA84" i="2" s="1"/>
  <c r="BT85" i="2"/>
  <c r="BZ85" i="2" s="1"/>
  <c r="BR85" i="2"/>
  <c r="BU85" i="2" s="1"/>
  <c r="CA85" i="2" s="1"/>
  <c r="BT51" i="2"/>
  <c r="BZ51" i="2" s="1"/>
  <c r="BR51" i="2"/>
  <c r="BU51" i="2" s="1"/>
  <c r="CA51" i="2" s="1"/>
  <c r="BT60" i="2"/>
  <c r="BZ60" i="2" s="1"/>
  <c r="BR60" i="2"/>
  <c r="BU60" i="2" s="1"/>
  <c r="CA60" i="2" s="1"/>
  <c r="BT17" i="2"/>
  <c r="BZ17" i="2" s="1"/>
  <c r="BR17" i="2"/>
  <c r="BU17" i="2" s="1"/>
  <c r="CA17" i="2" s="1"/>
  <c r="BT29" i="2"/>
  <c r="BZ29" i="2" s="1"/>
  <c r="BR29" i="2"/>
  <c r="BU29" i="2" s="1"/>
  <c r="CA29" i="2" s="1"/>
  <c r="BS71" i="2"/>
  <c r="BF67" i="2"/>
  <c r="BP67" i="2"/>
  <c r="BF16" i="2"/>
  <c r="BP16" i="2"/>
  <c r="BG71" i="2"/>
  <c r="BT55" i="2"/>
  <c r="BZ55" i="2" s="1"/>
  <c r="BR55" i="2"/>
  <c r="BU55" i="2" s="1"/>
  <c r="CA55" i="2" s="1"/>
  <c r="BP30" i="2"/>
  <c r="BF30" i="2"/>
  <c r="BS88" i="2"/>
  <c r="BP74" i="2"/>
  <c r="BF74" i="2"/>
  <c r="BP75" i="2"/>
  <c r="BF75" i="2"/>
  <c r="BG75" i="2" s="1"/>
  <c r="BS9" i="2"/>
  <c r="BT99" i="2"/>
  <c r="BZ99" i="2" s="1"/>
  <c r="BR99" i="2"/>
  <c r="BU99" i="2" s="1"/>
  <c r="CA99" i="2" s="1"/>
  <c r="BG40" i="2"/>
  <c r="BP59" i="2"/>
  <c r="BF59" i="2"/>
  <c r="BG7" i="2"/>
  <c r="BP47" i="2"/>
  <c r="BF47" i="2"/>
  <c r="BP56" i="2"/>
  <c r="BF56" i="2"/>
  <c r="BS28" i="2"/>
  <c r="BT42" i="2"/>
  <c r="BZ42" i="2" s="1"/>
  <c r="BR42" i="2"/>
  <c r="BU42" i="2" s="1"/>
  <c r="CA42" i="2" s="1"/>
  <c r="BP93" i="2"/>
  <c r="BF93" i="2"/>
  <c r="BF15" i="2"/>
  <c r="BP15" i="2"/>
  <c r="BS43" i="2"/>
  <c r="BF40" i="2"/>
  <c r="BP40" i="2"/>
  <c r="BS73" i="2"/>
  <c r="BT79" i="2"/>
  <c r="BZ79" i="2" s="1"/>
  <c r="BR79" i="2"/>
  <c r="BU79" i="2" s="1"/>
  <c r="CA79" i="2" s="1"/>
  <c r="BF33" i="2"/>
  <c r="BP33" i="2"/>
  <c r="BF39" i="2"/>
  <c r="BP39" i="2"/>
  <c r="BT63" i="2"/>
  <c r="BZ63" i="2" s="1"/>
  <c r="BR63" i="2"/>
  <c r="BU63" i="2" s="1"/>
  <c r="CA63" i="2" s="1"/>
  <c r="BF52" i="2"/>
  <c r="BP52" i="2"/>
  <c r="BT38" i="2"/>
  <c r="BZ38" i="2" s="1"/>
  <c r="BR38" i="2"/>
  <c r="BU38" i="2" s="1"/>
  <c r="CA38" i="2" s="1"/>
  <c r="BF95" i="2"/>
  <c r="BP95" i="2"/>
  <c r="BG43" i="2"/>
  <c r="BF19" i="2"/>
  <c r="BG19" i="2" s="1"/>
  <c r="BP19" i="2"/>
  <c r="BF68" i="2"/>
  <c r="BP68" i="2"/>
  <c r="BT14" i="2"/>
  <c r="BZ14" i="2" s="1"/>
  <c r="BR14" i="2"/>
  <c r="BU14" i="2" s="1"/>
  <c r="CA14" i="2" s="1"/>
  <c r="BG70" i="2"/>
  <c r="BF5" i="2"/>
  <c r="BP5" i="2"/>
  <c r="BT21" i="2"/>
  <c r="BZ21" i="2" s="1"/>
  <c r="BR21" i="2"/>
  <c r="BU21" i="2" s="1"/>
  <c r="CA21" i="2" s="1"/>
  <c r="BP54" i="2"/>
  <c r="BF54" i="2"/>
  <c r="BG54" i="2" s="1"/>
  <c r="BT31" i="2"/>
  <c r="BZ31" i="2" s="1"/>
  <c r="BR31" i="2"/>
  <c r="BU31" i="2" s="1"/>
  <c r="CA31" i="2" s="1"/>
  <c r="BS13" i="2"/>
  <c r="BS22" i="2"/>
  <c r="BG66" i="2"/>
  <c r="BS20" i="2"/>
  <c r="BT58" i="2"/>
  <c r="BZ58" i="2" s="1"/>
  <c r="BR58" i="2"/>
  <c r="BU58" i="2" s="1"/>
  <c r="CA58" i="2" s="1"/>
  <c r="BG62" i="2"/>
  <c r="BP7" i="2"/>
  <c r="BF7" i="2"/>
  <c r="BT83" i="2"/>
  <c r="BZ83" i="2" s="1"/>
  <c r="BR83" i="2"/>
  <c r="BU83" i="2" s="1"/>
  <c r="CA83" i="2" s="1"/>
  <c r="BF97" i="2"/>
  <c r="BP97" i="2"/>
  <c r="BG74" i="2"/>
  <c r="BT82" i="2"/>
  <c r="BZ82" i="2" s="1"/>
  <c r="BR82" i="2"/>
  <c r="BU82" i="2" s="1"/>
  <c r="CA82" i="2" s="1"/>
  <c r="BP61" i="2"/>
  <c r="BF61" i="2"/>
  <c r="BG13" i="2"/>
  <c r="BF12" i="2"/>
  <c r="BP12" i="2"/>
  <c r="BP57" i="2"/>
  <c r="BF57" i="2"/>
  <c r="BT80" i="2"/>
  <c r="BZ80" i="2" s="1"/>
  <c r="BR80" i="2"/>
  <c r="BU80" i="2" s="1"/>
  <c r="CA80" i="2" s="1"/>
  <c r="BG47" i="2"/>
  <c r="BG89" i="2"/>
  <c r="BS10" i="2"/>
  <c r="BF66" i="2"/>
  <c r="BP66" i="2"/>
  <c r="BT26" i="2"/>
  <c r="BZ26" i="2" s="1"/>
  <c r="BR26" i="2"/>
  <c r="BU26" i="2" s="1"/>
  <c r="CA26" i="2" s="1"/>
  <c r="BF94" i="2"/>
  <c r="BP94" i="2"/>
  <c r="BP44" i="2"/>
  <c r="BF44" i="2"/>
  <c r="BT18" i="2"/>
  <c r="BZ18" i="2" s="1"/>
  <c r="BR18" i="2"/>
  <c r="BU18" i="2" s="1"/>
  <c r="CA18" i="2" s="1"/>
  <c r="BF23" i="2"/>
  <c r="BP23" i="2"/>
  <c r="BT25" i="2"/>
  <c r="BZ25" i="2" s="1"/>
  <c r="BR25" i="2"/>
  <c r="BU25" i="2" s="1"/>
  <c r="CA25" i="2" s="1"/>
  <c r="BP92" i="2"/>
  <c r="BF92" i="2"/>
  <c r="BG92" i="2" s="1"/>
  <c r="BT90" i="2"/>
  <c r="BZ90" i="2" s="1"/>
  <c r="BR90" i="2"/>
  <c r="BU90" i="2" s="1"/>
  <c r="CA90" i="2" s="1"/>
  <c r="BP76" i="2"/>
  <c r="BF76" i="2"/>
  <c r="BS53" i="2"/>
  <c r="BS35" i="2"/>
  <c r="BF50" i="2"/>
  <c r="BP50" i="2"/>
  <c r="BS6" i="2"/>
  <c r="BP8" i="2"/>
  <c r="BF8" i="2"/>
  <c r="BG8" i="2" s="1"/>
  <c r="BF89" i="2"/>
  <c r="BP89" i="2"/>
  <c r="BG93" i="2"/>
  <c r="BF4" i="2"/>
  <c r="BG4" i="2" s="1"/>
  <c r="BP4" i="2"/>
  <c r="BG59" i="2"/>
  <c r="BP62" i="2"/>
  <c r="BF62" i="2"/>
  <c r="BT96" i="2"/>
  <c r="BZ96" i="2" s="1"/>
  <c r="BR96" i="2"/>
  <c r="BU96" i="2" s="1"/>
  <c r="CA96" i="2" s="1"/>
  <c r="BS37" i="2"/>
  <c r="BP46" i="2"/>
  <c r="BF46" i="2"/>
  <c r="BS11" i="2"/>
  <c r="BS64" i="2"/>
  <c r="BG39" i="2"/>
  <c r="BS91" i="2"/>
  <c r="BG95" i="2"/>
  <c r="BP2" i="2"/>
  <c r="BG28" i="2"/>
  <c r="BG37" i="2"/>
  <c r="BF27" i="2"/>
  <c r="BP27" i="2"/>
  <c r="BG68" i="2"/>
  <c r="BF41" i="2"/>
  <c r="BP41" i="2"/>
  <c r="BP36" i="2"/>
  <c r="BF36" i="2"/>
  <c r="BG36" i="2" s="1"/>
  <c r="BG12" i="2"/>
  <c r="BS77" i="2"/>
  <c r="BG98" i="2"/>
  <c r="BS98" i="2" s="1"/>
  <c r="BG67" i="2"/>
  <c r="BG46" i="2"/>
  <c r="BG34" i="2"/>
  <c r="BS34" i="2" s="1"/>
  <c r="BG56" i="2"/>
  <c r="BF100" i="2"/>
  <c r="BG100" i="2" s="1"/>
  <c r="BP100" i="2"/>
  <c r="BT78" i="2"/>
  <c r="BZ78" i="2" s="1"/>
  <c r="BR78" i="2"/>
  <c r="BU78" i="2" s="1"/>
  <c r="CA78" i="2" s="1"/>
  <c r="BG16" i="2"/>
  <c r="BF65" i="2"/>
  <c r="BG65" i="2" s="1"/>
  <c r="BP65" i="2"/>
  <c r="BT49" i="2"/>
  <c r="BZ49" i="2" s="1"/>
  <c r="BR49" i="2"/>
  <c r="BU49" i="2" s="1"/>
  <c r="CA49" i="2" s="1"/>
  <c r="BF72" i="2"/>
  <c r="BP72" i="2"/>
  <c r="BG30" i="2"/>
  <c r="BG33" i="2"/>
  <c r="BS3" i="2"/>
  <c r="BG97" i="2"/>
  <c r="BT32" i="2"/>
  <c r="BZ32" i="2" s="1"/>
  <c r="BR32" i="2"/>
  <c r="BU32" i="2" s="1"/>
  <c r="CA32" i="2" s="1"/>
  <c r="BG23" i="2"/>
  <c r="BT48" i="2"/>
  <c r="BZ48" i="2" s="1"/>
  <c r="BR48" i="2"/>
  <c r="BU48" i="2" s="1"/>
  <c r="CA48" i="2" s="1"/>
  <c r="BT86" i="2"/>
  <c r="BZ86" i="2" s="1"/>
  <c r="BR86" i="2"/>
  <c r="BU86" i="2" s="1"/>
  <c r="CA86" i="2" s="1"/>
  <c r="BF101" i="2"/>
  <c r="BG101" i="2" s="1"/>
  <c r="BP101" i="2"/>
  <c r="BT24" i="2"/>
  <c r="BZ24" i="2" s="1"/>
  <c r="BR24" i="2"/>
  <c r="BU24" i="2" s="1"/>
  <c r="CA24" i="2" s="1"/>
  <c r="BF70" i="2"/>
  <c r="BP70" i="2"/>
  <c r="BG45" i="2"/>
  <c r="BS45" i="2" s="1"/>
  <c r="BS2" i="2" l="1"/>
  <c r="BT34" i="2"/>
  <c r="BZ34" i="2" s="1"/>
  <c r="BR34" i="2"/>
  <c r="BU34" i="2" s="1"/>
  <c r="CA34" i="2" s="1"/>
  <c r="BT45" i="2"/>
  <c r="BZ45" i="2" s="1"/>
  <c r="BR45" i="2"/>
  <c r="BU45" i="2" s="1"/>
  <c r="CA45" i="2" s="1"/>
  <c r="BT98" i="2"/>
  <c r="BZ98" i="2" s="1"/>
  <c r="BR98" i="2"/>
  <c r="BU98" i="2" s="1"/>
  <c r="CA98" i="2" s="1"/>
  <c r="CO96" i="2"/>
  <c r="BS57" i="2"/>
  <c r="CG83" i="2"/>
  <c r="BT22" i="2"/>
  <c r="BZ22" i="2" s="1"/>
  <c r="BR22" i="2"/>
  <c r="BU22" i="2" s="1"/>
  <c r="CA22" i="2" s="1"/>
  <c r="BS95" i="2"/>
  <c r="BS56" i="2"/>
  <c r="BS30" i="2"/>
  <c r="BT71" i="2"/>
  <c r="BZ71" i="2" s="1"/>
  <c r="BR71" i="2"/>
  <c r="BU71" i="2" s="1"/>
  <c r="CA71" i="2" s="1"/>
  <c r="CG85" i="2"/>
  <c r="BS70" i="2"/>
  <c r="CG48" i="2"/>
  <c r="CO48" i="2" s="1"/>
  <c r="CN78" i="2"/>
  <c r="CG78" i="2"/>
  <c r="BT91" i="2"/>
  <c r="BZ91" i="2" s="1"/>
  <c r="BR91" i="2"/>
  <c r="BU91" i="2" s="1"/>
  <c r="CA91" i="2" s="1"/>
  <c r="CG96" i="2"/>
  <c r="BT35" i="2"/>
  <c r="BZ35" i="2" s="1"/>
  <c r="BR35" i="2"/>
  <c r="BU35" i="2" s="1"/>
  <c r="CA35" i="2" s="1"/>
  <c r="CO25" i="2"/>
  <c r="CG82" i="2"/>
  <c r="BS7" i="2"/>
  <c r="CO21" i="2"/>
  <c r="CG14" i="2"/>
  <c r="CG79" i="2"/>
  <c r="CN79" i="2" s="1"/>
  <c r="BG15" i="2"/>
  <c r="BS15" i="2" s="1"/>
  <c r="CO78" i="2"/>
  <c r="BS50" i="2"/>
  <c r="CO82" i="2"/>
  <c r="CO14" i="2"/>
  <c r="CN63" i="2"/>
  <c r="CG63" i="2"/>
  <c r="CG17" i="2"/>
  <c r="BS72" i="2"/>
  <c r="BT77" i="2"/>
  <c r="BZ77" i="2" s="1"/>
  <c r="BR77" i="2"/>
  <c r="BU77" i="2" s="1"/>
  <c r="CA77" i="2" s="1"/>
  <c r="BS27" i="2"/>
  <c r="BS62" i="2"/>
  <c r="BS89" i="2"/>
  <c r="BT53" i="2"/>
  <c r="BZ53" i="2" s="1"/>
  <c r="BR53" i="2"/>
  <c r="BU53" i="2" s="1"/>
  <c r="CA53" i="2" s="1"/>
  <c r="CG25" i="2"/>
  <c r="CN25" i="2" s="1"/>
  <c r="BS94" i="2"/>
  <c r="CN21" i="2"/>
  <c r="CG21" i="2"/>
  <c r="BG27" i="2"/>
  <c r="BG72" i="2"/>
  <c r="BS93" i="2"/>
  <c r="BS47" i="2"/>
  <c r="CG99" i="2"/>
  <c r="BG50" i="2"/>
  <c r="CO87" i="2"/>
  <c r="BT37" i="2"/>
  <c r="BZ37" i="2" s="1"/>
  <c r="BR37" i="2"/>
  <c r="BU37" i="2" s="1"/>
  <c r="CA37" i="2" s="1"/>
  <c r="CO32" i="2"/>
  <c r="BS100" i="2"/>
  <c r="BS12" i="2"/>
  <c r="CG38" i="2"/>
  <c r="BT73" i="2"/>
  <c r="BZ73" i="2" s="1"/>
  <c r="BR73" i="2"/>
  <c r="BU73" i="2" s="1"/>
  <c r="CA73" i="2" s="1"/>
  <c r="BT9" i="2"/>
  <c r="BZ9" i="2" s="1"/>
  <c r="BR9" i="2"/>
  <c r="BU9" i="2" s="1"/>
  <c r="CA9" i="2" s="1"/>
  <c r="BS74" i="2"/>
  <c r="CG55" i="2"/>
  <c r="BS67" i="2"/>
  <c r="CG60" i="2"/>
  <c r="CN60" i="2" s="1"/>
  <c r="CG87" i="2"/>
  <c r="CG86" i="2"/>
  <c r="CG24" i="2"/>
  <c r="CO49" i="2"/>
  <c r="BT64" i="2"/>
  <c r="BZ64" i="2" s="1"/>
  <c r="BR64" i="2"/>
  <c r="BU64" i="2" s="1"/>
  <c r="CA64" i="2" s="1"/>
  <c r="BS8" i="2"/>
  <c r="BT13" i="2"/>
  <c r="BZ13" i="2" s="1"/>
  <c r="BR13" i="2"/>
  <c r="BU13" i="2" s="1"/>
  <c r="CA13" i="2" s="1"/>
  <c r="BS68" i="2"/>
  <c r="CG32" i="2"/>
  <c r="CG49" i="2"/>
  <c r="BG76" i="2"/>
  <c r="BS76" i="2" s="1"/>
  <c r="BS36" i="2"/>
  <c r="BT11" i="2"/>
  <c r="BZ11" i="2" s="1"/>
  <c r="BR11" i="2"/>
  <c r="BU11" i="2" s="1"/>
  <c r="CA11" i="2" s="1"/>
  <c r="BS23" i="2"/>
  <c r="CG26" i="2"/>
  <c r="CG80" i="2"/>
  <c r="CO80" i="2" s="1"/>
  <c r="CO31" i="2"/>
  <c r="BS5" i="2"/>
  <c r="BS39" i="2"/>
  <c r="BG5" i="2"/>
  <c r="BG57" i="2"/>
  <c r="BG94" i="2"/>
  <c r="CG29" i="2"/>
  <c r="CN29" i="2" s="1"/>
  <c r="CG84" i="2"/>
  <c r="BS101" i="2"/>
  <c r="BS46" i="2"/>
  <c r="CG58" i="2"/>
  <c r="CO42" i="2"/>
  <c r="CG69" i="2"/>
  <c r="BS92" i="2"/>
  <c r="BT6" i="2"/>
  <c r="BZ6" i="2" s="1"/>
  <c r="BR6" i="2"/>
  <c r="BU6" i="2" s="1"/>
  <c r="CA6" i="2" s="1"/>
  <c r="CO18" i="2"/>
  <c r="CG31" i="2"/>
  <c r="BS19" i="2"/>
  <c r="BS52" i="2"/>
  <c r="CO86" i="2"/>
  <c r="BT3" i="2"/>
  <c r="BR3" i="2"/>
  <c r="BU3" i="2" s="1"/>
  <c r="CA3" i="2" s="1"/>
  <c r="BS65" i="2"/>
  <c r="BS4" i="2"/>
  <c r="CG90" i="2"/>
  <c r="CO90" i="2" s="1"/>
  <c r="CG18" i="2"/>
  <c r="CN18" i="2" s="1"/>
  <c r="BS66" i="2"/>
  <c r="BS97" i="2"/>
  <c r="BT20" i="2"/>
  <c r="BZ20" i="2" s="1"/>
  <c r="BR20" i="2"/>
  <c r="BU20" i="2" s="1"/>
  <c r="CA20" i="2" s="1"/>
  <c r="BS33" i="2"/>
  <c r="BS40" i="2"/>
  <c r="CG42" i="2"/>
  <c r="CN42" i="2" s="1"/>
  <c r="BS59" i="2"/>
  <c r="BG61" i="2"/>
  <c r="BS61" i="2" s="1"/>
  <c r="BT88" i="2"/>
  <c r="BZ88" i="2" s="1"/>
  <c r="BR88" i="2"/>
  <c r="BU88" i="2" s="1"/>
  <c r="CA88" i="2" s="1"/>
  <c r="BG52" i="2"/>
  <c r="CG51" i="2"/>
  <c r="BS41" i="2"/>
  <c r="BS44" i="2"/>
  <c r="BT10" i="2"/>
  <c r="BZ10" i="2" s="1"/>
  <c r="BR10" i="2"/>
  <c r="BU10" i="2" s="1"/>
  <c r="CA10" i="2" s="1"/>
  <c r="BG41" i="2"/>
  <c r="CO83" i="2"/>
  <c r="BS54" i="2"/>
  <c r="CO63" i="2"/>
  <c r="BG44" i="2"/>
  <c r="BT43" i="2"/>
  <c r="BZ43" i="2" s="1"/>
  <c r="BR43" i="2"/>
  <c r="BU43" i="2" s="1"/>
  <c r="CA43" i="2" s="1"/>
  <c r="BT28" i="2"/>
  <c r="BZ28" i="2" s="1"/>
  <c r="BR28" i="2"/>
  <c r="BU28" i="2" s="1"/>
  <c r="CA28" i="2" s="1"/>
  <c r="BS75" i="2"/>
  <c r="BS16" i="2"/>
  <c r="CO17" i="2"/>
  <c r="CO85" i="2"/>
  <c r="CG81" i="2"/>
  <c r="BT76" i="2" l="1"/>
  <c r="BZ76" i="2" s="1"/>
  <c r="BR76" i="2"/>
  <c r="BU76" i="2" s="1"/>
  <c r="CA76" i="2" s="1"/>
  <c r="BT61" i="2"/>
  <c r="BZ61" i="2" s="1"/>
  <c r="BR61" i="2"/>
  <c r="BU61" i="2" s="1"/>
  <c r="CA61" i="2" s="1"/>
  <c r="BT15" i="2"/>
  <c r="BZ15" i="2" s="1"/>
  <c r="BR15" i="2"/>
  <c r="BU15" i="2" s="1"/>
  <c r="CA15" i="2" s="1"/>
  <c r="BT65" i="2"/>
  <c r="BZ65" i="2" s="1"/>
  <c r="BR65" i="2"/>
  <c r="BU65" i="2" s="1"/>
  <c r="CA65" i="2" s="1"/>
  <c r="CM84" i="2"/>
  <c r="CJ84" i="2"/>
  <c r="CS84" i="2"/>
  <c r="CP84" i="2"/>
  <c r="CR84" i="2"/>
  <c r="CH84" i="2"/>
  <c r="CT84" i="2"/>
  <c r="CQ84" i="2"/>
  <c r="CI84" i="2"/>
  <c r="CT99" i="2"/>
  <c r="CQ99" i="2"/>
  <c r="CJ99" i="2"/>
  <c r="CI99" i="2"/>
  <c r="CS99" i="2"/>
  <c r="CM99" i="2"/>
  <c r="CH99" i="2"/>
  <c r="CR99" i="2"/>
  <c r="CP99" i="2"/>
  <c r="CO6" i="2"/>
  <c r="BT94" i="2"/>
  <c r="BZ94" i="2" s="1"/>
  <c r="BR94" i="2"/>
  <c r="BU94" i="2" s="1"/>
  <c r="CA94" i="2" s="1"/>
  <c r="BT59" i="2"/>
  <c r="BZ59" i="2" s="1"/>
  <c r="BR59" i="2"/>
  <c r="BU59" i="2" s="1"/>
  <c r="CA59" i="2" s="1"/>
  <c r="CP14" i="2"/>
  <c r="CS14" i="2"/>
  <c r="CQ14" i="2"/>
  <c r="CT14" i="2"/>
  <c r="CH14" i="2"/>
  <c r="CR14" i="2"/>
  <c r="CJ14" i="2"/>
  <c r="CM14" i="2"/>
  <c r="CI14" i="2"/>
  <c r="CG35" i="2"/>
  <c r="CN48" i="2"/>
  <c r="CO79" i="2"/>
  <c r="CM81" i="2"/>
  <c r="CR81" i="2"/>
  <c r="CS81" i="2"/>
  <c r="CJ81" i="2"/>
  <c r="CQ81" i="2"/>
  <c r="CT81" i="2"/>
  <c r="CP81" i="2"/>
  <c r="CH81" i="2"/>
  <c r="CI81" i="2"/>
  <c r="BT68" i="2"/>
  <c r="BZ68" i="2" s="1"/>
  <c r="BR68" i="2"/>
  <c r="BU68" i="2" s="1"/>
  <c r="CA68" i="2" s="1"/>
  <c r="CN81" i="2"/>
  <c r="CG11" i="2"/>
  <c r="CO81" i="2"/>
  <c r="CO29" i="2"/>
  <c r="CG73" i="2"/>
  <c r="CG37" i="2"/>
  <c r="CO37" i="2" s="1"/>
  <c r="BT93" i="2"/>
  <c r="BZ93" i="2" s="1"/>
  <c r="BR93" i="2"/>
  <c r="BU93" i="2" s="1"/>
  <c r="CA93" i="2" s="1"/>
  <c r="BT72" i="2"/>
  <c r="BZ72" i="2" s="1"/>
  <c r="BR72" i="2"/>
  <c r="BU72" i="2" s="1"/>
  <c r="CA72" i="2" s="1"/>
  <c r="BT50" i="2"/>
  <c r="BZ50" i="2" s="1"/>
  <c r="BR50" i="2"/>
  <c r="BU50" i="2" s="1"/>
  <c r="CA50" i="2" s="1"/>
  <c r="CN14" i="2"/>
  <c r="CQ96" i="2"/>
  <c r="CM96" i="2"/>
  <c r="CR96" i="2"/>
  <c r="CJ96" i="2"/>
  <c r="CH96" i="2"/>
  <c r="CP96" i="2"/>
  <c r="CI96" i="2"/>
  <c r="CS96" i="2"/>
  <c r="CT96" i="2"/>
  <c r="BT70" i="2"/>
  <c r="BZ70" i="2" s="1"/>
  <c r="BR70" i="2"/>
  <c r="BU70" i="2" s="1"/>
  <c r="CA70" i="2" s="1"/>
  <c r="BT95" i="2"/>
  <c r="BZ95" i="2" s="1"/>
  <c r="BR95" i="2"/>
  <c r="BU95" i="2" s="1"/>
  <c r="CA95" i="2" s="1"/>
  <c r="CG98" i="2"/>
  <c r="CO98" i="2" s="1"/>
  <c r="CG10" i="2"/>
  <c r="BT5" i="2"/>
  <c r="BZ5" i="2" s="1"/>
  <c r="BR5" i="2"/>
  <c r="BU5" i="2" s="1"/>
  <c r="CA5" i="2" s="1"/>
  <c r="CO84" i="2"/>
  <c r="BT57" i="2"/>
  <c r="BZ57" i="2" s="1"/>
  <c r="BR57" i="2"/>
  <c r="BU57" i="2" s="1"/>
  <c r="CA57" i="2" s="1"/>
  <c r="BT97" i="2"/>
  <c r="BZ97" i="2" s="1"/>
  <c r="BR97" i="2"/>
  <c r="BU97" i="2" s="1"/>
  <c r="CA97" i="2" s="1"/>
  <c r="CH24" i="2"/>
  <c r="CR24" i="2"/>
  <c r="CI24" i="2"/>
  <c r="CS24" i="2"/>
  <c r="CQ24" i="2"/>
  <c r="CT24" i="2"/>
  <c r="CJ24" i="2"/>
  <c r="CP24" i="2"/>
  <c r="CM24" i="2"/>
  <c r="BT41" i="2"/>
  <c r="BZ41" i="2" s="1"/>
  <c r="BR41" i="2"/>
  <c r="BU41" i="2" s="1"/>
  <c r="CA41" i="2" s="1"/>
  <c r="BT36" i="2"/>
  <c r="BZ36" i="2" s="1"/>
  <c r="BR36" i="2"/>
  <c r="BU36" i="2" s="1"/>
  <c r="CA36" i="2" s="1"/>
  <c r="CN77" i="2"/>
  <c r="CG77" i="2"/>
  <c r="CA2" i="2"/>
  <c r="BT54" i="2"/>
  <c r="BZ54" i="2" s="1"/>
  <c r="BR54" i="2"/>
  <c r="BU54" i="2" s="1"/>
  <c r="CA54" i="2" s="1"/>
  <c r="CI51" i="2"/>
  <c r="CJ51" i="2"/>
  <c r="CT51" i="2"/>
  <c r="CP51" i="2"/>
  <c r="CM51" i="2"/>
  <c r="CQ51" i="2"/>
  <c r="CH51" i="2"/>
  <c r="CR51" i="2"/>
  <c r="CS51" i="2"/>
  <c r="BT52" i="2"/>
  <c r="BZ52" i="2" s="1"/>
  <c r="BR52" i="2"/>
  <c r="BU52" i="2" s="1"/>
  <c r="CA52" i="2" s="1"/>
  <c r="BT92" i="2"/>
  <c r="BZ92" i="2" s="1"/>
  <c r="BR92" i="2"/>
  <c r="BU92" i="2" s="1"/>
  <c r="CA92" i="2" s="1"/>
  <c r="CN80" i="2"/>
  <c r="CJ49" i="2"/>
  <c r="CI49" i="2"/>
  <c r="CT49" i="2"/>
  <c r="CP49" i="2"/>
  <c r="CM49" i="2"/>
  <c r="CS49" i="2"/>
  <c r="CR49" i="2"/>
  <c r="CQ49" i="2"/>
  <c r="CH49" i="2"/>
  <c r="CQ86" i="2"/>
  <c r="CM86" i="2"/>
  <c r="CP86" i="2"/>
  <c r="CJ86" i="2"/>
  <c r="CR86" i="2"/>
  <c r="CI86" i="2"/>
  <c r="CH86" i="2"/>
  <c r="CS86" i="2"/>
  <c r="CT86" i="2"/>
  <c r="BT67" i="2"/>
  <c r="BZ67" i="2" s="1"/>
  <c r="BR67" i="2"/>
  <c r="BU67" i="2" s="1"/>
  <c r="CA67" i="2" s="1"/>
  <c r="CM38" i="2"/>
  <c r="CJ38" i="2"/>
  <c r="CQ38" i="2"/>
  <c r="CP38" i="2"/>
  <c r="CI38" i="2"/>
  <c r="CR38" i="2"/>
  <c r="CS38" i="2"/>
  <c r="CT38" i="2"/>
  <c r="CH38" i="2"/>
  <c r="CO24" i="2"/>
  <c r="CN96" i="2"/>
  <c r="CQ85" i="2"/>
  <c r="CP85" i="2"/>
  <c r="CM85" i="2"/>
  <c r="CH85" i="2"/>
  <c r="CJ85" i="2"/>
  <c r="CT85" i="2"/>
  <c r="CI85" i="2"/>
  <c r="CR85" i="2"/>
  <c r="CS85" i="2"/>
  <c r="CG88" i="2"/>
  <c r="CO11" i="2"/>
  <c r="BT27" i="2"/>
  <c r="BZ27" i="2" s="1"/>
  <c r="BR27" i="2"/>
  <c r="BU27" i="2" s="1"/>
  <c r="CA27" i="2" s="1"/>
  <c r="CP79" i="2"/>
  <c r="CI79" i="2"/>
  <c r="CM79" i="2"/>
  <c r="CT79" i="2"/>
  <c r="CJ79" i="2"/>
  <c r="CH79" i="2"/>
  <c r="CQ79" i="2"/>
  <c r="CR79" i="2"/>
  <c r="CS79" i="2"/>
  <c r="BT44" i="2"/>
  <c r="BZ44" i="2" s="1"/>
  <c r="BR44" i="2"/>
  <c r="BU44" i="2" s="1"/>
  <c r="CA44" i="2" s="1"/>
  <c r="CJ58" i="2"/>
  <c r="CM58" i="2"/>
  <c r="CS58" i="2"/>
  <c r="CT58" i="2"/>
  <c r="CH58" i="2"/>
  <c r="CR58" i="2"/>
  <c r="CQ58" i="2"/>
  <c r="CI58" i="2"/>
  <c r="CP58" i="2"/>
  <c r="CO77" i="2"/>
  <c r="CJ48" i="2"/>
  <c r="CM48" i="2"/>
  <c r="CI48" i="2"/>
  <c r="CP48" i="2"/>
  <c r="CT48" i="2"/>
  <c r="CH48" i="2"/>
  <c r="CR48" i="2"/>
  <c r="CS48" i="2"/>
  <c r="CQ48" i="2"/>
  <c r="CN6" i="2"/>
  <c r="CG6" i="2"/>
  <c r="CN58" i="2"/>
  <c r="CO58" i="2"/>
  <c r="CN24" i="2"/>
  <c r="BT40" i="2"/>
  <c r="BZ40" i="2" s="1"/>
  <c r="BR40" i="2"/>
  <c r="BU40" i="2" s="1"/>
  <c r="CA40" i="2" s="1"/>
  <c r="CM90" i="2"/>
  <c r="CR90" i="2"/>
  <c r="CJ90" i="2"/>
  <c r="CT90" i="2"/>
  <c r="CI90" i="2"/>
  <c r="CP90" i="2"/>
  <c r="CS90" i="2"/>
  <c r="CH90" i="2"/>
  <c r="CQ90" i="2"/>
  <c r="BT19" i="2"/>
  <c r="BZ19" i="2" s="1"/>
  <c r="BR19" i="2"/>
  <c r="BU19" i="2" s="1"/>
  <c r="CA19" i="2" s="1"/>
  <c r="CT69" i="2"/>
  <c r="CH69" i="2"/>
  <c r="CP69" i="2"/>
  <c r="CJ69" i="2"/>
  <c r="CR69" i="2"/>
  <c r="CI69" i="2"/>
  <c r="CS69" i="2"/>
  <c r="CQ69" i="2"/>
  <c r="CM69" i="2"/>
  <c r="BT46" i="2"/>
  <c r="BZ46" i="2" s="1"/>
  <c r="BR46" i="2"/>
  <c r="BU46" i="2" s="1"/>
  <c r="CA46" i="2" s="1"/>
  <c r="CH26" i="2"/>
  <c r="CP26" i="2"/>
  <c r="CQ26" i="2"/>
  <c r="CJ26" i="2"/>
  <c r="CR26" i="2"/>
  <c r="CM26" i="2"/>
  <c r="CI26" i="2"/>
  <c r="CT26" i="2"/>
  <c r="CS26" i="2"/>
  <c r="CN49" i="2"/>
  <c r="BT8" i="2"/>
  <c r="BZ8" i="2" s="1"/>
  <c r="BR8" i="2"/>
  <c r="BU8" i="2" s="1"/>
  <c r="CA8" i="2" s="1"/>
  <c r="CN86" i="2"/>
  <c r="CJ55" i="2"/>
  <c r="CM55" i="2"/>
  <c r="CS55" i="2"/>
  <c r="CT55" i="2"/>
  <c r="CR55" i="2"/>
  <c r="CQ55" i="2"/>
  <c r="CI55" i="2"/>
  <c r="CH55" i="2"/>
  <c r="CP55" i="2"/>
  <c r="CN38" i="2"/>
  <c r="CO60" i="2"/>
  <c r="CG53" i="2"/>
  <c r="CP17" i="2"/>
  <c r="CM17" i="2"/>
  <c r="CQ17" i="2"/>
  <c r="CR17" i="2"/>
  <c r="CJ17" i="2"/>
  <c r="CT17" i="2"/>
  <c r="CH17" i="2"/>
  <c r="CI17" i="2"/>
  <c r="CS17" i="2"/>
  <c r="BT7" i="2"/>
  <c r="BZ7" i="2" s="1"/>
  <c r="BR7" i="2"/>
  <c r="BU7" i="2" s="1"/>
  <c r="CA7" i="2" s="1"/>
  <c r="CN85" i="2"/>
  <c r="CG22" i="2"/>
  <c r="CN45" i="2"/>
  <c r="CG45" i="2"/>
  <c r="CO45" i="2" s="1"/>
  <c r="CN20" i="2"/>
  <c r="CG20" i="2"/>
  <c r="BT30" i="2"/>
  <c r="BZ30" i="2" s="1"/>
  <c r="BR30" i="2"/>
  <c r="BU30" i="2" s="1"/>
  <c r="CA30" i="2" s="1"/>
  <c r="CN84" i="2"/>
  <c r="CG9" i="2"/>
  <c r="CO9" i="2" s="1"/>
  <c r="BT56" i="2"/>
  <c r="BZ56" i="2" s="1"/>
  <c r="BR56" i="2"/>
  <c r="BU56" i="2" s="1"/>
  <c r="CA56" i="2" s="1"/>
  <c r="BT66" i="2"/>
  <c r="BZ66" i="2" s="1"/>
  <c r="BR66" i="2"/>
  <c r="BU66" i="2" s="1"/>
  <c r="CA66" i="2" s="1"/>
  <c r="CG13" i="2"/>
  <c r="CH25" i="2"/>
  <c r="CM25" i="2"/>
  <c r="CJ25" i="2"/>
  <c r="CQ25" i="2"/>
  <c r="CP25" i="2"/>
  <c r="CR25" i="2"/>
  <c r="CI25" i="2"/>
  <c r="CT25" i="2"/>
  <c r="CS25" i="2"/>
  <c r="CJ42" i="2"/>
  <c r="CP42" i="2"/>
  <c r="CH42" i="2"/>
  <c r="CM42" i="2"/>
  <c r="CR42" i="2"/>
  <c r="CI42" i="2"/>
  <c r="CQ42" i="2"/>
  <c r="CS42" i="2"/>
  <c r="CT42" i="2"/>
  <c r="BT75" i="2"/>
  <c r="BZ75" i="2" s="1"/>
  <c r="BR75" i="2"/>
  <c r="BU75" i="2" s="1"/>
  <c r="CA75" i="2" s="1"/>
  <c r="CN51" i="2"/>
  <c r="BT33" i="2"/>
  <c r="BZ33" i="2" s="1"/>
  <c r="BR33" i="2"/>
  <c r="BU33" i="2" s="1"/>
  <c r="CA33" i="2" s="1"/>
  <c r="CN90" i="2"/>
  <c r="CS31" i="2"/>
  <c r="CM31" i="2"/>
  <c r="CH31" i="2"/>
  <c r="CR31" i="2"/>
  <c r="CI31" i="2"/>
  <c r="CQ31" i="2"/>
  <c r="CJ31" i="2"/>
  <c r="CT31" i="2"/>
  <c r="CP31" i="2"/>
  <c r="CN69" i="2"/>
  <c r="BT101" i="2"/>
  <c r="BZ101" i="2" s="1"/>
  <c r="BR101" i="2"/>
  <c r="BU101" i="2" s="1"/>
  <c r="CA101" i="2" s="1"/>
  <c r="CN26" i="2"/>
  <c r="CM32" i="2"/>
  <c r="CI32" i="2"/>
  <c r="CR32" i="2"/>
  <c r="CT32" i="2"/>
  <c r="CQ32" i="2"/>
  <c r="CP32" i="2"/>
  <c r="CH32" i="2"/>
  <c r="CS32" i="2"/>
  <c r="CJ32" i="2"/>
  <c r="CM87" i="2"/>
  <c r="CP87" i="2"/>
  <c r="CQ87" i="2"/>
  <c r="CH87" i="2"/>
  <c r="CI87" i="2"/>
  <c r="CJ87" i="2"/>
  <c r="CT87" i="2"/>
  <c r="CR87" i="2"/>
  <c r="CS87" i="2"/>
  <c r="CN55" i="2"/>
  <c r="BT12" i="2"/>
  <c r="BZ12" i="2" s="1"/>
  <c r="BR12" i="2"/>
  <c r="BU12" i="2" s="1"/>
  <c r="CA12" i="2" s="1"/>
  <c r="CO55" i="2"/>
  <c r="CO38" i="2"/>
  <c r="BT89" i="2"/>
  <c r="BZ89" i="2" s="1"/>
  <c r="BR89" i="2"/>
  <c r="BU89" i="2" s="1"/>
  <c r="CA89" i="2" s="1"/>
  <c r="CN17" i="2"/>
  <c r="CO99" i="2"/>
  <c r="CM82" i="2"/>
  <c r="CR82" i="2"/>
  <c r="CS82" i="2"/>
  <c r="CJ82" i="2"/>
  <c r="CT82" i="2"/>
  <c r="CQ82" i="2"/>
  <c r="CI82" i="2"/>
  <c r="CP82" i="2"/>
  <c r="CH82" i="2"/>
  <c r="CG91" i="2"/>
  <c r="CN91" i="2" s="1"/>
  <c r="CO71" i="2"/>
  <c r="CT83" i="2"/>
  <c r="CI83" i="2"/>
  <c r="CJ83" i="2"/>
  <c r="CM83" i="2"/>
  <c r="CS83" i="2"/>
  <c r="CQ83" i="2"/>
  <c r="CR83" i="2"/>
  <c r="CP83" i="2"/>
  <c r="CH83" i="2"/>
  <c r="BT100" i="2"/>
  <c r="BZ100" i="2" s="1"/>
  <c r="BR100" i="2"/>
  <c r="BU100" i="2" s="1"/>
  <c r="CA100" i="2" s="1"/>
  <c r="CG43" i="2"/>
  <c r="CN43" i="2" s="1"/>
  <c r="CM60" i="2"/>
  <c r="CR60" i="2"/>
  <c r="CI60" i="2"/>
  <c r="CH60" i="2"/>
  <c r="CT60" i="2"/>
  <c r="CJ60" i="2"/>
  <c r="CS60" i="2"/>
  <c r="CP60" i="2"/>
  <c r="CQ60" i="2"/>
  <c r="CN99" i="2"/>
  <c r="CG3" i="2"/>
  <c r="CO3" i="2" s="1"/>
  <c r="CH29" i="2"/>
  <c r="CM29" i="2"/>
  <c r="CS29" i="2"/>
  <c r="CJ29" i="2"/>
  <c r="CR29" i="2"/>
  <c r="CQ29" i="2"/>
  <c r="CT29" i="2"/>
  <c r="CI29" i="2"/>
  <c r="CP29" i="2"/>
  <c r="BT47" i="2"/>
  <c r="BZ47" i="2" s="1"/>
  <c r="BR47" i="2"/>
  <c r="BU47" i="2" s="1"/>
  <c r="CA47" i="2" s="1"/>
  <c r="CP18" i="2"/>
  <c r="CR18" i="2"/>
  <c r="CM18" i="2"/>
  <c r="CQ18" i="2"/>
  <c r="CJ18" i="2"/>
  <c r="CI18" i="2"/>
  <c r="CS18" i="2"/>
  <c r="CT18" i="2"/>
  <c r="CH18" i="2"/>
  <c r="CP80" i="2"/>
  <c r="CJ80" i="2"/>
  <c r="CM80" i="2"/>
  <c r="CS80" i="2"/>
  <c r="CT80" i="2"/>
  <c r="CI80" i="2"/>
  <c r="CQ80" i="2"/>
  <c r="CH80" i="2"/>
  <c r="CR80" i="2"/>
  <c r="BT16" i="2"/>
  <c r="BZ16" i="2" s="1"/>
  <c r="BR16" i="2"/>
  <c r="BU16" i="2" s="1"/>
  <c r="CA16" i="2" s="1"/>
  <c r="CG28" i="2"/>
  <c r="CO28" i="2" s="1"/>
  <c r="CO10" i="2"/>
  <c r="CO88" i="2"/>
  <c r="CO20" i="2"/>
  <c r="BT4" i="2"/>
  <c r="BZ4" i="2" s="1"/>
  <c r="BR4" i="2"/>
  <c r="BU4" i="2" s="1"/>
  <c r="CA4" i="2" s="1"/>
  <c r="CN31" i="2"/>
  <c r="CO51" i="2"/>
  <c r="CO69" i="2"/>
  <c r="BT39" i="2"/>
  <c r="BZ39" i="2" s="1"/>
  <c r="BR39" i="2"/>
  <c r="BU39" i="2" s="1"/>
  <c r="CA39" i="2" s="1"/>
  <c r="BT23" i="2"/>
  <c r="BZ23" i="2" s="1"/>
  <c r="BR23" i="2"/>
  <c r="BU23" i="2" s="1"/>
  <c r="CA23" i="2" s="1"/>
  <c r="CN32" i="2"/>
  <c r="CG64" i="2"/>
  <c r="CN64" i="2" s="1"/>
  <c r="CN87" i="2"/>
  <c r="BT74" i="2"/>
  <c r="BZ74" i="2" s="1"/>
  <c r="BR74" i="2"/>
  <c r="BU74" i="2" s="1"/>
  <c r="CA74" i="2" s="1"/>
  <c r="CO26" i="2"/>
  <c r="CQ21" i="2"/>
  <c r="CJ21" i="2"/>
  <c r="CP21" i="2"/>
  <c r="CM21" i="2"/>
  <c r="CI21" i="2"/>
  <c r="CT21" i="2"/>
  <c r="CR21" i="2"/>
  <c r="CH21" i="2"/>
  <c r="CS21" i="2"/>
  <c r="BT62" i="2"/>
  <c r="BZ62" i="2" s="1"/>
  <c r="BR62" i="2"/>
  <c r="BU62" i="2" s="1"/>
  <c r="CA62" i="2" s="1"/>
  <c r="CI63" i="2"/>
  <c r="CT63" i="2"/>
  <c r="CH63" i="2"/>
  <c r="CP63" i="2"/>
  <c r="CR63" i="2"/>
  <c r="CM63" i="2"/>
  <c r="CS63" i="2"/>
  <c r="CQ63" i="2"/>
  <c r="CJ63" i="2"/>
  <c r="CN82" i="2"/>
  <c r="CP78" i="2"/>
  <c r="CI78" i="2"/>
  <c r="CJ78" i="2"/>
  <c r="CM78" i="2"/>
  <c r="CT78" i="2"/>
  <c r="CR78" i="2"/>
  <c r="CH78" i="2"/>
  <c r="CQ78" i="2"/>
  <c r="CS78" i="2"/>
  <c r="CN71" i="2"/>
  <c r="CG71" i="2"/>
  <c r="CN83" i="2"/>
  <c r="CG34" i="2"/>
  <c r="CI53" i="2" l="1"/>
  <c r="CS53" i="2"/>
  <c r="CM53" i="2"/>
  <c r="CQ53" i="2"/>
  <c r="CT53" i="2"/>
  <c r="CJ53" i="2"/>
  <c r="CP53" i="2"/>
  <c r="CR53" i="2"/>
  <c r="CH53" i="2"/>
  <c r="CG67" i="2"/>
  <c r="CQ73" i="2"/>
  <c r="CR73" i="2"/>
  <c r="CI73" i="2"/>
  <c r="CT73" i="2"/>
  <c r="CH73" i="2"/>
  <c r="CP73" i="2"/>
  <c r="CS73" i="2"/>
  <c r="CJ73" i="2"/>
  <c r="CM73" i="2"/>
  <c r="CK32" i="2"/>
  <c r="CU32" i="2"/>
  <c r="CQ22" i="2"/>
  <c r="CM22" i="2"/>
  <c r="CJ22" i="2"/>
  <c r="CP22" i="2"/>
  <c r="CI22" i="2"/>
  <c r="CT22" i="2"/>
  <c r="CR22" i="2"/>
  <c r="CS22" i="2"/>
  <c r="CH22" i="2"/>
  <c r="CG40" i="2"/>
  <c r="CG50" i="2"/>
  <c r="CQ3" i="2"/>
  <c r="CT3" i="2"/>
  <c r="CI3" i="2"/>
  <c r="CM3" i="2"/>
  <c r="CJ3" i="2"/>
  <c r="CS3" i="2"/>
  <c r="CP3" i="2"/>
  <c r="CH3" i="2"/>
  <c r="CR3" i="2"/>
  <c r="CO100" i="2"/>
  <c r="CK87" i="2"/>
  <c r="CU87" i="2"/>
  <c r="CG101" i="2"/>
  <c r="CK31" i="2"/>
  <c r="CU31" i="2"/>
  <c r="CO66" i="2"/>
  <c r="CN22" i="2"/>
  <c r="CK79" i="2"/>
  <c r="CU79" i="2"/>
  <c r="CK49" i="2"/>
  <c r="CU49" i="2"/>
  <c r="CL49" i="2"/>
  <c r="CK51" i="2"/>
  <c r="CU51" i="2"/>
  <c r="CG54" i="2"/>
  <c r="CN54" i="2" s="1"/>
  <c r="CN41" i="2"/>
  <c r="CG41" i="2"/>
  <c r="CN57" i="2"/>
  <c r="CG57" i="2"/>
  <c r="CK96" i="2"/>
  <c r="CU96" i="2"/>
  <c r="CO72" i="2"/>
  <c r="CG68" i="2"/>
  <c r="CG61" i="2"/>
  <c r="CR43" i="2"/>
  <c r="CH43" i="2"/>
  <c r="CS43" i="2"/>
  <c r="CJ43" i="2"/>
  <c r="CM43" i="2"/>
  <c r="CQ43" i="2"/>
  <c r="CT43" i="2"/>
  <c r="CI43" i="2"/>
  <c r="CP43" i="2"/>
  <c r="CP13" i="2"/>
  <c r="CH13" i="2"/>
  <c r="CJ13" i="2"/>
  <c r="CS13" i="2"/>
  <c r="CR13" i="2"/>
  <c r="CT13" i="2"/>
  <c r="CM13" i="2"/>
  <c r="CI13" i="2"/>
  <c r="CQ13" i="2"/>
  <c r="CU58" i="2"/>
  <c r="CK58" i="2"/>
  <c r="CO50" i="2"/>
  <c r="CJ35" i="2"/>
  <c r="CS35" i="2"/>
  <c r="CR35" i="2"/>
  <c r="CH35" i="2"/>
  <c r="CP35" i="2"/>
  <c r="CI35" i="2"/>
  <c r="CT35" i="2"/>
  <c r="CQ35" i="2"/>
  <c r="CM35" i="2"/>
  <c r="CK78" i="2"/>
  <c r="CU78" i="2"/>
  <c r="CO101" i="2"/>
  <c r="CN13" i="2"/>
  <c r="CU26" i="2"/>
  <c r="CK26" i="2"/>
  <c r="CO68" i="2"/>
  <c r="CG100" i="2"/>
  <c r="CG12" i="2"/>
  <c r="CN12" i="2" s="1"/>
  <c r="CO75" i="2"/>
  <c r="CK42" i="2"/>
  <c r="CU42" i="2"/>
  <c r="CG66" i="2"/>
  <c r="CN30" i="2"/>
  <c r="CG30" i="2"/>
  <c r="CL17" i="2"/>
  <c r="CN46" i="2"/>
  <c r="CG46" i="2"/>
  <c r="CO46" i="2" s="1"/>
  <c r="CK69" i="2"/>
  <c r="CU69" i="2"/>
  <c r="CL79" i="2"/>
  <c r="CP88" i="2"/>
  <c r="CQ88" i="2"/>
  <c r="CM88" i="2"/>
  <c r="CJ88" i="2"/>
  <c r="CH88" i="2"/>
  <c r="CT88" i="2"/>
  <c r="CI88" i="2"/>
  <c r="CS88" i="2"/>
  <c r="CR88" i="2"/>
  <c r="CL85" i="2"/>
  <c r="CK86" i="2"/>
  <c r="CU86" i="2"/>
  <c r="CN95" i="2"/>
  <c r="CG95" i="2"/>
  <c r="CL96" i="2"/>
  <c r="CN72" i="2"/>
  <c r="CG72" i="2"/>
  <c r="CG97" i="2"/>
  <c r="CN15" i="2"/>
  <c r="CG15" i="2"/>
  <c r="CI91" i="2"/>
  <c r="CT91" i="2"/>
  <c r="CH91" i="2"/>
  <c r="CP91" i="2"/>
  <c r="CS91" i="2"/>
  <c r="CM91" i="2"/>
  <c r="CQ91" i="2"/>
  <c r="CJ91" i="2"/>
  <c r="CR91" i="2"/>
  <c r="CN53" i="2"/>
  <c r="CO41" i="2"/>
  <c r="CN98" i="2"/>
  <c r="CN3" i="2"/>
  <c r="CK82" i="2"/>
  <c r="CU82" i="2"/>
  <c r="CG4" i="2"/>
  <c r="CO4" i="2" s="1"/>
  <c r="CN75" i="2"/>
  <c r="CG75" i="2"/>
  <c r="CO91" i="2"/>
  <c r="CL58" i="2"/>
  <c r="CN88" i="2"/>
  <c r="CK85" i="2"/>
  <c r="CU85" i="2"/>
  <c r="CO53" i="2"/>
  <c r="CG2" i="2"/>
  <c r="CN2" i="2" s="1"/>
  <c r="CO5" i="2"/>
  <c r="CO73" i="2"/>
  <c r="CU99" i="2"/>
  <c r="CK99" i="2"/>
  <c r="CG47" i="2"/>
  <c r="CL82" i="2"/>
  <c r="CO40" i="2"/>
  <c r="CN36" i="2"/>
  <c r="CG36" i="2"/>
  <c r="CR64" i="2"/>
  <c r="CT64" i="2"/>
  <c r="CI64" i="2"/>
  <c r="CH64" i="2"/>
  <c r="CP64" i="2"/>
  <c r="CJ64" i="2"/>
  <c r="CS64" i="2"/>
  <c r="CQ64" i="2"/>
  <c r="CM64" i="2"/>
  <c r="CK29" i="2"/>
  <c r="CU29" i="2"/>
  <c r="CN27" i="2"/>
  <c r="CG27" i="2"/>
  <c r="CO27" i="2" s="1"/>
  <c r="CO61" i="2"/>
  <c r="CJ34" i="2"/>
  <c r="CH34" i="2"/>
  <c r="CQ34" i="2"/>
  <c r="CS34" i="2"/>
  <c r="CI34" i="2"/>
  <c r="CT34" i="2"/>
  <c r="CR34" i="2"/>
  <c r="CP34" i="2"/>
  <c r="CM34" i="2"/>
  <c r="CN34" i="2"/>
  <c r="CN62" i="2"/>
  <c r="CG62" i="2"/>
  <c r="CG16" i="2"/>
  <c r="CN16" i="2" s="1"/>
  <c r="CK60" i="2"/>
  <c r="CU60" i="2"/>
  <c r="CR71" i="2"/>
  <c r="CI71" i="2"/>
  <c r="CQ71" i="2"/>
  <c r="CT71" i="2"/>
  <c r="CH71" i="2"/>
  <c r="CS71" i="2"/>
  <c r="CP71" i="2"/>
  <c r="CJ71" i="2"/>
  <c r="CM71" i="2"/>
  <c r="CL78" i="2"/>
  <c r="CK21" i="2"/>
  <c r="CU21" i="2"/>
  <c r="CN23" i="2"/>
  <c r="CG23" i="2"/>
  <c r="CO23" i="2" s="1"/>
  <c r="CK80" i="2"/>
  <c r="CU80" i="2"/>
  <c r="CK18" i="2"/>
  <c r="CU18" i="2"/>
  <c r="CO43" i="2"/>
  <c r="CL83" i="2"/>
  <c r="CL42" i="2"/>
  <c r="CG56" i="2"/>
  <c r="CP20" i="2"/>
  <c r="CI20" i="2"/>
  <c r="CJ20" i="2"/>
  <c r="CH20" i="2"/>
  <c r="CR20" i="2"/>
  <c r="CS20" i="2"/>
  <c r="CQ20" i="2"/>
  <c r="CT20" i="2"/>
  <c r="CM20" i="2"/>
  <c r="CU55" i="2"/>
  <c r="CK55" i="2"/>
  <c r="CK48" i="2"/>
  <c r="CL48" i="2" s="1"/>
  <c r="CU48" i="2"/>
  <c r="CL38" i="2"/>
  <c r="CN92" i="2"/>
  <c r="CG92" i="2"/>
  <c r="CO92" i="2" s="1"/>
  <c r="CI77" i="2"/>
  <c r="CH77" i="2"/>
  <c r="CS77" i="2"/>
  <c r="CR77" i="2"/>
  <c r="CT77" i="2"/>
  <c r="CQ77" i="2"/>
  <c r="CJ77" i="2"/>
  <c r="CM77" i="2"/>
  <c r="CP77" i="2"/>
  <c r="CU24" i="2"/>
  <c r="CK24" i="2"/>
  <c r="CN5" i="2"/>
  <c r="CG5" i="2"/>
  <c r="CG70" i="2"/>
  <c r="CO70" i="2" s="1"/>
  <c r="CG93" i="2"/>
  <c r="CO35" i="2"/>
  <c r="CK81" i="2"/>
  <c r="CU81" i="2"/>
  <c r="CG59" i="2"/>
  <c r="CO59" i="2" s="1"/>
  <c r="CO65" i="2"/>
  <c r="CL87" i="2"/>
  <c r="CL69" i="2"/>
  <c r="CO57" i="2"/>
  <c r="CN73" i="2"/>
  <c r="CL81" i="2"/>
  <c r="CN35" i="2"/>
  <c r="CO34" i="2"/>
  <c r="CO64" i="2"/>
  <c r="CL31" i="2"/>
  <c r="CM9" i="2"/>
  <c r="CP9" i="2"/>
  <c r="CJ9" i="2"/>
  <c r="CI9" i="2"/>
  <c r="CQ9" i="2"/>
  <c r="CT9" i="2"/>
  <c r="CS9" i="2"/>
  <c r="CR9" i="2"/>
  <c r="CH9" i="2"/>
  <c r="CN7" i="2"/>
  <c r="CG7" i="2"/>
  <c r="CO7" i="2" s="1"/>
  <c r="CL26" i="2"/>
  <c r="CG19" i="2"/>
  <c r="CG44" i="2"/>
  <c r="CO22" i="2"/>
  <c r="CU38" i="2"/>
  <c r="CK38" i="2"/>
  <c r="CL86" i="2"/>
  <c r="CJ10" i="2"/>
  <c r="CT10" i="2"/>
  <c r="CH10" i="2"/>
  <c r="CS10" i="2"/>
  <c r="CQ10" i="2"/>
  <c r="CR10" i="2"/>
  <c r="CI10" i="2"/>
  <c r="CP10" i="2"/>
  <c r="CM10" i="2"/>
  <c r="CH37" i="2"/>
  <c r="CP37" i="2"/>
  <c r="CM37" i="2"/>
  <c r="CS37" i="2"/>
  <c r="CR37" i="2"/>
  <c r="CJ37" i="2"/>
  <c r="CI37" i="2"/>
  <c r="CT37" i="2"/>
  <c r="CQ37" i="2"/>
  <c r="CT11" i="2"/>
  <c r="CI11" i="2"/>
  <c r="CJ11" i="2"/>
  <c r="CR11" i="2"/>
  <c r="CH11" i="2"/>
  <c r="CS11" i="2"/>
  <c r="CP11" i="2"/>
  <c r="CM11" i="2"/>
  <c r="CQ11" i="2"/>
  <c r="CU14" i="2"/>
  <c r="CK14" i="2"/>
  <c r="CL14" i="2" s="1"/>
  <c r="CG65" i="2"/>
  <c r="CH28" i="2"/>
  <c r="CP28" i="2"/>
  <c r="CQ28" i="2"/>
  <c r="CJ28" i="2"/>
  <c r="CS28" i="2"/>
  <c r="CI28" i="2"/>
  <c r="CT28" i="2"/>
  <c r="CR28" i="2"/>
  <c r="CM28" i="2"/>
  <c r="CK90" i="2"/>
  <c r="CU90" i="2"/>
  <c r="CT98" i="2"/>
  <c r="CJ98" i="2"/>
  <c r="CQ98" i="2"/>
  <c r="CM98" i="2"/>
  <c r="CH98" i="2"/>
  <c r="CS98" i="2"/>
  <c r="CI98" i="2"/>
  <c r="CR98" i="2"/>
  <c r="CP98" i="2"/>
  <c r="CN28" i="2"/>
  <c r="CL60" i="2"/>
  <c r="CK17" i="2"/>
  <c r="CU17" i="2"/>
  <c r="CO54" i="2"/>
  <c r="CL29" i="2"/>
  <c r="CK63" i="2"/>
  <c r="CU63" i="2"/>
  <c r="CG74" i="2"/>
  <c r="CN74" i="2" s="1"/>
  <c r="CN39" i="2"/>
  <c r="CG39" i="2"/>
  <c r="CO13" i="2"/>
  <c r="CK83" i="2"/>
  <c r="CU83" i="2"/>
  <c r="CG89" i="2"/>
  <c r="CN33" i="2"/>
  <c r="CG33" i="2"/>
  <c r="CO33" i="2" s="1"/>
  <c r="CK25" i="2"/>
  <c r="CU25" i="2"/>
  <c r="CN9" i="2"/>
  <c r="CH45" i="2"/>
  <c r="CM45" i="2"/>
  <c r="CR45" i="2"/>
  <c r="CJ45" i="2"/>
  <c r="CS45" i="2"/>
  <c r="CI45" i="2"/>
  <c r="CT45" i="2"/>
  <c r="CQ45" i="2"/>
  <c r="CP45" i="2"/>
  <c r="CN8" i="2"/>
  <c r="CG8" i="2"/>
  <c r="CO8" i="2" s="1"/>
  <c r="CQ6" i="2"/>
  <c r="CR6" i="2"/>
  <c r="CP6" i="2"/>
  <c r="CM6" i="2"/>
  <c r="CT6" i="2"/>
  <c r="CJ6" i="2"/>
  <c r="CI6" i="2"/>
  <c r="CH6" i="2"/>
  <c r="CS6" i="2"/>
  <c r="CO67" i="2"/>
  <c r="CG52" i="2"/>
  <c r="CL51" i="2"/>
  <c r="CO36" i="2"/>
  <c r="CL24" i="2"/>
  <c r="CN10" i="2"/>
  <c r="CN37" i="2"/>
  <c r="CN11" i="2"/>
  <c r="CN94" i="2"/>
  <c r="CG94" i="2"/>
  <c r="CK84" i="2"/>
  <c r="CU84" i="2"/>
  <c r="CO15" i="2"/>
  <c r="CN76" i="2"/>
  <c r="CG76" i="2"/>
  <c r="CO76" i="2" s="1"/>
  <c r="CK73" i="2" l="1"/>
  <c r="CU73" i="2"/>
  <c r="CH44" i="2"/>
  <c r="CM44" i="2"/>
  <c r="CJ44" i="2"/>
  <c r="CS44" i="2"/>
  <c r="CT44" i="2"/>
  <c r="CR44" i="2"/>
  <c r="CI44" i="2"/>
  <c r="CQ44" i="2"/>
  <c r="CP44" i="2"/>
  <c r="CT97" i="2"/>
  <c r="CJ97" i="2"/>
  <c r="CI97" i="2"/>
  <c r="CS97" i="2"/>
  <c r="CM97" i="2"/>
  <c r="CH97" i="2"/>
  <c r="CQ97" i="2"/>
  <c r="CR97" i="2"/>
  <c r="CP97" i="2"/>
  <c r="CJ94" i="2"/>
  <c r="CI94" i="2"/>
  <c r="CP94" i="2"/>
  <c r="CQ94" i="2"/>
  <c r="CH94" i="2"/>
  <c r="CT94" i="2"/>
  <c r="CR94" i="2"/>
  <c r="CS94" i="2"/>
  <c r="CM94" i="2"/>
  <c r="CX17" i="2"/>
  <c r="CU98" i="2"/>
  <c r="CK98" i="2"/>
  <c r="CK37" i="2"/>
  <c r="CU37" i="2"/>
  <c r="CN44" i="2"/>
  <c r="CN59" i="2"/>
  <c r="CT5" i="2"/>
  <c r="CI5" i="2"/>
  <c r="CQ5" i="2"/>
  <c r="CP5" i="2"/>
  <c r="CR5" i="2"/>
  <c r="CM5" i="2"/>
  <c r="CJ5" i="2"/>
  <c r="CH5" i="2"/>
  <c r="CS5" i="2"/>
  <c r="CO44" i="2"/>
  <c r="CI62" i="2"/>
  <c r="CT62" i="2"/>
  <c r="CP62" i="2"/>
  <c r="CH62" i="2"/>
  <c r="CR62" i="2"/>
  <c r="CQ62" i="2"/>
  <c r="CJ62" i="2"/>
  <c r="CS62" i="2"/>
  <c r="CM62" i="2"/>
  <c r="CX29" i="2"/>
  <c r="CX99" i="2"/>
  <c r="CP2" i="2"/>
  <c r="CI2" i="2"/>
  <c r="CQ2" i="2"/>
  <c r="CS2" i="2"/>
  <c r="CH2" i="2"/>
  <c r="CJ2" i="2"/>
  <c r="CM2" i="2"/>
  <c r="CT2" i="2"/>
  <c r="CR2" i="2"/>
  <c r="CL55" i="2"/>
  <c r="CX55" i="2" s="1"/>
  <c r="CN97" i="2"/>
  <c r="CJ95" i="2"/>
  <c r="CI95" i="2"/>
  <c r="CT95" i="2"/>
  <c r="CS95" i="2"/>
  <c r="CH95" i="2"/>
  <c r="CP95" i="2"/>
  <c r="CM95" i="2"/>
  <c r="CQ95" i="2"/>
  <c r="CR95" i="2"/>
  <c r="CM30" i="2"/>
  <c r="CQ30" i="2"/>
  <c r="CS30" i="2"/>
  <c r="CH30" i="2"/>
  <c r="CI30" i="2"/>
  <c r="CR30" i="2"/>
  <c r="CP30" i="2"/>
  <c r="CJ30" i="2"/>
  <c r="CT30" i="2"/>
  <c r="CK35" i="2"/>
  <c r="CU35" i="2"/>
  <c r="CX79" i="2"/>
  <c r="CX31" i="2"/>
  <c r="CK3" i="2"/>
  <c r="CL3" i="2" s="1"/>
  <c r="CU3" i="2"/>
  <c r="CO62" i="2"/>
  <c r="CQ89" i="2"/>
  <c r="CT89" i="2"/>
  <c r="CS89" i="2"/>
  <c r="CH89" i="2"/>
  <c r="CM89" i="2"/>
  <c r="CR89" i="2"/>
  <c r="CI89" i="2"/>
  <c r="CP89" i="2"/>
  <c r="CJ89" i="2"/>
  <c r="CM47" i="2"/>
  <c r="CH47" i="2"/>
  <c r="CS47" i="2"/>
  <c r="CI47" i="2"/>
  <c r="CQ47" i="2"/>
  <c r="CR47" i="2"/>
  <c r="CP47" i="2"/>
  <c r="CJ47" i="2"/>
  <c r="CT47" i="2"/>
  <c r="CJ74" i="2"/>
  <c r="CH74" i="2"/>
  <c r="CT74" i="2"/>
  <c r="CS74" i="2"/>
  <c r="CI74" i="2"/>
  <c r="CP74" i="2"/>
  <c r="CM74" i="2"/>
  <c r="CR74" i="2"/>
  <c r="CQ74" i="2"/>
  <c r="CU10" i="2"/>
  <c r="CK10" i="2"/>
  <c r="CN70" i="2"/>
  <c r="CK71" i="2"/>
  <c r="CU71" i="2"/>
  <c r="CJ52" i="2"/>
  <c r="CS52" i="2"/>
  <c r="CI52" i="2"/>
  <c r="CT52" i="2"/>
  <c r="CP52" i="2"/>
  <c r="CQ52" i="2"/>
  <c r="CH52" i="2"/>
  <c r="CR52" i="2"/>
  <c r="CM52" i="2"/>
  <c r="CI65" i="2"/>
  <c r="CR65" i="2"/>
  <c r="CT65" i="2"/>
  <c r="CM65" i="2"/>
  <c r="CH65" i="2"/>
  <c r="CJ65" i="2"/>
  <c r="CQ65" i="2"/>
  <c r="CP65" i="2"/>
  <c r="CS65" i="2"/>
  <c r="CL10" i="2"/>
  <c r="CQ19" i="2"/>
  <c r="CR19" i="2"/>
  <c r="CM19" i="2"/>
  <c r="CI19" i="2"/>
  <c r="CJ19" i="2"/>
  <c r="CS19" i="2"/>
  <c r="CT19" i="2"/>
  <c r="CH19" i="2"/>
  <c r="CP19" i="2"/>
  <c r="CK91" i="2"/>
  <c r="CU91" i="2"/>
  <c r="CT100" i="2"/>
  <c r="CR100" i="2"/>
  <c r="CM100" i="2"/>
  <c r="CI100" i="2"/>
  <c r="CS100" i="2"/>
  <c r="CQ100" i="2"/>
  <c r="CH100" i="2"/>
  <c r="CJ100" i="2"/>
  <c r="CP100" i="2"/>
  <c r="CX96" i="2"/>
  <c r="CI101" i="2"/>
  <c r="CT101" i="2"/>
  <c r="CQ101" i="2"/>
  <c r="CS101" i="2"/>
  <c r="CM101" i="2"/>
  <c r="CR101" i="2"/>
  <c r="CJ101" i="2"/>
  <c r="CH101" i="2"/>
  <c r="CP101" i="2"/>
  <c r="CI50" i="2"/>
  <c r="CQ50" i="2"/>
  <c r="CJ50" i="2"/>
  <c r="CM50" i="2"/>
  <c r="CT50" i="2"/>
  <c r="CP50" i="2"/>
  <c r="CR50" i="2"/>
  <c r="CS50" i="2"/>
  <c r="CH50" i="2"/>
  <c r="CL99" i="2"/>
  <c r="CU13" i="2"/>
  <c r="CK13" i="2"/>
  <c r="CK45" i="2"/>
  <c r="CU45" i="2"/>
  <c r="CU9" i="2"/>
  <c r="CK9" i="2"/>
  <c r="CJ54" i="2"/>
  <c r="CM54" i="2"/>
  <c r="CS54" i="2"/>
  <c r="CR54" i="2"/>
  <c r="CQ54" i="2"/>
  <c r="CI54" i="2"/>
  <c r="CT54" i="2"/>
  <c r="CH54" i="2"/>
  <c r="CP54" i="2"/>
  <c r="CX83" i="2"/>
  <c r="CN52" i="2"/>
  <c r="CX63" i="2"/>
  <c r="CN65" i="2"/>
  <c r="CO52" i="2"/>
  <c r="CN19" i="2"/>
  <c r="CX81" i="2"/>
  <c r="CX24" i="2"/>
  <c r="CX48" i="2"/>
  <c r="CJ56" i="2"/>
  <c r="CM56" i="2"/>
  <c r="CS56" i="2"/>
  <c r="CR56" i="2"/>
  <c r="CI56" i="2"/>
  <c r="CH56" i="2"/>
  <c r="CT56" i="2"/>
  <c r="CQ56" i="2"/>
  <c r="CP56" i="2"/>
  <c r="CK34" i="2"/>
  <c r="CU34" i="2"/>
  <c r="CI36" i="2"/>
  <c r="CJ36" i="2"/>
  <c r="CT36" i="2"/>
  <c r="CH36" i="2"/>
  <c r="CP36" i="2"/>
  <c r="CS36" i="2"/>
  <c r="CM36" i="2"/>
  <c r="CR36" i="2"/>
  <c r="CQ36" i="2"/>
  <c r="CO56" i="2"/>
  <c r="CX82" i="2"/>
  <c r="CI66" i="2"/>
  <c r="CR66" i="2"/>
  <c r="CT66" i="2"/>
  <c r="CH66" i="2"/>
  <c r="CS66" i="2"/>
  <c r="CP66" i="2"/>
  <c r="CM66" i="2"/>
  <c r="CJ66" i="2"/>
  <c r="CQ66" i="2"/>
  <c r="CN100" i="2"/>
  <c r="CX78" i="2"/>
  <c r="CR61" i="2"/>
  <c r="CJ61" i="2"/>
  <c r="CH61" i="2"/>
  <c r="CP61" i="2"/>
  <c r="CQ61" i="2"/>
  <c r="CI61" i="2"/>
  <c r="CM61" i="2"/>
  <c r="CT61" i="2"/>
  <c r="CS61" i="2"/>
  <c r="CO95" i="2"/>
  <c r="CX51" i="2"/>
  <c r="CN101" i="2"/>
  <c r="CN50" i="2"/>
  <c r="CK20" i="2"/>
  <c r="CU20" i="2"/>
  <c r="CN4" i="2"/>
  <c r="CI76" i="2"/>
  <c r="CJ76" i="2"/>
  <c r="CT76" i="2"/>
  <c r="CR76" i="2"/>
  <c r="CQ76" i="2"/>
  <c r="CH76" i="2"/>
  <c r="CS76" i="2"/>
  <c r="CP76" i="2"/>
  <c r="CM76" i="2"/>
  <c r="CJ33" i="2"/>
  <c r="CR33" i="2"/>
  <c r="CS33" i="2"/>
  <c r="CT33" i="2"/>
  <c r="CP33" i="2"/>
  <c r="CH33" i="2"/>
  <c r="CI33" i="2"/>
  <c r="CQ33" i="2"/>
  <c r="CM33" i="2"/>
  <c r="CO47" i="2"/>
  <c r="CL98" i="2"/>
  <c r="CO94" i="2"/>
  <c r="CK11" i="2"/>
  <c r="CU11" i="2"/>
  <c r="CO89" i="2"/>
  <c r="CK77" i="2"/>
  <c r="CU77" i="2"/>
  <c r="CN56" i="2"/>
  <c r="CX80" i="2"/>
  <c r="CI75" i="2"/>
  <c r="CT75" i="2"/>
  <c r="CJ75" i="2"/>
  <c r="CH75" i="2"/>
  <c r="CS75" i="2"/>
  <c r="CP75" i="2"/>
  <c r="CR75" i="2"/>
  <c r="CQ75" i="2"/>
  <c r="CM75" i="2"/>
  <c r="CL84" i="2"/>
  <c r="CX84" i="2" s="1"/>
  <c r="CO2" i="2"/>
  <c r="CN66" i="2"/>
  <c r="CL35" i="2"/>
  <c r="CN61" i="2"/>
  <c r="CJ57" i="2"/>
  <c r="CM57" i="2"/>
  <c r="CS57" i="2"/>
  <c r="CQ57" i="2"/>
  <c r="CH57" i="2"/>
  <c r="CR57" i="2"/>
  <c r="CI57" i="2"/>
  <c r="CT57" i="2"/>
  <c r="CP57" i="2"/>
  <c r="CH40" i="2"/>
  <c r="CJ40" i="2"/>
  <c r="CR40" i="2"/>
  <c r="CS40" i="2"/>
  <c r="CT40" i="2"/>
  <c r="CQ40" i="2"/>
  <c r="CP40" i="2"/>
  <c r="CI40" i="2"/>
  <c r="CM40" i="2"/>
  <c r="CL73" i="2"/>
  <c r="CT67" i="2"/>
  <c r="CI67" i="2"/>
  <c r="CP67" i="2"/>
  <c r="CH67" i="2"/>
  <c r="CR67" i="2"/>
  <c r="CM67" i="2"/>
  <c r="CJ67" i="2"/>
  <c r="CS67" i="2"/>
  <c r="CQ67" i="2"/>
  <c r="CR70" i="2"/>
  <c r="CI70" i="2"/>
  <c r="CQ70" i="2"/>
  <c r="CP70" i="2"/>
  <c r="CT70" i="2"/>
  <c r="CS70" i="2"/>
  <c r="CH70" i="2"/>
  <c r="CJ70" i="2"/>
  <c r="CM70" i="2"/>
  <c r="CK64" i="2"/>
  <c r="CU64" i="2"/>
  <c r="CO16" i="2"/>
  <c r="CK28" i="2"/>
  <c r="CU28" i="2"/>
  <c r="CL20" i="2"/>
  <c r="CN47" i="2"/>
  <c r="CL45" i="2"/>
  <c r="CL28" i="2"/>
  <c r="CX14" i="2"/>
  <c r="CX38" i="2"/>
  <c r="CL63" i="2"/>
  <c r="CI93" i="2"/>
  <c r="CS93" i="2"/>
  <c r="CT93" i="2"/>
  <c r="CH93" i="2"/>
  <c r="CP93" i="2"/>
  <c r="CQ93" i="2"/>
  <c r="CJ93" i="2"/>
  <c r="CR93" i="2"/>
  <c r="CM93" i="2"/>
  <c r="CL90" i="2"/>
  <c r="CX90" i="2" s="1"/>
  <c r="CL25" i="2"/>
  <c r="CX25" i="2" s="1"/>
  <c r="CL64" i="2"/>
  <c r="CL80" i="2"/>
  <c r="CL91" i="2"/>
  <c r="CL18" i="2"/>
  <c r="CX18" i="2" s="1"/>
  <c r="CK88" i="2"/>
  <c r="CU88" i="2"/>
  <c r="CX69" i="2"/>
  <c r="CR68" i="2"/>
  <c r="CI68" i="2"/>
  <c r="CM68" i="2"/>
  <c r="CH68" i="2"/>
  <c r="CT68" i="2"/>
  <c r="CS68" i="2"/>
  <c r="CQ68" i="2"/>
  <c r="CP68" i="2"/>
  <c r="CJ68" i="2"/>
  <c r="CX87" i="2"/>
  <c r="CN40" i="2"/>
  <c r="CN67" i="2"/>
  <c r="CL77" i="2"/>
  <c r="CJ16" i="2"/>
  <c r="CQ16" i="2"/>
  <c r="CH16" i="2"/>
  <c r="CS16" i="2"/>
  <c r="CP16" i="2"/>
  <c r="CI16" i="2"/>
  <c r="CT16" i="2"/>
  <c r="CM16" i="2"/>
  <c r="CR16" i="2"/>
  <c r="CQ4" i="2"/>
  <c r="CJ4" i="2"/>
  <c r="CM4" i="2"/>
  <c r="CT4" i="2"/>
  <c r="CI4" i="2"/>
  <c r="CP4" i="2"/>
  <c r="CR4" i="2"/>
  <c r="CH4" i="2"/>
  <c r="CS4" i="2"/>
  <c r="CN89" i="2"/>
  <c r="CS59" i="2"/>
  <c r="CT59" i="2"/>
  <c r="CI59" i="2"/>
  <c r="CR59" i="2"/>
  <c r="CM59" i="2"/>
  <c r="CH59" i="2"/>
  <c r="CJ59" i="2"/>
  <c r="CQ59" i="2"/>
  <c r="CP59" i="2"/>
  <c r="CQ12" i="2"/>
  <c r="CI12" i="2"/>
  <c r="CH12" i="2"/>
  <c r="CJ12" i="2"/>
  <c r="CT12" i="2"/>
  <c r="CR12" i="2"/>
  <c r="CM12" i="2"/>
  <c r="CP12" i="2"/>
  <c r="CS12" i="2"/>
  <c r="CK43" i="2"/>
  <c r="CU43" i="2"/>
  <c r="CO97" i="2"/>
  <c r="CU6" i="2"/>
  <c r="CK6" i="2"/>
  <c r="CS8" i="2"/>
  <c r="CM8" i="2"/>
  <c r="CJ8" i="2"/>
  <c r="CT8" i="2"/>
  <c r="CI8" i="2"/>
  <c r="CQ8" i="2"/>
  <c r="CP8" i="2"/>
  <c r="CR8" i="2"/>
  <c r="CH8" i="2"/>
  <c r="CL32" i="2"/>
  <c r="CX32" i="2" s="1"/>
  <c r="CH39" i="2"/>
  <c r="CJ39" i="2"/>
  <c r="CR39" i="2"/>
  <c r="CS39" i="2"/>
  <c r="CP39" i="2"/>
  <c r="CI39" i="2"/>
  <c r="CT39" i="2"/>
  <c r="CQ39" i="2"/>
  <c r="CM39" i="2"/>
  <c r="CO74" i="2"/>
  <c r="CM7" i="2"/>
  <c r="CP7" i="2"/>
  <c r="CS7" i="2"/>
  <c r="CT7" i="2"/>
  <c r="CJ7" i="2"/>
  <c r="CI7" i="2"/>
  <c r="CQ7" i="2"/>
  <c r="CR7" i="2"/>
  <c r="CH7" i="2"/>
  <c r="CL9" i="2"/>
  <c r="CO39" i="2"/>
  <c r="CN93" i="2"/>
  <c r="CJ92" i="2"/>
  <c r="CH92" i="2"/>
  <c r="CI92" i="2"/>
  <c r="CP92" i="2"/>
  <c r="CT92" i="2"/>
  <c r="CS92" i="2"/>
  <c r="CQ92" i="2"/>
  <c r="CR92" i="2"/>
  <c r="CM92" i="2"/>
  <c r="CO19" i="2"/>
  <c r="CQ23" i="2"/>
  <c r="CM23" i="2"/>
  <c r="CT23" i="2"/>
  <c r="CI23" i="2"/>
  <c r="CP23" i="2"/>
  <c r="CJ23" i="2"/>
  <c r="CH23" i="2"/>
  <c r="CR23" i="2"/>
  <c r="CS23" i="2"/>
  <c r="CX60" i="2"/>
  <c r="CM27" i="2"/>
  <c r="CH27" i="2"/>
  <c r="CP27" i="2"/>
  <c r="CQ27" i="2"/>
  <c r="CJ27" i="2"/>
  <c r="CI27" i="2"/>
  <c r="CS27" i="2"/>
  <c r="CR27" i="2"/>
  <c r="CT27" i="2"/>
  <c r="CO93" i="2"/>
  <c r="CX85" i="2"/>
  <c r="CL21" i="2"/>
  <c r="CX21" i="2" s="1"/>
  <c r="CQ15" i="2"/>
  <c r="CS15" i="2"/>
  <c r="CH15" i="2"/>
  <c r="CP15" i="2"/>
  <c r="CT15" i="2"/>
  <c r="CJ15" i="2"/>
  <c r="CM15" i="2"/>
  <c r="CI15" i="2"/>
  <c r="CR15" i="2"/>
  <c r="CR72" i="2"/>
  <c r="CI72" i="2"/>
  <c r="CQ72" i="2"/>
  <c r="CP72" i="2"/>
  <c r="CH72" i="2"/>
  <c r="CT72" i="2"/>
  <c r="CS72" i="2"/>
  <c r="CJ72" i="2"/>
  <c r="CM72" i="2"/>
  <c r="CX86" i="2"/>
  <c r="CL88" i="2"/>
  <c r="CM46" i="2"/>
  <c r="CH46" i="2"/>
  <c r="CR46" i="2"/>
  <c r="CS46" i="2"/>
  <c r="CI46" i="2"/>
  <c r="CJ46" i="2"/>
  <c r="CQ46" i="2"/>
  <c r="CP46" i="2"/>
  <c r="CT46" i="2"/>
  <c r="CX42" i="2"/>
  <c r="CX26" i="2"/>
  <c r="CX58" i="2"/>
  <c r="CL13" i="2"/>
  <c r="CL43" i="2"/>
  <c r="CN68" i="2"/>
  <c r="CH41" i="2"/>
  <c r="CJ41" i="2"/>
  <c r="CR41" i="2"/>
  <c r="CS41" i="2"/>
  <c r="CQ41" i="2"/>
  <c r="CI41" i="2"/>
  <c r="CT41" i="2"/>
  <c r="CP41" i="2"/>
  <c r="CM41" i="2"/>
  <c r="CX49" i="2"/>
  <c r="CO30" i="2"/>
  <c r="CO12" i="2"/>
  <c r="CK22" i="2"/>
  <c r="CU22" i="2"/>
  <c r="CU53" i="2"/>
  <c r="CK53" i="2"/>
  <c r="CL53" i="2" s="1"/>
  <c r="CY90" i="2" l="1"/>
  <c r="DE90" i="2" s="1"/>
  <c r="CW90" i="2"/>
  <c r="CZ90" i="2" s="1"/>
  <c r="DF90" i="2" s="1"/>
  <c r="CY21" i="2"/>
  <c r="DE21" i="2" s="1"/>
  <c r="CW21" i="2"/>
  <c r="CZ21" i="2" s="1"/>
  <c r="DF21" i="2" s="1"/>
  <c r="CY32" i="2"/>
  <c r="DE32" i="2" s="1"/>
  <c r="CW32" i="2"/>
  <c r="CZ32" i="2" s="1"/>
  <c r="DF32" i="2" s="1"/>
  <c r="CY84" i="2"/>
  <c r="DE84" i="2" s="1"/>
  <c r="CW84" i="2"/>
  <c r="CZ84" i="2" s="1"/>
  <c r="DF84" i="2" s="1"/>
  <c r="CY18" i="2"/>
  <c r="DE18" i="2" s="1"/>
  <c r="CW18" i="2"/>
  <c r="CZ18" i="2" s="1"/>
  <c r="DF18" i="2" s="1"/>
  <c r="CY25" i="2"/>
  <c r="DE25" i="2" s="1"/>
  <c r="CW25" i="2"/>
  <c r="CZ25" i="2" s="1"/>
  <c r="DF25" i="2" s="1"/>
  <c r="CY55" i="2"/>
  <c r="DE55" i="2" s="1"/>
  <c r="CW55" i="2"/>
  <c r="CZ55" i="2" s="1"/>
  <c r="DF55" i="2" s="1"/>
  <c r="CK76" i="2"/>
  <c r="CU76" i="2"/>
  <c r="CY99" i="2"/>
  <c r="DE99" i="2" s="1"/>
  <c r="CW99" i="2"/>
  <c r="CZ99" i="2" s="1"/>
  <c r="DF99" i="2" s="1"/>
  <c r="CX37" i="2"/>
  <c r="CL59" i="2"/>
  <c r="CK70" i="2"/>
  <c r="CU70" i="2"/>
  <c r="CK75" i="2"/>
  <c r="CU75" i="2"/>
  <c r="CX20" i="2"/>
  <c r="CY48" i="2"/>
  <c r="DE48" i="2" s="1"/>
  <c r="CW48" i="2"/>
  <c r="CZ48" i="2" s="1"/>
  <c r="DF48" i="2" s="1"/>
  <c r="CX45" i="2"/>
  <c r="CK19" i="2"/>
  <c r="CU19" i="2"/>
  <c r="CX10" i="2"/>
  <c r="CY29" i="2"/>
  <c r="DE29" i="2" s="1"/>
  <c r="CW29" i="2"/>
  <c r="CZ29" i="2" s="1"/>
  <c r="DF29" i="2" s="1"/>
  <c r="CX98" i="2"/>
  <c r="CX22" i="2"/>
  <c r="CY87" i="2"/>
  <c r="DE87" i="2" s="1"/>
  <c r="CW87" i="2"/>
  <c r="CZ87" i="2" s="1"/>
  <c r="DF87" i="2" s="1"/>
  <c r="CK66" i="2"/>
  <c r="CU66" i="2"/>
  <c r="CU30" i="2"/>
  <c r="CK30" i="2"/>
  <c r="CL30" i="2" s="1"/>
  <c r="CY85" i="2"/>
  <c r="DE85" i="2" s="1"/>
  <c r="CW85" i="2"/>
  <c r="CZ85" i="2" s="1"/>
  <c r="DF85" i="2" s="1"/>
  <c r="CU97" i="2"/>
  <c r="CK97" i="2"/>
  <c r="CU27" i="2"/>
  <c r="CK27" i="2"/>
  <c r="CK7" i="2"/>
  <c r="CU7" i="2"/>
  <c r="CK59" i="2"/>
  <c r="CU59" i="2"/>
  <c r="CK4" i="2"/>
  <c r="CU4" i="2"/>
  <c r="CL16" i="2"/>
  <c r="CX28" i="2"/>
  <c r="CU57" i="2"/>
  <c r="CK57" i="2"/>
  <c r="CL57" i="2" s="1"/>
  <c r="CL75" i="2"/>
  <c r="CX77" i="2"/>
  <c r="CK36" i="2"/>
  <c r="CU36" i="2"/>
  <c r="CY24" i="2"/>
  <c r="DE24" i="2" s="1"/>
  <c r="CW24" i="2"/>
  <c r="CZ24" i="2" s="1"/>
  <c r="DF24" i="2" s="1"/>
  <c r="CX13" i="2"/>
  <c r="CL100" i="2"/>
  <c r="CK74" i="2"/>
  <c r="CU74" i="2"/>
  <c r="CX73" i="2"/>
  <c r="CY80" i="2"/>
  <c r="DE80" i="2" s="1"/>
  <c r="CW80" i="2"/>
  <c r="CZ80" i="2" s="1"/>
  <c r="DF80" i="2" s="1"/>
  <c r="CK62" i="2"/>
  <c r="CU62" i="2"/>
  <c r="CY26" i="2"/>
  <c r="DE26" i="2" s="1"/>
  <c r="CW26" i="2"/>
  <c r="CZ26" i="2" s="1"/>
  <c r="DF26" i="2" s="1"/>
  <c r="CK16" i="2"/>
  <c r="CU16" i="2"/>
  <c r="CL70" i="2"/>
  <c r="CY63" i="2"/>
  <c r="DE63" i="2" s="1"/>
  <c r="CW63" i="2"/>
  <c r="CZ63" i="2" s="1"/>
  <c r="DF63" i="2" s="1"/>
  <c r="CL15" i="2"/>
  <c r="CU41" i="2"/>
  <c r="CK41" i="2"/>
  <c r="CY60" i="2"/>
  <c r="DE60" i="2" s="1"/>
  <c r="CW60" i="2"/>
  <c r="CZ60" i="2" s="1"/>
  <c r="DF60" i="2" s="1"/>
  <c r="CL11" i="2"/>
  <c r="CX11" i="2" s="1"/>
  <c r="CL12" i="2"/>
  <c r="CY69" i="2"/>
  <c r="DE69" i="2" s="1"/>
  <c r="CW69" i="2"/>
  <c r="CZ69" i="2" s="1"/>
  <c r="DF69" i="2" s="1"/>
  <c r="CY38" i="2"/>
  <c r="DE38" i="2" s="1"/>
  <c r="CW38" i="2"/>
  <c r="CZ38" i="2" s="1"/>
  <c r="DF38" i="2" s="1"/>
  <c r="CL6" i="2"/>
  <c r="CX6" i="2" s="1"/>
  <c r="CL22" i="2"/>
  <c r="CL40" i="2"/>
  <c r="CY82" i="2"/>
  <c r="DE82" i="2" s="1"/>
  <c r="CW82" i="2"/>
  <c r="CZ82" i="2" s="1"/>
  <c r="DF82" i="2" s="1"/>
  <c r="CU56" i="2"/>
  <c r="CK56" i="2"/>
  <c r="CY81" i="2"/>
  <c r="DE81" i="2" s="1"/>
  <c r="CW81" i="2"/>
  <c r="CZ81" i="2" s="1"/>
  <c r="DF81" i="2" s="1"/>
  <c r="CU100" i="2"/>
  <c r="CK100" i="2"/>
  <c r="CX91" i="2"/>
  <c r="CL52" i="2"/>
  <c r="CK2" i="2"/>
  <c r="CU2" i="2"/>
  <c r="CY17" i="2"/>
  <c r="DE17" i="2" s="1"/>
  <c r="CW17" i="2"/>
  <c r="CZ17" i="2" s="1"/>
  <c r="DF17" i="2" s="1"/>
  <c r="CL56" i="2"/>
  <c r="CU101" i="2"/>
  <c r="CK101" i="2"/>
  <c r="CX35" i="2"/>
  <c r="CK72" i="2"/>
  <c r="CU72" i="2"/>
  <c r="CY49" i="2"/>
  <c r="DE49" i="2" s="1"/>
  <c r="CW49" i="2"/>
  <c r="CZ49" i="2" s="1"/>
  <c r="DF49" i="2" s="1"/>
  <c r="CX53" i="2"/>
  <c r="CY86" i="2"/>
  <c r="DE86" i="2" s="1"/>
  <c r="CW86" i="2"/>
  <c r="CZ86" i="2" s="1"/>
  <c r="DF86" i="2" s="1"/>
  <c r="CU15" i="2"/>
  <c r="CK15" i="2"/>
  <c r="CL39" i="2"/>
  <c r="CK12" i="2"/>
  <c r="CU12" i="2"/>
  <c r="CY14" i="2"/>
  <c r="DE14" i="2" s="1"/>
  <c r="CW14" i="2"/>
  <c r="CZ14" i="2" s="1"/>
  <c r="DF14" i="2" s="1"/>
  <c r="CU40" i="2"/>
  <c r="CK40" i="2"/>
  <c r="CL76" i="2"/>
  <c r="CL36" i="2"/>
  <c r="CY83" i="2"/>
  <c r="DE83" i="2" s="1"/>
  <c r="CW83" i="2"/>
  <c r="CZ83" i="2" s="1"/>
  <c r="DF83" i="2" s="1"/>
  <c r="CL19" i="2"/>
  <c r="CX3" i="2"/>
  <c r="CL97" i="2"/>
  <c r="CY78" i="2"/>
  <c r="DE78" i="2" s="1"/>
  <c r="CW78" i="2"/>
  <c r="CZ78" i="2" s="1"/>
  <c r="DF78" i="2" s="1"/>
  <c r="CY96" i="2"/>
  <c r="DE96" i="2" s="1"/>
  <c r="CW96" i="2"/>
  <c r="CZ96" i="2" s="1"/>
  <c r="DF96" i="2" s="1"/>
  <c r="CK94" i="2"/>
  <c r="CL94" i="2" s="1"/>
  <c r="CU94" i="2"/>
  <c r="CY42" i="2"/>
  <c r="DE42" i="2" s="1"/>
  <c r="CW42" i="2"/>
  <c r="CZ42" i="2" s="1"/>
  <c r="DF42" i="2" s="1"/>
  <c r="CU39" i="2"/>
  <c r="CK39" i="2"/>
  <c r="CK68" i="2"/>
  <c r="CU68" i="2"/>
  <c r="CX88" i="2"/>
  <c r="CL71" i="2"/>
  <c r="CX71" i="2" s="1"/>
  <c r="CK93" i="2"/>
  <c r="CU93" i="2"/>
  <c r="CL37" i="2"/>
  <c r="CY51" i="2"/>
  <c r="DE51" i="2" s="1"/>
  <c r="CW51" i="2"/>
  <c r="CZ51" i="2" s="1"/>
  <c r="DF51" i="2" s="1"/>
  <c r="CK61" i="2"/>
  <c r="CU61" i="2"/>
  <c r="CL54" i="2"/>
  <c r="CL65" i="2"/>
  <c r="CU52" i="2"/>
  <c r="CK52" i="2"/>
  <c r="CK89" i="2"/>
  <c r="CU89" i="2"/>
  <c r="CY31" i="2"/>
  <c r="DE31" i="2" s="1"/>
  <c r="CW31" i="2"/>
  <c r="CZ31" i="2" s="1"/>
  <c r="DF31" i="2" s="1"/>
  <c r="CK5" i="2"/>
  <c r="CL5" i="2" s="1"/>
  <c r="CU5" i="2"/>
  <c r="CY58" i="2"/>
  <c r="DE58" i="2" s="1"/>
  <c r="CW58" i="2"/>
  <c r="CZ58" i="2" s="1"/>
  <c r="DF58" i="2" s="1"/>
  <c r="CU8" i="2"/>
  <c r="CK8" i="2"/>
  <c r="CK95" i="2"/>
  <c r="CL95" i="2" s="1"/>
  <c r="CU95" i="2"/>
  <c r="CK44" i="2"/>
  <c r="CU44" i="2"/>
  <c r="CK46" i="2"/>
  <c r="CL46" i="2" s="1"/>
  <c r="CU46" i="2"/>
  <c r="CK92" i="2"/>
  <c r="CL92" i="2" s="1"/>
  <c r="CU92" i="2"/>
  <c r="CX43" i="2"/>
  <c r="CL72" i="2"/>
  <c r="CK23" i="2"/>
  <c r="CU23" i="2"/>
  <c r="CL7" i="2"/>
  <c r="CX64" i="2"/>
  <c r="CK67" i="2"/>
  <c r="CL67" i="2" s="1"/>
  <c r="CU67" i="2"/>
  <c r="CL34" i="2"/>
  <c r="CX34" i="2" s="1"/>
  <c r="CK33" i="2"/>
  <c r="CU33" i="2"/>
  <c r="CL61" i="2"/>
  <c r="CU54" i="2"/>
  <c r="CK54" i="2"/>
  <c r="CX9" i="2"/>
  <c r="CK50" i="2"/>
  <c r="CU50" i="2"/>
  <c r="CK65" i="2"/>
  <c r="CU65" i="2"/>
  <c r="CK47" i="2"/>
  <c r="CU47" i="2"/>
  <c r="CY79" i="2"/>
  <c r="DE79" i="2" s="1"/>
  <c r="CW79" i="2"/>
  <c r="CZ79" i="2" s="1"/>
  <c r="DF79" i="2" s="1"/>
  <c r="CL44" i="2"/>
  <c r="CY11" i="2" l="1"/>
  <c r="DE11" i="2" s="1"/>
  <c r="CW11" i="2"/>
  <c r="CZ11" i="2" s="1"/>
  <c r="DF11" i="2" s="1"/>
  <c r="CY71" i="2"/>
  <c r="DE71" i="2" s="1"/>
  <c r="CW71" i="2"/>
  <c r="CZ71" i="2" s="1"/>
  <c r="DF71" i="2" s="1"/>
  <c r="CY6" i="2"/>
  <c r="DE6" i="2" s="1"/>
  <c r="CW6" i="2"/>
  <c r="CZ6" i="2" s="1"/>
  <c r="DF6" i="2" s="1"/>
  <c r="CY34" i="2"/>
  <c r="DE34" i="2" s="1"/>
  <c r="CW34" i="2"/>
  <c r="CZ34" i="2" s="1"/>
  <c r="DF34" i="2" s="1"/>
  <c r="DT86" i="2"/>
  <c r="DS26" i="2"/>
  <c r="DL26" i="2"/>
  <c r="CY45" i="2"/>
  <c r="DE45" i="2" s="1"/>
  <c r="CW45" i="2"/>
  <c r="CZ45" i="2" s="1"/>
  <c r="DF45" i="2" s="1"/>
  <c r="CX65" i="2"/>
  <c r="DL81" i="2"/>
  <c r="DT81" i="2" s="1"/>
  <c r="CY77" i="2"/>
  <c r="DE77" i="2" s="1"/>
  <c r="CW77" i="2"/>
  <c r="CZ77" i="2" s="1"/>
  <c r="DF77" i="2" s="1"/>
  <c r="CY98" i="2"/>
  <c r="DE98" i="2" s="1"/>
  <c r="CW98" i="2"/>
  <c r="CZ98" i="2" s="1"/>
  <c r="DF98" i="2" s="1"/>
  <c r="DL84" i="2"/>
  <c r="DL42" i="2"/>
  <c r="DT42" i="2" s="1"/>
  <c r="CY53" i="2"/>
  <c r="DE53" i="2" s="1"/>
  <c r="CW53" i="2"/>
  <c r="CZ53" i="2" s="1"/>
  <c r="DF53" i="2" s="1"/>
  <c r="CX56" i="2"/>
  <c r="DT29" i="2"/>
  <c r="DS48" i="2"/>
  <c r="DL48" i="2"/>
  <c r="CY37" i="2"/>
  <c r="DE37" i="2" s="1"/>
  <c r="CW37" i="2"/>
  <c r="CZ37" i="2" s="1"/>
  <c r="DF37" i="2" s="1"/>
  <c r="DS83" i="2"/>
  <c r="DL83" i="2"/>
  <c r="DT83" i="2" s="1"/>
  <c r="DT63" i="2"/>
  <c r="CX92" i="2"/>
  <c r="DS63" i="2"/>
  <c r="DL63" i="2"/>
  <c r="CX30" i="2"/>
  <c r="DL25" i="2"/>
  <c r="DT25" i="2" s="1"/>
  <c r="CY88" i="2"/>
  <c r="DE88" i="2" s="1"/>
  <c r="CW88" i="2"/>
  <c r="CZ88" i="2" s="1"/>
  <c r="DF88" i="2" s="1"/>
  <c r="CX8" i="2"/>
  <c r="DL31" i="2"/>
  <c r="DT31" i="2" s="1"/>
  <c r="CX61" i="2"/>
  <c r="CL62" i="2"/>
  <c r="CX62" i="2" s="1"/>
  <c r="CX12" i="2"/>
  <c r="CL74" i="2"/>
  <c r="CX74" i="2" s="1"/>
  <c r="DS60" i="2"/>
  <c r="DL60" i="2"/>
  <c r="DT60" i="2" s="1"/>
  <c r="CY13" i="2"/>
  <c r="DE13" i="2" s="1"/>
  <c r="CW13" i="2"/>
  <c r="CZ13" i="2" s="1"/>
  <c r="DF13" i="2" s="1"/>
  <c r="CX97" i="2"/>
  <c r="DS29" i="2"/>
  <c r="DL29" i="2"/>
  <c r="CY20" i="2"/>
  <c r="DE20" i="2" s="1"/>
  <c r="CW20" i="2"/>
  <c r="CZ20" i="2" s="1"/>
  <c r="DF20" i="2" s="1"/>
  <c r="DT99" i="2"/>
  <c r="DL55" i="2"/>
  <c r="DT55" i="2" s="1"/>
  <c r="DT18" i="2"/>
  <c r="DS32" i="2"/>
  <c r="DL32" i="2"/>
  <c r="CY64" i="2"/>
  <c r="DE64" i="2" s="1"/>
  <c r="CW64" i="2"/>
  <c r="CZ64" i="2" s="1"/>
  <c r="DF64" i="2" s="1"/>
  <c r="CX93" i="2"/>
  <c r="CX5" i="2"/>
  <c r="DS86" i="2"/>
  <c r="DL86" i="2"/>
  <c r="DT48" i="2"/>
  <c r="DT79" i="2"/>
  <c r="CX23" i="2"/>
  <c r="CX94" i="2"/>
  <c r="DT24" i="2"/>
  <c r="CX59" i="2"/>
  <c r="CY10" i="2"/>
  <c r="DE10" i="2" s="1"/>
  <c r="CW10" i="2"/>
  <c r="CZ10" i="2" s="1"/>
  <c r="DF10" i="2" s="1"/>
  <c r="DS18" i="2"/>
  <c r="DL18" i="2"/>
  <c r="DL79" i="2"/>
  <c r="CX54" i="2"/>
  <c r="CL27" i="2"/>
  <c r="CX27" i="2" s="1"/>
  <c r="CL23" i="2"/>
  <c r="CX89" i="2"/>
  <c r="DS51" i="2"/>
  <c r="DL51" i="2"/>
  <c r="CL8" i="2"/>
  <c r="DT96" i="2"/>
  <c r="CX40" i="2"/>
  <c r="DS17" i="2"/>
  <c r="DL17" i="2"/>
  <c r="DT17" i="2" s="1"/>
  <c r="CY91" i="2"/>
  <c r="DE91" i="2" s="1"/>
  <c r="CW91" i="2"/>
  <c r="CZ91" i="2" s="1"/>
  <c r="DF91" i="2" s="1"/>
  <c r="DS82" i="2"/>
  <c r="DL82" i="2"/>
  <c r="DL38" i="2"/>
  <c r="CX16" i="2"/>
  <c r="CY73" i="2"/>
  <c r="DE73" i="2" s="1"/>
  <c r="CW73" i="2"/>
  <c r="CZ73" i="2" s="1"/>
  <c r="DF73" i="2" s="1"/>
  <c r="DS24" i="2"/>
  <c r="DL24" i="2"/>
  <c r="CL89" i="2"/>
  <c r="CX75" i="2"/>
  <c r="DT21" i="2"/>
  <c r="CY22" i="2"/>
  <c r="DE22" i="2" s="1"/>
  <c r="CW22" i="2"/>
  <c r="CZ22" i="2" s="1"/>
  <c r="DF22" i="2" s="1"/>
  <c r="DS90" i="2"/>
  <c r="DL90" i="2"/>
  <c r="CX95" i="2"/>
  <c r="CY9" i="2"/>
  <c r="DE9" i="2" s="1"/>
  <c r="CW9" i="2"/>
  <c r="CZ9" i="2" s="1"/>
  <c r="DF9" i="2" s="1"/>
  <c r="CX46" i="2"/>
  <c r="CY3" i="2"/>
  <c r="DE3" i="2" s="1"/>
  <c r="CW3" i="2"/>
  <c r="CZ3" i="2" s="1"/>
  <c r="DF3" i="2" s="1"/>
  <c r="DS49" i="2"/>
  <c r="DL49" i="2"/>
  <c r="DL80" i="2"/>
  <c r="CX57" i="2"/>
  <c r="DS99" i="2"/>
  <c r="DL99" i="2"/>
  <c r="CX44" i="2"/>
  <c r="CX52" i="2"/>
  <c r="CX39" i="2"/>
  <c r="DS96" i="2"/>
  <c r="DL96" i="2"/>
  <c r="CL50" i="2"/>
  <c r="CX50" i="2" s="1"/>
  <c r="CX15" i="2"/>
  <c r="CX72" i="2"/>
  <c r="CX100" i="2"/>
  <c r="CL66" i="2"/>
  <c r="CX66" i="2" s="1"/>
  <c r="DT69" i="2"/>
  <c r="CL41" i="2"/>
  <c r="CX41" i="2" s="1"/>
  <c r="CL2" i="2"/>
  <c r="CX2" i="2" s="1"/>
  <c r="CY28" i="2"/>
  <c r="DE28" i="2" s="1"/>
  <c r="CW28" i="2"/>
  <c r="CZ28" i="2" s="1"/>
  <c r="DF28" i="2" s="1"/>
  <c r="CL68" i="2"/>
  <c r="CX68" i="2" s="1"/>
  <c r="CX19" i="2"/>
  <c r="CX76" i="2"/>
  <c r="DS21" i="2"/>
  <c r="DL21" i="2"/>
  <c r="DL78" i="2"/>
  <c r="DL85" i="2"/>
  <c r="DL14" i="2"/>
  <c r="CX47" i="2"/>
  <c r="CX67" i="2"/>
  <c r="CY43" i="2"/>
  <c r="DE43" i="2" s="1"/>
  <c r="CW43" i="2"/>
  <c r="CZ43" i="2" s="1"/>
  <c r="DF43" i="2" s="1"/>
  <c r="CL47" i="2"/>
  <c r="DL58" i="2"/>
  <c r="DT58" i="2" s="1"/>
  <c r="DT78" i="2"/>
  <c r="CY35" i="2"/>
  <c r="DE35" i="2" s="1"/>
  <c r="CW35" i="2"/>
  <c r="CZ35" i="2" s="1"/>
  <c r="DF35" i="2" s="1"/>
  <c r="CL33" i="2"/>
  <c r="CX33" i="2" s="1"/>
  <c r="DL69" i="2"/>
  <c r="DT26" i="2"/>
  <c r="CX36" i="2"/>
  <c r="CL93" i="2"/>
  <c r="CX7" i="2"/>
  <c r="DS87" i="2"/>
  <c r="DL87" i="2"/>
  <c r="CL101" i="2"/>
  <c r="CX101" i="2" s="1"/>
  <c r="CX70" i="2"/>
  <c r="CL4" i="2"/>
  <c r="CX4" i="2" s="1"/>
  <c r="DT90" i="2"/>
  <c r="CY41" i="2" l="1"/>
  <c r="DE41" i="2" s="1"/>
  <c r="CW41" i="2"/>
  <c r="CZ41" i="2" s="1"/>
  <c r="DF41" i="2" s="1"/>
  <c r="CY4" i="2"/>
  <c r="DE4" i="2" s="1"/>
  <c r="CW4" i="2"/>
  <c r="CZ4" i="2" s="1"/>
  <c r="DF4" i="2" s="1"/>
  <c r="CY66" i="2"/>
  <c r="DE66" i="2" s="1"/>
  <c r="CW66" i="2"/>
  <c r="CZ66" i="2" s="1"/>
  <c r="DF66" i="2" s="1"/>
  <c r="CY101" i="2"/>
  <c r="DE101" i="2" s="1"/>
  <c r="CW101" i="2"/>
  <c r="CZ101" i="2" s="1"/>
  <c r="DF101" i="2" s="1"/>
  <c r="CY74" i="2"/>
  <c r="DE74" i="2" s="1"/>
  <c r="CW74" i="2"/>
  <c r="CZ74" i="2" s="1"/>
  <c r="DF74" i="2" s="1"/>
  <c r="CY33" i="2"/>
  <c r="DE33" i="2" s="1"/>
  <c r="CW33" i="2"/>
  <c r="CZ33" i="2" s="1"/>
  <c r="DF33" i="2" s="1"/>
  <c r="CY68" i="2"/>
  <c r="DE68" i="2" s="1"/>
  <c r="CW68" i="2"/>
  <c r="CZ68" i="2" s="1"/>
  <c r="DF68" i="2" s="1"/>
  <c r="CY27" i="2"/>
  <c r="DE27" i="2" s="1"/>
  <c r="CW27" i="2"/>
  <c r="CZ27" i="2" s="1"/>
  <c r="DF27" i="2" s="1"/>
  <c r="CY50" i="2"/>
  <c r="DE50" i="2" s="1"/>
  <c r="CW50" i="2"/>
  <c r="CZ50" i="2" s="1"/>
  <c r="DF50" i="2" s="1"/>
  <c r="CY62" i="2"/>
  <c r="DE62" i="2" s="1"/>
  <c r="CW62" i="2"/>
  <c r="CZ62" i="2" s="1"/>
  <c r="DF62" i="2" s="1"/>
  <c r="DV38" i="2"/>
  <c r="DO38" i="2"/>
  <c r="DR38" i="2"/>
  <c r="DY38" i="2"/>
  <c r="DM38" i="2"/>
  <c r="DX38" i="2"/>
  <c r="DU38" i="2"/>
  <c r="DN38" i="2"/>
  <c r="DW38" i="2"/>
  <c r="DU69" i="2"/>
  <c r="DM69" i="2"/>
  <c r="DX69" i="2"/>
  <c r="DN69" i="2"/>
  <c r="DR69" i="2"/>
  <c r="DY69" i="2"/>
  <c r="DV69" i="2"/>
  <c r="DO69" i="2"/>
  <c r="DW69" i="2"/>
  <c r="DW85" i="2"/>
  <c r="DU85" i="2"/>
  <c r="DR85" i="2"/>
  <c r="DV85" i="2"/>
  <c r="DY85" i="2"/>
  <c r="DM85" i="2"/>
  <c r="DX85" i="2"/>
  <c r="DO85" i="2"/>
  <c r="DN85" i="2"/>
  <c r="CY75" i="2"/>
  <c r="DE75" i="2" s="1"/>
  <c r="CW75" i="2"/>
  <c r="CZ75" i="2" s="1"/>
  <c r="DF75" i="2" s="1"/>
  <c r="DS38" i="2"/>
  <c r="DO79" i="2"/>
  <c r="DR79" i="2"/>
  <c r="DU79" i="2"/>
  <c r="DN79" i="2"/>
  <c r="DY79" i="2"/>
  <c r="DV79" i="2"/>
  <c r="DW79" i="2"/>
  <c r="DX79" i="2"/>
  <c r="DM79" i="2"/>
  <c r="DL64" i="2"/>
  <c r="DS64" i="2" s="1"/>
  <c r="CY8" i="2"/>
  <c r="DE8" i="2" s="1"/>
  <c r="CW8" i="2"/>
  <c r="CZ8" i="2" s="1"/>
  <c r="DF8" i="2" s="1"/>
  <c r="CY30" i="2"/>
  <c r="DE30" i="2" s="1"/>
  <c r="CW30" i="2"/>
  <c r="CZ30" i="2" s="1"/>
  <c r="DF30" i="2" s="1"/>
  <c r="DR84" i="2"/>
  <c r="DU84" i="2"/>
  <c r="DN84" i="2"/>
  <c r="DO84" i="2"/>
  <c r="DX84" i="2"/>
  <c r="DY84" i="2"/>
  <c r="DV84" i="2"/>
  <c r="DM84" i="2"/>
  <c r="DW84" i="2"/>
  <c r="DW87" i="2"/>
  <c r="DV87" i="2"/>
  <c r="DR87" i="2"/>
  <c r="DU87" i="2"/>
  <c r="DX87" i="2"/>
  <c r="DY87" i="2"/>
  <c r="DN87" i="2"/>
  <c r="DO87" i="2"/>
  <c r="DM87" i="2"/>
  <c r="DS69" i="2"/>
  <c r="DS85" i="2"/>
  <c r="DT87" i="2"/>
  <c r="CY100" i="2"/>
  <c r="DE100" i="2" s="1"/>
  <c r="CW100" i="2"/>
  <c r="CZ100" i="2" s="1"/>
  <c r="DF100" i="2" s="1"/>
  <c r="DT38" i="2"/>
  <c r="CY95" i="2"/>
  <c r="DE95" i="2" s="1"/>
  <c r="CW95" i="2"/>
  <c r="CZ95" i="2" s="1"/>
  <c r="DF95" i="2" s="1"/>
  <c r="DU82" i="2"/>
  <c r="DR82" i="2"/>
  <c r="DO82" i="2"/>
  <c r="DY82" i="2"/>
  <c r="DN82" i="2"/>
  <c r="DW82" i="2"/>
  <c r="DV82" i="2"/>
  <c r="DX82" i="2"/>
  <c r="DM82" i="2"/>
  <c r="DS79" i="2"/>
  <c r="DT82" i="2"/>
  <c r="DW86" i="2"/>
  <c r="DV86" i="2"/>
  <c r="DR86" i="2"/>
  <c r="DU86" i="2"/>
  <c r="DN86" i="2"/>
  <c r="DX86" i="2"/>
  <c r="DY86" i="2"/>
  <c r="DO86" i="2"/>
  <c r="DM86" i="2"/>
  <c r="DM32" i="2"/>
  <c r="DW32" i="2"/>
  <c r="DX32" i="2"/>
  <c r="DN32" i="2"/>
  <c r="DV32" i="2"/>
  <c r="DR32" i="2"/>
  <c r="DU32" i="2"/>
  <c r="DY32" i="2"/>
  <c r="DO32" i="2"/>
  <c r="DO29" i="2"/>
  <c r="DW29" i="2"/>
  <c r="DX29" i="2"/>
  <c r="DR29" i="2"/>
  <c r="DV29" i="2"/>
  <c r="DM29" i="2"/>
  <c r="DU29" i="2"/>
  <c r="DY29" i="2"/>
  <c r="DN29" i="2"/>
  <c r="DT32" i="2"/>
  <c r="DS84" i="2"/>
  <c r="CY65" i="2"/>
  <c r="DE65" i="2" s="1"/>
  <c r="CW65" i="2"/>
  <c r="CZ65" i="2" s="1"/>
  <c r="DF65" i="2" s="1"/>
  <c r="DL34" i="2"/>
  <c r="DT34" i="2" s="1"/>
  <c r="CY57" i="2"/>
  <c r="DE57" i="2" s="1"/>
  <c r="CW57" i="2"/>
  <c r="CZ57" i="2" s="1"/>
  <c r="DF57" i="2" s="1"/>
  <c r="CY39" i="2"/>
  <c r="DE39" i="2" s="1"/>
  <c r="CW39" i="2"/>
  <c r="CZ39" i="2" s="1"/>
  <c r="DF39" i="2" s="1"/>
  <c r="CY19" i="2"/>
  <c r="DE19" i="2" s="1"/>
  <c r="CW19" i="2"/>
  <c r="CZ19" i="2" s="1"/>
  <c r="DF19" i="2" s="1"/>
  <c r="DL9" i="2"/>
  <c r="DL20" i="2"/>
  <c r="DT43" i="2"/>
  <c r="CY72" i="2"/>
  <c r="DE72" i="2" s="1"/>
  <c r="CW72" i="2"/>
  <c r="CZ72" i="2" s="1"/>
  <c r="DF72" i="2" s="1"/>
  <c r="CY44" i="2"/>
  <c r="DE44" i="2" s="1"/>
  <c r="CW44" i="2"/>
  <c r="CZ44" i="2" s="1"/>
  <c r="DF44" i="2" s="1"/>
  <c r="DY49" i="2"/>
  <c r="DV49" i="2"/>
  <c r="DN49" i="2"/>
  <c r="DU49" i="2"/>
  <c r="DW49" i="2"/>
  <c r="DX49" i="2"/>
  <c r="DO49" i="2"/>
  <c r="DM49" i="2"/>
  <c r="DR49" i="2"/>
  <c r="DO90" i="2"/>
  <c r="DR90" i="2"/>
  <c r="DW90" i="2"/>
  <c r="DV90" i="2"/>
  <c r="DY90" i="2"/>
  <c r="DX90" i="2"/>
  <c r="DN90" i="2"/>
  <c r="DU90" i="2"/>
  <c r="DM90" i="2"/>
  <c r="DN24" i="2"/>
  <c r="DY24" i="2"/>
  <c r="DU24" i="2"/>
  <c r="DV24" i="2"/>
  <c r="DX24" i="2"/>
  <c r="DW24" i="2"/>
  <c r="DM24" i="2"/>
  <c r="DO24" i="2"/>
  <c r="DR24" i="2"/>
  <c r="DY51" i="2"/>
  <c r="DU51" i="2"/>
  <c r="DV51" i="2"/>
  <c r="DN51" i="2"/>
  <c r="DW51" i="2"/>
  <c r="DR51" i="2"/>
  <c r="DX51" i="2"/>
  <c r="DM51" i="2"/>
  <c r="DO51" i="2"/>
  <c r="DW18" i="2"/>
  <c r="DV18" i="2"/>
  <c r="DO18" i="2"/>
  <c r="DU18" i="2"/>
  <c r="DY18" i="2"/>
  <c r="DR18" i="2"/>
  <c r="DX18" i="2"/>
  <c r="DM18" i="2"/>
  <c r="DN18" i="2"/>
  <c r="DT49" i="2"/>
  <c r="DN63" i="2"/>
  <c r="DY63" i="2"/>
  <c r="DM63" i="2"/>
  <c r="DO63" i="2"/>
  <c r="DX63" i="2"/>
  <c r="DW63" i="2"/>
  <c r="DV63" i="2"/>
  <c r="DR63" i="2"/>
  <c r="DU63" i="2"/>
  <c r="CY46" i="2"/>
  <c r="DE46" i="2" s="1"/>
  <c r="CW46" i="2"/>
  <c r="CZ46" i="2" s="1"/>
  <c r="DF46" i="2" s="1"/>
  <c r="CY76" i="2"/>
  <c r="DE76" i="2" s="1"/>
  <c r="CW76" i="2"/>
  <c r="CZ76" i="2" s="1"/>
  <c r="DF76" i="2" s="1"/>
  <c r="DO80" i="2"/>
  <c r="DR80" i="2"/>
  <c r="DU80" i="2"/>
  <c r="DV80" i="2"/>
  <c r="DW80" i="2"/>
  <c r="DM80" i="2"/>
  <c r="DX80" i="2"/>
  <c r="DN80" i="2"/>
  <c r="DY80" i="2"/>
  <c r="DL43" i="2"/>
  <c r="DN78" i="2"/>
  <c r="DU78" i="2"/>
  <c r="DO78" i="2"/>
  <c r="DY78" i="2"/>
  <c r="DR78" i="2"/>
  <c r="DM78" i="2"/>
  <c r="DV78" i="2"/>
  <c r="DX78" i="2"/>
  <c r="DW78" i="2"/>
  <c r="DT28" i="2"/>
  <c r="CY15" i="2"/>
  <c r="DE15" i="2" s="1"/>
  <c r="CW15" i="2"/>
  <c r="CZ15" i="2" s="1"/>
  <c r="DF15" i="2" s="1"/>
  <c r="DW99" i="2"/>
  <c r="DR99" i="2"/>
  <c r="DN99" i="2"/>
  <c r="DV99" i="2"/>
  <c r="DX99" i="2"/>
  <c r="DO99" i="2"/>
  <c r="DY99" i="2"/>
  <c r="DM99" i="2"/>
  <c r="DU99" i="2"/>
  <c r="CY94" i="2"/>
  <c r="DE94" i="2" s="1"/>
  <c r="CW94" i="2"/>
  <c r="CZ94" i="2" s="1"/>
  <c r="DF94" i="2" s="1"/>
  <c r="CY5" i="2"/>
  <c r="DE5" i="2" s="1"/>
  <c r="CW5" i="2"/>
  <c r="CZ5" i="2" s="1"/>
  <c r="DF5" i="2" s="1"/>
  <c r="CY97" i="2"/>
  <c r="DE97" i="2" s="1"/>
  <c r="CW97" i="2"/>
  <c r="CZ97" i="2" s="1"/>
  <c r="DF97" i="2" s="1"/>
  <c r="CY12" i="2"/>
  <c r="DE12" i="2" s="1"/>
  <c r="CW12" i="2"/>
  <c r="CZ12" i="2" s="1"/>
  <c r="DF12" i="2" s="1"/>
  <c r="CY56" i="2"/>
  <c r="DE56" i="2" s="1"/>
  <c r="CW56" i="2"/>
  <c r="CZ56" i="2" s="1"/>
  <c r="DF56" i="2" s="1"/>
  <c r="DL98" i="2"/>
  <c r="DT98" i="2" s="1"/>
  <c r="DS45" i="2"/>
  <c r="DL45" i="2"/>
  <c r="DL6" i="2"/>
  <c r="CY36" i="2"/>
  <c r="DE36" i="2" s="1"/>
  <c r="CW36" i="2"/>
  <c r="CZ36" i="2" s="1"/>
  <c r="DF36" i="2" s="1"/>
  <c r="DM14" i="2"/>
  <c r="DU14" i="2"/>
  <c r="DX14" i="2"/>
  <c r="DN14" i="2"/>
  <c r="DY14" i="2"/>
  <c r="DV14" i="2"/>
  <c r="DO14" i="2"/>
  <c r="DW14" i="2"/>
  <c r="DR14" i="2"/>
  <c r="CY70" i="2"/>
  <c r="DE70" i="2" s="1"/>
  <c r="CW70" i="2"/>
  <c r="CZ70" i="2" s="1"/>
  <c r="DF70" i="2" s="1"/>
  <c r="DT9" i="2"/>
  <c r="CY52" i="2"/>
  <c r="DE52" i="2" s="1"/>
  <c r="CW52" i="2"/>
  <c r="CZ52" i="2" s="1"/>
  <c r="DF52" i="2" s="1"/>
  <c r="CY7" i="2"/>
  <c r="DE7" i="2" s="1"/>
  <c r="CW7" i="2"/>
  <c r="CZ7" i="2" s="1"/>
  <c r="DF7" i="2" s="1"/>
  <c r="CY67" i="2"/>
  <c r="DE67" i="2" s="1"/>
  <c r="CW67" i="2"/>
  <c r="CZ67" i="2" s="1"/>
  <c r="DF67" i="2" s="1"/>
  <c r="DS78" i="2"/>
  <c r="DL28" i="2"/>
  <c r="DT22" i="2"/>
  <c r="DL91" i="2"/>
  <c r="DT91" i="2" s="1"/>
  <c r="CY89" i="2"/>
  <c r="DE89" i="2" s="1"/>
  <c r="CW89" i="2"/>
  <c r="CZ89" i="2" s="1"/>
  <c r="DF89" i="2" s="1"/>
  <c r="DW55" i="2"/>
  <c r="DR55" i="2"/>
  <c r="DN55" i="2"/>
  <c r="DO55" i="2"/>
  <c r="DX55" i="2"/>
  <c r="DM55" i="2"/>
  <c r="DY55" i="2"/>
  <c r="DV55" i="2"/>
  <c r="DU55" i="2"/>
  <c r="DT13" i="2"/>
  <c r="DL88" i="2"/>
  <c r="DT88" i="2" s="1"/>
  <c r="CY92" i="2"/>
  <c r="DE92" i="2" s="1"/>
  <c r="CW92" i="2"/>
  <c r="CZ92" i="2" s="1"/>
  <c r="DF92" i="2" s="1"/>
  <c r="DL37" i="2"/>
  <c r="DT37" i="2" s="1"/>
  <c r="DT53" i="2"/>
  <c r="DT77" i="2"/>
  <c r="DW58" i="2"/>
  <c r="DR58" i="2"/>
  <c r="DY58" i="2"/>
  <c r="DN58" i="2"/>
  <c r="DX58" i="2"/>
  <c r="DO58" i="2"/>
  <c r="DV58" i="2"/>
  <c r="DM58" i="2"/>
  <c r="DU58" i="2"/>
  <c r="DS58" i="2"/>
  <c r="DS80" i="2"/>
  <c r="DT85" i="2"/>
  <c r="DT14" i="2"/>
  <c r="DS35" i="2"/>
  <c r="DL35" i="2"/>
  <c r="DT35" i="2" s="1"/>
  <c r="CY47" i="2"/>
  <c r="DE47" i="2" s="1"/>
  <c r="CW47" i="2"/>
  <c r="CZ47" i="2" s="1"/>
  <c r="DF47" i="2" s="1"/>
  <c r="DN21" i="2"/>
  <c r="DV21" i="2"/>
  <c r="DU21" i="2"/>
  <c r="DY21" i="2"/>
  <c r="DO21" i="2"/>
  <c r="DM21" i="2"/>
  <c r="DX21" i="2"/>
  <c r="DR21" i="2"/>
  <c r="DW21" i="2"/>
  <c r="DV96" i="2"/>
  <c r="DW96" i="2"/>
  <c r="DO96" i="2"/>
  <c r="DX96" i="2"/>
  <c r="DM96" i="2"/>
  <c r="DY96" i="2"/>
  <c r="DU96" i="2"/>
  <c r="DR96" i="2"/>
  <c r="DN96" i="2"/>
  <c r="DL3" i="2"/>
  <c r="DT3" i="2" s="1"/>
  <c r="DL22" i="2"/>
  <c r="DS73" i="2"/>
  <c r="DL73" i="2"/>
  <c r="DO17" i="2"/>
  <c r="DW17" i="2"/>
  <c r="DV17" i="2"/>
  <c r="DY17" i="2"/>
  <c r="DR17" i="2"/>
  <c r="DU17" i="2"/>
  <c r="DM17" i="2"/>
  <c r="DX17" i="2"/>
  <c r="DN17" i="2"/>
  <c r="DL10" i="2"/>
  <c r="DS10" i="2"/>
  <c r="DT51" i="2"/>
  <c r="DS55" i="2"/>
  <c r="DL13" i="2"/>
  <c r="CY61" i="2"/>
  <c r="DE61" i="2" s="1"/>
  <c r="CW61" i="2"/>
  <c r="CZ61" i="2" s="1"/>
  <c r="DF61" i="2" s="1"/>
  <c r="DT84" i="2"/>
  <c r="DY48" i="2"/>
  <c r="DN48" i="2"/>
  <c r="DV48" i="2"/>
  <c r="DU48" i="2"/>
  <c r="DW48" i="2"/>
  <c r="DR48" i="2"/>
  <c r="DM48" i="2"/>
  <c r="DX48" i="2"/>
  <c r="DO48" i="2"/>
  <c r="DS53" i="2"/>
  <c r="DL53" i="2"/>
  <c r="DL77" i="2"/>
  <c r="DU26" i="2"/>
  <c r="DV26" i="2"/>
  <c r="DO26" i="2"/>
  <c r="DX26" i="2"/>
  <c r="DN26" i="2"/>
  <c r="DY26" i="2"/>
  <c r="DR26" i="2"/>
  <c r="DM26" i="2"/>
  <c r="DW26" i="2"/>
  <c r="DL71" i="2"/>
  <c r="CY2" i="2"/>
  <c r="DE2" i="2" s="1"/>
  <c r="CW2" i="2"/>
  <c r="CZ2" i="2" s="1"/>
  <c r="DF2" i="2" s="1"/>
  <c r="CY16" i="2"/>
  <c r="DE16" i="2" s="1"/>
  <c r="CW16" i="2"/>
  <c r="CZ16" i="2" s="1"/>
  <c r="DF16" i="2" s="1"/>
  <c r="CY59" i="2"/>
  <c r="DE59" i="2" s="1"/>
  <c r="CW59" i="2"/>
  <c r="CZ59" i="2" s="1"/>
  <c r="DF59" i="2" s="1"/>
  <c r="CY23" i="2"/>
  <c r="DE23" i="2" s="1"/>
  <c r="CW23" i="2"/>
  <c r="CZ23" i="2" s="1"/>
  <c r="DF23" i="2" s="1"/>
  <c r="CY93" i="2"/>
  <c r="DE93" i="2" s="1"/>
  <c r="CW93" i="2"/>
  <c r="CZ93" i="2" s="1"/>
  <c r="DF93" i="2" s="1"/>
  <c r="DT80" i="2"/>
  <c r="DW31" i="2"/>
  <c r="DX31" i="2"/>
  <c r="DM31" i="2"/>
  <c r="DY31" i="2"/>
  <c r="DV31" i="2"/>
  <c r="DU31" i="2"/>
  <c r="DR31" i="2"/>
  <c r="DN31" i="2"/>
  <c r="DO31" i="2"/>
  <c r="DV25" i="2"/>
  <c r="DO25" i="2"/>
  <c r="DU25" i="2"/>
  <c r="DX25" i="2"/>
  <c r="DW25" i="2"/>
  <c r="DM25" i="2"/>
  <c r="DR25" i="2"/>
  <c r="DN25" i="2"/>
  <c r="DY25" i="2"/>
  <c r="DW42" i="2"/>
  <c r="DU42" i="2"/>
  <c r="DN42" i="2"/>
  <c r="DY42" i="2"/>
  <c r="DO42" i="2"/>
  <c r="DV42" i="2"/>
  <c r="DR42" i="2"/>
  <c r="DM42" i="2"/>
  <c r="DX42" i="2"/>
  <c r="DU81" i="2"/>
  <c r="DR81" i="2"/>
  <c r="DO81" i="2"/>
  <c r="DV81" i="2"/>
  <c r="DW81" i="2"/>
  <c r="DY81" i="2"/>
  <c r="DX81" i="2"/>
  <c r="DN81" i="2"/>
  <c r="DM81" i="2"/>
  <c r="DT11" i="2"/>
  <c r="DS14" i="2"/>
  <c r="CY40" i="2"/>
  <c r="DE40" i="2" s="1"/>
  <c r="CW40" i="2"/>
  <c r="CZ40" i="2" s="1"/>
  <c r="DF40" i="2" s="1"/>
  <c r="CY54" i="2"/>
  <c r="DE54" i="2" s="1"/>
  <c r="CW54" i="2"/>
  <c r="CZ54" i="2" s="1"/>
  <c r="DF54" i="2" s="1"/>
  <c r="DT20" i="2"/>
  <c r="DO60" i="2"/>
  <c r="DR60" i="2"/>
  <c r="DY60" i="2"/>
  <c r="DU60" i="2"/>
  <c r="DW60" i="2"/>
  <c r="DN60" i="2"/>
  <c r="DM60" i="2"/>
  <c r="DV60" i="2"/>
  <c r="DX60" i="2"/>
  <c r="DS31" i="2"/>
  <c r="DS25" i="2"/>
  <c r="DO83" i="2"/>
  <c r="DR83" i="2"/>
  <c r="DY83" i="2"/>
  <c r="DU83" i="2"/>
  <c r="DV83" i="2"/>
  <c r="DW83" i="2"/>
  <c r="DN83" i="2"/>
  <c r="DM83" i="2"/>
  <c r="DX83" i="2"/>
  <c r="DS42" i="2"/>
  <c r="DS81" i="2"/>
  <c r="DL11" i="2"/>
  <c r="DS50" i="2" l="1"/>
  <c r="DL50" i="2"/>
  <c r="DP81" i="2"/>
  <c r="DZ81" i="2"/>
  <c r="DS93" i="2"/>
  <c r="DL93" i="2"/>
  <c r="DL2" i="2"/>
  <c r="DT2" i="2" s="1"/>
  <c r="DS3" i="2"/>
  <c r="DM6" i="2"/>
  <c r="DU6" i="2"/>
  <c r="DV6" i="2"/>
  <c r="DR6" i="2"/>
  <c r="DW6" i="2"/>
  <c r="DO6" i="2"/>
  <c r="DX6" i="2"/>
  <c r="DY6" i="2"/>
  <c r="DN6" i="2"/>
  <c r="DL5" i="2"/>
  <c r="DL46" i="2"/>
  <c r="DP51" i="2"/>
  <c r="DZ51" i="2"/>
  <c r="DW20" i="2"/>
  <c r="DX20" i="2"/>
  <c r="DO20" i="2"/>
  <c r="DY20" i="2"/>
  <c r="DM20" i="2"/>
  <c r="DV20" i="2"/>
  <c r="DU20" i="2"/>
  <c r="DR20" i="2"/>
  <c r="DN20" i="2"/>
  <c r="DZ87" i="2"/>
  <c r="DP87" i="2"/>
  <c r="DZ85" i="2"/>
  <c r="DP85" i="2"/>
  <c r="DT27" i="2"/>
  <c r="DL36" i="2"/>
  <c r="DP80" i="2"/>
  <c r="DZ80" i="2"/>
  <c r="DL19" i="2"/>
  <c r="DS19" i="2" s="1"/>
  <c r="DX64" i="2"/>
  <c r="DN64" i="2"/>
  <c r="DO64" i="2"/>
  <c r="DW64" i="2"/>
  <c r="DY64" i="2"/>
  <c r="DM64" i="2"/>
  <c r="DV64" i="2"/>
  <c r="DR64" i="2"/>
  <c r="DU64" i="2"/>
  <c r="DX71" i="2"/>
  <c r="DY71" i="2"/>
  <c r="DM71" i="2"/>
  <c r="DN71" i="2"/>
  <c r="DW71" i="2"/>
  <c r="DV71" i="2"/>
  <c r="DO71" i="2"/>
  <c r="DR71" i="2"/>
  <c r="DU71" i="2"/>
  <c r="DR10" i="2"/>
  <c r="DM10" i="2"/>
  <c r="DY10" i="2"/>
  <c r="DW10" i="2"/>
  <c r="DO10" i="2"/>
  <c r="DN10" i="2"/>
  <c r="DX10" i="2"/>
  <c r="DU10" i="2"/>
  <c r="DV10" i="2"/>
  <c r="DM37" i="2"/>
  <c r="DU37" i="2"/>
  <c r="DR37" i="2"/>
  <c r="DW37" i="2"/>
  <c r="DV37" i="2"/>
  <c r="DN37" i="2"/>
  <c r="DO37" i="2"/>
  <c r="DY37" i="2"/>
  <c r="DX37" i="2"/>
  <c r="DT10" i="2"/>
  <c r="DO28" i="2"/>
  <c r="DX28" i="2"/>
  <c r="DV28" i="2"/>
  <c r="DY28" i="2"/>
  <c r="DR28" i="2"/>
  <c r="DU28" i="2"/>
  <c r="DM28" i="2"/>
  <c r="DN28" i="2"/>
  <c r="DW28" i="2"/>
  <c r="DS52" i="2"/>
  <c r="DL52" i="2"/>
  <c r="DS6" i="2"/>
  <c r="DR43" i="2"/>
  <c r="DX43" i="2"/>
  <c r="DN43" i="2"/>
  <c r="DW43" i="2"/>
  <c r="DM43" i="2"/>
  <c r="DO43" i="2"/>
  <c r="DV43" i="2"/>
  <c r="DY43" i="2"/>
  <c r="DU43" i="2"/>
  <c r="DT6" i="2"/>
  <c r="DZ90" i="2"/>
  <c r="DP90" i="2"/>
  <c r="DQ90" i="2"/>
  <c r="DS20" i="2"/>
  <c r="DS39" i="2"/>
  <c r="DL39" i="2"/>
  <c r="DT39" i="2" s="1"/>
  <c r="DL95" i="2"/>
  <c r="DQ87" i="2"/>
  <c r="DP79" i="2"/>
  <c r="DZ79" i="2"/>
  <c r="DQ79" i="2"/>
  <c r="DL27" i="2"/>
  <c r="DL74" i="2"/>
  <c r="DL66" i="2"/>
  <c r="DT93" i="2"/>
  <c r="DZ83" i="2"/>
  <c r="DP83" i="2"/>
  <c r="DL54" i="2"/>
  <c r="DP42" i="2"/>
  <c r="DZ42" i="2"/>
  <c r="DP31" i="2"/>
  <c r="DZ31" i="2"/>
  <c r="DS23" i="2"/>
  <c r="DL23" i="2"/>
  <c r="DS71" i="2"/>
  <c r="DP48" i="2"/>
  <c r="DZ48" i="2"/>
  <c r="DS37" i="2"/>
  <c r="DT89" i="2"/>
  <c r="DS28" i="2"/>
  <c r="DM45" i="2"/>
  <c r="DW45" i="2"/>
  <c r="DX45" i="2"/>
  <c r="DO45" i="2"/>
  <c r="DU45" i="2"/>
  <c r="DY45" i="2"/>
  <c r="DV45" i="2"/>
  <c r="DR45" i="2"/>
  <c r="DN45" i="2"/>
  <c r="DL94" i="2"/>
  <c r="DT94" i="2" s="1"/>
  <c r="DS43" i="2"/>
  <c r="DT45" i="2"/>
  <c r="DP63" i="2"/>
  <c r="DZ63" i="2"/>
  <c r="DP24" i="2"/>
  <c r="DZ24" i="2"/>
  <c r="DL56" i="2"/>
  <c r="DT56" i="2" s="1"/>
  <c r="DL65" i="2"/>
  <c r="DT40" i="2"/>
  <c r="DL61" i="2"/>
  <c r="DX73" i="2"/>
  <c r="DY73" i="2"/>
  <c r="DM73" i="2"/>
  <c r="DR73" i="2"/>
  <c r="DN73" i="2"/>
  <c r="DV73" i="2"/>
  <c r="DW73" i="2"/>
  <c r="DU73" i="2"/>
  <c r="DO73" i="2"/>
  <c r="DT47" i="2"/>
  <c r="DP55" i="2"/>
  <c r="DZ55" i="2"/>
  <c r="DS89" i="2"/>
  <c r="DL89" i="2"/>
  <c r="DL12" i="2"/>
  <c r="DS12" i="2" s="1"/>
  <c r="DP78" i="2"/>
  <c r="DZ78" i="2"/>
  <c r="DP49" i="2"/>
  <c r="DZ49" i="2"/>
  <c r="DL57" i="2"/>
  <c r="DQ32" i="2"/>
  <c r="DZ32" i="2"/>
  <c r="DP32" i="2"/>
  <c r="DP84" i="2"/>
  <c r="DZ84" i="2"/>
  <c r="DP38" i="2"/>
  <c r="DZ38" i="2"/>
  <c r="DS101" i="2"/>
  <c r="DL101" i="2"/>
  <c r="DT5" i="2"/>
  <c r="DM11" i="2"/>
  <c r="DU11" i="2"/>
  <c r="DV11" i="2"/>
  <c r="DR11" i="2"/>
  <c r="DX11" i="2"/>
  <c r="DY11" i="2"/>
  <c r="DW11" i="2"/>
  <c r="DO11" i="2"/>
  <c r="DN11" i="2"/>
  <c r="DS40" i="2"/>
  <c r="DL40" i="2"/>
  <c r="DL59" i="2"/>
  <c r="DT59" i="2" s="1"/>
  <c r="DM13" i="2"/>
  <c r="DU13" i="2"/>
  <c r="DW13" i="2"/>
  <c r="DX13" i="2"/>
  <c r="DV13" i="2"/>
  <c r="DR13" i="2"/>
  <c r="DY13" i="2"/>
  <c r="DN13" i="2"/>
  <c r="DO13" i="2"/>
  <c r="DL92" i="2"/>
  <c r="DU91" i="2"/>
  <c r="DX91" i="2"/>
  <c r="DM91" i="2"/>
  <c r="DV91" i="2"/>
  <c r="DO91" i="2"/>
  <c r="DY91" i="2"/>
  <c r="DW91" i="2"/>
  <c r="DN91" i="2"/>
  <c r="DR91" i="2"/>
  <c r="DL70" i="2"/>
  <c r="DT70" i="2" s="1"/>
  <c r="DW98" i="2"/>
  <c r="DR98" i="2"/>
  <c r="DO98" i="2"/>
  <c r="DN98" i="2"/>
  <c r="DY98" i="2"/>
  <c r="DX98" i="2"/>
  <c r="DV98" i="2"/>
  <c r="DM98" i="2"/>
  <c r="DU98" i="2"/>
  <c r="DQ80" i="2"/>
  <c r="DQ49" i="2"/>
  <c r="DS44" i="2"/>
  <c r="DL44" i="2"/>
  <c r="DT44" i="2" s="1"/>
  <c r="DY9" i="2"/>
  <c r="DV9" i="2"/>
  <c r="DU9" i="2"/>
  <c r="DR9" i="2"/>
  <c r="DO9" i="2"/>
  <c r="DX9" i="2"/>
  <c r="DM9" i="2"/>
  <c r="DW9" i="2"/>
  <c r="DN9" i="2"/>
  <c r="DU34" i="2"/>
  <c r="DW34" i="2"/>
  <c r="DM34" i="2"/>
  <c r="DX34" i="2"/>
  <c r="DR34" i="2"/>
  <c r="DV34" i="2"/>
  <c r="DY34" i="2"/>
  <c r="DO34" i="2"/>
  <c r="DN34" i="2"/>
  <c r="DZ86" i="2"/>
  <c r="DP86" i="2"/>
  <c r="DL100" i="2"/>
  <c r="DS30" i="2"/>
  <c r="DL30" i="2"/>
  <c r="DT30" i="2" s="1"/>
  <c r="DL75" i="2"/>
  <c r="DT75" i="2" s="1"/>
  <c r="DS75" i="2"/>
  <c r="DL68" i="2"/>
  <c r="DL4" i="2"/>
  <c r="DT4" i="2" s="1"/>
  <c r="DL7" i="2"/>
  <c r="DQ51" i="2"/>
  <c r="DP82" i="2"/>
  <c r="DZ82" i="2"/>
  <c r="DY77" i="2"/>
  <c r="DM77" i="2"/>
  <c r="DN77" i="2"/>
  <c r="DV77" i="2"/>
  <c r="DU77" i="2"/>
  <c r="DW77" i="2"/>
  <c r="DX77" i="2"/>
  <c r="DO77" i="2"/>
  <c r="DR77" i="2"/>
  <c r="DS47" i="2"/>
  <c r="DL47" i="2"/>
  <c r="DT16" i="2"/>
  <c r="DS77" i="2"/>
  <c r="DS13" i="2"/>
  <c r="DN22" i="2"/>
  <c r="DU22" i="2"/>
  <c r="DV22" i="2"/>
  <c r="DY22" i="2"/>
  <c r="DW22" i="2"/>
  <c r="DR22" i="2"/>
  <c r="DO22" i="2"/>
  <c r="DX22" i="2"/>
  <c r="DM22" i="2"/>
  <c r="DZ96" i="2"/>
  <c r="DP96" i="2"/>
  <c r="DQ96" i="2" s="1"/>
  <c r="DP21" i="2"/>
  <c r="DZ21" i="2"/>
  <c r="DV88" i="2"/>
  <c r="DU88" i="2"/>
  <c r="DR88" i="2"/>
  <c r="DW88" i="2"/>
  <c r="DY88" i="2"/>
  <c r="DM88" i="2"/>
  <c r="DO88" i="2"/>
  <c r="DN88" i="2"/>
  <c r="DX88" i="2"/>
  <c r="DQ55" i="2"/>
  <c r="DS91" i="2"/>
  <c r="DL67" i="2"/>
  <c r="DS67" i="2" s="1"/>
  <c r="DZ14" i="2"/>
  <c r="DP14" i="2"/>
  <c r="DS98" i="2"/>
  <c r="DS97" i="2"/>
  <c r="DL97" i="2"/>
  <c r="DP99" i="2"/>
  <c r="DZ99" i="2"/>
  <c r="DT15" i="2"/>
  <c r="DS9" i="2"/>
  <c r="DS34" i="2"/>
  <c r="DZ29" i="2"/>
  <c r="DP29" i="2"/>
  <c r="DQ86" i="2"/>
  <c r="DQ82" i="2"/>
  <c r="DZ69" i="2"/>
  <c r="DP69" i="2"/>
  <c r="DL62" i="2"/>
  <c r="DS62" i="2" s="1"/>
  <c r="DV3" i="2"/>
  <c r="DN3" i="2"/>
  <c r="DO3" i="2"/>
  <c r="DY3" i="2"/>
  <c r="DR3" i="2"/>
  <c r="DW3" i="2"/>
  <c r="DX3" i="2"/>
  <c r="DU3" i="2"/>
  <c r="DM3" i="2"/>
  <c r="DQ99" i="2"/>
  <c r="DZ18" i="2"/>
  <c r="DP18" i="2"/>
  <c r="DQ84" i="2"/>
  <c r="DS11" i="2"/>
  <c r="DQ31" i="2"/>
  <c r="DP26" i="2"/>
  <c r="DZ26" i="2"/>
  <c r="DZ17" i="2"/>
  <c r="DP17" i="2"/>
  <c r="DQ42" i="2"/>
  <c r="DZ60" i="2"/>
  <c r="DP60" i="2"/>
  <c r="DT64" i="2"/>
  <c r="DQ81" i="2"/>
  <c r="DP25" i="2"/>
  <c r="DZ25" i="2"/>
  <c r="DS16" i="2"/>
  <c r="DL16" i="2"/>
  <c r="DU53" i="2"/>
  <c r="DM53" i="2"/>
  <c r="DX53" i="2"/>
  <c r="DN53" i="2"/>
  <c r="DY53" i="2"/>
  <c r="DR53" i="2"/>
  <c r="DV53" i="2"/>
  <c r="DW53" i="2"/>
  <c r="DO53" i="2"/>
  <c r="DS22" i="2"/>
  <c r="DQ21" i="2"/>
  <c r="DU35" i="2"/>
  <c r="DM35" i="2"/>
  <c r="DR35" i="2"/>
  <c r="DW35" i="2"/>
  <c r="DX35" i="2"/>
  <c r="DY35" i="2"/>
  <c r="DO35" i="2"/>
  <c r="DV35" i="2"/>
  <c r="DN35" i="2"/>
  <c r="DP58" i="2"/>
  <c r="DQ58" i="2" s="1"/>
  <c r="DZ58" i="2"/>
  <c r="DT71" i="2"/>
  <c r="DS88" i="2"/>
  <c r="DT73" i="2"/>
  <c r="DT7" i="2"/>
  <c r="DT36" i="2"/>
  <c r="DL15" i="2"/>
  <c r="DS15" i="2" s="1"/>
  <c r="DQ78" i="2"/>
  <c r="DL76" i="2"/>
  <c r="DS72" i="2"/>
  <c r="DL72" i="2"/>
  <c r="DT65" i="2"/>
  <c r="DL8" i="2"/>
  <c r="DS8" i="2" s="1"/>
  <c r="DQ85" i="2"/>
  <c r="DT50" i="2"/>
  <c r="DS33" i="2"/>
  <c r="DL33" i="2"/>
  <c r="DL41" i="2"/>
  <c r="DP77" i="2" l="1"/>
  <c r="DZ77" i="2"/>
  <c r="DP22" i="2"/>
  <c r="DQ22" i="2" s="1"/>
  <c r="DZ22" i="2"/>
  <c r="DS4" i="2"/>
  <c r="DW100" i="2"/>
  <c r="DR100" i="2"/>
  <c r="DO100" i="2"/>
  <c r="DV100" i="2"/>
  <c r="DN100" i="2"/>
  <c r="DX100" i="2"/>
  <c r="DY100" i="2"/>
  <c r="DU100" i="2"/>
  <c r="DM100" i="2"/>
  <c r="DZ11" i="2"/>
  <c r="DP11" i="2"/>
  <c r="DW57" i="2"/>
  <c r="DR57" i="2"/>
  <c r="DO57" i="2"/>
  <c r="DX57" i="2"/>
  <c r="DN57" i="2"/>
  <c r="DY57" i="2"/>
  <c r="DU57" i="2"/>
  <c r="DV57" i="2"/>
  <c r="DM57" i="2"/>
  <c r="DS56" i="2"/>
  <c r="EC24" i="2"/>
  <c r="DZ45" i="2"/>
  <c r="DP45" i="2"/>
  <c r="EC42" i="2"/>
  <c r="EC85" i="2"/>
  <c r="EC51" i="2"/>
  <c r="DO8" i="2"/>
  <c r="DY8" i="2"/>
  <c r="DR8" i="2"/>
  <c r="DU8" i="2"/>
  <c r="DN8" i="2"/>
  <c r="DX8" i="2"/>
  <c r="DW8" i="2"/>
  <c r="DV8" i="2"/>
  <c r="DM8" i="2"/>
  <c r="DV12" i="2"/>
  <c r="DO12" i="2"/>
  <c r="DW12" i="2"/>
  <c r="DY12" i="2"/>
  <c r="DR12" i="2"/>
  <c r="DM12" i="2"/>
  <c r="DU12" i="2"/>
  <c r="DX12" i="2"/>
  <c r="DN12" i="2"/>
  <c r="DY41" i="2"/>
  <c r="DO41" i="2"/>
  <c r="DW41" i="2"/>
  <c r="DM41" i="2"/>
  <c r="DN41" i="2"/>
  <c r="DU41" i="2"/>
  <c r="DX41" i="2"/>
  <c r="DR41" i="2"/>
  <c r="DV41" i="2"/>
  <c r="DZ35" i="2"/>
  <c r="DP35" i="2"/>
  <c r="EC99" i="2"/>
  <c r="DQ77" i="2"/>
  <c r="DN68" i="2"/>
  <c r="DY68" i="2"/>
  <c r="DM68" i="2"/>
  <c r="DV68" i="2"/>
  <c r="DW68" i="2"/>
  <c r="DR68" i="2"/>
  <c r="DU68" i="2"/>
  <c r="DO68" i="2"/>
  <c r="DX68" i="2"/>
  <c r="DS100" i="2"/>
  <c r="DQ9" i="2"/>
  <c r="DQ18" i="2"/>
  <c r="EC18" i="2" s="1"/>
  <c r="DU92" i="2"/>
  <c r="DX92" i="2"/>
  <c r="DW92" i="2"/>
  <c r="DV92" i="2"/>
  <c r="DR92" i="2"/>
  <c r="DM92" i="2"/>
  <c r="DO92" i="2"/>
  <c r="DN92" i="2"/>
  <c r="DY92" i="2"/>
  <c r="DQ11" i="2"/>
  <c r="DS57" i="2"/>
  <c r="DV61" i="2"/>
  <c r="DO61" i="2"/>
  <c r="DW61" i="2"/>
  <c r="DM61" i="2"/>
  <c r="DY61" i="2"/>
  <c r="DR61" i="2"/>
  <c r="DN61" i="2"/>
  <c r="DU61" i="2"/>
  <c r="DX61" i="2"/>
  <c r="DW54" i="2"/>
  <c r="DR54" i="2"/>
  <c r="DM54" i="2"/>
  <c r="DO54" i="2"/>
  <c r="DX54" i="2"/>
  <c r="DN54" i="2"/>
  <c r="DY54" i="2"/>
  <c r="DU54" i="2"/>
  <c r="DV54" i="2"/>
  <c r="DN66" i="2"/>
  <c r="DY66" i="2"/>
  <c r="DM66" i="2"/>
  <c r="DW66" i="2"/>
  <c r="DV66" i="2"/>
  <c r="DO66" i="2"/>
  <c r="DR66" i="2"/>
  <c r="DX66" i="2"/>
  <c r="DU66" i="2"/>
  <c r="EC79" i="2"/>
  <c r="DZ71" i="2"/>
  <c r="DP71" i="2"/>
  <c r="DZ64" i="2"/>
  <c r="DP64" i="2"/>
  <c r="DM46" i="2"/>
  <c r="DW46" i="2"/>
  <c r="DX46" i="2"/>
  <c r="DY46" i="2"/>
  <c r="DV46" i="2"/>
  <c r="DU46" i="2"/>
  <c r="DR46" i="2"/>
  <c r="DO46" i="2"/>
  <c r="DN46" i="2"/>
  <c r="EC81" i="2"/>
  <c r="EC17" i="2"/>
  <c r="DY67" i="2"/>
  <c r="DN67" i="2"/>
  <c r="DM67" i="2"/>
  <c r="DW67" i="2"/>
  <c r="DV67" i="2"/>
  <c r="DO67" i="2"/>
  <c r="DX67" i="2"/>
  <c r="DU67" i="2"/>
  <c r="DR67" i="2"/>
  <c r="DT67" i="2"/>
  <c r="DT12" i="2"/>
  <c r="DV19" i="2"/>
  <c r="DW19" i="2"/>
  <c r="DR19" i="2"/>
  <c r="DY19" i="2"/>
  <c r="DX19" i="2"/>
  <c r="DO19" i="2"/>
  <c r="DN19" i="2"/>
  <c r="DM19" i="2"/>
  <c r="DU19" i="2"/>
  <c r="DM15" i="2"/>
  <c r="DX15" i="2"/>
  <c r="DU15" i="2"/>
  <c r="DN15" i="2"/>
  <c r="DV15" i="2"/>
  <c r="DY15" i="2"/>
  <c r="DR15" i="2"/>
  <c r="DW15" i="2"/>
  <c r="DO15" i="2"/>
  <c r="DS41" i="2"/>
  <c r="EC58" i="2"/>
  <c r="DU33" i="2"/>
  <c r="DW33" i="2"/>
  <c r="DX33" i="2"/>
  <c r="DM33" i="2"/>
  <c r="DR33" i="2"/>
  <c r="DV33" i="2"/>
  <c r="DO33" i="2"/>
  <c r="DY33" i="2"/>
  <c r="DN33" i="2"/>
  <c r="DT19" i="2"/>
  <c r="DW97" i="2"/>
  <c r="DR97" i="2"/>
  <c r="DN97" i="2"/>
  <c r="DX97" i="2"/>
  <c r="DV97" i="2"/>
  <c r="DO97" i="2"/>
  <c r="DY97" i="2"/>
  <c r="DU97" i="2"/>
  <c r="DM97" i="2"/>
  <c r="EC82" i="2"/>
  <c r="DS68" i="2"/>
  <c r="EC86" i="2"/>
  <c r="DZ34" i="2"/>
  <c r="DP34" i="2"/>
  <c r="DS92" i="2"/>
  <c r="DV89" i="2"/>
  <c r="DO89" i="2"/>
  <c r="DR89" i="2"/>
  <c r="DN89" i="2"/>
  <c r="DX89" i="2"/>
  <c r="DY89" i="2"/>
  <c r="DW89" i="2"/>
  <c r="DU89" i="2"/>
  <c r="DM89" i="2"/>
  <c r="DS61" i="2"/>
  <c r="EC63" i="2"/>
  <c r="DV23" i="2"/>
  <c r="DN23" i="2"/>
  <c r="DU23" i="2"/>
  <c r="DY23" i="2"/>
  <c r="DO23" i="2"/>
  <c r="DR23" i="2"/>
  <c r="DM23" i="2"/>
  <c r="DW23" i="2"/>
  <c r="DX23" i="2"/>
  <c r="DS54" i="2"/>
  <c r="DS66" i="2"/>
  <c r="EC90" i="2"/>
  <c r="DU52" i="2"/>
  <c r="DV52" i="2"/>
  <c r="DN52" i="2"/>
  <c r="DY52" i="2"/>
  <c r="DM52" i="2"/>
  <c r="DX52" i="2"/>
  <c r="DW52" i="2"/>
  <c r="DR52" i="2"/>
  <c r="DO52" i="2"/>
  <c r="DQ26" i="2"/>
  <c r="EC26" i="2" s="1"/>
  <c r="EC80" i="2"/>
  <c r="EC87" i="2"/>
  <c r="DZ20" i="2"/>
  <c r="DP20" i="2"/>
  <c r="DS46" i="2"/>
  <c r="DY50" i="2"/>
  <c r="DN50" i="2"/>
  <c r="DV50" i="2"/>
  <c r="DW50" i="2"/>
  <c r="DU50" i="2"/>
  <c r="DX50" i="2"/>
  <c r="DR50" i="2"/>
  <c r="DM50" i="2"/>
  <c r="DO50" i="2"/>
  <c r="DN62" i="2"/>
  <c r="DV62" i="2"/>
  <c r="DY62" i="2"/>
  <c r="DW62" i="2"/>
  <c r="DX62" i="2"/>
  <c r="DO62" i="2"/>
  <c r="DM62" i="2"/>
  <c r="DU62" i="2"/>
  <c r="DR62" i="2"/>
  <c r="DP10" i="2"/>
  <c r="DQ10" i="2" s="1"/>
  <c r="DZ10" i="2"/>
  <c r="DX72" i="2"/>
  <c r="DY72" i="2"/>
  <c r="DV72" i="2"/>
  <c r="DN72" i="2"/>
  <c r="DW72" i="2"/>
  <c r="DM72" i="2"/>
  <c r="DR72" i="2"/>
  <c r="DU72" i="2"/>
  <c r="DO72" i="2"/>
  <c r="DP3" i="2"/>
  <c r="DZ3" i="2"/>
  <c r="DT8" i="2"/>
  <c r="DT62" i="2"/>
  <c r="DT97" i="2"/>
  <c r="DQ13" i="2"/>
  <c r="DZ13" i="2"/>
  <c r="DP13" i="2"/>
  <c r="DR101" i="2"/>
  <c r="DW101" i="2"/>
  <c r="DN101" i="2"/>
  <c r="DX101" i="2"/>
  <c r="DV101" i="2"/>
  <c r="DY101" i="2"/>
  <c r="DO101" i="2"/>
  <c r="DM101" i="2"/>
  <c r="DU101" i="2"/>
  <c r="EC84" i="2"/>
  <c r="DT101" i="2"/>
  <c r="DX74" i="2"/>
  <c r="DY74" i="2"/>
  <c r="DM74" i="2"/>
  <c r="DN74" i="2"/>
  <c r="DV74" i="2"/>
  <c r="DR74" i="2"/>
  <c r="DU74" i="2"/>
  <c r="DW74" i="2"/>
  <c r="DO74" i="2"/>
  <c r="DM95" i="2"/>
  <c r="DV95" i="2"/>
  <c r="DW95" i="2"/>
  <c r="DR95" i="2"/>
  <c r="DU95" i="2"/>
  <c r="DX95" i="2"/>
  <c r="DY95" i="2"/>
  <c r="DN95" i="2"/>
  <c r="DO95" i="2"/>
  <c r="DP43" i="2"/>
  <c r="DZ43" i="2"/>
  <c r="DW36" i="2"/>
  <c r="DU36" i="2"/>
  <c r="DX36" i="2"/>
  <c r="DM36" i="2"/>
  <c r="DV36" i="2"/>
  <c r="DN36" i="2"/>
  <c r="DR36" i="2"/>
  <c r="DY36" i="2"/>
  <c r="DO36" i="2"/>
  <c r="DY5" i="2"/>
  <c r="DV5" i="2"/>
  <c r="DW5" i="2"/>
  <c r="DN5" i="2"/>
  <c r="DO5" i="2"/>
  <c r="DU5" i="2"/>
  <c r="DR5" i="2"/>
  <c r="DX5" i="2"/>
  <c r="DM5" i="2"/>
  <c r="DQ48" i="2"/>
  <c r="EC48" i="2" s="1"/>
  <c r="DW59" i="2"/>
  <c r="DX59" i="2"/>
  <c r="DY59" i="2"/>
  <c r="DO59" i="2"/>
  <c r="DR59" i="2"/>
  <c r="DN59" i="2"/>
  <c r="DV59" i="2"/>
  <c r="DM59" i="2"/>
  <c r="DU59" i="2"/>
  <c r="DT100" i="2"/>
  <c r="EC49" i="2"/>
  <c r="DS74" i="2"/>
  <c r="DS95" i="2"/>
  <c r="DQ24" i="2"/>
  <c r="DT23" i="2"/>
  <c r="DQ64" i="2"/>
  <c r="DS36" i="2"/>
  <c r="DT95" i="2"/>
  <c r="DQ20" i="2"/>
  <c r="DS5" i="2"/>
  <c r="DU2" i="2"/>
  <c r="DX2" i="2"/>
  <c r="DN2" i="2"/>
  <c r="DM2" i="2"/>
  <c r="DR2" i="2"/>
  <c r="DY2" i="2"/>
  <c r="DO2" i="2"/>
  <c r="DV2" i="2"/>
  <c r="DW2" i="2"/>
  <c r="DQ69" i="2"/>
  <c r="EC69" i="2" s="1"/>
  <c r="DP9" i="2"/>
  <c r="DZ9" i="2"/>
  <c r="EC38" i="2"/>
  <c r="DW56" i="2"/>
  <c r="DR56" i="2"/>
  <c r="DM56" i="2"/>
  <c r="DN56" i="2"/>
  <c r="DY56" i="2"/>
  <c r="DO56" i="2"/>
  <c r="DX56" i="2"/>
  <c r="DU56" i="2"/>
  <c r="DV56" i="2"/>
  <c r="DQ60" i="2"/>
  <c r="EC60" i="2" s="1"/>
  <c r="DT72" i="2"/>
  <c r="DR76" i="2"/>
  <c r="DX76" i="2"/>
  <c r="DV76" i="2"/>
  <c r="DY76" i="2"/>
  <c r="DO76" i="2"/>
  <c r="DM76" i="2"/>
  <c r="DN76" i="2"/>
  <c r="DW76" i="2"/>
  <c r="DU76" i="2"/>
  <c r="DQ53" i="2"/>
  <c r="EC14" i="2"/>
  <c r="DQ88" i="2"/>
  <c r="EC21" i="2"/>
  <c r="DY7" i="2"/>
  <c r="DU7" i="2"/>
  <c r="DN7" i="2"/>
  <c r="DR7" i="2"/>
  <c r="DO7" i="2"/>
  <c r="DM7" i="2"/>
  <c r="DV7" i="2"/>
  <c r="DX7" i="2"/>
  <c r="DW7" i="2"/>
  <c r="DX75" i="2"/>
  <c r="DM75" i="2"/>
  <c r="DY75" i="2"/>
  <c r="DR75" i="2"/>
  <c r="DW75" i="2"/>
  <c r="DN75" i="2"/>
  <c r="DO75" i="2"/>
  <c r="DV75" i="2"/>
  <c r="DU75" i="2"/>
  <c r="DQ34" i="2"/>
  <c r="DP98" i="2"/>
  <c r="DZ98" i="2"/>
  <c r="DX70" i="2"/>
  <c r="DY70" i="2"/>
  <c r="DW70" i="2"/>
  <c r="DV70" i="2"/>
  <c r="DM70" i="2"/>
  <c r="DN70" i="2"/>
  <c r="DU70" i="2"/>
  <c r="DR70" i="2"/>
  <c r="DO70" i="2"/>
  <c r="DS59" i="2"/>
  <c r="DT68" i="2"/>
  <c r="EC32" i="2"/>
  <c r="EC55" i="2"/>
  <c r="DN65" i="2"/>
  <c r="DY65" i="2"/>
  <c r="DW65" i="2"/>
  <c r="DO65" i="2"/>
  <c r="DM65" i="2"/>
  <c r="DV65" i="2"/>
  <c r="DR65" i="2"/>
  <c r="DU65" i="2"/>
  <c r="DX65" i="2"/>
  <c r="DQ29" i="2"/>
  <c r="EC29" i="2" s="1"/>
  <c r="DU94" i="2"/>
  <c r="DV94" i="2"/>
  <c r="DM94" i="2"/>
  <c r="DW94" i="2"/>
  <c r="DN94" i="2"/>
  <c r="DO94" i="2"/>
  <c r="DX94" i="2"/>
  <c r="DR94" i="2"/>
  <c r="DY94" i="2"/>
  <c r="DQ45" i="2"/>
  <c r="DQ17" i="2"/>
  <c r="EC31" i="2"/>
  <c r="DT54" i="2"/>
  <c r="DV27" i="2"/>
  <c r="DW27" i="2"/>
  <c r="DO27" i="2"/>
  <c r="DX27" i="2"/>
  <c r="DR27" i="2"/>
  <c r="DN27" i="2"/>
  <c r="DM27" i="2"/>
  <c r="DY27" i="2"/>
  <c r="DU27" i="2"/>
  <c r="DQ63" i="2"/>
  <c r="DQ71" i="2"/>
  <c r="DQ83" i="2"/>
  <c r="EC83" i="2" s="1"/>
  <c r="DT66" i="2"/>
  <c r="DP6" i="2"/>
  <c r="DZ6" i="2"/>
  <c r="DS2" i="2"/>
  <c r="DV4" i="2"/>
  <c r="DN4" i="2"/>
  <c r="DO4" i="2"/>
  <c r="DR4" i="2"/>
  <c r="DY4" i="2"/>
  <c r="DX4" i="2"/>
  <c r="DW4" i="2"/>
  <c r="DM4" i="2"/>
  <c r="DU4" i="2"/>
  <c r="DQ35" i="2"/>
  <c r="DP53" i="2"/>
  <c r="DZ53" i="2"/>
  <c r="DQ38" i="2"/>
  <c r="DT41" i="2"/>
  <c r="DS76" i="2"/>
  <c r="DR16" i="2"/>
  <c r="DM16" i="2"/>
  <c r="DX16" i="2"/>
  <c r="DV16" i="2"/>
  <c r="DU16" i="2"/>
  <c r="DW16" i="2"/>
  <c r="DN16" i="2"/>
  <c r="DO16" i="2"/>
  <c r="DY16" i="2"/>
  <c r="DT33" i="2"/>
  <c r="DT76" i="2"/>
  <c r="DZ88" i="2"/>
  <c r="DP88" i="2"/>
  <c r="EC96" i="2"/>
  <c r="DW47" i="2"/>
  <c r="DX47" i="2"/>
  <c r="DO47" i="2"/>
  <c r="DN47" i="2"/>
  <c r="DR47" i="2"/>
  <c r="DV47" i="2"/>
  <c r="DU47" i="2"/>
  <c r="DM47" i="2"/>
  <c r="DY47" i="2"/>
  <c r="DS7" i="2"/>
  <c r="DO30" i="2"/>
  <c r="DR30" i="2"/>
  <c r="DW30" i="2"/>
  <c r="DU30" i="2"/>
  <c r="DX30" i="2"/>
  <c r="DV30" i="2"/>
  <c r="DM30" i="2"/>
  <c r="DN30" i="2"/>
  <c r="DY30" i="2"/>
  <c r="DM44" i="2"/>
  <c r="DO44" i="2"/>
  <c r="DW44" i="2"/>
  <c r="DX44" i="2"/>
  <c r="DU44" i="2"/>
  <c r="DR44" i="2"/>
  <c r="DY44" i="2"/>
  <c r="DV44" i="2"/>
  <c r="DN44" i="2"/>
  <c r="DS70" i="2"/>
  <c r="DZ91" i="2"/>
  <c r="DP91" i="2"/>
  <c r="DQ91" i="2" s="1"/>
  <c r="DO40" i="2"/>
  <c r="DY40" i="2"/>
  <c r="DN40" i="2"/>
  <c r="DM40" i="2"/>
  <c r="DU40" i="2"/>
  <c r="DX40" i="2"/>
  <c r="DW40" i="2"/>
  <c r="DV40" i="2"/>
  <c r="DR40" i="2"/>
  <c r="EC78" i="2"/>
  <c r="DT92" i="2"/>
  <c r="DZ73" i="2"/>
  <c r="DP73" i="2"/>
  <c r="DQ73" i="2" s="1"/>
  <c r="DS65" i="2"/>
  <c r="DT57" i="2"/>
  <c r="DS94" i="2"/>
  <c r="DT61" i="2"/>
  <c r="DQ25" i="2"/>
  <c r="EC25" i="2" s="1"/>
  <c r="DQ14" i="2"/>
  <c r="DS27" i="2"/>
  <c r="DO39" i="2"/>
  <c r="DY39" i="2"/>
  <c r="DN39" i="2"/>
  <c r="DU39" i="2"/>
  <c r="DM39" i="2"/>
  <c r="DX39" i="2"/>
  <c r="DW39" i="2"/>
  <c r="DR39" i="2"/>
  <c r="DV39" i="2"/>
  <c r="DP28" i="2"/>
  <c r="DQ28" i="2" s="1"/>
  <c r="DZ28" i="2"/>
  <c r="DZ37" i="2"/>
  <c r="DP37" i="2"/>
  <c r="DQ37" i="2" s="1"/>
  <c r="DT74" i="2"/>
  <c r="DT52" i="2"/>
  <c r="DM93" i="2"/>
  <c r="DX93" i="2"/>
  <c r="DU93" i="2"/>
  <c r="DV93" i="2"/>
  <c r="DN93" i="2"/>
  <c r="DY93" i="2"/>
  <c r="DW93" i="2"/>
  <c r="DR93" i="2"/>
  <c r="DO93" i="2"/>
  <c r="DT46" i="2"/>
  <c r="ED25" i="2" l="1"/>
  <c r="EJ25" i="2" s="1"/>
  <c r="EB25" i="2"/>
  <c r="EE25" i="2" s="1"/>
  <c r="EK25" i="2" s="1"/>
  <c r="ED48" i="2"/>
  <c r="EJ48" i="2" s="1"/>
  <c r="EB48" i="2"/>
  <c r="EE48" i="2" s="1"/>
  <c r="EK48" i="2" s="1"/>
  <c r="ED83" i="2"/>
  <c r="EJ83" i="2" s="1"/>
  <c r="EB83" i="2"/>
  <c r="EE83" i="2" s="1"/>
  <c r="EK83" i="2" s="1"/>
  <c r="ED29" i="2"/>
  <c r="EJ29" i="2" s="1"/>
  <c r="EB29" i="2"/>
  <c r="EE29" i="2" s="1"/>
  <c r="EK29" i="2" s="1"/>
  <c r="ED18" i="2"/>
  <c r="EJ18" i="2" s="1"/>
  <c r="EB18" i="2"/>
  <c r="EE18" i="2" s="1"/>
  <c r="EK18" i="2" s="1"/>
  <c r="ED69" i="2"/>
  <c r="EJ69" i="2" s="1"/>
  <c r="EB69" i="2"/>
  <c r="EE69" i="2" s="1"/>
  <c r="EK69" i="2" s="1"/>
  <c r="ED26" i="2"/>
  <c r="EJ26" i="2" s="1"/>
  <c r="EB26" i="2"/>
  <c r="EE26" i="2" s="1"/>
  <c r="EK26" i="2" s="1"/>
  <c r="ED60" i="2"/>
  <c r="EJ60" i="2" s="1"/>
  <c r="EB60" i="2"/>
  <c r="EE60" i="2" s="1"/>
  <c r="EK60" i="2" s="1"/>
  <c r="DP16" i="2"/>
  <c r="DZ16" i="2"/>
  <c r="DP40" i="2"/>
  <c r="DZ40" i="2"/>
  <c r="DP23" i="2"/>
  <c r="DZ23" i="2"/>
  <c r="DQ16" i="2"/>
  <c r="DQ27" i="2"/>
  <c r="ED84" i="2"/>
  <c r="EJ84" i="2" s="1"/>
  <c r="EB84" i="2"/>
  <c r="EE84" i="2" s="1"/>
  <c r="EK84" i="2" s="1"/>
  <c r="DZ72" i="2"/>
  <c r="DP72" i="2"/>
  <c r="DZ89" i="2"/>
  <c r="DP89" i="2"/>
  <c r="DQ15" i="2"/>
  <c r="DZ15" i="2"/>
  <c r="DP15" i="2"/>
  <c r="DZ46" i="2"/>
  <c r="DP46" i="2"/>
  <c r="DZ93" i="2"/>
  <c r="DP93" i="2"/>
  <c r="DP44" i="2"/>
  <c r="DZ44" i="2"/>
  <c r="DP7" i="2"/>
  <c r="DZ7" i="2"/>
  <c r="ED80" i="2"/>
  <c r="EJ80" i="2" s="1"/>
  <c r="EB80" i="2"/>
  <c r="EE80" i="2" s="1"/>
  <c r="EK80" i="2" s="1"/>
  <c r="ED24" i="2"/>
  <c r="EJ24" i="2" s="1"/>
  <c r="EB24" i="2"/>
  <c r="EE24" i="2" s="1"/>
  <c r="EK24" i="2" s="1"/>
  <c r="EC9" i="2"/>
  <c r="ED82" i="2"/>
  <c r="EJ82" i="2" s="1"/>
  <c r="EB82" i="2"/>
  <c r="EE82" i="2" s="1"/>
  <c r="EK82" i="2" s="1"/>
  <c r="ED85" i="2"/>
  <c r="EJ85" i="2" s="1"/>
  <c r="EB85" i="2"/>
  <c r="EE85" i="2" s="1"/>
  <c r="EK85" i="2" s="1"/>
  <c r="EC37" i="2"/>
  <c r="ED78" i="2"/>
  <c r="EJ78" i="2" s="1"/>
  <c r="EB78" i="2"/>
  <c r="EE78" i="2" s="1"/>
  <c r="EK78" i="2" s="1"/>
  <c r="DZ30" i="2"/>
  <c r="DP30" i="2"/>
  <c r="DP4" i="2"/>
  <c r="DQ4" i="2" s="1"/>
  <c r="DZ4" i="2"/>
  <c r="DP75" i="2"/>
  <c r="DZ75" i="2"/>
  <c r="EC43" i="2"/>
  <c r="DZ74" i="2"/>
  <c r="DP74" i="2"/>
  <c r="DQ43" i="2"/>
  <c r="DQ23" i="2"/>
  <c r="DP97" i="2"/>
  <c r="DZ97" i="2"/>
  <c r="DZ33" i="2"/>
  <c r="DP33" i="2"/>
  <c r="DQ46" i="2"/>
  <c r="EC64" i="2"/>
  <c r="DP57" i="2"/>
  <c r="DZ57" i="2"/>
  <c r="EC73" i="2"/>
  <c r="ED17" i="2"/>
  <c r="EJ17" i="2" s="1"/>
  <c r="EB17" i="2"/>
  <c r="EE17" i="2" s="1"/>
  <c r="EK17" i="2" s="1"/>
  <c r="ED49" i="2"/>
  <c r="EJ49" i="2" s="1"/>
  <c r="EB49" i="2"/>
  <c r="EE49" i="2" s="1"/>
  <c r="EK49" i="2" s="1"/>
  <c r="EC10" i="2"/>
  <c r="DZ92" i="2"/>
  <c r="DP92" i="2"/>
  <c r="EC22" i="2"/>
  <c r="DP39" i="2"/>
  <c r="DZ39" i="2"/>
  <c r="DP47" i="2"/>
  <c r="DZ47" i="2"/>
  <c r="ED96" i="2"/>
  <c r="EJ96" i="2" s="1"/>
  <c r="EB96" i="2"/>
  <c r="EE96" i="2" s="1"/>
  <c r="EK96" i="2" s="1"/>
  <c r="ED55" i="2"/>
  <c r="EJ55" i="2" s="1"/>
  <c r="EB55" i="2"/>
  <c r="EE55" i="2" s="1"/>
  <c r="EK55" i="2" s="1"/>
  <c r="DZ70" i="2"/>
  <c r="DP70" i="2"/>
  <c r="DQ70" i="2" s="1"/>
  <c r="DP56" i="2"/>
  <c r="DZ56" i="2"/>
  <c r="DP59" i="2"/>
  <c r="DZ59" i="2"/>
  <c r="DZ95" i="2"/>
  <c r="DP95" i="2"/>
  <c r="DP101" i="2"/>
  <c r="DZ101" i="2"/>
  <c r="EC13" i="2"/>
  <c r="DP62" i="2"/>
  <c r="DZ62" i="2"/>
  <c r="DP50" i="2"/>
  <c r="DZ50" i="2"/>
  <c r="ED90" i="2"/>
  <c r="EJ90" i="2" s="1"/>
  <c r="EB90" i="2"/>
  <c r="EE90" i="2" s="1"/>
  <c r="EK90" i="2" s="1"/>
  <c r="DQ98" i="2"/>
  <c r="EC98" i="2" s="1"/>
  <c r="DZ19" i="2"/>
  <c r="DP19" i="2"/>
  <c r="DQ19" i="2" s="1"/>
  <c r="ED99" i="2"/>
  <c r="EJ99" i="2" s="1"/>
  <c r="EB99" i="2"/>
  <c r="EE99" i="2" s="1"/>
  <c r="EK99" i="2" s="1"/>
  <c r="ED42" i="2"/>
  <c r="EJ42" i="2" s="1"/>
  <c r="EB42" i="2"/>
  <c r="EE42" i="2" s="1"/>
  <c r="EK42" i="2" s="1"/>
  <c r="EC11" i="2"/>
  <c r="EC77" i="2"/>
  <c r="ED14" i="2"/>
  <c r="EJ14" i="2" s="1"/>
  <c r="EB14" i="2"/>
  <c r="EE14" i="2" s="1"/>
  <c r="EK14" i="2" s="1"/>
  <c r="DQ59" i="2"/>
  <c r="ED63" i="2"/>
  <c r="EJ63" i="2" s="1"/>
  <c r="EB63" i="2"/>
  <c r="EE63" i="2" s="1"/>
  <c r="EK63" i="2" s="1"/>
  <c r="DZ2" i="2"/>
  <c r="DP2" i="2"/>
  <c r="DQ2" i="2" s="1"/>
  <c r="DQ89" i="2"/>
  <c r="ED81" i="2"/>
  <c r="EJ81" i="2" s="1"/>
  <c r="EB81" i="2"/>
  <c r="EE81" i="2" s="1"/>
  <c r="EK81" i="2" s="1"/>
  <c r="EC91" i="2"/>
  <c r="EC88" i="2"/>
  <c r="ED32" i="2"/>
  <c r="EJ32" i="2" s="1"/>
  <c r="EB32" i="2"/>
  <c r="EE32" i="2" s="1"/>
  <c r="EK32" i="2" s="1"/>
  <c r="DP76" i="2"/>
  <c r="DZ76" i="2"/>
  <c r="DQ74" i="2"/>
  <c r="EC20" i="2"/>
  <c r="EC34" i="2"/>
  <c r="DZ67" i="2"/>
  <c r="DP67" i="2"/>
  <c r="DQ67" i="2" s="1"/>
  <c r="EC71" i="2"/>
  <c r="DZ5" i="2"/>
  <c r="DP5" i="2"/>
  <c r="DZ68" i="2"/>
  <c r="DP68" i="2"/>
  <c r="DQ57" i="2"/>
  <c r="EC28" i="2"/>
  <c r="DP27" i="2"/>
  <c r="DZ27" i="2"/>
  <c r="ED31" i="2"/>
  <c r="EJ31" i="2" s="1"/>
  <c r="EB31" i="2"/>
  <c r="EE31" i="2" s="1"/>
  <c r="EK31" i="2" s="1"/>
  <c r="DQ75" i="2"/>
  <c r="ED21" i="2"/>
  <c r="EJ21" i="2" s="1"/>
  <c r="EB21" i="2"/>
  <c r="EE21" i="2" s="1"/>
  <c r="EK21" i="2" s="1"/>
  <c r="DZ36" i="2"/>
  <c r="DP36" i="2"/>
  <c r="DP52" i="2"/>
  <c r="DZ52" i="2"/>
  <c r="DQ97" i="2"/>
  <c r="DZ66" i="2"/>
  <c r="DP66" i="2"/>
  <c r="DQ3" i="2"/>
  <c r="EC3" i="2" s="1"/>
  <c r="DP8" i="2"/>
  <c r="DQ8" i="2" s="1"/>
  <c r="DZ8" i="2"/>
  <c r="EC45" i="2"/>
  <c r="DP100" i="2"/>
  <c r="DZ100" i="2"/>
  <c r="DQ39" i="2"/>
  <c r="ED58" i="2"/>
  <c r="EJ58" i="2" s="1"/>
  <c r="EB58" i="2"/>
  <c r="EE58" i="2" s="1"/>
  <c r="EK58" i="2" s="1"/>
  <c r="ED51" i="2"/>
  <c r="EJ51" i="2" s="1"/>
  <c r="EB51" i="2"/>
  <c r="EE51" i="2" s="1"/>
  <c r="EK51" i="2" s="1"/>
  <c r="DQ44" i="2"/>
  <c r="EC53" i="2"/>
  <c r="DZ94" i="2"/>
  <c r="DP94" i="2"/>
  <c r="DZ65" i="2"/>
  <c r="DP65" i="2"/>
  <c r="DQ65" i="2" s="1"/>
  <c r="ED38" i="2"/>
  <c r="EJ38" i="2" s="1"/>
  <c r="EB38" i="2"/>
  <c r="EE38" i="2" s="1"/>
  <c r="EK38" i="2" s="1"/>
  <c r="ED87" i="2"/>
  <c r="EJ87" i="2" s="1"/>
  <c r="EB87" i="2"/>
  <c r="EE87" i="2" s="1"/>
  <c r="EK87" i="2" s="1"/>
  <c r="ED86" i="2"/>
  <c r="EJ86" i="2" s="1"/>
  <c r="EB86" i="2"/>
  <c r="EE86" i="2" s="1"/>
  <c r="EK86" i="2" s="1"/>
  <c r="ED79" i="2"/>
  <c r="EJ79" i="2" s="1"/>
  <c r="EB79" i="2"/>
  <c r="EE79" i="2" s="1"/>
  <c r="EK79" i="2" s="1"/>
  <c r="DP54" i="2"/>
  <c r="DZ54" i="2"/>
  <c r="DP61" i="2"/>
  <c r="DZ61" i="2"/>
  <c r="EC35" i="2"/>
  <c r="DP41" i="2"/>
  <c r="DZ41" i="2"/>
  <c r="DZ12" i="2"/>
  <c r="DP12" i="2"/>
  <c r="DQ12" i="2" s="1"/>
  <c r="DQ6" i="2"/>
  <c r="EC6" i="2" s="1"/>
  <c r="ED3" i="2" l="1"/>
  <c r="EJ3" i="2" s="1"/>
  <c r="EB3" i="2"/>
  <c r="EE3" i="2" s="1"/>
  <c r="EK3" i="2" s="1"/>
  <c r="ED98" i="2"/>
  <c r="EJ98" i="2" s="1"/>
  <c r="EB98" i="2"/>
  <c r="EE98" i="2" s="1"/>
  <c r="EK98" i="2" s="1"/>
  <c r="ED6" i="2"/>
  <c r="EJ6" i="2" s="1"/>
  <c r="EB6" i="2"/>
  <c r="EE6" i="2" s="1"/>
  <c r="EK6" i="2" s="1"/>
  <c r="EY86" i="2"/>
  <c r="EQ63" i="2"/>
  <c r="EC33" i="2"/>
  <c r="EC95" i="2"/>
  <c r="ED43" i="2"/>
  <c r="EJ43" i="2" s="1"/>
  <c r="EB43" i="2"/>
  <c r="EE43" i="2" s="1"/>
  <c r="EK43" i="2" s="1"/>
  <c r="EY87" i="2"/>
  <c r="ED45" i="2"/>
  <c r="EJ45" i="2" s="1"/>
  <c r="EB45" i="2"/>
  <c r="EE45" i="2" s="1"/>
  <c r="EK45" i="2" s="1"/>
  <c r="DQ76" i="2"/>
  <c r="EC76" i="2" s="1"/>
  <c r="EC27" i="2"/>
  <c r="DQ33" i="2"/>
  <c r="EQ99" i="2"/>
  <c r="DQ40" i="2"/>
  <c r="EC40" i="2" s="1"/>
  <c r="ED10" i="2"/>
  <c r="EJ10" i="2" s="1"/>
  <c r="EB10" i="2"/>
  <c r="EE10" i="2" s="1"/>
  <c r="EK10" i="2" s="1"/>
  <c r="EC57" i="2"/>
  <c r="EY78" i="2"/>
  <c r="EC15" i="2"/>
  <c r="EQ26" i="2"/>
  <c r="EY18" i="2"/>
  <c r="EQ90" i="2"/>
  <c r="EC92" i="2"/>
  <c r="EY99" i="2"/>
  <c r="EC47" i="2"/>
  <c r="ED9" i="2"/>
  <c r="EJ9" i="2" s="1"/>
  <c r="EB9" i="2"/>
  <c r="EE9" i="2" s="1"/>
  <c r="EK9" i="2" s="1"/>
  <c r="EX87" i="2"/>
  <c r="EQ87" i="2"/>
  <c r="EQ51" i="2"/>
  <c r="ED34" i="2"/>
  <c r="EJ34" i="2" s="1"/>
  <c r="EB34" i="2"/>
  <c r="EE34" i="2" s="1"/>
  <c r="EK34" i="2" s="1"/>
  <c r="EX32" i="2"/>
  <c r="EQ32" i="2"/>
  <c r="EC2" i="2"/>
  <c r="EQ14" i="2"/>
  <c r="EX14" i="2" s="1"/>
  <c r="DQ95" i="2"/>
  <c r="EC97" i="2"/>
  <c r="EQ78" i="2"/>
  <c r="EY84" i="2"/>
  <c r="EX18" i="2"/>
  <c r="EQ18" i="2"/>
  <c r="EC41" i="2"/>
  <c r="EQ81" i="2"/>
  <c r="EC72" i="2"/>
  <c r="EX86" i="2"/>
  <c r="EQ86" i="2"/>
  <c r="DQ72" i="2"/>
  <c r="EX21" i="2"/>
  <c r="EQ21" i="2"/>
  <c r="EC5" i="2"/>
  <c r="ED20" i="2"/>
  <c r="EJ20" i="2" s="1"/>
  <c r="EB20" i="2"/>
  <c r="EE20" i="2" s="1"/>
  <c r="EK20" i="2" s="1"/>
  <c r="ED77" i="2"/>
  <c r="EJ77" i="2" s="1"/>
  <c r="EB77" i="2"/>
  <c r="EE77" i="2" s="1"/>
  <c r="EK77" i="2" s="1"/>
  <c r="EC19" i="2"/>
  <c r="DQ5" i="2"/>
  <c r="EQ55" i="2"/>
  <c r="EX49" i="2"/>
  <c r="EQ49" i="2"/>
  <c r="EY49" i="2" s="1"/>
  <c r="DQ68" i="2"/>
  <c r="EC68" i="2" s="1"/>
  <c r="EC75" i="2"/>
  <c r="ED37" i="2"/>
  <c r="EJ37" i="2" s="1"/>
  <c r="EB37" i="2"/>
  <c r="EE37" i="2" s="1"/>
  <c r="EK37" i="2" s="1"/>
  <c r="EQ24" i="2"/>
  <c r="EC44" i="2"/>
  <c r="EX84" i="2"/>
  <c r="EQ84" i="2"/>
  <c r="DQ61" i="2"/>
  <c r="EC61" i="2" s="1"/>
  <c r="EC16" i="2"/>
  <c r="EQ48" i="2"/>
  <c r="EX38" i="2"/>
  <c r="EQ38" i="2"/>
  <c r="EC67" i="2"/>
  <c r="ED73" i="2"/>
  <c r="EJ73" i="2" s="1"/>
  <c r="EB73" i="2"/>
  <c r="EE73" i="2" s="1"/>
  <c r="EK73" i="2" s="1"/>
  <c r="EC12" i="2"/>
  <c r="EQ58" i="2"/>
  <c r="EC8" i="2"/>
  <c r="ED28" i="2"/>
  <c r="EJ28" i="2" s="1"/>
  <c r="EB28" i="2"/>
  <c r="EE28" i="2" s="1"/>
  <c r="EK28" i="2" s="1"/>
  <c r="DQ62" i="2"/>
  <c r="EC62" i="2" s="1"/>
  <c r="ED88" i="2"/>
  <c r="EJ88" i="2" s="1"/>
  <c r="EB88" i="2"/>
  <c r="EE88" i="2" s="1"/>
  <c r="EK88" i="2" s="1"/>
  <c r="DQ56" i="2"/>
  <c r="EC56" i="2" s="1"/>
  <c r="DQ100" i="2"/>
  <c r="EC100" i="2" s="1"/>
  <c r="DQ94" i="2"/>
  <c r="EC94" i="2" s="1"/>
  <c r="EC39" i="2"/>
  <c r="DQ47" i="2"/>
  <c r="DQ66" i="2"/>
  <c r="EC66" i="2" s="1"/>
  <c r="DQ92" i="2"/>
  <c r="EC93" i="2"/>
  <c r="EC89" i="2"/>
  <c r="DQ93" i="2"/>
  <c r="EQ29" i="2"/>
  <c r="EX29" i="2" s="1"/>
  <c r="EQ82" i="2"/>
  <c r="EC65" i="2"/>
  <c r="ED53" i="2"/>
  <c r="EJ53" i="2" s="1"/>
  <c r="EB53" i="2"/>
  <c r="EE53" i="2" s="1"/>
  <c r="EK53" i="2" s="1"/>
  <c r="EC52" i="2"/>
  <c r="DQ101" i="2"/>
  <c r="EC101" i="2" s="1"/>
  <c r="ED91" i="2"/>
  <c r="EJ91" i="2" s="1"/>
  <c r="EB91" i="2"/>
  <c r="EE91" i="2" s="1"/>
  <c r="EK91" i="2" s="1"/>
  <c r="DQ30" i="2"/>
  <c r="EC30" i="2" s="1"/>
  <c r="ED11" i="2"/>
  <c r="EJ11" i="2" s="1"/>
  <c r="EB11" i="2"/>
  <c r="EE11" i="2" s="1"/>
  <c r="EK11" i="2" s="1"/>
  <c r="ED13" i="2"/>
  <c r="EJ13" i="2" s="1"/>
  <c r="EB13" i="2"/>
  <c r="EE13" i="2" s="1"/>
  <c r="EK13" i="2" s="1"/>
  <c r="EC59" i="2"/>
  <c r="ED22" i="2"/>
  <c r="EJ22" i="2" s="1"/>
  <c r="EB22" i="2"/>
  <c r="EE22" i="2" s="1"/>
  <c r="EK22" i="2" s="1"/>
  <c r="ED64" i="2"/>
  <c r="EJ64" i="2" s="1"/>
  <c r="EB64" i="2"/>
  <c r="EE64" i="2" s="1"/>
  <c r="EK64" i="2" s="1"/>
  <c r="DQ50" i="2"/>
  <c r="EC50" i="2" s="1"/>
  <c r="EC4" i="2"/>
  <c r="EQ85" i="2"/>
  <c r="EY80" i="2"/>
  <c r="EC23" i="2"/>
  <c r="EQ69" i="2"/>
  <c r="EQ31" i="2"/>
  <c r="EY31" i="2" s="1"/>
  <c r="EX42" i="2"/>
  <c r="EQ42" i="2"/>
  <c r="ED35" i="2"/>
  <c r="EJ35" i="2" s="1"/>
  <c r="EB35" i="2"/>
  <c r="EE35" i="2" s="1"/>
  <c r="EK35" i="2" s="1"/>
  <c r="EC70" i="2"/>
  <c r="EQ79" i="2"/>
  <c r="EY38" i="2"/>
  <c r="DQ54" i="2"/>
  <c r="EC54" i="2" s="1"/>
  <c r="EC36" i="2"/>
  <c r="DQ7" i="2"/>
  <c r="EC7" i="2" s="1"/>
  <c r="ED71" i="2"/>
  <c r="EJ71" i="2" s="1"/>
  <c r="EB71" i="2"/>
  <c r="EE71" i="2" s="1"/>
  <c r="EK71" i="2" s="1"/>
  <c r="EY81" i="2"/>
  <c r="EY63" i="2"/>
  <c r="EY42" i="2"/>
  <c r="EY90" i="2"/>
  <c r="EQ96" i="2"/>
  <c r="EX96" i="2" s="1"/>
  <c r="DQ41" i="2"/>
  <c r="EQ17" i="2"/>
  <c r="EC74" i="2"/>
  <c r="EQ80" i="2"/>
  <c r="EC46" i="2"/>
  <c r="DQ52" i="2"/>
  <c r="DQ36" i="2"/>
  <c r="EQ60" i="2"/>
  <c r="EX60" i="2" s="1"/>
  <c r="EX83" i="2"/>
  <c r="EQ83" i="2"/>
  <c r="EY83" i="2" s="1"/>
  <c r="EQ25" i="2"/>
  <c r="EY25" i="2" s="1"/>
  <c r="ED50" i="2" l="1"/>
  <c r="EJ50" i="2" s="1"/>
  <c r="EB50" i="2"/>
  <c r="EE50" i="2" s="1"/>
  <c r="EK50" i="2" s="1"/>
  <c r="ED54" i="2"/>
  <c r="EJ54" i="2" s="1"/>
  <c r="EB54" i="2"/>
  <c r="EE54" i="2" s="1"/>
  <c r="EK54" i="2" s="1"/>
  <c r="ED30" i="2"/>
  <c r="EJ30" i="2" s="1"/>
  <c r="EB30" i="2"/>
  <c r="EE30" i="2" s="1"/>
  <c r="EK30" i="2" s="1"/>
  <c r="ED7" i="2"/>
  <c r="EJ7" i="2" s="1"/>
  <c r="EB7" i="2"/>
  <c r="EE7" i="2" s="1"/>
  <c r="EK7" i="2" s="1"/>
  <c r="ED94" i="2"/>
  <c r="EJ94" i="2" s="1"/>
  <c r="EB94" i="2"/>
  <c r="EE94" i="2" s="1"/>
  <c r="EK94" i="2" s="1"/>
  <c r="ED76" i="2"/>
  <c r="EJ76" i="2" s="1"/>
  <c r="EB76" i="2"/>
  <c r="EE76" i="2" s="1"/>
  <c r="EK76" i="2" s="1"/>
  <c r="ED56" i="2"/>
  <c r="EJ56" i="2" s="1"/>
  <c r="EB56" i="2"/>
  <c r="EE56" i="2" s="1"/>
  <c r="EK56" i="2" s="1"/>
  <c r="ED68" i="2"/>
  <c r="EJ68" i="2" s="1"/>
  <c r="EB68" i="2"/>
  <c r="EE68" i="2" s="1"/>
  <c r="EK68" i="2" s="1"/>
  <c r="ED66" i="2"/>
  <c r="EJ66" i="2" s="1"/>
  <c r="EB66" i="2"/>
  <c r="EE66" i="2" s="1"/>
  <c r="EK66" i="2" s="1"/>
  <c r="ED40" i="2"/>
  <c r="EJ40" i="2" s="1"/>
  <c r="EB40" i="2"/>
  <c r="EE40" i="2" s="1"/>
  <c r="EK40" i="2" s="1"/>
  <c r="ED62" i="2"/>
  <c r="EJ62" i="2" s="1"/>
  <c r="EB62" i="2"/>
  <c r="EE62" i="2" s="1"/>
  <c r="EK62" i="2" s="1"/>
  <c r="ED100" i="2"/>
  <c r="EJ100" i="2" s="1"/>
  <c r="EB100" i="2"/>
  <c r="EE100" i="2" s="1"/>
  <c r="EK100" i="2" s="1"/>
  <c r="ED101" i="2"/>
  <c r="EJ101" i="2" s="1"/>
  <c r="EB101" i="2"/>
  <c r="EE101" i="2" s="1"/>
  <c r="EK101" i="2" s="1"/>
  <c r="ED61" i="2"/>
  <c r="EJ61" i="2" s="1"/>
  <c r="EB61" i="2"/>
  <c r="EE61" i="2" s="1"/>
  <c r="EK61" i="2" s="1"/>
  <c r="ED65" i="2"/>
  <c r="EJ65" i="2" s="1"/>
  <c r="EB65" i="2"/>
  <c r="EE65" i="2" s="1"/>
  <c r="EK65" i="2" s="1"/>
  <c r="FD58" i="2"/>
  <c r="FA58" i="2"/>
  <c r="ER58" i="2"/>
  <c r="ET58" i="2"/>
  <c r="FB58" i="2"/>
  <c r="FC58" i="2"/>
  <c r="ES58" i="2"/>
  <c r="EW58" i="2"/>
  <c r="EZ58" i="2"/>
  <c r="ED44" i="2"/>
  <c r="EJ44" i="2" s="1"/>
  <c r="EB44" i="2"/>
  <c r="EE44" i="2" s="1"/>
  <c r="EK44" i="2" s="1"/>
  <c r="FD51" i="2"/>
  <c r="EW51" i="2"/>
  <c r="FA51" i="2"/>
  <c r="ES51" i="2"/>
  <c r="FB51" i="2"/>
  <c r="EZ51" i="2"/>
  <c r="ET51" i="2"/>
  <c r="ER51" i="2"/>
  <c r="FC51" i="2"/>
  <c r="EX43" i="2"/>
  <c r="EQ43" i="2"/>
  <c r="EZ17" i="2"/>
  <c r="ES17" i="2"/>
  <c r="FD17" i="2"/>
  <c r="FB17" i="2"/>
  <c r="FA17" i="2"/>
  <c r="ET17" i="2"/>
  <c r="EW17" i="2"/>
  <c r="FC17" i="2"/>
  <c r="ER17" i="2"/>
  <c r="ET79" i="2"/>
  <c r="FB79" i="2"/>
  <c r="EW79" i="2"/>
  <c r="EZ79" i="2"/>
  <c r="FA79" i="2"/>
  <c r="ER79" i="2"/>
  <c r="FD79" i="2"/>
  <c r="FC79" i="2"/>
  <c r="ES79" i="2"/>
  <c r="EW85" i="2"/>
  <c r="FC85" i="2"/>
  <c r="FA85" i="2"/>
  <c r="ER85" i="2"/>
  <c r="EZ85" i="2"/>
  <c r="ES85" i="2"/>
  <c r="FB85" i="2"/>
  <c r="FD85" i="2"/>
  <c r="ET85" i="2"/>
  <c r="EY91" i="2"/>
  <c r="ET82" i="2"/>
  <c r="FB82" i="2"/>
  <c r="EZ82" i="2"/>
  <c r="FA82" i="2"/>
  <c r="EW82" i="2"/>
  <c r="FC82" i="2"/>
  <c r="FD82" i="2"/>
  <c r="ER82" i="2"/>
  <c r="ES82" i="2"/>
  <c r="ES48" i="2"/>
  <c r="ET48" i="2"/>
  <c r="FB48" i="2"/>
  <c r="FD48" i="2"/>
  <c r="FA48" i="2"/>
  <c r="EZ48" i="2"/>
  <c r="ER48" i="2"/>
  <c r="FC48" i="2"/>
  <c r="EW48" i="2"/>
  <c r="EW24" i="2"/>
  <c r="FB24" i="2"/>
  <c r="FC24" i="2"/>
  <c r="FA24" i="2"/>
  <c r="EZ24" i="2"/>
  <c r="ES24" i="2"/>
  <c r="ER24" i="2"/>
  <c r="FD24" i="2"/>
  <c r="ET24" i="2"/>
  <c r="FD55" i="2"/>
  <c r="FA55" i="2"/>
  <c r="ER55" i="2"/>
  <c r="EZ55" i="2"/>
  <c r="EW55" i="2"/>
  <c r="FB55" i="2"/>
  <c r="ET55" i="2"/>
  <c r="FC55" i="2"/>
  <c r="ES55" i="2"/>
  <c r="ED72" i="2"/>
  <c r="EJ72" i="2" s="1"/>
  <c r="EB72" i="2"/>
  <c r="EE72" i="2" s="1"/>
  <c r="EK72" i="2" s="1"/>
  <c r="EY24" i="2"/>
  <c r="EX51" i="2"/>
  <c r="ED47" i="2"/>
  <c r="EJ47" i="2" s="1"/>
  <c r="EB47" i="2"/>
  <c r="EE47" i="2" s="1"/>
  <c r="EK47" i="2" s="1"/>
  <c r="ER26" i="2"/>
  <c r="ET26" i="2"/>
  <c r="EZ26" i="2"/>
  <c r="FB26" i="2"/>
  <c r="FC26" i="2"/>
  <c r="EW26" i="2"/>
  <c r="FA26" i="2"/>
  <c r="ES26" i="2"/>
  <c r="FD26" i="2"/>
  <c r="EX17" i="2"/>
  <c r="EY71" i="2"/>
  <c r="EX79" i="2"/>
  <c r="EX85" i="2"/>
  <c r="EY96" i="2"/>
  <c r="EX91" i="2"/>
  <c r="EQ91" i="2"/>
  <c r="EX82" i="2"/>
  <c r="EX48" i="2"/>
  <c r="EX24" i="2"/>
  <c r="EX55" i="2"/>
  <c r="ED5" i="2"/>
  <c r="EJ5" i="2" s="1"/>
  <c r="EB5" i="2"/>
  <c r="EE5" i="2" s="1"/>
  <c r="EK5" i="2" s="1"/>
  <c r="ET81" i="2"/>
  <c r="FA81" i="2"/>
  <c r="EZ81" i="2"/>
  <c r="FB81" i="2"/>
  <c r="EW81" i="2"/>
  <c r="ER81" i="2"/>
  <c r="ES81" i="2"/>
  <c r="FD81" i="2"/>
  <c r="FC81" i="2"/>
  <c r="FD78" i="2"/>
  <c r="ET78" i="2"/>
  <c r="ES78" i="2"/>
  <c r="ER78" i="2"/>
  <c r="EW78" i="2"/>
  <c r="EZ78" i="2"/>
  <c r="FC78" i="2"/>
  <c r="FA78" i="2"/>
  <c r="FB78" i="2"/>
  <c r="ED2" i="2"/>
  <c r="EJ2" i="2" s="1"/>
  <c r="EB2" i="2"/>
  <c r="EE2" i="2" s="1"/>
  <c r="EK2" i="2" s="1"/>
  <c r="EX26" i="2"/>
  <c r="ER99" i="2"/>
  <c r="FB99" i="2"/>
  <c r="FA99" i="2"/>
  <c r="EW99" i="2"/>
  <c r="ET99" i="2"/>
  <c r="FD99" i="2"/>
  <c r="ES99" i="2"/>
  <c r="EZ99" i="2"/>
  <c r="FC99" i="2"/>
  <c r="EX45" i="2"/>
  <c r="EQ45" i="2"/>
  <c r="ED89" i="2"/>
  <c r="EJ89" i="2" s="1"/>
  <c r="EB89" i="2"/>
  <c r="EE89" i="2" s="1"/>
  <c r="EK89" i="2" s="1"/>
  <c r="FA14" i="2"/>
  <c r="FD14" i="2"/>
  <c r="EW14" i="2"/>
  <c r="ES14" i="2"/>
  <c r="ER14" i="2"/>
  <c r="FC14" i="2"/>
  <c r="EZ14" i="2"/>
  <c r="ET14" i="2"/>
  <c r="FB14" i="2"/>
  <c r="EX9" i="2"/>
  <c r="EQ9" i="2"/>
  <c r="EX31" i="2"/>
  <c r="EQ22" i="2"/>
  <c r="EY22" i="2" s="1"/>
  <c r="ED93" i="2"/>
  <c r="EJ93" i="2" s="1"/>
  <c r="EB93" i="2"/>
  <c r="EE93" i="2" s="1"/>
  <c r="EK93" i="2" s="1"/>
  <c r="EX58" i="2"/>
  <c r="EX20" i="2"/>
  <c r="EQ20" i="2"/>
  <c r="ED95" i="2"/>
  <c r="EJ95" i="2" s="1"/>
  <c r="EB95" i="2"/>
  <c r="EE95" i="2" s="1"/>
  <c r="EK95" i="2" s="1"/>
  <c r="EX71" i="2"/>
  <c r="EQ71" i="2"/>
  <c r="ED70" i="2"/>
  <c r="EJ70" i="2" s="1"/>
  <c r="EB70" i="2"/>
  <c r="EE70" i="2" s="1"/>
  <c r="EK70" i="2" s="1"/>
  <c r="ED4" i="2"/>
  <c r="EJ4" i="2" s="1"/>
  <c r="EB4" i="2"/>
  <c r="EE4" i="2" s="1"/>
  <c r="EK4" i="2" s="1"/>
  <c r="ED59" i="2"/>
  <c r="EJ59" i="2" s="1"/>
  <c r="EB59" i="2"/>
  <c r="EE59" i="2" s="1"/>
  <c r="EK59" i="2" s="1"/>
  <c r="EY85" i="2"/>
  <c r="EQ88" i="2"/>
  <c r="EY88" i="2" s="1"/>
  <c r="ED12" i="2"/>
  <c r="EJ12" i="2" s="1"/>
  <c r="EB12" i="2"/>
  <c r="EE12" i="2" s="1"/>
  <c r="EK12" i="2" s="1"/>
  <c r="EY29" i="2"/>
  <c r="EW21" i="2"/>
  <c r="ET21" i="2"/>
  <c r="FD21" i="2"/>
  <c r="FA21" i="2"/>
  <c r="FC21" i="2"/>
  <c r="EZ21" i="2"/>
  <c r="ES21" i="2"/>
  <c r="ER21" i="2"/>
  <c r="FB21" i="2"/>
  <c r="EX81" i="2"/>
  <c r="EX78" i="2"/>
  <c r="ES32" i="2"/>
  <c r="FB32" i="2"/>
  <c r="EW32" i="2"/>
  <c r="FC32" i="2"/>
  <c r="FD32" i="2"/>
  <c r="EZ32" i="2"/>
  <c r="ER32" i="2"/>
  <c r="FA32" i="2"/>
  <c r="ET32" i="2"/>
  <c r="EW87" i="2"/>
  <c r="FB87" i="2"/>
  <c r="EZ87" i="2"/>
  <c r="FA87" i="2"/>
  <c r="FC87" i="2"/>
  <c r="ER87" i="2"/>
  <c r="ES87" i="2"/>
  <c r="ET87" i="2"/>
  <c r="FD87" i="2"/>
  <c r="ED15" i="2"/>
  <c r="EJ15" i="2" s="1"/>
  <c r="EB15" i="2"/>
  <c r="EE15" i="2" s="1"/>
  <c r="EK15" i="2" s="1"/>
  <c r="EX99" i="2"/>
  <c r="EY51" i="2"/>
  <c r="EX6" i="2"/>
  <c r="EQ6" i="2"/>
  <c r="EY6" i="2" s="1"/>
  <c r="EZ60" i="2"/>
  <c r="EW60" i="2"/>
  <c r="FB60" i="2"/>
  <c r="ET60" i="2"/>
  <c r="FD60" i="2"/>
  <c r="FA60" i="2"/>
  <c r="ES60" i="2"/>
  <c r="ER60" i="2"/>
  <c r="FC60" i="2"/>
  <c r="ED46" i="2"/>
  <c r="EJ46" i="2" s="1"/>
  <c r="EB46" i="2"/>
  <c r="EE46" i="2" s="1"/>
  <c r="EK46" i="2" s="1"/>
  <c r="ED52" i="2"/>
  <c r="EJ52" i="2" s="1"/>
  <c r="EB52" i="2"/>
  <c r="EE52" i="2" s="1"/>
  <c r="EK52" i="2" s="1"/>
  <c r="EQ37" i="2"/>
  <c r="EY37" i="2" s="1"/>
  <c r="ED97" i="2"/>
  <c r="EJ97" i="2" s="1"/>
  <c r="EB97" i="2"/>
  <c r="EE97" i="2" s="1"/>
  <c r="EK97" i="2" s="1"/>
  <c r="ED92" i="2"/>
  <c r="EJ92" i="2" s="1"/>
  <c r="EB92" i="2"/>
  <c r="EE92" i="2" s="1"/>
  <c r="EK92" i="2" s="1"/>
  <c r="EY14" i="2"/>
  <c r="ET80" i="2"/>
  <c r="EZ80" i="2"/>
  <c r="EW80" i="2"/>
  <c r="ER80" i="2"/>
  <c r="FB80" i="2"/>
  <c r="FD80" i="2"/>
  <c r="ES80" i="2"/>
  <c r="FA80" i="2"/>
  <c r="FC80" i="2"/>
  <c r="EY64" i="2"/>
  <c r="EQ13" i="2"/>
  <c r="EY53" i="2"/>
  <c r="EY28" i="2"/>
  <c r="EX73" i="2"/>
  <c r="EQ73" i="2"/>
  <c r="ED75" i="2"/>
  <c r="EJ75" i="2" s="1"/>
  <c r="EB75" i="2"/>
  <c r="EE75" i="2" s="1"/>
  <c r="EK75" i="2" s="1"/>
  <c r="ED19" i="2"/>
  <c r="EJ19" i="2" s="1"/>
  <c r="EB19" i="2"/>
  <c r="EE19" i="2" s="1"/>
  <c r="EK19" i="2" s="1"/>
  <c r="EY58" i="2"/>
  <c r="EY48" i="2"/>
  <c r="FB90" i="2"/>
  <c r="ES90" i="2"/>
  <c r="EW90" i="2"/>
  <c r="FA90" i="2"/>
  <c r="FD90" i="2"/>
  <c r="EZ90" i="2"/>
  <c r="ET90" i="2"/>
  <c r="FC90" i="2"/>
  <c r="ER90" i="2"/>
  <c r="ED57" i="2"/>
  <c r="EJ57" i="2" s="1"/>
  <c r="EB57" i="2"/>
  <c r="EE57" i="2" s="1"/>
  <c r="EK57" i="2" s="1"/>
  <c r="EY32" i="2"/>
  <c r="EQ98" i="2"/>
  <c r="ET25" i="2"/>
  <c r="FC25" i="2"/>
  <c r="ER25" i="2"/>
  <c r="EZ25" i="2"/>
  <c r="FB25" i="2"/>
  <c r="EW25" i="2"/>
  <c r="FA25" i="2"/>
  <c r="FD25" i="2"/>
  <c r="ES25" i="2"/>
  <c r="ER69" i="2"/>
  <c r="EZ69" i="2"/>
  <c r="FD69" i="2"/>
  <c r="EW69" i="2"/>
  <c r="FC69" i="2"/>
  <c r="ES69" i="2"/>
  <c r="FA69" i="2"/>
  <c r="FB69" i="2"/>
  <c r="ET69" i="2"/>
  <c r="ER29" i="2"/>
  <c r="EW29" i="2"/>
  <c r="EZ29" i="2"/>
  <c r="FB29" i="2"/>
  <c r="FC29" i="2"/>
  <c r="FD29" i="2"/>
  <c r="ET29" i="2"/>
  <c r="FA29" i="2"/>
  <c r="ES29" i="2"/>
  <c r="EY73" i="2"/>
  <c r="ED41" i="2"/>
  <c r="EJ41" i="2" s="1"/>
  <c r="EB41" i="2"/>
  <c r="EE41" i="2" s="1"/>
  <c r="EK41" i="2" s="1"/>
  <c r="ED33" i="2"/>
  <c r="EJ33" i="2" s="1"/>
  <c r="EB33" i="2"/>
  <c r="EE33" i="2" s="1"/>
  <c r="EK33" i="2" s="1"/>
  <c r="EQ35" i="2"/>
  <c r="EY35" i="2" s="1"/>
  <c r="EX69" i="2"/>
  <c r="EW83" i="2"/>
  <c r="ES83" i="2"/>
  <c r="ET83" i="2"/>
  <c r="EZ83" i="2"/>
  <c r="FC83" i="2"/>
  <c r="ER83" i="2"/>
  <c r="FA83" i="2"/>
  <c r="FD83" i="2"/>
  <c r="FB83" i="2"/>
  <c r="EX80" i="2"/>
  <c r="ED36" i="2"/>
  <c r="EJ36" i="2" s="1"/>
  <c r="EB36" i="2"/>
  <c r="EE36" i="2" s="1"/>
  <c r="EK36" i="2" s="1"/>
  <c r="EZ42" i="2"/>
  <c r="ES42" i="2"/>
  <c r="FD42" i="2"/>
  <c r="FA42" i="2"/>
  <c r="EW42" i="2"/>
  <c r="ET42" i="2"/>
  <c r="FB42" i="2"/>
  <c r="FC42" i="2"/>
  <c r="ER42" i="2"/>
  <c r="EY60" i="2"/>
  <c r="EQ64" i="2"/>
  <c r="EX53" i="2"/>
  <c r="EQ53" i="2"/>
  <c r="EY69" i="2"/>
  <c r="ED39" i="2"/>
  <c r="EJ39" i="2" s="1"/>
  <c r="EB39" i="2"/>
  <c r="EE39" i="2" s="1"/>
  <c r="EK39" i="2" s="1"/>
  <c r="EQ28" i="2"/>
  <c r="ED67" i="2"/>
  <c r="EJ67" i="2" s="1"/>
  <c r="EB67" i="2"/>
  <c r="EE67" i="2" s="1"/>
  <c r="EK67" i="2" s="1"/>
  <c r="ET84" i="2"/>
  <c r="EW84" i="2"/>
  <c r="FA84" i="2"/>
  <c r="EZ84" i="2"/>
  <c r="FB84" i="2"/>
  <c r="ER84" i="2"/>
  <c r="FD84" i="2"/>
  <c r="ES84" i="2"/>
  <c r="FC84" i="2"/>
  <c r="ET18" i="2"/>
  <c r="FB18" i="2"/>
  <c r="FA18" i="2"/>
  <c r="FD18" i="2"/>
  <c r="EW18" i="2"/>
  <c r="ES18" i="2"/>
  <c r="EZ18" i="2"/>
  <c r="FC18" i="2"/>
  <c r="ER18" i="2"/>
  <c r="EY55" i="2"/>
  <c r="EQ34" i="2"/>
  <c r="EY34" i="2" s="1"/>
  <c r="EY26" i="2"/>
  <c r="EX90" i="2"/>
  <c r="ER63" i="2"/>
  <c r="ES63" i="2"/>
  <c r="FA63" i="2"/>
  <c r="ET63" i="2"/>
  <c r="FB63" i="2"/>
  <c r="FD63" i="2"/>
  <c r="FC63" i="2"/>
  <c r="EZ63" i="2"/>
  <c r="EW63" i="2"/>
  <c r="ED74" i="2"/>
  <c r="EJ74" i="2" s="1"/>
  <c r="EB74" i="2"/>
  <c r="EE74" i="2" s="1"/>
  <c r="EK74" i="2" s="1"/>
  <c r="EW31" i="2"/>
  <c r="ER31" i="2"/>
  <c r="ES31" i="2"/>
  <c r="FC31" i="2"/>
  <c r="FB31" i="2"/>
  <c r="FD31" i="2"/>
  <c r="ET31" i="2"/>
  <c r="EZ31" i="2"/>
  <c r="FA31" i="2"/>
  <c r="FD96" i="2"/>
  <c r="EZ96" i="2"/>
  <c r="ET96" i="2"/>
  <c r="ES96" i="2"/>
  <c r="EW96" i="2"/>
  <c r="FA96" i="2"/>
  <c r="FC96" i="2"/>
  <c r="FB96" i="2"/>
  <c r="ER96" i="2"/>
  <c r="EY13" i="2"/>
  <c r="ED16" i="2"/>
  <c r="EJ16" i="2" s="1"/>
  <c r="EB16" i="2"/>
  <c r="EE16" i="2" s="1"/>
  <c r="EK16" i="2" s="1"/>
  <c r="EY98" i="2"/>
  <c r="EX25" i="2"/>
  <c r="EY82" i="2"/>
  <c r="ED23" i="2"/>
  <c r="EJ23" i="2" s="1"/>
  <c r="EB23" i="2"/>
  <c r="EE23" i="2" s="1"/>
  <c r="EK23" i="2" s="1"/>
  <c r="EY17" i="2"/>
  <c r="EQ11" i="2"/>
  <c r="EY79" i="2"/>
  <c r="ED8" i="2"/>
  <c r="EJ8" i="2" s="1"/>
  <c r="EB8" i="2"/>
  <c r="EE8" i="2" s="1"/>
  <c r="EK8" i="2" s="1"/>
  <c r="FA38" i="2"/>
  <c r="FD38" i="2"/>
  <c r="EW38" i="2"/>
  <c r="ET38" i="2"/>
  <c r="EZ38" i="2"/>
  <c r="ER38" i="2"/>
  <c r="FB38" i="2"/>
  <c r="ES38" i="2"/>
  <c r="FC38" i="2"/>
  <c r="ES49" i="2"/>
  <c r="FA49" i="2"/>
  <c r="FD49" i="2"/>
  <c r="FB49" i="2"/>
  <c r="ET49" i="2"/>
  <c r="EZ49" i="2"/>
  <c r="ER49" i="2"/>
  <c r="EW49" i="2"/>
  <c r="FC49" i="2"/>
  <c r="EX77" i="2"/>
  <c r="EQ77" i="2"/>
  <c r="EW86" i="2"/>
  <c r="FC86" i="2"/>
  <c r="FA86" i="2"/>
  <c r="EZ86" i="2"/>
  <c r="FB86" i="2"/>
  <c r="ER86" i="2"/>
  <c r="ES86" i="2"/>
  <c r="ET86" i="2"/>
  <c r="FD86" i="2"/>
  <c r="EY21" i="2"/>
  <c r="EY9" i="2"/>
  <c r="EQ10" i="2"/>
  <c r="EY10" i="2" s="1"/>
  <c r="EX10" i="2"/>
  <c r="ED27" i="2"/>
  <c r="EJ27" i="2" s="1"/>
  <c r="EB27" i="2"/>
  <c r="EE27" i="2" s="1"/>
  <c r="EK27" i="2" s="1"/>
  <c r="EY43" i="2"/>
  <c r="EX63" i="2"/>
  <c r="EQ3" i="2"/>
  <c r="EX3" i="2" s="1"/>
  <c r="EY3" i="2" l="1"/>
  <c r="EY57" i="2"/>
  <c r="FE51" i="2"/>
  <c r="EU51" i="2"/>
  <c r="ER11" i="2"/>
  <c r="EZ11" i="2"/>
  <c r="ET11" i="2"/>
  <c r="FB11" i="2"/>
  <c r="FC11" i="2"/>
  <c r="FD11" i="2"/>
  <c r="EW11" i="2"/>
  <c r="FA11" i="2"/>
  <c r="ES11" i="2"/>
  <c r="FE18" i="2"/>
  <c r="EU18" i="2"/>
  <c r="FE69" i="2"/>
  <c r="EU69" i="2"/>
  <c r="FE25" i="2"/>
  <c r="EU25" i="2"/>
  <c r="EX37" i="2"/>
  <c r="EX22" i="2"/>
  <c r="EQ89" i="2"/>
  <c r="ES77" i="2"/>
  <c r="FB77" i="2"/>
  <c r="FC77" i="2"/>
  <c r="FD77" i="2"/>
  <c r="FA77" i="2"/>
  <c r="ER77" i="2"/>
  <c r="EZ77" i="2"/>
  <c r="EW77" i="2"/>
  <c r="ET77" i="2"/>
  <c r="EX11" i="2"/>
  <c r="EU63" i="2"/>
  <c r="FE63" i="2"/>
  <c r="EY77" i="2"/>
  <c r="EV29" i="2"/>
  <c r="EU90" i="2"/>
  <c r="FE90" i="2"/>
  <c r="ER73" i="2"/>
  <c r="ES73" i="2"/>
  <c r="EZ73" i="2"/>
  <c r="ET73" i="2"/>
  <c r="FC73" i="2"/>
  <c r="FD73" i="2"/>
  <c r="FA73" i="2"/>
  <c r="EW73" i="2"/>
  <c r="FB73" i="2"/>
  <c r="FE21" i="2"/>
  <c r="EU21" i="2"/>
  <c r="EQ59" i="2"/>
  <c r="EY59" i="2" s="1"/>
  <c r="EQ95" i="2"/>
  <c r="EY95" i="2" s="1"/>
  <c r="EU14" i="2"/>
  <c r="FE14" i="2"/>
  <c r="EQ2" i="2"/>
  <c r="EY2" i="2" s="1"/>
  <c r="EV78" i="2"/>
  <c r="EU55" i="2"/>
  <c r="FE55" i="2"/>
  <c r="EQ44" i="2"/>
  <c r="EQ61" i="2"/>
  <c r="EQ56" i="2"/>
  <c r="EX30" i="2"/>
  <c r="EQ30" i="2"/>
  <c r="FB35" i="2"/>
  <c r="ES35" i="2"/>
  <c r="FC35" i="2"/>
  <c r="ER35" i="2"/>
  <c r="ET35" i="2"/>
  <c r="FD35" i="2"/>
  <c r="EZ35" i="2"/>
  <c r="FA35" i="2"/>
  <c r="EW35" i="2"/>
  <c r="FE48" i="2"/>
  <c r="EU48" i="2"/>
  <c r="EX7" i="2"/>
  <c r="EQ7" i="2"/>
  <c r="FE83" i="2"/>
  <c r="EU83" i="2"/>
  <c r="EQ57" i="2"/>
  <c r="EV85" i="2"/>
  <c r="EV51" i="2"/>
  <c r="EU58" i="2"/>
  <c r="FE58" i="2"/>
  <c r="EY56" i="2"/>
  <c r="EQ16" i="2"/>
  <c r="EX16" i="2" s="1"/>
  <c r="ES53" i="2"/>
  <c r="ET53" i="2"/>
  <c r="FD53" i="2"/>
  <c r="FA53" i="2"/>
  <c r="EZ53" i="2"/>
  <c r="FC53" i="2"/>
  <c r="EW53" i="2"/>
  <c r="ER53" i="2"/>
  <c r="FB53" i="2"/>
  <c r="EX36" i="2"/>
  <c r="EQ36" i="2"/>
  <c r="EY36" i="2" s="1"/>
  <c r="EQ33" i="2"/>
  <c r="EV25" i="2"/>
  <c r="EQ52" i="2"/>
  <c r="EY52" i="2" s="1"/>
  <c r="ER20" i="2"/>
  <c r="FD20" i="2"/>
  <c r="EZ20" i="2"/>
  <c r="ES20" i="2"/>
  <c r="FB20" i="2"/>
  <c r="FC20" i="2"/>
  <c r="ET20" i="2"/>
  <c r="EW20" i="2"/>
  <c r="FA20" i="2"/>
  <c r="EQ72" i="2"/>
  <c r="FE17" i="2"/>
  <c r="EU17" i="2"/>
  <c r="EX74" i="2"/>
  <c r="EQ74" i="2"/>
  <c r="EV18" i="2"/>
  <c r="EX75" i="2"/>
  <c r="EQ75" i="2"/>
  <c r="EQ27" i="2"/>
  <c r="EU86" i="2"/>
  <c r="FE86" i="2"/>
  <c r="EV83" i="2"/>
  <c r="EV90" i="2"/>
  <c r="EY46" i="2"/>
  <c r="EX15" i="2"/>
  <c r="EQ15" i="2"/>
  <c r="EQ4" i="2"/>
  <c r="EY4" i="2" s="1"/>
  <c r="EZ9" i="2"/>
  <c r="FA9" i="2"/>
  <c r="EW9" i="2"/>
  <c r="ET9" i="2"/>
  <c r="ER9" i="2"/>
  <c r="FD9" i="2"/>
  <c r="FC9" i="2"/>
  <c r="FB9" i="2"/>
  <c r="ES9" i="2"/>
  <c r="EW45" i="2"/>
  <c r="EZ45" i="2"/>
  <c r="ER45" i="2"/>
  <c r="FC45" i="2"/>
  <c r="FB45" i="2"/>
  <c r="FA45" i="2"/>
  <c r="FD45" i="2"/>
  <c r="ES45" i="2"/>
  <c r="ET45" i="2"/>
  <c r="ES91" i="2"/>
  <c r="FD91" i="2"/>
  <c r="FC91" i="2"/>
  <c r="EZ91" i="2"/>
  <c r="ER91" i="2"/>
  <c r="FA91" i="2"/>
  <c r="ET91" i="2"/>
  <c r="EW91" i="2"/>
  <c r="FB91" i="2"/>
  <c r="EY45" i="2"/>
  <c r="ET43" i="2"/>
  <c r="EW43" i="2"/>
  <c r="ES43" i="2"/>
  <c r="ER43" i="2"/>
  <c r="FB43" i="2"/>
  <c r="FC43" i="2"/>
  <c r="EZ43" i="2"/>
  <c r="FA43" i="2"/>
  <c r="FD43" i="2"/>
  <c r="EY65" i="2"/>
  <c r="EQ101" i="2"/>
  <c r="EY101" i="2" s="1"/>
  <c r="EX40" i="2"/>
  <c r="EQ40" i="2"/>
  <c r="EY40" i="2" s="1"/>
  <c r="EQ76" i="2"/>
  <c r="EY76" i="2" s="1"/>
  <c r="EY54" i="2"/>
  <c r="EU29" i="2"/>
  <c r="FE29" i="2"/>
  <c r="EV21" i="2"/>
  <c r="EV58" i="2"/>
  <c r="EQ39" i="2"/>
  <c r="EU31" i="2"/>
  <c r="EV31" i="2" s="1"/>
  <c r="FE31" i="2"/>
  <c r="ER98" i="2"/>
  <c r="FB98" i="2"/>
  <c r="EW98" i="2"/>
  <c r="FA98" i="2"/>
  <c r="ES98" i="2"/>
  <c r="ET98" i="2"/>
  <c r="FC98" i="2"/>
  <c r="FD98" i="2"/>
  <c r="EZ98" i="2"/>
  <c r="EX92" i="2"/>
  <c r="EQ92" i="2"/>
  <c r="EQ12" i="2"/>
  <c r="FE26" i="2"/>
  <c r="EU26" i="2"/>
  <c r="EV26" i="2" s="1"/>
  <c r="EQ65" i="2"/>
  <c r="EX54" i="2"/>
  <c r="EQ54" i="2"/>
  <c r="EU38" i="2"/>
  <c r="FE38" i="2"/>
  <c r="EZ37" i="2"/>
  <c r="EW37" i="2"/>
  <c r="FA37" i="2"/>
  <c r="FC37" i="2"/>
  <c r="ER37" i="2"/>
  <c r="FB37" i="2"/>
  <c r="ET37" i="2"/>
  <c r="ES37" i="2"/>
  <c r="FD37" i="2"/>
  <c r="EU32" i="2"/>
  <c r="FE32" i="2"/>
  <c r="EW22" i="2"/>
  <c r="ET22" i="2"/>
  <c r="FA22" i="2"/>
  <c r="EZ22" i="2"/>
  <c r="FD22" i="2"/>
  <c r="ES22" i="2"/>
  <c r="FC22" i="2"/>
  <c r="ER22" i="2"/>
  <c r="FB22" i="2"/>
  <c r="FE78" i="2"/>
  <c r="EU78" i="2"/>
  <c r="FE82" i="2"/>
  <c r="EU82" i="2"/>
  <c r="EQ62" i="2"/>
  <c r="FE42" i="2"/>
  <c r="EU42" i="2"/>
  <c r="EV42" i="2" s="1"/>
  <c r="EQ23" i="2"/>
  <c r="EX46" i="2"/>
  <c r="EQ46" i="2"/>
  <c r="EV48" i="2"/>
  <c r="FE79" i="2"/>
  <c r="EU79" i="2"/>
  <c r="ES34" i="2"/>
  <c r="FB34" i="2"/>
  <c r="FD34" i="2"/>
  <c r="ET34" i="2"/>
  <c r="EZ34" i="2"/>
  <c r="ER34" i="2"/>
  <c r="FC34" i="2"/>
  <c r="FA34" i="2"/>
  <c r="EW34" i="2"/>
  <c r="FE84" i="2"/>
  <c r="EU84" i="2"/>
  <c r="FD28" i="2"/>
  <c r="EW28" i="2"/>
  <c r="EZ28" i="2"/>
  <c r="ES28" i="2"/>
  <c r="FA28" i="2"/>
  <c r="FB28" i="2"/>
  <c r="ER28" i="2"/>
  <c r="ET28" i="2"/>
  <c r="FC28" i="2"/>
  <c r="ER64" i="2"/>
  <c r="FD64" i="2"/>
  <c r="FA64" i="2"/>
  <c r="ET64" i="2"/>
  <c r="ES64" i="2"/>
  <c r="FB64" i="2"/>
  <c r="FC64" i="2"/>
  <c r="EW64" i="2"/>
  <c r="EZ64" i="2"/>
  <c r="EQ41" i="2"/>
  <c r="EX98" i="2"/>
  <c r="ET13" i="2"/>
  <c r="FB13" i="2"/>
  <c r="EW13" i="2"/>
  <c r="ES13" i="2"/>
  <c r="FC13" i="2"/>
  <c r="ER13" i="2"/>
  <c r="EZ13" i="2"/>
  <c r="FA13" i="2"/>
  <c r="FD13" i="2"/>
  <c r="FE80" i="2"/>
  <c r="EU80" i="2"/>
  <c r="EV32" i="2"/>
  <c r="EW88" i="2"/>
  <c r="EZ88" i="2"/>
  <c r="FA88" i="2"/>
  <c r="ER88" i="2"/>
  <c r="ES88" i="2"/>
  <c r="FD88" i="2"/>
  <c r="FC88" i="2"/>
  <c r="ET88" i="2"/>
  <c r="FB88" i="2"/>
  <c r="EQ70" i="2"/>
  <c r="EY93" i="2"/>
  <c r="EU99" i="2"/>
  <c r="FE99" i="2"/>
  <c r="EQ5" i="2"/>
  <c r="EX5" i="2" s="1"/>
  <c r="EV55" i="2"/>
  <c r="EU85" i="2"/>
  <c r="FE85" i="2"/>
  <c r="EV17" i="2"/>
  <c r="EQ100" i="2"/>
  <c r="EX100" i="2" s="1"/>
  <c r="EQ66" i="2"/>
  <c r="EX94" i="2"/>
  <c r="EQ94" i="2"/>
  <c r="EY75" i="2"/>
  <c r="EU87" i="2"/>
  <c r="FE87" i="2"/>
  <c r="EQ68" i="2"/>
  <c r="EX35" i="2"/>
  <c r="EU96" i="2"/>
  <c r="FE96" i="2"/>
  <c r="EQ67" i="2"/>
  <c r="EY67" i="2" s="1"/>
  <c r="EY11" i="2"/>
  <c r="EY66" i="2"/>
  <c r="FB10" i="2"/>
  <c r="ER10" i="2"/>
  <c r="ES10" i="2"/>
  <c r="ET10" i="2"/>
  <c r="FD10" i="2"/>
  <c r="EW10" i="2"/>
  <c r="FC10" i="2"/>
  <c r="FA10" i="2"/>
  <c r="EZ10" i="2"/>
  <c r="FE49" i="2"/>
  <c r="EU49" i="2"/>
  <c r="EV49" i="2" s="1"/>
  <c r="FD3" i="2"/>
  <c r="ES3" i="2"/>
  <c r="EW3" i="2"/>
  <c r="FA3" i="2"/>
  <c r="EZ3" i="2"/>
  <c r="FB3" i="2"/>
  <c r="FC3" i="2"/>
  <c r="ER3" i="2"/>
  <c r="ET3" i="2"/>
  <c r="EX8" i="2"/>
  <c r="EQ8" i="2"/>
  <c r="EY74" i="2"/>
  <c r="EV63" i="2"/>
  <c r="EX34" i="2"/>
  <c r="EX28" i="2"/>
  <c r="EX64" i="2"/>
  <c r="EQ19" i="2"/>
  <c r="EX13" i="2"/>
  <c r="EQ97" i="2"/>
  <c r="EY97" i="2" s="1"/>
  <c r="FE60" i="2"/>
  <c r="EU60" i="2"/>
  <c r="ET6" i="2"/>
  <c r="FB6" i="2"/>
  <c r="EZ6" i="2"/>
  <c r="FA6" i="2"/>
  <c r="EW6" i="2"/>
  <c r="ER6" i="2"/>
  <c r="ES6" i="2"/>
  <c r="FC6" i="2"/>
  <c r="FD6" i="2"/>
  <c r="EX88" i="2"/>
  <c r="ER71" i="2"/>
  <c r="FD71" i="2"/>
  <c r="FB71" i="2"/>
  <c r="EZ71" i="2"/>
  <c r="ES71" i="2"/>
  <c r="FC71" i="2"/>
  <c r="ET71" i="2"/>
  <c r="EW71" i="2"/>
  <c r="FA71" i="2"/>
  <c r="EX93" i="2"/>
  <c r="EQ93" i="2"/>
  <c r="EV14" i="2"/>
  <c r="EY20" i="2"/>
  <c r="FE81" i="2"/>
  <c r="EU81" i="2"/>
  <c r="EQ47" i="2"/>
  <c r="EU24" i="2"/>
  <c r="FE24" i="2"/>
  <c r="EY62" i="2"/>
  <c r="EY68" i="2"/>
  <c r="EY7" i="2"/>
  <c r="EQ50" i="2"/>
  <c r="EX50" i="2" s="1"/>
  <c r="FD41" i="2" l="1"/>
  <c r="FA41" i="2"/>
  <c r="FB41" i="2"/>
  <c r="EZ41" i="2"/>
  <c r="ER41" i="2"/>
  <c r="FC41" i="2"/>
  <c r="ET41" i="2"/>
  <c r="EW41" i="2"/>
  <c r="ES41" i="2"/>
  <c r="EY100" i="2"/>
  <c r="FB61" i="2"/>
  <c r="EZ61" i="2"/>
  <c r="FA61" i="2"/>
  <c r="FC61" i="2"/>
  <c r="ER61" i="2"/>
  <c r="ET61" i="2"/>
  <c r="EW61" i="2"/>
  <c r="FD61" i="2"/>
  <c r="ES61" i="2"/>
  <c r="EW47" i="2"/>
  <c r="EZ47" i="2"/>
  <c r="ER47" i="2"/>
  <c r="ES47" i="2"/>
  <c r="FB47" i="2"/>
  <c r="FA47" i="2"/>
  <c r="FC47" i="2"/>
  <c r="FD47" i="2"/>
  <c r="ET47" i="2"/>
  <c r="EV87" i="2"/>
  <c r="FH87" i="2" s="1"/>
  <c r="EX41" i="2"/>
  <c r="EU34" i="2"/>
  <c r="FE34" i="2"/>
  <c r="EY41" i="2"/>
  <c r="EV98" i="2"/>
  <c r="FA39" i="2"/>
  <c r="ER39" i="2"/>
  <c r="ET39" i="2"/>
  <c r="EZ39" i="2"/>
  <c r="FC39" i="2"/>
  <c r="FB39" i="2"/>
  <c r="EW39" i="2"/>
  <c r="FD39" i="2"/>
  <c r="ES39" i="2"/>
  <c r="EX4" i="2"/>
  <c r="ET27" i="2"/>
  <c r="FB27" i="2"/>
  <c r="EW27" i="2"/>
  <c r="FA27" i="2"/>
  <c r="EZ27" i="2"/>
  <c r="ES27" i="2"/>
  <c r="ER27" i="2"/>
  <c r="FC27" i="2"/>
  <c r="FD27" i="2"/>
  <c r="ES33" i="2"/>
  <c r="FB33" i="2"/>
  <c r="ET33" i="2"/>
  <c r="FC33" i="2"/>
  <c r="FD33" i="2"/>
  <c r="EZ33" i="2"/>
  <c r="ER33" i="2"/>
  <c r="FA33" i="2"/>
  <c r="EW33" i="2"/>
  <c r="FH83" i="2"/>
  <c r="EX61" i="2"/>
  <c r="FD2" i="2"/>
  <c r="ER2" i="2"/>
  <c r="ES2" i="2"/>
  <c r="ET2" i="2"/>
  <c r="EW2" i="2"/>
  <c r="FA2" i="2"/>
  <c r="EZ2" i="2"/>
  <c r="FC2" i="2"/>
  <c r="FB2" i="2"/>
  <c r="EX59" i="2"/>
  <c r="EY33" i="2"/>
  <c r="EV38" i="2"/>
  <c r="FH38" i="2" s="1"/>
  <c r="EW89" i="2"/>
  <c r="ET89" i="2"/>
  <c r="EZ89" i="2"/>
  <c r="FA89" i="2"/>
  <c r="ES89" i="2"/>
  <c r="FB89" i="2"/>
  <c r="FC89" i="2"/>
  <c r="ER89" i="2"/>
  <c r="FD89" i="2"/>
  <c r="FE10" i="2"/>
  <c r="EU10" i="2"/>
  <c r="EU13" i="2"/>
  <c r="FE13" i="2"/>
  <c r="EU20" i="2"/>
  <c r="FE20" i="2"/>
  <c r="FE64" i="2"/>
  <c r="EU64" i="2"/>
  <c r="ET23" i="2"/>
  <c r="EW23" i="2"/>
  <c r="EZ23" i="2"/>
  <c r="ES23" i="2"/>
  <c r="FA23" i="2"/>
  <c r="FD23" i="2"/>
  <c r="ER23" i="2"/>
  <c r="FB23" i="2"/>
  <c r="FC23" i="2"/>
  <c r="FH78" i="2"/>
  <c r="EW12" i="2"/>
  <c r="EZ12" i="2"/>
  <c r="FB12" i="2"/>
  <c r="FA12" i="2"/>
  <c r="FD12" i="2"/>
  <c r="ET12" i="2"/>
  <c r="ES12" i="2"/>
  <c r="FC12" i="2"/>
  <c r="ER12" i="2"/>
  <c r="EX39" i="2"/>
  <c r="EW76" i="2"/>
  <c r="ER76" i="2"/>
  <c r="EZ76" i="2"/>
  <c r="FD76" i="2"/>
  <c r="ET76" i="2"/>
  <c r="ES76" i="2"/>
  <c r="FC76" i="2"/>
  <c r="FB76" i="2"/>
  <c r="FA76" i="2"/>
  <c r="EY12" i="2"/>
  <c r="EX27" i="2"/>
  <c r="EV20" i="2"/>
  <c r="EX33" i="2"/>
  <c r="EY39" i="2"/>
  <c r="EW44" i="2"/>
  <c r="ES44" i="2"/>
  <c r="EZ44" i="2"/>
  <c r="ER44" i="2"/>
  <c r="FC44" i="2"/>
  <c r="FB44" i="2"/>
  <c r="FD44" i="2"/>
  <c r="ET44" i="2"/>
  <c r="FA44" i="2"/>
  <c r="EX2" i="2"/>
  <c r="FH21" i="2"/>
  <c r="EV77" i="2"/>
  <c r="EX89" i="2"/>
  <c r="FH18" i="2"/>
  <c r="ER100" i="2"/>
  <c r="FB100" i="2"/>
  <c r="EW100" i="2"/>
  <c r="FA100" i="2"/>
  <c r="EZ100" i="2"/>
  <c r="ES100" i="2"/>
  <c r="ET100" i="2"/>
  <c r="FD100" i="2"/>
  <c r="FC100" i="2"/>
  <c r="FH31" i="2"/>
  <c r="FB16" i="2"/>
  <c r="FC16" i="2"/>
  <c r="FA16" i="2"/>
  <c r="EZ16" i="2"/>
  <c r="EW16" i="2"/>
  <c r="ET16" i="2"/>
  <c r="ER16" i="2"/>
  <c r="FD16" i="2"/>
  <c r="ES16" i="2"/>
  <c r="ES50" i="2"/>
  <c r="ET50" i="2"/>
  <c r="FB50" i="2"/>
  <c r="FD50" i="2"/>
  <c r="EZ50" i="2"/>
  <c r="FA50" i="2"/>
  <c r="EW50" i="2"/>
  <c r="FC50" i="2"/>
  <c r="ER50" i="2"/>
  <c r="EU71" i="2"/>
  <c r="FE71" i="2"/>
  <c r="EW19" i="2"/>
  <c r="FC19" i="2"/>
  <c r="FB19" i="2"/>
  <c r="FA19" i="2"/>
  <c r="EZ19" i="2"/>
  <c r="ER19" i="2"/>
  <c r="FD19" i="2"/>
  <c r="ET19" i="2"/>
  <c r="ES19" i="2"/>
  <c r="EX47" i="2"/>
  <c r="EX19" i="2"/>
  <c r="EV71" i="2"/>
  <c r="ES8" i="2"/>
  <c r="ET8" i="2"/>
  <c r="FD8" i="2"/>
  <c r="EW8" i="2"/>
  <c r="EZ8" i="2"/>
  <c r="FA8" i="2"/>
  <c r="FB8" i="2"/>
  <c r="ER8" i="2"/>
  <c r="FC8" i="2"/>
  <c r="EY50" i="2"/>
  <c r="EV34" i="2"/>
  <c r="EX23" i="2"/>
  <c r="EU37" i="2"/>
  <c r="EV37" i="2" s="1"/>
  <c r="FE37" i="2"/>
  <c r="FD54" i="2"/>
  <c r="ER54" i="2"/>
  <c r="FA54" i="2"/>
  <c r="EW54" i="2"/>
  <c r="FC54" i="2"/>
  <c r="EZ54" i="2"/>
  <c r="FB54" i="2"/>
  <c r="ET54" i="2"/>
  <c r="ES54" i="2"/>
  <c r="EX12" i="2"/>
  <c r="EX76" i="2"/>
  <c r="FE9" i="2"/>
  <c r="EU9" i="2"/>
  <c r="FA15" i="2"/>
  <c r="FD15" i="2"/>
  <c r="FC15" i="2"/>
  <c r="ES15" i="2"/>
  <c r="ER15" i="2"/>
  <c r="EW15" i="2"/>
  <c r="EZ15" i="2"/>
  <c r="ET15" i="2"/>
  <c r="FB15" i="2"/>
  <c r="ER75" i="2"/>
  <c r="FB75" i="2"/>
  <c r="ES75" i="2"/>
  <c r="EW75" i="2"/>
  <c r="EZ75" i="2"/>
  <c r="ET75" i="2"/>
  <c r="FD75" i="2"/>
  <c r="FC75" i="2"/>
  <c r="FA75" i="2"/>
  <c r="EY15" i="2"/>
  <c r="FB36" i="2"/>
  <c r="FD36" i="2"/>
  <c r="ET36" i="2"/>
  <c r="ES36" i="2"/>
  <c r="ER36" i="2"/>
  <c r="FC36" i="2"/>
  <c r="EZ36" i="2"/>
  <c r="EW36" i="2"/>
  <c r="FA36" i="2"/>
  <c r="EY27" i="2"/>
  <c r="EX44" i="2"/>
  <c r="EV99" i="2"/>
  <c r="FH99" i="2" s="1"/>
  <c r="EV86" i="2"/>
  <c r="FH86" i="2" s="1"/>
  <c r="FH24" i="2"/>
  <c r="ES94" i="2"/>
  <c r="FA94" i="2"/>
  <c r="EW94" i="2"/>
  <c r="FD94" i="2"/>
  <c r="EZ94" i="2"/>
  <c r="ER94" i="2"/>
  <c r="FC94" i="2"/>
  <c r="FB94" i="2"/>
  <c r="ET94" i="2"/>
  <c r="FH85" i="2"/>
  <c r="FE88" i="2"/>
  <c r="EU88" i="2"/>
  <c r="EV24" i="2"/>
  <c r="FH42" i="2"/>
  <c r="ET92" i="2"/>
  <c r="ER92" i="2"/>
  <c r="EZ92" i="2"/>
  <c r="FD92" i="2"/>
  <c r="FC92" i="2"/>
  <c r="ES92" i="2"/>
  <c r="FA92" i="2"/>
  <c r="EW92" i="2"/>
  <c r="FB92" i="2"/>
  <c r="FA40" i="2"/>
  <c r="EZ40" i="2"/>
  <c r="ER40" i="2"/>
  <c r="FD40" i="2"/>
  <c r="FB40" i="2"/>
  <c r="ET40" i="2"/>
  <c r="FC40" i="2"/>
  <c r="EW40" i="2"/>
  <c r="ES40" i="2"/>
  <c r="EU45" i="2"/>
  <c r="FE45" i="2"/>
  <c r="EV9" i="2"/>
  <c r="FH17" i="2"/>
  <c r="EV60" i="2"/>
  <c r="FH60" i="2" s="1"/>
  <c r="ET7" i="2"/>
  <c r="ES7" i="2"/>
  <c r="FA7" i="2"/>
  <c r="FD7" i="2"/>
  <c r="EZ7" i="2"/>
  <c r="EW7" i="2"/>
  <c r="FB7" i="2"/>
  <c r="FC7" i="2"/>
  <c r="ER7" i="2"/>
  <c r="FA30" i="2"/>
  <c r="ER30" i="2"/>
  <c r="ES30" i="2"/>
  <c r="EW30" i="2"/>
  <c r="FC30" i="2"/>
  <c r="FB30" i="2"/>
  <c r="FD30" i="2"/>
  <c r="ET30" i="2"/>
  <c r="EZ30" i="2"/>
  <c r="EV79" i="2"/>
  <c r="FH79" i="2" s="1"/>
  <c r="EU11" i="2"/>
  <c r="FE11" i="2"/>
  <c r="EZ5" i="2"/>
  <c r="FD5" i="2"/>
  <c r="ET5" i="2"/>
  <c r="ES5" i="2"/>
  <c r="EW5" i="2"/>
  <c r="FB5" i="2"/>
  <c r="FA5" i="2"/>
  <c r="ER5" i="2"/>
  <c r="FC5" i="2"/>
  <c r="FD4" i="2"/>
  <c r="ES4" i="2"/>
  <c r="EW4" i="2"/>
  <c r="EZ4" i="2"/>
  <c r="FA4" i="2"/>
  <c r="ET4" i="2"/>
  <c r="ER4" i="2"/>
  <c r="FC4" i="2"/>
  <c r="FB4" i="2"/>
  <c r="EU28" i="2"/>
  <c r="EV28" i="2" s="1"/>
  <c r="FE28" i="2"/>
  <c r="EY5" i="2"/>
  <c r="FE22" i="2"/>
  <c r="EU22" i="2"/>
  <c r="EY94" i="2"/>
  <c r="EV81" i="2"/>
  <c r="FH81" i="2" s="1"/>
  <c r="FA52" i="2"/>
  <c r="ES52" i="2"/>
  <c r="ET52" i="2"/>
  <c r="FC52" i="2"/>
  <c r="EW52" i="2"/>
  <c r="FD52" i="2"/>
  <c r="EZ52" i="2"/>
  <c r="FB52" i="2"/>
  <c r="ER52" i="2"/>
  <c r="EV80" i="2"/>
  <c r="FH80" i="2" s="1"/>
  <c r="FH14" i="2"/>
  <c r="EU73" i="2"/>
  <c r="FE73" i="2"/>
  <c r="FE77" i="2"/>
  <c r="EU77" i="2"/>
  <c r="EY30" i="2"/>
  <c r="FH51" i="2"/>
  <c r="EV88" i="2"/>
  <c r="FH26" i="2"/>
  <c r="EU91" i="2"/>
  <c r="FE91" i="2"/>
  <c r="EW68" i="2"/>
  <c r="ER68" i="2"/>
  <c r="FB68" i="2"/>
  <c r="FC68" i="2"/>
  <c r="ES68" i="2"/>
  <c r="FD68" i="2"/>
  <c r="FA68" i="2"/>
  <c r="EZ68" i="2"/>
  <c r="ET68" i="2"/>
  <c r="ER70" i="2"/>
  <c r="ET70" i="2"/>
  <c r="FB70" i="2"/>
  <c r="ES70" i="2"/>
  <c r="FD70" i="2"/>
  <c r="EZ70" i="2"/>
  <c r="FC70" i="2"/>
  <c r="EW70" i="2"/>
  <c r="FA70" i="2"/>
  <c r="FC67" i="2"/>
  <c r="ES67" i="2"/>
  <c r="FA67" i="2"/>
  <c r="FB67" i="2"/>
  <c r="FD67" i="2"/>
  <c r="ET67" i="2"/>
  <c r="ER67" i="2"/>
  <c r="EZ67" i="2"/>
  <c r="EW67" i="2"/>
  <c r="EX68" i="2"/>
  <c r="EY47" i="2"/>
  <c r="EX70" i="2"/>
  <c r="EY19" i="2"/>
  <c r="EY70" i="2"/>
  <c r="FC62" i="2"/>
  <c r="ER62" i="2"/>
  <c r="FA62" i="2"/>
  <c r="FB62" i="2"/>
  <c r="ET62" i="2"/>
  <c r="FD62" i="2"/>
  <c r="ES62" i="2"/>
  <c r="EW62" i="2"/>
  <c r="EZ62" i="2"/>
  <c r="FH32" i="2"/>
  <c r="ES65" i="2"/>
  <c r="FD65" i="2"/>
  <c r="FA65" i="2"/>
  <c r="FB65" i="2"/>
  <c r="ET65" i="2"/>
  <c r="ER65" i="2"/>
  <c r="FC65" i="2"/>
  <c r="EZ65" i="2"/>
  <c r="EW65" i="2"/>
  <c r="EU98" i="2"/>
  <c r="FE98" i="2"/>
  <c r="FH29" i="2"/>
  <c r="ER101" i="2"/>
  <c r="EW101" i="2"/>
  <c r="FA101" i="2"/>
  <c r="FB101" i="2"/>
  <c r="ES101" i="2"/>
  <c r="FC101" i="2"/>
  <c r="ET101" i="2"/>
  <c r="FD101" i="2"/>
  <c r="EZ101" i="2"/>
  <c r="EU43" i="2"/>
  <c r="EV43" i="2" s="1"/>
  <c r="FE43" i="2"/>
  <c r="EV91" i="2"/>
  <c r="EV45" i="2"/>
  <c r="EY92" i="2"/>
  <c r="EY23" i="2"/>
  <c r="ER72" i="2"/>
  <c r="FC72" i="2"/>
  <c r="EZ72" i="2"/>
  <c r="ES72" i="2"/>
  <c r="FD72" i="2"/>
  <c r="FB72" i="2"/>
  <c r="FA72" i="2"/>
  <c r="ET72" i="2"/>
  <c r="EW72" i="2"/>
  <c r="EX52" i="2"/>
  <c r="EU53" i="2"/>
  <c r="EV53" i="2" s="1"/>
  <c r="FE53" i="2"/>
  <c r="EV84" i="2"/>
  <c r="FH84" i="2" s="1"/>
  <c r="FH58" i="2"/>
  <c r="FD57" i="2"/>
  <c r="FA57" i="2"/>
  <c r="ER57" i="2"/>
  <c r="ET57" i="2"/>
  <c r="FC57" i="2"/>
  <c r="ES57" i="2"/>
  <c r="FB57" i="2"/>
  <c r="EW57" i="2"/>
  <c r="EZ57" i="2"/>
  <c r="FH48" i="2"/>
  <c r="EU35" i="2"/>
  <c r="FE35" i="2"/>
  <c r="FD56" i="2"/>
  <c r="FA56" i="2"/>
  <c r="ER56" i="2"/>
  <c r="ES56" i="2"/>
  <c r="FB56" i="2"/>
  <c r="ET56" i="2"/>
  <c r="FC56" i="2"/>
  <c r="EW56" i="2"/>
  <c r="EZ56" i="2"/>
  <c r="FH55" i="2"/>
  <c r="EW95" i="2"/>
  <c r="FB95" i="2"/>
  <c r="FC95" i="2"/>
  <c r="ES95" i="2"/>
  <c r="ER95" i="2"/>
  <c r="FD95" i="2"/>
  <c r="EZ95" i="2"/>
  <c r="ET95" i="2"/>
  <c r="FA95" i="2"/>
  <c r="FH63" i="2"/>
  <c r="EY61" i="2"/>
  <c r="FH25" i="2"/>
  <c r="EV69" i="2"/>
  <c r="FH69" i="2" s="1"/>
  <c r="FD59" i="2"/>
  <c r="ER59" i="2"/>
  <c r="EW59" i="2"/>
  <c r="ES59" i="2"/>
  <c r="FC59" i="2"/>
  <c r="FB59" i="2"/>
  <c r="EZ59" i="2"/>
  <c r="FA59" i="2"/>
  <c r="ET59" i="2"/>
  <c r="EV82" i="2"/>
  <c r="FH82" i="2" s="1"/>
  <c r="FE6" i="2"/>
  <c r="EU6" i="2"/>
  <c r="ER97" i="2"/>
  <c r="FA97" i="2"/>
  <c r="FB97" i="2"/>
  <c r="EW97" i="2"/>
  <c r="ES97" i="2"/>
  <c r="ET97" i="2"/>
  <c r="FC97" i="2"/>
  <c r="FD97" i="2"/>
  <c r="EZ97" i="2"/>
  <c r="EV10" i="2"/>
  <c r="FA66" i="2"/>
  <c r="FB66" i="2"/>
  <c r="ET66" i="2"/>
  <c r="FD66" i="2"/>
  <c r="ES66" i="2"/>
  <c r="FC66" i="2"/>
  <c r="EW66" i="2"/>
  <c r="ER66" i="2"/>
  <c r="EZ66" i="2"/>
  <c r="FD93" i="2"/>
  <c r="ES93" i="2"/>
  <c r="FC93" i="2"/>
  <c r="ET93" i="2"/>
  <c r="FA93" i="2"/>
  <c r="ER93" i="2"/>
  <c r="EW93" i="2"/>
  <c r="EZ93" i="2"/>
  <c r="FB93" i="2"/>
  <c r="EX97" i="2"/>
  <c r="EU3" i="2"/>
  <c r="EV3" i="2" s="1"/>
  <c r="FE3" i="2"/>
  <c r="FH49" i="2"/>
  <c r="EX67" i="2"/>
  <c r="EX66" i="2"/>
  <c r="EY8" i="2"/>
  <c r="EW46" i="2"/>
  <c r="ER46" i="2"/>
  <c r="FB46" i="2"/>
  <c r="FC46" i="2"/>
  <c r="EZ46" i="2"/>
  <c r="ES46" i="2"/>
  <c r="FD46" i="2"/>
  <c r="ET46" i="2"/>
  <c r="FA46" i="2"/>
  <c r="EX62" i="2"/>
  <c r="EX65" i="2"/>
  <c r="EX101" i="2"/>
  <c r="ER74" i="2"/>
  <c r="ES74" i="2"/>
  <c r="ET74" i="2"/>
  <c r="EZ74" i="2"/>
  <c r="FC74" i="2"/>
  <c r="FD74" i="2"/>
  <c r="FA74" i="2"/>
  <c r="EW74" i="2"/>
  <c r="FB74" i="2"/>
  <c r="EX72" i="2"/>
  <c r="EV96" i="2"/>
  <c r="FH96" i="2" s="1"/>
  <c r="EX57" i="2"/>
  <c r="EX56" i="2"/>
  <c r="EY72" i="2"/>
  <c r="EX95" i="2"/>
  <c r="FH90" i="2"/>
  <c r="EY16" i="2"/>
  <c r="EY44" i="2"/>
  <c r="EY89" i="2"/>
  <c r="FI96" i="2" l="1"/>
  <c r="FO96" i="2" s="1"/>
  <c r="FG96" i="2"/>
  <c r="FJ96" i="2" s="1"/>
  <c r="FP96" i="2" s="1"/>
  <c r="FI81" i="2"/>
  <c r="FO81" i="2" s="1"/>
  <c r="FG81" i="2"/>
  <c r="FJ81" i="2" s="1"/>
  <c r="FP81" i="2" s="1"/>
  <c r="FI80" i="2"/>
  <c r="FO80" i="2" s="1"/>
  <c r="FG80" i="2"/>
  <c r="FJ80" i="2" s="1"/>
  <c r="FP80" i="2" s="1"/>
  <c r="FI84" i="2"/>
  <c r="FO84" i="2" s="1"/>
  <c r="FG84" i="2"/>
  <c r="FJ84" i="2" s="1"/>
  <c r="FP84" i="2" s="1"/>
  <c r="FI87" i="2"/>
  <c r="FO87" i="2" s="1"/>
  <c r="FG87" i="2"/>
  <c r="FJ87" i="2" s="1"/>
  <c r="FP87" i="2" s="1"/>
  <c r="FI38" i="2"/>
  <c r="FO38" i="2" s="1"/>
  <c r="FG38" i="2"/>
  <c r="FJ38" i="2" s="1"/>
  <c r="FP38" i="2" s="1"/>
  <c r="FI82" i="2"/>
  <c r="FO82" i="2" s="1"/>
  <c r="FG82" i="2"/>
  <c r="FJ82" i="2" s="1"/>
  <c r="FP82" i="2" s="1"/>
  <c r="FI79" i="2"/>
  <c r="FO79" i="2" s="1"/>
  <c r="FG79" i="2"/>
  <c r="FJ79" i="2" s="1"/>
  <c r="FP79" i="2" s="1"/>
  <c r="FI86" i="2"/>
  <c r="FO86" i="2" s="1"/>
  <c r="FG86" i="2"/>
  <c r="FJ86" i="2" s="1"/>
  <c r="FP86" i="2" s="1"/>
  <c r="FI60" i="2"/>
  <c r="FO60" i="2" s="1"/>
  <c r="FG60" i="2"/>
  <c r="FJ60" i="2" s="1"/>
  <c r="FP60" i="2" s="1"/>
  <c r="FI69" i="2"/>
  <c r="FO69" i="2" s="1"/>
  <c r="FG69" i="2"/>
  <c r="FJ69" i="2" s="1"/>
  <c r="FP69" i="2" s="1"/>
  <c r="FI99" i="2"/>
  <c r="FO99" i="2" s="1"/>
  <c r="FG99" i="2"/>
  <c r="FJ99" i="2" s="1"/>
  <c r="FP99" i="2" s="1"/>
  <c r="EU66" i="2"/>
  <c r="FE66" i="2"/>
  <c r="EV92" i="2"/>
  <c r="EU74" i="2"/>
  <c r="FE74" i="2"/>
  <c r="EU93" i="2"/>
  <c r="FE93" i="2"/>
  <c r="EU95" i="2"/>
  <c r="FE95" i="2"/>
  <c r="EU57" i="2"/>
  <c r="FE57" i="2"/>
  <c r="EU72" i="2"/>
  <c r="FE72" i="2"/>
  <c r="FI29" i="2"/>
  <c r="FO29" i="2" s="1"/>
  <c r="FG29" i="2"/>
  <c r="FJ29" i="2" s="1"/>
  <c r="FP29" i="2" s="1"/>
  <c r="FH91" i="2"/>
  <c r="FI42" i="2"/>
  <c r="FO42" i="2" s="1"/>
  <c r="FG42" i="2"/>
  <c r="FJ42" i="2" s="1"/>
  <c r="FP42" i="2" s="1"/>
  <c r="EU15" i="2"/>
  <c r="FE15" i="2"/>
  <c r="EV73" i="2"/>
  <c r="FH73" i="2" s="1"/>
  <c r="EU44" i="2"/>
  <c r="FE44" i="2"/>
  <c r="EU23" i="2"/>
  <c r="FE23" i="2"/>
  <c r="FH10" i="2"/>
  <c r="FI83" i="2"/>
  <c r="FO83" i="2" s="1"/>
  <c r="FG83" i="2"/>
  <c r="FJ83" i="2" s="1"/>
  <c r="FP83" i="2" s="1"/>
  <c r="EU47" i="2"/>
  <c r="FE47" i="2"/>
  <c r="FI90" i="2"/>
  <c r="FO90" i="2" s="1"/>
  <c r="FG90" i="2"/>
  <c r="FJ90" i="2" s="1"/>
  <c r="FP90" i="2" s="1"/>
  <c r="FI49" i="2"/>
  <c r="FO49" i="2" s="1"/>
  <c r="FG49" i="2"/>
  <c r="FJ49" i="2" s="1"/>
  <c r="FP49" i="2" s="1"/>
  <c r="EU97" i="2"/>
  <c r="FE97" i="2"/>
  <c r="FI25" i="2"/>
  <c r="FO25" i="2" s="1"/>
  <c r="FG25" i="2"/>
  <c r="FJ25" i="2" s="1"/>
  <c r="FP25" i="2" s="1"/>
  <c r="FI48" i="2"/>
  <c r="FO48" i="2" s="1"/>
  <c r="FG48" i="2"/>
  <c r="FJ48" i="2" s="1"/>
  <c r="FP48" i="2" s="1"/>
  <c r="EV72" i="2"/>
  <c r="FI26" i="2"/>
  <c r="FO26" i="2" s="1"/>
  <c r="FG26" i="2"/>
  <c r="FJ26" i="2" s="1"/>
  <c r="FP26" i="2" s="1"/>
  <c r="FI14" i="2"/>
  <c r="FO14" i="2" s="1"/>
  <c r="FG14" i="2"/>
  <c r="FJ14" i="2" s="1"/>
  <c r="FP14" i="2" s="1"/>
  <c r="EU4" i="2"/>
  <c r="FE4" i="2"/>
  <c r="FE5" i="2"/>
  <c r="EU5" i="2"/>
  <c r="EU54" i="2"/>
  <c r="FE54" i="2"/>
  <c r="FI21" i="2"/>
  <c r="FO21" i="2" s="1"/>
  <c r="FG21" i="2"/>
  <c r="FJ21" i="2" s="1"/>
  <c r="FP21" i="2" s="1"/>
  <c r="EU76" i="2"/>
  <c r="FE76" i="2"/>
  <c r="EU41" i="2"/>
  <c r="FE41" i="2"/>
  <c r="EU101" i="2"/>
  <c r="EV101" i="2" s="1"/>
  <c r="FE101" i="2"/>
  <c r="EV93" i="2"/>
  <c r="FH98" i="2"/>
  <c r="EV35" i="2"/>
  <c r="FH35" i="2" s="1"/>
  <c r="EV4" i="2"/>
  <c r="FI17" i="2"/>
  <c r="FO17" i="2" s="1"/>
  <c r="FG17" i="2"/>
  <c r="FJ17" i="2" s="1"/>
  <c r="FP17" i="2" s="1"/>
  <c r="EU16" i="2"/>
  <c r="FE16" i="2"/>
  <c r="FI31" i="2"/>
  <c r="FO31" i="2" s="1"/>
  <c r="FG31" i="2"/>
  <c r="FJ31" i="2" s="1"/>
  <c r="FP31" i="2" s="1"/>
  <c r="EV47" i="2"/>
  <c r="FI85" i="2"/>
  <c r="FO85" i="2" s="1"/>
  <c r="FG85" i="2"/>
  <c r="FJ85" i="2" s="1"/>
  <c r="FP85" i="2" s="1"/>
  <c r="EU61" i="2"/>
  <c r="FE61" i="2"/>
  <c r="EU46" i="2"/>
  <c r="FE46" i="2"/>
  <c r="FH3" i="2"/>
  <c r="FI63" i="2"/>
  <c r="FO63" i="2" s="1"/>
  <c r="FG63" i="2"/>
  <c r="FJ63" i="2" s="1"/>
  <c r="FP63" i="2" s="1"/>
  <c r="FI58" i="2"/>
  <c r="FO58" i="2" s="1"/>
  <c r="FG58" i="2"/>
  <c r="FJ58" i="2" s="1"/>
  <c r="FP58" i="2" s="1"/>
  <c r="FI51" i="2"/>
  <c r="FO51" i="2" s="1"/>
  <c r="FG51" i="2"/>
  <c r="FJ51" i="2" s="1"/>
  <c r="FP51" i="2" s="1"/>
  <c r="EU94" i="2"/>
  <c r="EV94" i="2" s="1"/>
  <c r="FE94" i="2"/>
  <c r="EU75" i="2"/>
  <c r="FE75" i="2"/>
  <c r="EV54" i="2"/>
  <c r="EV16" i="2"/>
  <c r="EU100" i="2"/>
  <c r="FE100" i="2"/>
  <c r="FE89" i="2"/>
  <c r="EU89" i="2"/>
  <c r="EV89" i="2" s="1"/>
  <c r="EU33" i="2"/>
  <c r="FE33" i="2"/>
  <c r="EV57" i="2"/>
  <c r="EV66" i="2"/>
  <c r="EU56" i="2"/>
  <c r="EV56" i="2" s="1"/>
  <c r="FE56" i="2"/>
  <c r="FI32" i="2"/>
  <c r="FO32" i="2" s="1"/>
  <c r="FG32" i="2"/>
  <c r="FJ32" i="2" s="1"/>
  <c r="FP32" i="2" s="1"/>
  <c r="EU62" i="2"/>
  <c r="FE62" i="2"/>
  <c r="EU70" i="2"/>
  <c r="FE70" i="2"/>
  <c r="EU68" i="2"/>
  <c r="FE68" i="2"/>
  <c r="EU52" i="2"/>
  <c r="FE52" i="2"/>
  <c r="FH28" i="2"/>
  <c r="EU30" i="2"/>
  <c r="FE30" i="2"/>
  <c r="EU40" i="2"/>
  <c r="EV40" i="2" s="1"/>
  <c r="FE40" i="2"/>
  <c r="FH88" i="2"/>
  <c r="FI24" i="2"/>
  <c r="FO24" i="2" s="1"/>
  <c r="FG24" i="2"/>
  <c r="FJ24" i="2" s="1"/>
  <c r="FP24" i="2" s="1"/>
  <c r="FH37" i="2"/>
  <c r="FE8" i="2"/>
  <c r="EU8" i="2"/>
  <c r="EV6" i="2"/>
  <c r="FH6" i="2" s="1"/>
  <c r="EV11" i="2"/>
  <c r="FH11" i="2" s="1"/>
  <c r="EV44" i="2"/>
  <c r="EU12" i="2"/>
  <c r="FE12" i="2"/>
  <c r="FH20" i="2"/>
  <c r="FE27" i="2"/>
  <c r="EU27" i="2"/>
  <c r="EV27" i="2" s="1"/>
  <c r="EV12" i="2"/>
  <c r="EV33" i="2"/>
  <c r="EV46" i="2"/>
  <c r="EV95" i="2"/>
  <c r="FI55" i="2"/>
  <c r="FO55" i="2" s="1"/>
  <c r="FG55" i="2"/>
  <c r="FJ55" i="2" s="1"/>
  <c r="FP55" i="2" s="1"/>
  <c r="EU67" i="2"/>
  <c r="FE67" i="2"/>
  <c r="EV68" i="2"/>
  <c r="FH77" i="2"/>
  <c r="FH45" i="2"/>
  <c r="EU36" i="2"/>
  <c r="EV36" i="2" s="1"/>
  <c r="FE36" i="2"/>
  <c r="EV15" i="2"/>
  <c r="FH9" i="2"/>
  <c r="EV22" i="2"/>
  <c r="FH22" i="2" s="1"/>
  <c r="FH71" i="2"/>
  <c r="EV100" i="2"/>
  <c r="FI18" i="2"/>
  <c r="FO18" i="2" s="1"/>
  <c r="FG18" i="2"/>
  <c r="FJ18" i="2" s="1"/>
  <c r="FP18" i="2" s="1"/>
  <c r="FI78" i="2"/>
  <c r="FO78" i="2" s="1"/>
  <c r="FG78" i="2"/>
  <c r="FJ78" i="2" s="1"/>
  <c r="FP78" i="2" s="1"/>
  <c r="FE2" i="2"/>
  <c r="EU2" i="2"/>
  <c r="EU39" i="2"/>
  <c r="FE39" i="2"/>
  <c r="FH34" i="2"/>
  <c r="EV97" i="2"/>
  <c r="EV13" i="2"/>
  <c r="FH13" i="2" s="1"/>
  <c r="EV74" i="2"/>
  <c r="EV64" i="2"/>
  <c r="FH64" i="2" s="1"/>
  <c r="FE59" i="2"/>
  <c r="EU59" i="2"/>
  <c r="FH53" i="2"/>
  <c r="FH43" i="2"/>
  <c r="EU65" i="2"/>
  <c r="EV65" i="2" s="1"/>
  <c r="FE65" i="2"/>
  <c r="EV67" i="2"/>
  <c r="EV5" i="2"/>
  <c r="EV30" i="2"/>
  <c r="FE7" i="2"/>
  <c r="EU7" i="2"/>
  <c r="EV7" i="2" s="1"/>
  <c r="EU92" i="2"/>
  <c r="FE92" i="2"/>
  <c r="EV75" i="2"/>
  <c r="FE19" i="2"/>
  <c r="EU19" i="2"/>
  <c r="FE50" i="2"/>
  <c r="EU50" i="2"/>
  <c r="EV50" i="2" s="1"/>
  <c r="EV76" i="2"/>
  <c r="EV23" i="2"/>
  <c r="EV61" i="2"/>
  <c r="FI64" i="2" l="1"/>
  <c r="FO64" i="2" s="1"/>
  <c r="FG64" i="2"/>
  <c r="FJ64" i="2" s="1"/>
  <c r="FP64" i="2" s="1"/>
  <c r="FI35" i="2"/>
  <c r="FO35" i="2" s="1"/>
  <c r="FG35" i="2"/>
  <c r="FJ35" i="2" s="1"/>
  <c r="FP35" i="2" s="1"/>
  <c r="FI22" i="2"/>
  <c r="FO22" i="2" s="1"/>
  <c r="FG22" i="2"/>
  <c r="FJ22" i="2" s="1"/>
  <c r="FP22" i="2" s="1"/>
  <c r="FI13" i="2"/>
  <c r="FO13" i="2" s="1"/>
  <c r="FG13" i="2"/>
  <c r="FJ13" i="2" s="1"/>
  <c r="FP13" i="2" s="1"/>
  <c r="FI73" i="2"/>
  <c r="FO73" i="2" s="1"/>
  <c r="FG73" i="2"/>
  <c r="FJ73" i="2" s="1"/>
  <c r="FP73" i="2" s="1"/>
  <c r="FI11" i="2"/>
  <c r="FO11" i="2" s="1"/>
  <c r="FG11" i="2"/>
  <c r="FJ11" i="2" s="1"/>
  <c r="FP11" i="2" s="1"/>
  <c r="FI6" i="2"/>
  <c r="FO6" i="2" s="1"/>
  <c r="FG6" i="2"/>
  <c r="FJ6" i="2" s="1"/>
  <c r="FP6" i="2" s="1"/>
  <c r="FI20" i="2"/>
  <c r="FO20" i="2" s="1"/>
  <c r="FG20" i="2"/>
  <c r="FJ20" i="2" s="1"/>
  <c r="FP20" i="2" s="1"/>
  <c r="GC84" i="2"/>
  <c r="FV84" i="2"/>
  <c r="FI77" i="2"/>
  <c r="FO77" i="2" s="1"/>
  <c r="FG77" i="2"/>
  <c r="FJ77" i="2" s="1"/>
  <c r="FP77" i="2" s="1"/>
  <c r="FH30" i="2"/>
  <c r="FH70" i="2"/>
  <c r="FH100" i="2"/>
  <c r="GC51" i="2"/>
  <c r="FV51" i="2"/>
  <c r="FH46" i="2"/>
  <c r="FI98" i="2"/>
  <c r="FO98" i="2" s="1"/>
  <c r="FG98" i="2"/>
  <c r="FJ98" i="2" s="1"/>
  <c r="FP98" i="2" s="1"/>
  <c r="FV14" i="2"/>
  <c r="GC49" i="2"/>
  <c r="FV49" i="2"/>
  <c r="FI91" i="2"/>
  <c r="FO91" i="2" s="1"/>
  <c r="FG91" i="2"/>
  <c r="FJ91" i="2" s="1"/>
  <c r="FP91" i="2" s="1"/>
  <c r="GD80" i="2"/>
  <c r="FI45" i="2"/>
  <c r="FO45" i="2" s="1"/>
  <c r="FG45" i="2"/>
  <c r="FJ45" i="2" s="1"/>
  <c r="FP45" i="2" s="1"/>
  <c r="GC82" i="2"/>
  <c r="FV82" i="2"/>
  <c r="FH92" i="2"/>
  <c r="FH12" i="2"/>
  <c r="FI37" i="2"/>
  <c r="FO37" i="2" s="1"/>
  <c r="FG37" i="2"/>
  <c r="FJ37" i="2" s="1"/>
  <c r="FP37" i="2" s="1"/>
  <c r="FI28" i="2"/>
  <c r="FO28" i="2" s="1"/>
  <c r="FG28" i="2"/>
  <c r="FJ28" i="2" s="1"/>
  <c r="FP28" i="2" s="1"/>
  <c r="EV70" i="2"/>
  <c r="FH54" i="2"/>
  <c r="GC48" i="2"/>
  <c r="FV48" i="2"/>
  <c r="GD90" i="2"/>
  <c r="FV83" i="2"/>
  <c r="FH15" i="2"/>
  <c r="FH95" i="2"/>
  <c r="GC80" i="2"/>
  <c r="FV80" i="2"/>
  <c r="FV86" i="2"/>
  <c r="FI71" i="2"/>
  <c r="FO71" i="2" s="1"/>
  <c r="FG71" i="2"/>
  <c r="FJ71" i="2" s="1"/>
  <c r="FP71" i="2" s="1"/>
  <c r="FH65" i="2"/>
  <c r="GD24" i="2"/>
  <c r="FV17" i="2"/>
  <c r="FV26" i="2"/>
  <c r="GC90" i="2"/>
  <c r="FV90" i="2"/>
  <c r="FI10" i="2"/>
  <c r="FO10" i="2" s="1"/>
  <c r="FG10" i="2"/>
  <c r="FJ10" i="2" s="1"/>
  <c r="FP10" i="2" s="1"/>
  <c r="FV29" i="2"/>
  <c r="GD29" i="2" s="1"/>
  <c r="FH66" i="2"/>
  <c r="GD38" i="2"/>
  <c r="GD81" i="2"/>
  <c r="GC21" i="2"/>
  <c r="FV21" i="2"/>
  <c r="FH7" i="2"/>
  <c r="FI43" i="2"/>
  <c r="FO43" i="2" s="1"/>
  <c r="FG43" i="2"/>
  <c r="FJ43" i="2" s="1"/>
  <c r="FP43" i="2" s="1"/>
  <c r="GD78" i="2"/>
  <c r="FI9" i="2"/>
  <c r="FO9" i="2" s="1"/>
  <c r="FG9" i="2"/>
  <c r="FJ9" i="2" s="1"/>
  <c r="FP9" i="2" s="1"/>
  <c r="FH67" i="2"/>
  <c r="EV39" i="2"/>
  <c r="FH39" i="2" s="1"/>
  <c r="FV24" i="2"/>
  <c r="GD32" i="2"/>
  <c r="FH33" i="2"/>
  <c r="FV58" i="2"/>
  <c r="FH61" i="2"/>
  <c r="FV31" i="2"/>
  <c r="FH5" i="2"/>
  <c r="GD25" i="2"/>
  <c r="FH93" i="2"/>
  <c r="GC38" i="2"/>
  <c r="FV38" i="2"/>
  <c r="FV81" i="2"/>
  <c r="FV69" i="2"/>
  <c r="GC69" i="2" s="1"/>
  <c r="FH27" i="2"/>
  <c r="FV32" i="2"/>
  <c r="FH75" i="2"/>
  <c r="GD63" i="2"/>
  <c r="GD85" i="2"/>
  <c r="FH76" i="2"/>
  <c r="EV62" i="2"/>
  <c r="FH62" i="2" s="1"/>
  <c r="GC25" i="2"/>
  <c r="FV25" i="2"/>
  <c r="FH23" i="2"/>
  <c r="FH72" i="2"/>
  <c r="GD99" i="2"/>
  <c r="FV60" i="2"/>
  <c r="GD79" i="2"/>
  <c r="GD51" i="2"/>
  <c r="FH47" i="2"/>
  <c r="FH50" i="2"/>
  <c r="FI88" i="2"/>
  <c r="FO88" i="2" s="1"/>
  <c r="FG88" i="2"/>
  <c r="FJ88" i="2" s="1"/>
  <c r="FP88" i="2" s="1"/>
  <c r="EV2" i="2"/>
  <c r="FH2" i="2" s="1"/>
  <c r="FV55" i="2"/>
  <c r="EV19" i="2"/>
  <c r="FH19" i="2" s="1"/>
  <c r="FH89" i="2"/>
  <c r="GC63" i="2"/>
  <c r="FV63" i="2"/>
  <c r="GC85" i="2"/>
  <c r="FV85" i="2"/>
  <c r="FH16" i="2"/>
  <c r="EV41" i="2"/>
  <c r="FH41" i="2" s="1"/>
  <c r="FV42" i="2"/>
  <c r="FH74" i="2"/>
  <c r="FV99" i="2"/>
  <c r="FV79" i="2"/>
  <c r="FV87" i="2"/>
  <c r="GD96" i="2"/>
  <c r="FH101" i="2"/>
  <c r="FI53" i="2"/>
  <c r="FO53" i="2" s="1"/>
  <c r="FG53" i="2"/>
  <c r="FJ53" i="2" s="1"/>
  <c r="FP53" i="2" s="1"/>
  <c r="FV78" i="2"/>
  <c r="FI34" i="2"/>
  <c r="FO34" i="2" s="1"/>
  <c r="FG34" i="2"/>
  <c r="FJ34" i="2" s="1"/>
  <c r="FP34" i="2" s="1"/>
  <c r="FV18" i="2"/>
  <c r="FH36" i="2"/>
  <c r="FH40" i="2"/>
  <c r="FH68" i="2"/>
  <c r="FH56" i="2"/>
  <c r="FH94" i="2"/>
  <c r="FI3" i="2"/>
  <c r="FO3" i="2" s="1"/>
  <c r="FG3" i="2"/>
  <c r="FJ3" i="2" s="1"/>
  <c r="FP3" i="2" s="1"/>
  <c r="EV59" i="2"/>
  <c r="FH59" i="2" s="1"/>
  <c r="EV8" i="2"/>
  <c r="FH8" i="2" s="1"/>
  <c r="EV52" i="2"/>
  <c r="FH52" i="2" s="1"/>
  <c r="GD21" i="2"/>
  <c r="FH4" i="2"/>
  <c r="FH97" i="2"/>
  <c r="FH44" i="2"/>
  <c r="FH57" i="2"/>
  <c r="GD69" i="2"/>
  <c r="GD86" i="2"/>
  <c r="GD82" i="2"/>
  <c r="GD84" i="2"/>
  <c r="FV96" i="2"/>
  <c r="FI39" i="2" l="1"/>
  <c r="FO39" i="2" s="1"/>
  <c r="FG39" i="2"/>
  <c r="FJ39" i="2" s="1"/>
  <c r="FP39" i="2" s="1"/>
  <c r="FI59" i="2"/>
  <c r="FO59" i="2" s="1"/>
  <c r="FG59" i="2"/>
  <c r="FJ59" i="2" s="1"/>
  <c r="FP59" i="2" s="1"/>
  <c r="FO2" i="2"/>
  <c r="FG2" i="2"/>
  <c r="FJ2" i="2" s="1"/>
  <c r="FP2" i="2" s="1"/>
  <c r="FI62" i="2"/>
  <c r="FO62" i="2" s="1"/>
  <c r="FG62" i="2"/>
  <c r="FJ62" i="2" s="1"/>
  <c r="FP62" i="2" s="1"/>
  <c r="FI52" i="2"/>
  <c r="FO52" i="2" s="1"/>
  <c r="FG52" i="2"/>
  <c r="FJ52" i="2" s="1"/>
  <c r="FP52" i="2" s="1"/>
  <c r="FI19" i="2"/>
  <c r="FO19" i="2" s="1"/>
  <c r="FG19" i="2"/>
  <c r="FJ19" i="2" s="1"/>
  <c r="FP19" i="2" s="1"/>
  <c r="FI8" i="2"/>
  <c r="FO8" i="2" s="1"/>
  <c r="FG8" i="2"/>
  <c r="FJ8" i="2" s="1"/>
  <c r="FP8" i="2" s="1"/>
  <c r="FI41" i="2"/>
  <c r="FO41" i="2" s="1"/>
  <c r="FG41" i="2"/>
  <c r="FJ41" i="2" s="1"/>
  <c r="FP41" i="2" s="1"/>
  <c r="GG18" i="2"/>
  <c r="FY18" i="2"/>
  <c r="GB18" i="2"/>
  <c r="GI18" i="2"/>
  <c r="GH18" i="2"/>
  <c r="FX18" i="2"/>
  <c r="GE18" i="2"/>
  <c r="GF18" i="2"/>
  <c r="FW18" i="2"/>
  <c r="FV9" i="2"/>
  <c r="GH14" i="2"/>
  <c r="GE14" i="2"/>
  <c r="GF14" i="2"/>
  <c r="GI14" i="2"/>
  <c r="FW14" i="2"/>
  <c r="GG14" i="2"/>
  <c r="GB14" i="2"/>
  <c r="FX14" i="2"/>
  <c r="FY14" i="2"/>
  <c r="FI57" i="2"/>
  <c r="FO57" i="2" s="1"/>
  <c r="FG57" i="2"/>
  <c r="FJ57" i="2" s="1"/>
  <c r="FP57" i="2" s="1"/>
  <c r="GC18" i="2"/>
  <c r="GF26" i="2"/>
  <c r="GG26" i="2"/>
  <c r="FY26" i="2"/>
  <c r="FW26" i="2"/>
  <c r="GH26" i="2"/>
  <c r="GE26" i="2"/>
  <c r="GB26" i="2"/>
  <c r="GI26" i="2"/>
  <c r="FX26" i="2"/>
  <c r="FV37" i="2"/>
  <c r="GC14" i="2"/>
  <c r="GB87" i="2"/>
  <c r="GG87" i="2"/>
  <c r="GF87" i="2"/>
  <c r="FY87" i="2"/>
  <c r="GE87" i="2"/>
  <c r="FX87" i="2"/>
  <c r="FW87" i="2"/>
  <c r="GI87" i="2"/>
  <c r="GH87" i="2"/>
  <c r="FI76" i="2"/>
  <c r="FO76" i="2" s="1"/>
  <c r="FG76" i="2"/>
  <c r="FJ76" i="2" s="1"/>
  <c r="FP76" i="2" s="1"/>
  <c r="FI5" i="2"/>
  <c r="FO5" i="2" s="1"/>
  <c r="FG5" i="2"/>
  <c r="FJ5" i="2" s="1"/>
  <c r="FP5" i="2" s="1"/>
  <c r="FI66" i="2"/>
  <c r="FO66" i="2" s="1"/>
  <c r="FG66" i="2"/>
  <c r="FJ66" i="2" s="1"/>
  <c r="FP66" i="2" s="1"/>
  <c r="GC26" i="2"/>
  <c r="FI54" i="2"/>
  <c r="FO54" i="2" s="1"/>
  <c r="FG54" i="2"/>
  <c r="FJ54" i="2" s="1"/>
  <c r="FP54" i="2" s="1"/>
  <c r="FI12" i="2"/>
  <c r="FO12" i="2" s="1"/>
  <c r="FG12" i="2"/>
  <c r="FJ12" i="2" s="1"/>
  <c r="FP12" i="2" s="1"/>
  <c r="GD22" i="2"/>
  <c r="FI74" i="2"/>
  <c r="FO74" i="2" s="1"/>
  <c r="FG74" i="2"/>
  <c r="FJ74" i="2" s="1"/>
  <c r="FP74" i="2" s="1"/>
  <c r="FI93" i="2"/>
  <c r="FO93" i="2" s="1"/>
  <c r="FG93" i="2"/>
  <c r="FJ93" i="2" s="1"/>
  <c r="FP93" i="2" s="1"/>
  <c r="FV45" i="2"/>
  <c r="GE42" i="2"/>
  <c r="GG42" i="2"/>
  <c r="FX42" i="2"/>
  <c r="FY42" i="2"/>
  <c r="GI42" i="2"/>
  <c r="GH42" i="2"/>
  <c r="FW42" i="2"/>
  <c r="GF42" i="2"/>
  <c r="GB42" i="2"/>
  <c r="GI69" i="2"/>
  <c r="GE69" i="2"/>
  <c r="FX69" i="2"/>
  <c r="FW69" i="2"/>
  <c r="GB69" i="2"/>
  <c r="GG69" i="2"/>
  <c r="GH69" i="2"/>
  <c r="FY69" i="2"/>
  <c r="GF69" i="2"/>
  <c r="FI95" i="2"/>
  <c r="FO95" i="2" s="1"/>
  <c r="FG95" i="2"/>
  <c r="FJ95" i="2" s="1"/>
  <c r="FP95" i="2" s="1"/>
  <c r="GC20" i="2"/>
  <c r="FV20" i="2"/>
  <c r="FV3" i="2"/>
  <c r="FI94" i="2"/>
  <c r="FO94" i="2" s="1"/>
  <c r="FG94" i="2"/>
  <c r="FJ94" i="2" s="1"/>
  <c r="FP94" i="2" s="1"/>
  <c r="GB55" i="2"/>
  <c r="GH55" i="2"/>
  <c r="GG55" i="2"/>
  <c r="FY55" i="2"/>
  <c r="GF55" i="2"/>
  <c r="FX55" i="2"/>
  <c r="GI55" i="2"/>
  <c r="GE55" i="2"/>
  <c r="FW55" i="2"/>
  <c r="GD55" i="2"/>
  <c r="GG81" i="2"/>
  <c r="GE81" i="2"/>
  <c r="FW81" i="2"/>
  <c r="FY81" i="2"/>
  <c r="FX81" i="2"/>
  <c r="GH81" i="2"/>
  <c r="GF81" i="2"/>
  <c r="GB81" i="2"/>
  <c r="GI81" i="2"/>
  <c r="FX31" i="2"/>
  <c r="GG31" i="2"/>
  <c r="GB31" i="2"/>
  <c r="GI31" i="2"/>
  <c r="GF31" i="2"/>
  <c r="GH31" i="2"/>
  <c r="GE31" i="2"/>
  <c r="FY31" i="2"/>
  <c r="FW31" i="2"/>
  <c r="GE24" i="2"/>
  <c r="FX24" i="2"/>
  <c r="GF24" i="2"/>
  <c r="GB24" i="2"/>
  <c r="FY24" i="2"/>
  <c r="GG24" i="2"/>
  <c r="FW24" i="2"/>
  <c r="GI24" i="2"/>
  <c r="GH24" i="2"/>
  <c r="FV43" i="2"/>
  <c r="GD43" i="2" s="1"/>
  <c r="GF29" i="2"/>
  <c r="GG29" i="2"/>
  <c r="GH29" i="2"/>
  <c r="GB29" i="2"/>
  <c r="GE29" i="2"/>
  <c r="GI29" i="2"/>
  <c r="FY29" i="2"/>
  <c r="FX29" i="2"/>
  <c r="FW29" i="2"/>
  <c r="FY17" i="2"/>
  <c r="GG17" i="2"/>
  <c r="GB17" i="2"/>
  <c r="GE17" i="2"/>
  <c r="FX17" i="2"/>
  <c r="GI17" i="2"/>
  <c r="GH17" i="2"/>
  <c r="GF17" i="2"/>
  <c r="FW17" i="2"/>
  <c r="FV71" i="2"/>
  <c r="GD71" i="2" s="1"/>
  <c r="FI15" i="2"/>
  <c r="FO15" i="2" s="1"/>
  <c r="FG15" i="2"/>
  <c r="FJ15" i="2" s="1"/>
  <c r="FP15" i="2" s="1"/>
  <c r="FV91" i="2"/>
  <c r="GD91" i="2" s="1"/>
  <c r="FV98" i="2"/>
  <c r="GD98" i="2" s="1"/>
  <c r="FV77" i="2"/>
  <c r="FV6" i="2"/>
  <c r="FV22" i="2"/>
  <c r="FI33" i="2"/>
  <c r="FO33" i="2" s="1"/>
  <c r="FG33" i="2"/>
  <c r="FJ33" i="2" s="1"/>
  <c r="FP33" i="2" s="1"/>
  <c r="FI70" i="2"/>
  <c r="FO70" i="2" s="1"/>
  <c r="FG70" i="2"/>
  <c r="FJ70" i="2" s="1"/>
  <c r="FP70" i="2" s="1"/>
  <c r="FV13" i="2"/>
  <c r="FI4" i="2"/>
  <c r="FO4" i="2" s="1"/>
  <c r="FG4" i="2"/>
  <c r="FJ4" i="2" s="1"/>
  <c r="FP4" i="2" s="1"/>
  <c r="GE79" i="2"/>
  <c r="FX79" i="2"/>
  <c r="GH79" i="2"/>
  <c r="FY79" i="2"/>
  <c r="GI79" i="2"/>
  <c r="FW79" i="2"/>
  <c r="GG79" i="2"/>
  <c r="GB79" i="2"/>
  <c r="GF79" i="2"/>
  <c r="FI50" i="2"/>
  <c r="FO50" i="2" s="1"/>
  <c r="FG50" i="2"/>
  <c r="FJ50" i="2" s="1"/>
  <c r="FP50" i="2" s="1"/>
  <c r="GC81" i="2"/>
  <c r="GC31" i="2"/>
  <c r="GC24" i="2"/>
  <c r="FI7" i="2"/>
  <c r="FO7" i="2" s="1"/>
  <c r="FG7" i="2"/>
  <c r="FJ7" i="2" s="1"/>
  <c r="FP7" i="2" s="1"/>
  <c r="GC29" i="2"/>
  <c r="GC17" i="2"/>
  <c r="GB86" i="2"/>
  <c r="GE86" i="2"/>
  <c r="GF86" i="2"/>
  <c r="GG86" i="2"/>
  <c r="FY86" i="2"/>
  <c r="GI86" i="2"/>
  <c r="FW86" i="2"/>
  <c r="GH86" i="2"/>
  <c r="FX86" i="2"/>
  <c r="FY83" i="2"/>
  <c r="GI83" i="2"/>
  <c r="GB83" i="2"/>
  <c r="GF83" i="2"/>
  <c r="GE83" i="2"/>
  <c r="GG83" i="2"/>
  <c r="FX83" i="2"/>
  <c r="FW83" i="2"/>
  <c r="GH83" i="2"/>
  <c r="GD17" i="2"/>
  <c r="FI92" i="2"/>
  <c r="FO92" i="2" s="1"/>
  <c r="FG92" i="2"/>
  <c r="FJ92" i="2" s="1"/>
  <c r="FP92" i="2" s="1"/>
  <c r="GD83" i="2"/>
  <c r="FI46" i="2"/>
  <c r="FO46" i="2" s="1"/>
  <c r="FG46" i="2"/>
  <c r="FJ46" i="2" s="1"/>
  <c r="FP46" i="2" s="1"/>
  <c r="GD11" i="2"/>
  <c r="FI27" i="2"/>
  <c r="FO27" i="2" s="1"/>
  <c r="FG27" i="2"/>
  <c r="FJ27" i="2" s="1"/>
  <c r="FP27" i="2" s="1"/>
  <c r="GD13" i="2"/>
  <c r="GG60" i="2"/>
  <c r="GE60" i="2"/>
  <c r="FX60" i="2"/>
  <c r="GB60" i="2"/>
  <c r="GH60" i="2"/>
  <c r="GF60" i="2"/>
  <c r="FW60" i="2"/>
  <c r="GI60" i="2"/>
  <c r="FY60" i="2"/>
  <c r="FI30" i="2"/>
  <c r="FO30" i="2" s="1"/>
  <c r="FG30" i="2"/>
  <c r="FJ30" i="2" s="1"/>
  <c r="FP30" i="2" s="1"/>
  <c r="FV88" i="2"/>
  <c r="GC60" i="2"/>
  <c r="GF96" i="2"/>
  <c r="FX96" i="2"/>
  <c r="FY96" i="2"/>
  <c r="GG96" i="2"/>
  <c r="GE96" i="2"/>
  <c r="GI96" i="2"/>
  <c r="FW96" i="2"/>
  <c r="GB96" i="2"/>
  <c r="GH96" i="2"/>
  <c r="FI56" i="2"/>
  <c r="FO56" i="2" s="1"/>
  <c r="FG56" i="2"/>
  <c r="FJ56" i="2" s="1"/>
  <c r="FP56" i="2" s="1"/>
  <c r="GE78" i="2"/>
  <c r="FY78" i="2"/>
  <c r="FW78" i="2"/>
  <c r="GI78" i="2"/>
  <c r="FX78" i="2"/>
  <c r="GG78" i="2"/>
  <c r="GH78" i="2"/>
  <c r="GF78" i="2"/>
  <c r="GB78" i="2"/>
  <c r="FI16" i="2"/>
  <c r="FO16" i="2" s="1"/>
  <c r="FG16" i="2"/>
  <c r="FJ16" i="2" s="1"/>
  <c r="FP16" i="2" s="1"/>
  <c r="GC55" i="2"/>
  <c r="FI72" i="2"/>
  <c r="FO72" i="2" s="1"/>
  <c r="FG72" i="2"/>
  <c r="FJ72" i="2" s="1"/>
  <c r="FP72" i="2" s="1"/>
  <c r="FI68" i="2"/>
  <c r="FO68" i="2" s="1"/>
  <c r="FG68" i="2"/>
  <c r="FJ68" i="2" s="1"/>
  <c r="FP68" i="2" s="1"/>
  <c r="GC78" i="2"/>
  <c r="GC79" i="2"/>
  <c r="GB85" i="2"/>
  <c r="GG85" i="2"/>
  <c r="GF85" i="2"/>
  <c r="FX85" i="2"/>
  <c r="FY85" i="2"/>
  <c r="GE85" i="2"/>
  <c r="FW85" i="2"/>
  <c r="GH85" i="2"/>
  <c r="GI85" i="2"/>
  <c r="GD18" i="2"/>
  <c r="FI47" i="2"/>
  <c r="FO47" i="2" s="1"/>
  <c r="FG47" i="2"/>
  <c r="FJ47" i="2" s="1"/>
  <c r="FP47" i="2" s="1"/>
  <c r="GD42" i="2"/>
  <c r="FI75" i="2"/>
  <c r="FO75" i="2" s="1"/>
  <c r="FG75" i="2"/>
  <c r="FJ75" i="2" s="1"/>
  <c r="FP75" i="2" s="1"/>
  <c r="GB38" i="2"/>
  <c r="GF38" i="2"/>
  <c r="FX38" i="2"/>
  <c r="GE38" i="2"/>
  <c r="FY38" i="2"/>
  <c r="GI38" i="2"/>
  <c r="GG38" i="2"/>
  <c r="GH38" i="2"/>
  <c r="FW38" i="2"/>
  <c r="FI61" i="2"/>
  <c r="FO61" i="2" s="1"/>
  <c r="FG61" i="2"/>
  <c r="FJ61" i="2" s="1"/>
  <c r="FP61" i="2" s="1"/>
  <c r="GE21" i="2"/>
  <c r="GF21" i="2"/>
  <c r="GB21" i="2"/>
  <c r="GI21" i="2"/>
  <c r="FX21" i="2"/>
  <c r="GH21" i="2"/>
  <c r="GG21" i="2"/>
  <c r="FY21" i="2"/>
  <c r="FW21" i="2"/>
  <c r="GD10" i="2"/>
  <c r="GD31" i="2"/>
  <c r="GC86" i="2"/>
  <c r="GC83" i="2"/>
  <c r="GG82" i="2"/>
  <c r="FY82" i="2"/>
  <c r="FX82" i="2"/>
  <c r="FW82" i="2"/>
  <c r="GE82" i="2"/>
  <c r="GF82" i="2"/>
  <c r="GB82" i="2"/>
  <c r="GH82" i="2"/>
  <c r="GI82" i="2"/>
  <c r="GE49" i="2"/>
  <c r="GI49" i="2"/>
  <c r="GH49" i="2"/>
  <c r="GF49" i="2"/>
  <c r="FX49" i="2"/>
  <c r="GG49" i="2"/>
  <c r="GB49" i="2"/>
  <c r="FW49" i="2"/>
  <c r="FY49" i="2"/>
  <c r="GF51" i="2"/>
  <c r="GI51" i="2"/>
  <c r="GE51" i="2"/>
  <c r="GB51" i="2"/>
  <c r="GH51" i="2"/>
  <c r="GG51" i="2"/>
  <c r="FX51" i="2"/>
  <c r="FY51" i="2"/>
  <c r="FW51" i="2"/>
  <c r="FY84" i="2"/>
  <c r="GE84" i="2"/>
  <c r="GB84" i="2"/>
  <c r="GF84" i="2"/>
  <c r="FW84" i="2"/>
  <c r="GG84" i="2"/>
  <c r="GH84" i="2"/>
  <c r="FX84" i="2"/>
  <c r="GI84" i="2"/>
  <c r="GC11" i="2"/>
  <c r="FV11" i="2"/>
  <c r="FV35" i="2"/>
  <c r="GD37" i="2"/>
  <c r="GD88" i="2"/>
  <c r="GD26" i="2"/>
  <c r="GD34" i="2"/>
  <c r="GC42" i="2"/>
  <c r="FV34" i="2"/>
  <c r="GC96" i="2"/>
  <c r="FI40" i="2"/>
  <c r="FO40" i="2" s="1"/>
  <c r="FG40" i="2"/>
  <c r="FJ40" i="2" s="1"/>
  <c r="FP40" i="2" s="1"/>
  <c r="FI23" i="2"/>
  <c r="FO23" i="2" s="1"/>
  <c r="FG23" i="2"/>
  <c r="FJ23" i="2" s="1"/>
  <c r="FP23" i="2" s="1"/>
  <c r="GI32" i="2"/>
  <c r="FW32" i="2"/>
  <c r="GB32" i="2"/>
  <c r="GG32" i="2"/>
  <c r="GF32" i="2"/>
  <c r="FY32" i="2"/>
  <c r="GH32" i="2"/>
  <c r="FX32" i="2"/>
  <c r="GE32" i="2"/>
  <c r="GH58" i="2"/>
  <c r="FY58" i="2"/>
  <c r="GF58" i="2"/>
  <c r="GG58" i="2"/>
  <c r="FX58" i="2"/>
  <c r="GI58" i="2"/>
  <c r="GE58" i="2"/>
  <c r="FW58" i="2"/>
  <c r="GB58" i="2"/>
  <c r="FI67" i="2"/>
  <c r="FO67" i="2" s="1"/>
  <c r="FG67" i="2"/>
  <c r="FJ67" i="2" s="1"/>
  <c r="FP67" i="2" s="1"/>
  <c r="FV10" i="2"/>
  <c r="GD58" i="2"/>
  <c r="GD14" i="2"/>
  <c r="FI101" i="2"/>
  <c r="FO101" i="2" s="1"/>
  <c r="FG101" i="2"/>
  <c r="FJ101" i="2" s="1"/>
  <c r="FP101" i="2" s="1"/>
  <c r="GD20" i="2"/>
  <c r="FI89" i="2"/>
  <c r="FO89" i="2" s="1"/>
  <c r="FG89" i="2"/>
  <c r="FJ89" i="2" s="1"/>
  <c r="FP89" i="2" s="1"/>
  <c r="FI65" i="2"/>
  <c r="FO65" i="2" s="1"/>
  <c r="FG65" i="2"/>
  <c r="FJ65" i="2" s="1"/>
  <c r="FP65" i="2" s="1"/>
  <c r="FI44" i="2"/>
  <c r="FO44" i="2" s="1"/>
  <c r="FG44" i="2"/>
  <c r="FJ44" i="2" s="1"/>
  <c r="FP44" i="2" s="1"/>
  <c r="FI97" i="2"/>
  <c r="FO97" i="2" s="1"/>
  <c r="FG97" i="2"/>
  <c r="FJ97" i="2" s="1"/>
  <c r="FP97" i="2" s="1"/>
  <c r="GC87" i="2"/>
  <c r="GB99" i="2"/>
  <c r="GF99" i="2"/>
  <c r="FY99" i="2"/>
  <c r="GG99" i="2"/>
  <c r="GI99" i="2"/>
  <c r="GH99" i="2"/>
  <c r="GE99" i="2"/>
  <c r="FW99" i="2"/>
  <c r="FX99" i="2"/>
  <c r="FI36" i="2"/>
  <c r="FO36" i="2" s="1"/>
  <c r="FG36" i="2"/>
  <c r="FJ36" i="2" s="1"/>
  <c r="FP36" i="2" s="1"/>
  <c r="GC53" i="2"/>
  <c r="FV53" i="2"/>
  <c r="GD53" i="2" s="1"/>
  <c r="GC99" i="2"/>
  <c r="GI63" i="2"/>
  <c r="GG63" i="2"/>
  <c r="GF63" i="2"/>
  <c r="GH63" i="2"/>
  <c r="FX63" i="2"/>
  <c r="FY63" i="2"/>
  <c r="GB63" i="2"/>
  <c r="GE63" i="2"/>
  <c r="FW63" i="2"/>
  <c r="GD87" i="2"/>
  <c r="GF25" i="2"/>
  <c r="GG25" i="2"/>
  <c r="FY25" i="2"/>
  <c r="GE25" i="2"/>
  <c r="FW25" i="2"/>
  <c r="GH25" i="2"/>
  <c r="FX25" i="2"/>
  <c r="GB25" i="2"/>
  <c r="GI25" i="2"/>
  <c r="GC32" i="2"/>
  <c r="GD60" i="2"/>
  <c r="GC58" i="2"/>
  <c r="GD9" i="2"/>
  <c r="FY90" i="2"/>
  <c r="GF90" i="2"/>
  <c r="GG90" i="2"/>
  <c r="GB90" i="2"/>
  <c r="FW90" i="2"/>
  <c r="FX90" i="2"/>
  <c r="GI90" i="2"/>
  <c r="GH90" i="2"/>
  <c r="GE90" i="2"/>
  <c r="GI80" i="2"/>
  <c r="GE80" i="2"/>
  <c r="FY80" i="2"/>
  <c r="FW80" i="2"/>
  <c r="FX80" i="2"/>
  <c r="GH80" i="2"/>
  <c r="GG80" i="2"/>
  <c r="GF80" i="2"/>
  <c r="GB80" i="2"/>
  <c r="GE48" i="2"/>
  <c r="GI48" i="2"/>
  <c r="FX48" i="2"/>
  <c r="GF48" i="2"/>
  <c r="GG48" i="2"/>
  <c r="GH48" i="2"/>
  <c r="GB48" i="2"/>
  <c r="FW48" i="2"/>
  <c r="FY48" i="2"/>
  <c r="GC28" i="2"/>
  <c r="FV28" i="2"/>
  <c r="GD28" i="2" s="1"/>
  <c r="GD45" i="2"/>
  <c r="GD48" i="2"/>
  <c r="FI100" i="2"/>
  <c r="FO100" i="2" s="1"/>
  <c r="FG100" i="2"/>
  <c r="FJ100" i="2" s="1"/>
  <c r="FP100" i="2" s="1"/>
  <c r="GD49" i="2"/>
  <c r="FV73" i="2"/>
  <c r="GC73" i="2" s="1"/>
  <c r="FV64" i="2"/>
  <c r="GD64" i="2" s="1"/>
  <c r="GD56" i="2" l="1"/>
  <c r="GE6" i="2"/>
  <c r="FY6" i="2"/>
  <c r="GH6" i="2"/>
  <c r="GB6" i="2"/>
  <c r="FX6" i="2"/>
  <c r="GG6" i="2"/>
  <c r="FW6" i="2"/>
  <c r="GF6" i="2"/>
  <c r="GI6" i="2"/>
  <c r="FV54" i="2"/>
  <c r="GC41" i="2"/>
  <c r="FV41" i="2"/>
  <c r="FV44" i="2"/>
  <c r="FV23" i="2"/>
  <c r="GJ82" i="2"/>
  <c r="FZ82" i="2"/>
  <c r="FZ21" i="2"/>
  <c r="GJ21" i="2"/>
  <c r="FV47" i="2"/>
  <c r="GC56" i="2"/>
  <c r="FV56" i="2"/>
  <c r="GC6" i="2"/>
  <c r="FV15" i="2"/>
  <c r="GD15" i="2" s="1"/>
  <c r="FZ31" i="2"/>
  <c r="GJ31" i="2"/>
  <c r="FX3" i="2"/>
  <c r="GI3" i="2"/>
  <c r="GB3" i="2"/>
  <c r="GG3" i="2"/>
  <c r="GF3" i="2"/>
  <c r="GE3" i="2"/>
  <c r="FY3" i="2"/>
  <c r="GH3" i="2"/>
  <c r="FW3" i="2"/>
  <c r="GD3" i="2"/>
  <c r="GD6" i="2"/>
  <c r="FV76" i="2"/>
  <c r="GD57" i="2"/>
  <c r="FV62" i="2"/>
  <c r="FX73" i="2"/>
  <c r="GH73" i="2"/>
  <c r="GI73" i="2"/>
  <c r="FW73" i="2"/>
  <c r="GE73" i="2"/>
  <c r="GF73" i="2"/>
  <c r="GG73" i="2"/>
  <c r="FY73" i="2"/>
  <c r="GB73" i="2"/>
  <c r="FZ83" i="2"/>
  <c r="GJ83" i="2"/>
  <c r="GD62" i="2"/>
  <c r="FZ48" i="2"/>
  <c r="GJ48" i="2"/>
  <c r="GJ63" i="2"/>
  <c r="FZ63" i="2"/>
  <c r="GG10" i="2"/>
  <c r="FW10" i="2"/>
  <c r="GH10" i="2"/>
  <c r="FX10" i="2"/>
  <c r="FY10" i="2"/>
  <c r="GE10" i="2"/>
  <c r="GI10" i="2"/>
  <c r="GF10" i="2"/>
  <c r="GB10" i="2"/>
  <c r="FZ51" i="2"/>
  <c r="GJ51" i="2"/>
  <c r="GA21" i="2"/>
  <c r="GD72" i="2"/>
  <c r="FV46" i="2"/>
  <c r="GD46" i="2" s="1"/>
  <c r="FZ86" i="2"/>
  <c r="GJ86" i="2"/>
  <c r="FV50" i="2"/>
  <c r="FV70" i="2"/>
  <c r="GD70" i="2" s="1"/>
  <c r="GI77" i="2"/>
  <c r="FX77" i="2"/>
  <c r="GH77" i="2"/>
  <c r="GF77" i="2"/>
  <c r="GG77" i="2"/>
  <c r="FW77" i="2"/>
  <c r="GB77" i="2"/>
  <c r="FY77" i="2"/>
  <c r="GE77" i="2"/>
  <c r="FX71" i="2"/>
  <c r="GH71" i="2"/>
  <c r="GI71" i="2"/>
  <c r="FW71" i="2"/>
  <c r="GE71" i="2"/>
  <c r="GF71" i="2"/>
  <c r="GG71" i="2"/>
  <c r="FY71" i="2"/>
  <c r="GB71" i="2"/>
  <c r="FZ24" i="2"/>
  <c r="GJ24" i="2"/>
  <c r="GA31" i="2"/>
  <c r="GC3" i="2"/>
  <c r="FZ42" i="2"/>
  <c r="GJ42" i="2"/>
  <c r="FY45" i="2"/>
  <c r="GG45" i="2"/>
  <c r="GH45" i="2"/>
  <c r="GF45" i="2"/>
  <c r="FW45" i="2"/>
  <c r="GI45" i="2"/>
  <c r="GE45" i="2"/>
  <c r="GB45" i="2"/>
  <c r="FX45" i="2"/>
  <c r="GD77" i="2"/>
  <c r="FV57" i="2"/>
  <c r="FV8" i="2"/>
  <c r="FZ99" i="2"/>
  <c r="GA99" i="2" s="1"/>
  <c r="GJ99" i="2"/>
  <c r="FV101" i="2"/>
  <c r="GD101" i="2" s="1"/>
  <c r="GC10" i="2"/>
  <c r="FV40" i="2"/>
  <c r="GA51" i="2"/>
  <c r="GA82" i="2"/>
  <c r="GC61" i="2"/>
  <c r="FV61" i="2"/>
  <c r="GD61" i="2" s="1"/>
  <c r="FV72" i="2"/>
  <c r="FZ60" i="2"/>
  <c r="GJ60" i="2"/>
  <c r="GD7" i="2"/>
  <c r="GC77" i="2"/>
  <c r="GC71" i="2"/>
  <c r="GG20" i="2"/>
  <c r="FY20" i="2"/>
  <c r="GE20" i="2"/>
  <c r="GH20" i="2"/>
  <c r="GI20" i="2"/>
  <c r="FX20" i="2"/>
  <c r="FW20" i="2"/>
  <c r="GB20" i="2"/>
  <c r="GF20" i="2"/>
  <c r="GC45" i="2"/>
  <c r="FZ26" i="2"/>
  <c r="GA26" i="2" s="1"/>
  <c r="GJ26" i="2"/>
  <c r="FV2" i="2"/>
  <c r="GD2" i="2" s="1"/>
  <c r="GD44" i="2"/>
  <c r="GD47" i="2"/>
  <c r="GD76" i="2"/>
  <c r="FV100" i="2"/>
  <c r="FZ25" i="2"/>
  <c r="GJ25" i="2"/>
  <c r="GB53" i="2"/>
  <c r="FW53" i="2"/>
  <c r="FY53" i="2"/>
  <c r="GH53" i="2"/>
  <c r="FX53" i="2"/>
  <c r="GE53" i="2"/>
  <c r="GI53" i="2"/>
  <c r="GF53" i="2"/>
  <c r="GG53" i="2"/>
  <c r="FV65" i="2"/>
  <c r="GD65" i="2" s="1"/>
  <c r="FZ49" i="2"/>
  <c r="GA49" i="2" s="1"/>
  <c r="GJ49" i="2"/>
  <c r="FZ38" i="2"/>
  <c r="GJ38" i="2"/>
  <c r="FZ96" i="2"/>
  <c r="GJ96" i="2"/>
  <c r="GB88" i="2"/>
  <c r="FY88" i="2"/>
  <c r="GE88" i="2"/>
  <c r="FX88" i="2"/>
  <c r="GI88" i="2"/>
  <c r="GF88" i="2"/>
  <c r="GH88" i="2"/>
  <c r="FW88" i="2"/>
  <c r="GG88" i="2"/>
  <c r="GA86" i="2"/>
  <c r="GC7" i="2"/>
  <c r="FV7" i="2"/>
  <c r="FV33" i="2"/>
  <c r="GC33" i="2" s="1"/>
  <c r="GB98" i="2"/>
  <c r="GF98" i="2"/>
  <c r="FY98" i="2"/>
  <c r="GG98" i="2"/>
  <c r="GH98" i="2"/>
  <c r="GI98" i="2"/>
  <c r="GE98" i="2"/>
  <c r="FX98" i="2"/>
  <c r="FW98" i="2"/>
  <c r="FZ17" i="2"/>
  <c r="GJ17" i="2"/>
  <c r="GA17" i="2"/>
  <c r="GA24" i="2"/>
  <c r="FZ69" i="2"/>
  <c r="GJ69" i="2"/>
  <c r="GD93" i="2"/>
  <c r="FV66" i="2"/>
  <c r="GD66" i="2" s="1"/>
  <c r="FZ87" i="2"/>
  <c r="GJ87" i="2"/>
  <c r="FW37" i="2"/>
  <c r="GG37" i="2"/>
  <c r="GF37" i="2"/>
  <c r="GE37" i="2"/>
  <c r="GB37" i="2"/>
  <c r="GH37" i="2"/>
  <c r="FX37" i="2"/>
  <c r="FY37" i="2"/>
  <c r="GI37" i="2"/>
  <c r="FY9" i="2"/>
  <c r="GG9" i="2"/>
  <c r="GF9" i="2"/>
  <c r="GE9" i="2"/>
  <c r="GB9" i="2"/>
  <c r="FW9" i="2"/>
  <c r="GI9" i="2"/>
  <c r="GH9" i="2"/>
  <c r="FX9" i="2"/>
  <c r="GD19" i="2"/>
  <c r="GA96" i="2"/>
  <c r="GA79" i="2"/>
  <c r="GJ81" i="2"/>
  <c r="FZ81" i="2"/>
  <c r="GD73" i="2"/>
  <c r="GH34" i="2"/>
  <c r="GI34" i="2"/>
  <c r="GE34" i="2"/>
  <c r="FW34" i="2"/>
  <c r="GG34" i="2"/>
  <c r="FY34" i="2"/>
  <c r="FX34" i="2"/>
  <c r="GF34" i="2"/>
  <c r="GB34" i="2"/>
  <c r="GI35" i="2"/>
  <c r="GE35" i="2"/>
  <c r="GH35" i="2"/>
  <c r="FW35" i="2"/>
  <c r="GF35" i="2"/>
  <c r="FX35" i="2"/>
  <c r="GG35" i="2"/>
  <c r="FY35" i="2"/>
  <c r="GB35" i="2"/>
  <c r="GJ84" i="2"/>
  <c r="FZ84" i="2"/>
  <c r="FZ85" i="2"/>
  <c r="GJ85" i="2"/>
  <c r="GJ78" i="2"/>
  <c r="FZ78" i="2"/>
  <c r="GC88" i="2"/>
  <c r="GD27" i="2"/>
  <c r="GC92" i="2"/>
  <c r="FV92" i="2"/>
  <c r="FV4" i="2"/>
  <c r="GC98" i="2"/>
  <c r="GJ29" i="2"/>
  <c r="FZ29" i="2"/>
  <c r="GA42" i="2"/>
  <c r="FV93" i="2"/>
  <c r="GD12" i="2"/>
  <c r="GC37" i="2"/>
  <c r="GC9" i="2"/>
  <c r="GC19" i="2"/>
  <c r="FV19" i="2"/>
  <c r="FV59" i="2"/>
  <c r="GD23" i="2"/>
  <c r="GA38" i="2"/>
  <c r="GA69" i="2"/>
  <c r="GD97" i="2"/>
  <c r="FV89" i="2"/>
  <c r="GD89" i="2" s="1"/>
  <c r="FZ32" i="2"/>
  <c r="GJ32" i="2"/>
  <c r="GC34" i="2"/>
  <c r="GC35" i="2"/>
  <c r="FV75" i="2"/>
  <c r="GD75" i="2" s="1"/>
  <c r="FV16" i="2"/>
  <c r="GD16" i="2" s="1"/>
  <c r="GA78" i="2"/>
  <c r="FV27" i="2"/>
  <c r="FZ79" i="2"/>
  <c r="GJ79" i="2"/>
  <c r="GB13" i="2"/>
  <c r="GG13" i="2"/>
  <c r="FW13" i="2"/>
  <c r="FY13" i="2"/>
  <c r="GH13" i="2"/>
  <c r="GI13" i="2"/>
  <c r="GE13" i="2"/>
  <c r="FX13" i="2"/>
  <c r="GF13" i="2"/>
  <c r="GE22" i="2"/>
  <c r="GF22" i="2"/>
  <c r="GB22" i="2"/>
  <c r="GI22" i="2"/>
  <c r="FY22" i="2"/>
  <c r="FX22" i="2"/>
  <c r="GH22" i="2"/>
  <c r="FW22" i="2"/>
  <c r="GG22" i="2"/>
  <c r="GI91" i="2"/>
  <c r="FW91" i="2"/>
  <c r="GE91" i="2"/>
  <c r="GH91" i="2"/>
  <c r="FX91" i="2"/>
  <c r="GF91" i="2"/>
  <c r="GB91" i="2"/>
  <c r="FY91" i="2"/>
  <c r="GG91" i="2"/>
  <c r="GG43" i="2"/>
  <c r="GH43" i="2"/>
  <c r="GE43" i="2"/>
  <c r="GB43" i="2"/>
  <c r="GF43" i="2"/>
  <c r="FW43" i="2"/>
  <c r="GI43" i="2"/>
  <c r="FY43" i="2"/>
  <c r="FX43" i="2"/>
  <c r="GJ55" i="2"/>
  <c r="FZ55" i="2"/>
  <c r="GA55" i="2" s="1"/>
  <c r="FV95" i="2"/>
  <c r="GD95" i="2" s="1"/>
  <c r="GD74" i="2"/>
  <c r="GC12" i="2"/>
  <c r="FV12" i="2"/>
  <c r="FZ18" i="2"/>
  <c r="GJ18" i="2"/>
  <c r="FV94" i="2"/>
  <c r="GA63" i="2"/>
  <c r="FV67" i="2"/>
  <c r="GI64" i="2"/>
  <c r="GG64" i="2"/>
  <c r="GH64" i="2"/>
  <c r="FX64" i="2"/>
  <c r="GF64" i="2"/>
  <c r="GE64" i="2"/>
  <c r="GB64" i="2"/>
  <c r="FY64" i="2"/>
  <c r="FW64" i="2"/>
  <c r="GA25" i="2"/>
  <c r="GC64" i="2"/>
  <c r="FX28" i="2"/>
  <c r="GI28" i="2"/>
  <c r="GE28" i="2"/>
  <c r="GF28" i="2"/>
  <c r="GB28" i="2"/>
  <c r="FY28" i="2"/>
  <c r="GG28" i="2"/>
  <c r="GH28" i="2"/>
  <c r="FW28" i="2"/>
  <c r="FZ80" i="2"/>
  <c r="GJ80" i="2"/>
  <c r="GJ90" i="2"/>
  <c r="FZ90" i="2"/>
  <c r="GC36" i="2"/>
  <c r="FV36" i="2"/>
  <c r="GD36" i="2" s="1"/>
  <c r="FV97" i="2"/>
  <c r="GJ58" i="2"/>
  <c r="FZ58" i="2"/>
  <c r="GA58" i="2" s="1"/>
  <c r="FY11" i="2"/>
  <c r="GG11" i="2"/>
  <c r="GI11" i="2"/>
  <c r="GB11" i="2"/>
  <c r="GE11" i="2"/>
  <c r="GH11" i="2"/>
  <c r="FW11" i="2"/>
  <c r="GF11" i="2"/>
  <c r="FX11" i="2"/>
  <c r="GA85" i="2"/>
  <c r="FV68" i="2"/>
  <c r="GC68" i="2" s="1"/>
  <c r="FV30" i="2"/>
  <c r="GD30" i="2" s="1"/>
  <c r="GD35" i="2"/>
  <c r="GA83" i="2"/>
  <c r="GC13" i="2"/>
  <c r="GC22" i="2"/>
  <c r="GC91" i="2"/>
  <c r="GA29" i="2"/>
  <c r="GC43" i="2"/>
  <c r="GA81" i="2"/>
  <c r="GD94" i="2"/>
  <c r="GC74" i="2"/>
  <c r="FV74" i="2"/>
  <c r="GD54" i="2"/>
  <c r="FV5" i="2"/>
  <c r="GD5" i="2" s="1"/>
  <c r="GA87" i="2"/>
  <c r="FZ14" i="2"/>
  <c r="GJ14" i="2"/>
  <c r="GD41" i="2"/>
  <c r="FV52" i="2"/>
  <c r="FV39" i="2"/>
  <c r="GC39" i="2" s="1"/>
  <c r="GC5" i="2" l="1"/>
  <c r="GB97" i="2"/>
  <c r="GF97" i="2"/>
  <c r="GG97" i="2"/>
  <c r="FY97" i="2"/>
  <c r="GE97" i="2"/>
  <c r="GH97" i="2"/>
  <c r="GI97" i="2"/>
  <c r="FW97" i="2"/>
  <c r="FX97" i="2"/>
  <c r="GJ28" i="2"/>
  <c r="FZ28" i="2"/>
  <c r="FY27" i="2"/>
  <c r="GE27" i="2"/>
  <c r="GF27" i="2"/>
  <c r="FX27" i="2"/>
  <c r="FW27" i="2"/>
  <c r="GG27" i="2"/>
  <c r="GH27" i="2"/>
  <c r="GB27" i="2"/>
  <c r="GI27" i="2"/>
  <c r="GC75" i="2"/>
  <c r="GG59" i="2"/>
  <c r="GI59" i="2"/>
  <c r="GH59" i="2"/>
  <c r="GB59" i="2"/>
  <c r="FX59" i="2"/>
  <c r="GE59" i="2"/>
  <c r="FY59" i="2"/>
  <c r="FW59" i="2"/>
  <c r="GF59" i="2"/>
  <c r="GE93" i="2"/>
  <c r="GI93" i="2"/>
  <c r="GH93" i="2"/>
  <c r="FW93" i="2"/>
  <c r="FX93" i="2"/>
  <c r="GB93" i="2"/>
  <c r="FY93" i="2"/>
  <c r="GG93" i="2"/>
  <c r="GF93" i="2"/>
  <c r="GI4" i="2"/>
  <c r="GB4" i="2"/>
  <c r="GF4" i="2"/>
  <c r="GE4" i="2"/>
  <c r="GG4" i="2"/>
  <c r="FX4" i="2"/>
  <c r="GH4" i="2"/>
  <c r="FY4" i="2"/>
  <c r="FW4" i="2"/>
  <c r="GM96" i="2"/>
  <c r="GC65" i="2"/>
  <c r="GJ53" i="2"/>
  <c r="FZ53" i="2"/>
  <c r="GC101" i="2"/>
  <c r="GM42" i="2"/>
  <c r="GC70" i="2"/>
  <c r="GJ73" i="2"/>
  <c r="FZ73" i="2"/>
  <c r="FX76" i="2"/>
  <c r="GH76" i="2"/>
  <c r="GI76" i="2"/>
  <c r="GF76" i="2"/>
  <c r="GE76" i="2"/>
  <c r="GB76" i="2"/>
  <c r="FW76" i="2"/>
  <c r="FY76" i="2"/>
  <c r="GG76" i="2"/>
  <c r="GC15" i="2"/>
  <c r="GH47" i="2"/>
  <c r="GB47" i="2"/>
  <c r="GI47" i="2"/>
  <c r="FX47" i="2"/>
  <c r="GE47" i="2"/>
  <c r="FW47" i="2"/>
  <c r="GG47" i="2"/>
  <c r="FY47" i="2"/>
  <c r="GF47" i="2"/>
  <c r="GF23" i="2"/>
  <c r="GI23" i="2"/>
  <c r="GB23" i="2"/>
  <c r="GE23" i="2"/>
  <c r="FY23" i="2"/>
  <c r="GG23" i="2"/>
  <c r="FX23" i="2"/>
  <c r="GH23" i="2"/>
  <c r="FW23" i="2"/>
  <c r="GB54" i="2"/>
  <c r="FY54" i="2"/>
  <c r="GG54" i="2"/>
  <c r="GH54" i="2"/>
  <c r="FX54" i="2"/>
  <c r="GF54" i="2"/>
  <c r="GE54" i="2"/>
  <c r="GI54" i="2"/>
  <c r="FW54" i="2"/>
  <c r="GI68" i="2"/>
  <c r="GF68" i="2"/>
  <c r="GE68" i="2"/>
  <c r="GH68" i="2"/>
  <c r="FW68" i="2"/>
  <c r="FX68" i="2"/>
  <c r="GG68" i="2"/>
  <c r="FY68" i="2"/>
  <c r="GB68" i="2"/>
  <c r="GE52" i="2"/>
  <c r="FX52" i="2"/>
  <c r="GI52" i="2"/>
  <c r="GH52" i="2"/>
  <c r="GF52" i="2"/>
  <c r="FW52" i="2"/>
  <c r="FY52" i="2"/>
  <c r="GG52" i="2"/>
  <c r="GB52" i="2"/>
  <c r="GC97" i="2"/>
  <c r="GE94" i="2"/>
  <c r="GG94" i="2"/>
  <c r="FX94" i="2"/>
  <c r="GF94" i="2"/>
  <c r="FY94" i="2"/>
  <c r="GI94" i="2"/>
  <c r="GB94" i="2"/>
  <c r="FW94" i="2"/>
  <c r="GH94" i="2"/>
  <c r="GJ91" i="2"/>
  <c r="FZ91" i="2"/>
  <c r="GA13" i="2"/>
  <c r="GC27" i="2"/>
  <c r="GC59" i="2"/>
  <c r="GC93" i="2"/>
  <c r="GC4" i="2"/>
  <c r="GM69" i="2"/>
  <c r="GD4" i="2"/>
  <c r="GE8" i="2"/>
  <c r="GF8" i="2"/>
  <c r="GH8" i="2"/>
  <c r="GI8" i="2"/>
  <c r="FX8" i="2"/>
  <c r="FY8" i="2"/>
  <c r="FW8" i="2"/>
  <c r="GG8" i="2"/>
  <c r="GB8" i="2"/>
  <c r="GJ77" i="2"/>
  <c r="FZ77" i="2"/>
  <c r="GE50" i="2"/>
  <c r="GF50" i="2"/>
  <c r="GI50" i="2"/>
  <c r="GB50" i="2"/>
  <c r="FX50" i="2"/>
  <c r="GG50" i="2"/>
  <c r="GH50" i="2"/>
  <c r="FW50" i="2"/>
  <c r="FY50" i="2"/>
  <c r="GM63" i="2"/>
  <c r="GM83" i="2"/>
  <c r="GC76" i="2"/>
  <c r="GC47" i="2"/>
  <c r="GC23" i="2"/>
  <c r="GC54" i="2"/>
  <c r="GA6" i="2"/>
  <c r="FZ88" i="2"/>
  <c r="GJ88" i="2"/>
  <c r="GC52" i="2"/>
  <c r="FX74" i="2"/>
  <c r="GE74" i="2"/>
  <c r="GH74" i="2"/>
  <c r="GI74" i="2"/>
  <c r="FW74" i="2"/>
  <c r="GF74" i="2"/>
  <c r="GB74" i="2"/>
  <c r="GG74" i="2"/>
  <c r="FY74" i="2"/>
  <c r="GE36" i="2"/>
  <c r="GH36" i="2"/>
  <c r="FW36" i="2"/>
  <c r="GI36" i="2"/>
  <c r="GB36" i="2"/>
  <c r="GF36" i="2"/>
  <c r="FY36" i="2"/>
  <c r="GG36" i="2"/>
  <c r="FX36" i="2"/>
  <c r="GC94" i="2"/>
  <c r="GG12" i="2"/>
  <c r="GI12" i="2"/>
  <c r="GH12" i="2"/>
  <c r="GB12" i="2"/>
  <c r="GF12" i="2"/>
  <c r="FX12" i="2"/>
  <c r="GE12" i="2"/>
  <c r="FY12" i="2"/>
  <c r="FW12" i="2"/>
  <c r="GA43" i="2"/>
  <c r="FZ13" i="2"/>
  <c r="GJ13" i="2"/>
  <c r="GB19" i="2"/>
  <c r="GG19" i="2"/>
  <c r="GE19" i="2"/>
  <c r="GI19" i="2"/>
  <c r="GF19" i="2"/>
  <c r="GH19" i="2"/>
  <c r="FX19" i="2"/>
  <c r="FW19" i="2"/>
  <c r="FY19" i="2"/>
  <c r="GE92" i="2"/>
  <c r="GI92" i="2"/>
  <c r="GH92" i="2"/>
  <c r="GB92" i="2"/>
  <c r="FW92" i="2"/>
  <c r="GF92" i="2"/>
  <c r="FX92" i="2"/>
  <c r="GG92" i="2"/>
  <c r="FY92" i="2"/>
  <c r="GM85" i="2"/>
  <c r="GM81" i="2"/>
  <c r="GJ37" i="2"/>
  <c r="FZ37" i="2"/>
  <c r="GE7" i="2"/>
  <c r="FY7" i="2"/>
  <c r="GI7" i="2"/>
  <c r="GH7" i="2"/>
  <c r="GG7" i="2"/>
  <c r="GF7" i="2"/>
  <c r="FX7" i="2"/>
  <c r="FW7" i="2"/>
  <c r="GB7" i="2"/>
  <c r="GM38" i="2"/>
  <c r="GC8" i="2"/>
  <c r="GJ45" i="2"/>
  <c r="FZ45" i="2"/>
  <c r="FZ71" i="2"/>
  <c r="GJ71" i="2"/>
  <c r="GC50" i="2"/>
  <c r="GM80" i="2"/>
  <c r="GH33" i="2"/>
  <c r="GI33" i="2"/>
  <c r="FW33" i="2"/>
  <c r="GE33" i="2"/>
  <c r="FY33" i="2"/>
  <c r="GG33" i="2"/>
  <c r="GF33" i="2"/>
  <c r="FX33" i="2"/>
  <c r="GB33" i="2"/>
  <c r="GM26" i="2"/>
  <c r="GA80" i="2"/>
  <c r="GA28" i="2"/>
  <c r="GA91" i="2"/>
  <c r="GJ35" i="2"/>
  <c r="FZ35" i="2"/>
  <c r="GJ9" i="2"/>
  <c r="FZ9" i="2"/>
  <c r="GA9" i="2" s="1"/>
  <c r="GA37" i="2"/>
  <c r="GM25" i="2"/>
  <c r="FY2" i="2"/>
  <c r="GF2" i="2"/>
  <c r="GI2" i="2"/>
  <c r="GH2" i="2"/>
  <c r="FW2" i="2"/>
  <c r="FX2" i="2"/>
  <c r="GB2" i="2"/>
  <c r="GE2" i="2"/>
  <c r="GG2" i="2"/>
  <c r="GM60" i="2"/>
  <c r="GM99" i="2"/>
  <c r="GH57" i="2"/>
  <c r="FX57" i="2"/>
  <c r="GF57" i="2"/>
  <c r="GG57" i="2"/>
  <c r="FY57" i="2"/>
  <c r="GE57" i="2"/>
  <c r="GI57" i="2"/>
  <c r="FW57" i="2"/>
  <c r="GB57" i="2"/>
  <c r="GD50" i="2"/>
  <c r="GM21" i="2"/>
  <c r="GG44" i="2"/>
  <c r="GH44" i="2"/>
  <c r="GE44" i="2"/>
  <c r="FY44" i="2"/>
  <c r="FW44" i="2"/>
  <c r="GI44" i="2"/>
  <c r="GB44" i="2"/>
  <c r="GF44" i="2"/>
  <c r="FX44" i="2"/>
  <c r="GE16" i="2"/>
  <c r="GB16" i="2"/>
  <c r="FW16" i="2"/>
  <c r="GH16" i="2"/>
  <c r="GF16" i="2"/>
  <c r="FY16" i="2"/>
  <c r="GI16" i="2"/>
  <c r="GG16" i="2"/>
  <c r="FX16" i="2"/>
  <c r="GA18" i="2"/>
  <c r="GM18" i="2" s="1"/>
  <c r="FZ34" i="2"/>
  <c r="GJ34" i="2"/>
  <c r="GM87" i="2"/>
  <c r="GM49" i="2"/>
  <c r="GC2" i="2"/>
  <c r="FZ20" i="2"/>
  <c r="GJ20" i="2"/>
  <c r="FX72" i="2"/>
  <c r="GH72" i="2"/>
  <c r="GI72" i="2"/>
  <c r="FW72" i="2"/>
  <c r="GE72" i="2"/>
  <c r="GG72" i="2"/>
  <c r="GF72" i="2"/>
  <c r="GB72" i="2"/>
  <c r="FY72" i="2"/>
  <c r="GH40" i="2"/>
  <c r="GG40" i="2"/>
  <c r="GE40" i="2"/>
  <c r="GF40" i="2"/>
  <c r="FX40" i="2"/>
  <c r="FY40" i="2"/>
  <c r="GI40" i="2"/>
  <c r="FW40" i="2"/>
  <c r="GB40" i="2"/>
  <c r="GA90" i="2"/>
  <c r="GM90" i="2" s="1"/>
  <c r="GC57" i="2"/>
  <c r="GM24" i="2"/>
  <c r="GM86" i="2"/>
  <c r="GM51" i="2"/>
  <c r="GA73" i="2"/>
  <c r="GI62" i="2"/>
  <c r="GG62" i="2"/>
  <c r="GH62" i="2"/>
  <c r="GF62" i="2"/>
  <c r="FX62" i="2"/>
  <c r="FW62" i="2"/>
  <c r="FY62" i="2"/>
  <c r="GE62" i="2"/>
  <c r="GB62" i="2"/>
  <c r="GJ3" i="2"/>
  <c r="FZ3" i="2"/>
  <c r="GA3" i="2" s="1"/>
  <c r="GM82" i="2"/>
  <c r="GC44" i="2"/>
  <c r="GJ6" i="2"/>
  <c r="FZ6" i="2"/>
  <c r="GH39" i="2"/>
  <c r="GG39" i="2"/>
  <c r="GF39" i="2"/>
  <c r="FX39" i="2"/>
  <c r="GE39" i="2"/>
  <c r="FY39" i="2"/>
  <c r="GI39" i="2"/>
  <c r="GB39" i="2"/>
  <c r="FW39" i="2"/>
  <c r="FW75" i="2"/>
  <c r="FX75" i="2"/>
  <c r="GH75" i="2"/>
  <c r="GI75" i="2"/>
  <c r="GF75" i="2"/>
  <c r="GG75" i="2"/>
  <c r="GB75" i="2"/>
  <c r="GE75" i="2"/>
  <c r="FY75" i="2"/>
  <c r="GA35" i="2"/>
  <c r="GI65" i="2"/>
  <c r="GG65" i="2"/>
  <c r="GH65" i="2"/>
  <c r="GB65" i="2"/>
  <c r="GF65" i="2"/>
  <c r="FX65" i="2"/>
  <c r="FY65" i="2"/>
  <c r="FW65" i="2"/>
  <c r="GE65" i="2"/>
  <c r="GB101" i="2"/>
  <c r="GF101" i="2"/>
  <c r="FY101" i="2"/>
  <c r="GG101" i="2"/>
  <c r="GH101" i="2"/>
  <c r="GI101" i="2"/>
  <c r="GE101" i="2"/>
  <c r="FW101" i="2"/>
  <c r="FX101" i="2"/>
  <c r="FX70" i="2"/>
  <c r="GH70" i="2"/>
  <c r="GI70" i="2"/>
  <c r="FW70" i="2"/>
  <c r="GE70" i="2"/>
  <c r="GG70" i="2"/>
  <c r="GF70" i="2"/>
  <c r="GB70" i="2"/>
  <c r="FY70" i="2"/>
  <c r="FZ64" i="2"/>
  <c r="GJ64" i="2"/>
  <c r="GJ43" i="2"/>
  <c r="FZ43" i="2"/>
  <c r="GH30" i="2"/>
  <c r="GF30" i="2"/>
  <c r="GG30" i="2"/>
  <c r="GI30" i="2"/>
  <c r="GE30" i="2"/>
  <c r="GB30" i="2"/>
  <c r="FX30" i="2"/>
  <c r="FY30" i="2"/>
  <c r="FW30" i="2"/>
  <c r="GA64" i="2"/>
  <c r="GG67" i="2"/>
  <c r="GH67" i="2"/>
  <c r="GI67" i="2"/>
  <c r="GF67" i="2"/>
  <c r="FX67" i="2"/>
  <c r="GE67" i="2"/>
  <c r="GB67" i="2"/>
  <c r="FW67" i="2"/>
  <c r="FY67" i="2"/>
  <c r="GD39" i="2"/>
  <c r="FW95" i="2"/>
  <c r="FY95" i="2"/>
  <c r="FX95" i="2"/>
  <c r="GH95" i="2"/>
  <c r="GB95" i="2"/>
  <c r="GI95" i="2"/>
  <c r="GE95" i="2"/>
  <c r="GF95" i="2"/>
  <c r="GG95" i="2"/>
  <c r="GC16" i="2"/>
  <c r="GB89" i="2"/>
  <c r="GF89" i="2"/>
  <c r="FY89" i="2"/>
  <c r="GG89" i="2"/>
  <c r="FX89" i="2"/>
  <c r="FW89" i="2"/>
  <c r="GH89" i="2"/>
  <c r="GI89" i="2"/>
  <c r="GE89" i="2"/>
  <c r="GM29" i="2"/>
  <c r="GI66" i="2"/>
  <c r="GG66" i="2"/>
  <c r="GB66" i="2"/>
  <c r="GH66" i="2"/>
  <c r="GE66" i="2"/>
  <c r="FX66" i="2"/>
  <c r="GF66" i="2"/>
  <c r="FY66" i="2"/>
  <c r="FW66" i="2"/>
  <c r="GM17" i="2"/>
  <c r="GD92" i="2"/>
  <c r="GA88" i="2"/>
  <c r="GB100" i="2"/>
  <c r="GF100" i="2"/>
  <c r="FY100" i="2"/>
  <c r="GG100" i="2"/>
  <c r="GE100" i="2"/>
  <c r="GI100" i="2"/>
  <c r="GH100" i="2"/>
  <c r="FW100" i="2"/>
  <c r="FX100" i="2"/>
  <c r="GA14" i="2"/>
  <c r="GM14" i="2" s="1"/>
  <c r="GC72" i="2"/>
  <c r="GC40" i="2"/>
  <c r="GD100" i="2"/>
  <c r="FY46" i="2"/>
  <c r="GG46" i="2"/>
  <c r="GH46" i="2"/>
  <c r="GF46" i="2"/>
  <c r="GE46" i="2"/>
  <c r="GB46" i="2"/>
  <c r="FW46" i="2"/>
  <c r="GI46" i="2"/>
  <c r="FX46" i="2"/>
  <c r="GD40" i="2"/>
  <c r="GC62" i="2"/>
  <c r="GA60" i="2"/>
  <c r="GE5" i="2"/>
  <c r="FX5" i="2"/>
  <c r="GB5" i="2"/>
  <c r="GF5" i="2"/>
  <c r="FY5" i="2"/>
  <c r="GI5" i="2"/>
  <c r="GH5" i="2"/>
  <c r="GG5" i="2"/>
  <c r="FW5" i="2"/>
  <c r="GM55" i="2"/>
  <c r="GA53" i="2"/>
  <c r="GH15" i="2"/>
  <c r="GF15" i="2"/>
  <c r="FW15" i="2"/>
  <c r="GE15" i="2"/>
  <c r="GB15" i="2"/>
  <c r="GI15" i="2"/>
  <c r="GG15" i="2"/>
  <c r="FY15" i="2"/>
  <c r="FX15" i="2"/>
  <c r="FZ22" i="2"/>
  <c r="GJ22" i="2"/>
  <c r="GM58" i="2"/>
  <c r="GC30" i="2"/>
  <c r="FZ11" i="2"/>
  <c r="GJ11" i="2"/>
  <c r="GC67" i="2"/>
  <c r="GD52" i="2"/>
  <c r="GC95" i="2"/>
  <c r="GM79" i="2"/>
  <c r="GD68" i="2"/>
  <c r="GC89" i="2"/>
  <c r="GM78" i="2"/>
  <c r="GD59" i="2"/>
  <c r="GC66" i="2"/>
  <c r="FZ98" i="2"/>
  <c r="GA98" i="2" s="1"/>
  <c r="GJ98" i="2"/>
  <c r="GD67" i="2"/>
  <c r="GC100" i="2"/>
  <c r="GD33" i="2"/>
  <c r="FY61" i="2"/>
  <c r="GE61" i="2"/>
  <c r="GG61" i="2"/>
  <c r="GH61" i="2"/>
  <c r="GB61" i="2"/>
  <c r="GI61" i="2"/>
  <c r="FW61" i="2"/>
  <c r="FX61" i="2"/>
  <c r="GF61" i="2"/>
  <c r="GA45" i="2"/>
  <c r="GC46" i="2"/>
  <c r="GA32" i="2"/>
  <c r="GM32" i="2" s="1"/>
  <c r="GJ10" i="2"/>
  <c r="FZ10" i="2"/>
  <c r="GA48" i="2"/>
  <c r="GM48" i="2" s="1"/>
  <c r="GD8" i="2"/>
  <c r="GM31" i="2"/>
  <c r="GH56" i="2"/>
  <c r="GG56" i="2"/>
  <c r="FY56" i="2"/>
  <c r="GF56" i="2"/>
  <c r="FX56" i="2"/>
  <c r="GI56" i="2"/>
  <c r="GE56" i="2"/>
  <c r="GB56" i="2"/>
  <c r="FW56" i="2"/>
  <c r="GA84" i="2"/>
  <c r="GM84" i="2" s="1"/>
  <c r="GE41" i="2"/>
  <c r="GF41" i="2"/>
  <c r="GG41" i="2"/>
  <c r="GH41" i="2"/>
  <c r="FX41" i="2"/>
  <c r="GI41" i="2"/>
  <c r="FY41" i="2"/>
  <c r="FW41" i="2"/>
  <c r="GB41" i="2"/>
  <c r="GN48" i="2" l="1"/>
  <c r="GT48" i="2" s="1"/>
  <c r="GL48" i="2"/>
  <c r="GO48" i="2" s="1"/>
  <c r="GU48" i="2" s="1"/>
  <c r="GN90" i="2"/>
  <c r="GT90" i="2" s="1"/>
  <c r="GL90" i="2"/>
  <c r="GO90" i="2" s="1"/>
  <c r="GU90" i="2" s="1"/>
  <c r="GN84" i="2"/>
  <c r="GT84" i="2" s="1"/>
  <c r="GL84" i="2"/>
  <c r="GO84" i="2" s="1"/>
  <c r="GU84" i="2" s="1"/>
  <c r="GN32" i="2"/>
  <c r="GT32" i="2" s="1"/>
  <c r="GL32" i="2"/>
  <c r="GO32" i="2" s="1"/>
  <c r="GU32" i="2" s="1"/>
  <c r="GN18" i="2"/>
  <c r="GT18" i="2" s="1"/>
  <c r="GL18" i="2"/>
  <c r="GO18" i="2" s="1"/>
  <c r="GU18" i="2" s="1"/>
  <c r="GN14" i="2"/>
  <c r="GT14" i="2" s="1"/>
  <c r="GL14" i="2"/>
  <c r="GO14" i="2" s="1"/>
  <c r="GU14" i="2" s="1"/>
  <c r="GJ67" i="2"/>
  <c r="FZ67" i="2"/>
  <c r="FZ50" i="2"/>
  <c r="GJ50" i="2"/>
  <c r="GA89" i="2"/>
  <c r="GJ30" i="2"/>
  <c r="FZ30" i="2"/>
  <c r="FZ16" i="2"/>
  <c r="GJ16" i="2"/>
  <c r="GJ61" i="2"/>
  <c r="FZ61" i="2"/>
  <c r="GN58" i="2"/>
  <c r="GT58" i="2" s="1"/>
  <c r="GL58" i="2"/>
  <c r="GO58" i="2" s="1"/>
  <c r="GU58" i="2" s="1"/>
  <c r="GN29" i="2"/>
  <c r="GT29" i="2" s="1"/>
  <c r="GL29" i="2"/>
  <c r="GO29" i="2" s="1"/>
  <c r="GU29" i="2" s="1"/>
  <c r="GA30" i="2"/>
  <c r="GN82" i="2"/>
  <c r="GT82" i="2" s="1"/>
  <c r="GL82" i="2"/>
  <c r="GO82" i="2" s="1"/>
  <c r="GU82" i="2" s="1"/>
  <c r="GN24" i="2"/>
  <c r="GT24" i="2" s="1"/>
  <c r="GL24" i="2"/>
  <c r="GO24" i="2" s="1"/>
  <c r="GU24" i="2" s="1"/>
  <c r="GN49" i="2"/>
  <c r="GT49" i="2" s="1"/>
  <c r="GL49" i="2"/>
  <c r="GO49" i="2" s="1"/>
  <c r="GU49" i="2" s="1"/>
  <c r="GN21" i="2"/>
  <c r="GT21" i="2" s="1"/>
  <c r="GL21" i="2"/>
  <c r="GO21" i="2" s="1"/>
  <c r="GU21" i="2" s="1"/>
  <c r="GA57" i="2"/>
  <c r="GN25" i="2"/>
  <c r="GT25" i="2" s="1"/>
  <c r="GL25" i="2"/>
  <c r="GO25" i="2" s="1"/>
  <c r="GU25" i="2" s="1"/>
  <c r="FZ19" i="2"/>
  <c r="GA19" i="2" s="1"/>
  <c r="GJ19" i="2"/>
  <c r="FZ47" i="2"/>
  <c r="GJ47" i="2"/>
  <c r="GA76" i="2"/>
  <c r="GM73" i="2"/>
  <c r="GN96" i="2"/>
  <c r="GT96" i="2" s="1"/>
  <c r="GL96" i="2"/>
  <c r="GO96" i="2" s="1"/>
  <c r="GU96" i="2" s="1"/>
  <c r="FZ93" i="2"/>
  <c r="GJ93" i="2"/>
  <c r="GM28" i="2"/>
  <c r="GN78" i="2"/>
  <c r="GT78" i="2" s="1"/>
  <c r="GL78" i="2"/>
  <c r="GO78" i="2" s="1"/>
  <c r="GU78" i="2" s="1"/>
  <c r="FZ94" i="2"/>
  <c r="GJ94" i="2"/>
  <c r="GJ46" i="2"/>
  <c r="FZ46" i="2"/>
  <c r="GN86" i="2"/>
  <c r="GT86" i="2" s="1"/>
  <c r="GL86" i="2"/>
  <c r="GO86" i="2" s="1"/>
  <c r="GU86" i="2" s="1"/>
  <c r="GN38" i="2"/>
  <c r="GT38" i="2" s="1"/>
  <c r="GL38" i="2"/>
  <c r="GO38" i="2" s="1"/>
  <c r="GU38" i="2" s="1"/>
  <c r="GA36" i="2"/>
  <c r="GA97" i="2"/>
  <c r="GN55" i="2"/>
  <c r="GT55" i="2" s="1"/>
  <c r="GL55" i="2"/>
  <c r="GO55" i="2" s="1"/>
  <c r="GU55" i="2" s="1"/>
  <c r="GN79" i="2"/>
  <c r="GT79" i="2" s="1"/>
  <c r="GL79" i="2"/>
  <c r="GO79" i="2" s="1"/>
  <c r="GU79" i="2" s="1"/>
  <c r="FZ5" i="2"/>
  <c r="GJ5" i="2"/>
  <c r="GM43" i="2"/>
  <c r="FZ101" i="2"/>
  <c r="GJ101" i="2"/>
  <c r="GM3" i="2"/>
  <c r="FZ72" i="2"/>
  <c r="GJ72" i="2"/>
  <c r="FZ7" i="2"/>
  <c r="GA7" i="2" s="1"/>
  <c r="GJ7" i="2"/>
  <c r="GM37" i="2"/>
  <c r="GM13" i="2"/>
  <c r="GA20" i="2"/>
  <c r="GM20" i="2" s="1"/>
  <c r="GA94" i="2"/>
  <c r="GJ76" i="2"/>
  <c r="FZ76" i="2"/>
  <c r="GN60" i="2"/>
  <c r="GT60" i="2" s="1"/>
  <c r="GL60" i="2"/>
  <c r="GO60" i="2" s="1"/>
  <c r="GU60" i="2" s="1"/>
  <c r="GJ62" i="2"/>
  <c r="FZ62" i="2"/>
  <c r="FZ15" i="2"/>
  <c r="GJ15" i="2"/>
  <c r="FZ65" i="2"/>
  <c r="GJ65" i="2"/>
  <c r="FZ33" i="2"/>
  <c r="GA33" i="2" s="1"/>
  <c r="GJ33" i="2"/>
  <c r="GJ92" i="2"/>
  <c r="FZ92" i="2"/>
  <c r="GJ74" i="2"/>
  <c r="FZ74" i="2"/>
  <c r="FZ4" i="2"/>
  <c r="GA4" i="2" s="1"/>
  <c r="GJ4" i="2"/>
  <c r="FZ27" i="2"/>
  <c r="GJ27" i="2"/>
  <c r="GA75" i="2"/>
  <c r="GJ75" i="2"/>
  <c r="FZ75" i="2"/>
  <c r="GJ44" i="2"/>
  <c r="FZ44" i="2"/>
  <c r="GA10" i="2"/>
  <c r="GM10" i="2" s="1"/>
  <c r="FZ2" i="2"/>
  <c r="GA2" i="2" s="1"/>
  <c r="GJ2" i="2"/>
  <c r="GN26" i="2"/>
  <c r="GT26" i="2" s="1"/>
  <c r="GL26" i="2"/>
  <c r="GO26" i="2" s="1"/>
  <c r="GU26" i="2" s="1"/>
  <c r="GM45" i="2"/>
  <c r="GN81" i="2"/>
  <c r="GT81" i="2" s="1"/>
  <c r="GL81" i="2"/>
  <c r="GO81" i="2" s="1"/>
  <c r="GU81" i="2" s="1"/>
  <c r="FZ12" i="2"/>
  <c r="GJ12" i="2"/>
  <c r="FZ36" i="2"/>
  <c r="GJ36" i="2"/>
  <c r="GN83" i="2"/>
  <c r="GT83" i="2" s="1"/>
  <c r="GL83" i="2"/>
  <c r="GO83" i="2" s="1"/>
  <c r="GU83" i="2" s="1"/>
  <c r="GM91" i="2"/>
  <c r="GJ54" i="2"/>
  <c r="FZ54" i="2"/>
  <c r="GN42" i="2"/>
  <c r="GT42" i="2" s="1"/>
  <c r="GL42" i="2"/>
  <c r="GO42" i="2" s="1"/>
  <c r="GU42" i="2" s="1"/>
  <c r="FZ97" i="2"/>
  <c r="GJ97" i="2"/>
  <c r="GN17" i="2"/>
  <c r="GT17" i="2" s="1"/>
  <c r="GL17" i="2"/>
  <c r="GO17" i="2" s="1"/>
  <c r="GU17" i="2" s="1"/>
  <c r="GN51" i="2"/>
  <c r="GT51" i="2" s="1"/>
  <c r="GL51" i="2"/>
  <c r="GO51" i="2" s="1"/>
  <c r="GU51" i="2" s="1"/>
  <c r="GA74" i="2"/>
  <c r="FZ68" i="2"/>
  <c r="GJ68" i="2"/>
  <c r="GN87" i="2"/>
  <c r="GT87" i="2" s="1"/>
  <c r="GL87" i="2"/>
  <c r="GO87" i="2" s="1"/>
  <c r="GU87" i="2" s="1"/>
  <c r="GM9" i="2"/>
  <c r="GM71" i="2"/>
  <c r="FZ52" i="2"/>
  <c r="GJ52" i="2"/>
  <c r="GA54" i="2"/>
  <c r="GJ56" i="2"/>
  <c r="FZ56" i="2"/>
  <c r="GA56" i="2" s="1"/>
  <c r="GM98" i="2"/>
  <c r="GN31" i="2"/>
  <c r="GT31" i="2" s="1"/>
  <c r="GL31" i="2"/>
  <c r="GO31" i="2" s="1"/>
  <c r="GU31" i="2" s="1"/>
  <c r="GA71" i="2"/>
  <c r="FZ100" i="2"/>
  <c r="GJ100" i="2"/>
  <c r="FZ89" i="2"/>
  <c r="GJ89" i="2"/>
  <c r="GM64" i="2"/>
  <c r="FZ70" i="2"/>
  <c r="GJ70" i="2"/>
  <c r="FZ39" i="2"/>
  <c r="GJ39" i="2"/>
  <c r="FZ40" i="2"/>
  <c r="GA40" i="2" s="1"/>
  <c r="GJ40" i="2"/>
  <c r="GA16" i="2"/>
  <c r="GM35" i="2"/>
  <c r="GA34" i="2"/>
  <c r="GM34" i="2" s="1"/>
  <c r="GM88" i="2"/>
  <c r="GN63" i="2"/>
  <c r="GT63" i="2" s="1"/>
  <c r="GL63" i="2"/>
  <c r="GO63" i="2" s="1"/>
  <c r="GU63" i="2" s="1"/>
  <c r="GN69" i="2"/>
  <c r="GT69" i="2" s="1"/>
  <c r="GL69" i="2"/>
  <c r="GO69" i="2" s="1"/>
  <c r="GU69" i="2" s="1"/>
  <c r="FZ23" i="2"/>
  <c r="GJ23" i="2"/>
  <c r="GA77" i="2"/>
  <c r="GM77" i="2" s="1"/>
  <c r="GN80" i="2"/>
  <c r="GT80" i="2" s="1"/>
  <c r="GL80" i="2"/>
  <c r="GO80" i="2" s="1"/>
  <c r="GU80" i="2" s="1"/>
  <c r="FZ66" i="2"/>
  <c r="GA66" i="2" s="1"/>
  <c r="GJ66" i="2"/>
  <c r="GJ41" i="2"/>
  <c r="FZ41" i="2"/>
  <c r="GM22" i="2"/>
  <c r="GJ8" i="2"/>
  <c r="FZ8" i="2"/>
  <c r="GA8" i="2" s="1"/>
  <c r="FZ95" i="2"/>
  <c r="GJ95" i="2"/>
  <c r="GA65" i="2"/>
  <c r="GA5" i="2"/>
  <c r="GA67" i="2"/>
  <c r="GA11" i="2"/>
  <c r="GM11" i="2" s="1"/>
  <c r="GM6" i="2"/>
  <c r="GA62" i="2"/>
  <c r="GJ57" i="2"/>
  <c r="FZ57" i="2"/>
  <c r="GN99" i="2"/>
  <c r="GT99" i="2" s="1"/>
  <c r="GL99" i="2"/>
  <c r="GO99" i="2" s="1"/>
  <c r="GU99" i="2" s="1"/>
  <c r="GA22" i="2"/>
  <c r="GN85" i="2"/>
  <c r="GT85" i="2" s="1"/>
  <c r="GL85" i="2"/>
  <c r="GO85" i="2" s="1"/>
  <c r="GU85" i="2" s="1"/>
  <c r="GA50" i="2"/>
  <c r="GM53" i="2"/>
  <c r="GJ59" i="2"/>
  <c r="FZ59" i="2"/>
  <c r="GA59" i="2" s="1"/>
  <c r="GN20" i="2" l="1"/>
  <c r="GT20" i="2" s="1"/>
  <c r="GL20" i="2"/>
  <c r="GO20" i="2" s="1"/>
  <c r="GU20" i="2" s="1"/>
  <c r="GN10" i="2"/>
  <c r="GT10" i="2" s="1"/>
  <c r="GL10" i="2"/>
  <c r="GO10" i="2" s="1"/>
  <c r="GU10" i="2" s="1"/>
  <c r="GN34" i="2"/>
  <c r="GT34" i="2" s="1"/>
  <c r="GL34" i="2"/>
  <c r="GO34" i="2" s="1"/>
  <c r="GU34" i="2" s="1"/>
  <c r="GN77" i="2"/>
  <c r="GT77" i="2" s="1"/>
  <c r="GL77" i="2"/>
  <c r="GO77" i="2" s="1"/>
  <c r="GU77" i="2" s="1"/>
  <c r="GN11" i="2"/>
  <c r="GT11" i="2" s="1"/>
  <c r="GL11" i="2"/>
  <c r="GO11" i="2" s="1"/>
  <c r="GU11" i="2" s="1"/>
  <c r="GN91" i="2"/>
  <c r="GT91" i="2" s="1"/>
  <c r="GL91" i="2"/>
  <c r="GO91" i="2" s="1"/>
  <c r="GU91" i="2" s="1"/>
  <c r="GN6" i="2"/>
  <c r="GT6" i="2" s="1"/>
  <c r="GL6" i="2"/>
  <c r="GO6" i="2" s="1"/>
  <c r="GU6" i="2" s="1"/>
  <c r="GM97" i="2"/>
  <c r="GN3" i="2"/>
  <c r="GT3" i="2" s="1"/>
  <c r="GL3" i="2"/>
  <c r="GO3" i="2" s="1"/>
  <c r="GU3" i="2" s="1"/>
  <c r="HH78" i="2"/>
  <c r="HA78" i="2"/>
  <c r="HH82" i="2"/>
  <c r="HA82" i="2"/>
  <c r="HH85" i="2"/>
  <c r="HA85" i="2"/>
  <c r="GA44" i="2"/>
  <c r="GM44" i="2" s="1"/>
  <c r="HH81" i="2"/>
  <c r="HA81" i="2"/>
  <c r="GM4" i="2"/>
  <c r="GM65" i="2"/>
  <c r="GN13" i="2"/>
  <c r="GT13" i="2" s="1"/>
  <c r="GL13" i="2"/>
  <c r="GO13" i="2" s="1"/>
  <c r="GU13" i="2" s="1"/>
  <c r="GN28" i="2"/>
  <c r="GT28" i="2" s="1"/>
  <c r="GL28" i="2"/>
  <c r="GO28" i="2" s="1"/>
  <c r="GU28" i="2" s="1"/>
  <c r="HI21" i="2"/>
  <c r="GN22" i="2"/>
  <c r="GT22" i="2" s="1"/>
  <c r="GL22" i="2"/>
  <c r="GO22" i="2" s="1"/>
  <c r="GU22" i="2" s="1"/>
  <c r="HI82" i="2"/>
  <c r="GM41" i="2"/>
  <c r="HI81" i="2"/>
  <c r="HA79" i="2"/>
  <c r="HI79" i="2" s="1"/>
  <c r="HA69" i="2"/>
  <c r="HI69" i="2" s="1"/>
  <c r="GM70" i="2"/>
  <c r="GN45" i="2"/>
  <c r="GT45" i="2" s="1"/>
  <c r="GL45" i="2"/>
  <c r="GO45" i="2" s="1"/>
  <c r="GU45" i="2" s="1"/>
  <c r="GM75" i="2"/>
  <c r="GM74" i="2"/>
  <c r="GN37" i="2"/>
  <c r="GT37" i="2" s="1"/>
  <c r="GL37" i="2"/>
  <c r="GO37" i="2" s="1"/>
  <c r="GU37" i="2" s="1"/>
  <c r="HA38" i="2"/>
  <c r="GA23" i="2"/>
  <c r="GM23" i="2" s="1"/>
  <c r="HH21" i="2"/>
  <c r="HA21" i="2"/>
  <c r="GA47" i="2"/>
  <c r="GM47" i="2" s="1"/>
  <c r="HA32" i="2"/>
  <c r="HA90" i="2"/>
  <c r="HA51" i="2"/>
  <c r="GN43" i="2"/>
  <c r="GT43" i="2" s="1"/>
  <c r="GL43" i="2"/>
  <c r="GO43" i="2" s="1"/>
  <c r="GU43" i="2" s="1"/>
  <c r="HA29" i="2"/>
  <c r="HA14" i="2"/>
  <c r="HI14" i="2" s="1"/>
  <c r="HI85" i="2"/>
  <c r="GN71" i="2"/>
  <c r="GT71" i="2" s="1"/>
  <c r="GL71" i="2"/>
  <c r="GO71" i="2" s="1"/>
  <c r="GU71" i="2" s="1"/>
  <c r="HH83" i="2"/>
  <c r="HA83" i="2"/>
  <c r="HI83" i="2" s="1"/>
  <c r="HA99" i="2"/>
  <c r="HA63" i="2"/>
  <c r="HH63" i="2" s="1"/>
  <c r="GM54" i="2"/>
  <c r="HA26" i="2"/>
  <c r="GM76" i="2"/>
  <c r="GM7" i="2"/>
  <c r="GA100" i="2"/>
  <c r="GM100" i="2" s="1"/>
  <c r="HA55" i="2"/>
  <c r="HI55" i="2" s="1"/>
  <c r="GM19" i="2"/>
  <c r="HA49" i="2"/>
  <c r="HH49" i="2" s="1"/>
  <c r="GM16" i="2"/>
  <c r="GM50" i="2"/>
  <c r="HH84" i="2"/>
  <c r="HA84" i="2"/>
  <c r="GM62" i="2"/>
  <c r="HA25" i="2"/>
  <c r="HI25" i="2" s="1"/>
  <c r="HI99" i="2"/>
  <c r="GA41" i="2"/>
  <c r="HA42" i="2"/>
  <c r="GM94" i="2"/>
  <c r="HI80" i="2"/>
  <c r="GA72" i="2"/>
  <c r="GM72" i="2" s="1"/>
  <c r="HA31" i="2"/>
  <c r="GA93" i="2"/>
  <c r="GM93" i="2" s="1"/>
  <c r="HA80" i="2"/>
  <c r="GN98" i="2"/>
  <c r="GT98" i="2" s="1"/>
  <c r="GL98" i="2"/>
  <c r="GO98" i="2" s="1"/>
  <c r="GU98" i="2" s="1"/>
  <c r="HI87" i="2"/>
  <c r="HA17" i="2"/>
  <c r="GM36" i="2"/>
  <c r="GA27" i="2"/>
  <c r="GM27" i="2" s="1"/>
  <c r="HA86" i="2"/>
  <c r="HH86" i="2" s="1"/>
  <c r="HA96" i="2"/>
  <c r="HH96" i="2" s="1"/>
  <c r="HI58" i="2"/>
  <c r="GA70" i="2"/>
  <c r="GM33" i="2"/>
  <c r="HI78" i="2"/>
  <c r="GM61" i="2"/>
  <c r="GN35" i="2"/>
  <c r="GT35" i="2" s="1"/>
  <c r="GL35" i="2"/>
  <c r="GO35" i="2" s="1"/>
  <c r="GU35" i="2" s="1"/>
  <c r="GM59" i="2"/>
  <c r="GM66" i="2"/>
  <c r="GN64" i="2"/>
  <c r="GT64" i="2" s="1"/>
  <c r="GL64" i="2"/>
  <c r="GO64" i="2" s="1"/>
  <c r="GU64" i="2" s="1"/>
  <c r="HI26" i="2"/>
  <c r="HH60" i="2"/>
  <c r="HA60" i="2"/>
  <c r="GA46" i="2"/>
  <c r="GM46" i="2" s="1"/>
  <c r="GM8" i="2"/>
  <c r="GN9" i="2"/>
  <c r="GT9" i="2" s="1"/>
  <c r="GL9" i="2"/>
  <c r="GO9" i="2" s="1"/>
  <c r="GU9" i="2" s="1"/>
  <c r="GM57" i="2"/>
  <c r="GN88" i="2"/>
  <c r="GT88" i="2" s="1"/>
  <c r="GL88" i="2"/>
  <c r="GO88" i="2" s="1"/>
  <c r="GU88" i="2" s="1"/>
  <c r="GN53" i="2"/>
  <c r="GT53" i="2" s="1"/>
  <c r="GL53" i="2"/>
  <c r="GO53" i="2" s="1"/>
  <c r="GU53" i="2" s="1"/>
  <c r="GA15" i="2"/>
  <c r="GM15" i="2" s="1"/>
  <c r="GA95" i="2"/>
  <c r="GM95" i="2" s="1"/>
  <c r="GA12" i="2"/>
  <c r="GM12" i="2" s="1"/>
  <c r="GM40" i="2"/>
  <c r="GM89" i="2"/>
  <c r="GM56" i="2"/>
  <c r="HA87" i="2"/>
  <c r="GA61" i="2"/>
  <c r="GA68" i="2"/>
  <c r="GM68" i="2" s="1"/>
  <c r="GM2" i="2"/>
  <c r="GA92" i="2"/>
  <c r="GM92" i="2" s="1"/>
  <c r="GA52" i="2"/>
  <c r="GM52" i="2" s="1"/>
  <c r="GM5" i="2"/>
  <c r="GA39" i="2"/>
  <c r="GM39" i="2" s="1"/>
  <c r="GA101" i="2"/>
  <c r="GM101" i="2" s="1"/>
  <c r="GN73" i="2"/>
  <c r="GT73" i="2" s="1"/>
  <c r="GL73" i="2"/>
  <c r="GO73" i="2" s="1"/>
  <c r="GU73" i="2" s="1"/>
  <c r="HA24" i="2"/>
  <c r="HH58" i="2"/>
  <c r="HA58" i="2"/>
  <c r="GM30" i="2"/>
  <c r="GM67" i="2"/>
  <c r="HA18" i="2"/>
  <c r="HA48" i="2"/>
  <c r="HH48" i="2" s="1"/>
  <c r="GN46" i="2" l="1"/>
  <c r="GT46" i="2" s="1"/>
  <c r="GL46" i="2"/>
  <c r="GO46" i="2" s="1"/>
  <c r="GU46" i="2" s="1"/>
  <c r="GN72" i="2"/>
  <c r="GT72" i="2" s="1"/>
  <c r="GL72" i="2"/>
  <c r="GO72" i="2" s="1"/>
  <c r="GU72" i="2" s="1"/>
  <c r="GN44" i="2"/>
  <c r="GT44" i="2" s="1"/>
  <c r="GL44" i="2"/>
  <c r="GO44" i="2" s="1"/>
  <c r="GU44" i="2" s="1"/>
  <c r="GN39" i="2"/>
  <c r="GT39" i="2" s="1"/>
  <c r="GL39" i="2"/>
  <c r="GO39" i="2" s="1"/>
  <c r="GU39" i="2" s="1"/>
  <c r="GN100" i="2"/>
  <c r="GT100" i="2" s="1"/>
  <c r="GL100" i="2"/>
  <c r="GO100" i="2" s="1"/>
  <c r="GU100" i="2" s="1"/>
  <c r="GN52" i="2"/>
  <c r="GT52" i="2" s="1"/>
  <c r="GL52" i="2"/>
  <c r="GO52" i="2" s="1"/>
  <c r="GU52" i="2" s="1"/>
  <c r="GN47" i="2"/>
  <c r="GT47" i="2" s="1"/>
  <c r="GL47" i="2"/>
  <c r="GO47" i="2" s="1"/>
  <c r="GU47" i="2" s="1"/>
  <c r="GN12" i="2"/>
  <c r="GT12" i="2" s="1"/>
  <c r="GL12" i="2"/>
  <c r="GO12" i="2" s="1"/>
  <c r="GU12" i="2" s="1"/>
  <c r="GN27" i="2"/>
  <c r="GT27" i="2" s="1"/>
  <c r="GL27" i="2"/>
  <c r="GO27" i="2" s="1"/>
  <c r="GU27" i="2" s="1"/>
  <c r="GN92" i="2"/>
  <c r="GT92" i="2" s="1"/>
  <c r="GL92" i="2"/>
  <c r="GO92" i="2" s="1"/>
  <c r="GU92" i="2" s="1"/>
  <c r="GN95" i="2"/>
  <c r="GT95" i="2" s="1"/>
  <c r="GL95" i="2"/>
  <c r="GO95" i="2" s="1"/>
  <c r="GU95" i="2" s="1"/>
  <c r="GN93" i="2"/>
  <c r="GT93" i="2" s="1"/>
  <c r="GL93" i="2"/>
  <c r="GO93" i="2" s="1"/>
  <c r="GU93" i="2" s="1"/>
  <c r="GN101" i="2"/>
  <c r="GT101" i="2" s="1"/>
  <c r="GL101" i="2"/>
  <c r="GO101" i="2" s="1"/>
  <c r="GU101" i="2" s="1"/>
  <c r="GN68" i="2"/>
  <c r="GT68" i="2" s="1"/>
  <c r="GL68" i="2"/>
  <c r="GO68" i="2" s="1"/>
  <c r="GU68" i="2" s="1"/>
  <c r="GN15" i="2"/>
  <c r="GT15" i="2" s="1"/>
  <c r="GL15" i="2"/>
  <c r="GO15" i="2" s="1"/>
  <c r="GU15" i="2" s="1"/>
  <c r="GN23" i="2"/>
  <c r="GT23" i="2" s="1"/>
  <c r="GL23" i="2"/>
  <c r="GO23" i="2" s="1"/>
  <c r="GU23" i="2" s="1"/>
  <c r="GN33" i="2"/>
  <c r="GT33" i="2" s="1"/>
  <c r="GL33" i="2"/>
  <c r="GO33" i="2" s="1"/>
  <c r="GU33" i="2" s="1"/>
  <c r="GN76" i="2"/>
  <c r="GT76" i="2" s="1"/>
  <c r="GL76" i="2"/>
  <c r="GO76" i="2" s="1"/>
  <c r="GU76" i="2" s="1"/>
  <c r="HG99" i="2"/>
  <c r="HK99" i="2"/>
  <c r="HB99" i="2"/>
  <c r="HL99" i="2"/>
  <c r="HD99" i="2"/>
  <c r="HJ99" i="2"/>
  <c r="HN99" i="2"/>
  <c r="HC99" i="2"/>
  <c r="HM99" i="2"/>
  <c r="HI49" i="2"/>
  <c r="HG32" i="2"/>
  <c r="HL32" i="2"/>
  <c r="HM32" i="2"/>
  <c r="HC32" i="2"/>
  <c r="HK32" i="2"/>
  <c r="HN32" i="2"/>
  <c r="HJ32" i="2"/>
  <c r="HD32" i="2"/>
  <c r="HB32" i="2"/>
  <c r="HG38" i="2"/>
  <c r="HK38" i="2"/>
  <c r="HC38" i="2"/>
  <c r="HJ38" i="2"/>
  <c r="HB38" i="2"/>
  <c r="HL38" i="2"/>
  <c r="HM38" i="2"/>
  <c r="HN38" i="2"/>
  <c r="HD38" i="2"/>
  <c r="HH69" i="2"/>
  <c r="HI38" i="2"/>
  <c r="HA3" i="2"/>
  <c r="HH3" i="2" s="1"/>
  <c r="HI34" i="2"/>
  <c r="GN5" i="2"/>
  <c r="GT5" i="2" s="1"/>
  <c r="GL5" i="2"/>
  <c r="GO5" i="2" s="1"/>
  <c r="GU5" i="2" s="1"/>
  <c r="HD96" i="2"/>
  <c r="HJ96" i="2"/>
  <c r="HK96" i="2"/>
  <c r="HL96" i="2"/>
  <c r="HC96" i="2"/>
  <c r="HB96" i="2"/>
  <c r="HG96" i="2"/>
  <c r="HN96" i="2"/>
  <c r="HM96" i="2"/>
  <c r="HH71" i="2"/>
  <c r="HA71" i="2"/>
  <c r="HD90" i="2"/>
  <c r="HG90" i="2"/>
  <c r="HK90" i="2"/>
  <c r="HN90" i="2"/>
  <c r="HJ90" i="2"/>
  <c r="HC90" i="2"/>
  <c r="HB90" i="2"/>
  <c r="HM90" i="2"/>
  <c r="HL90" i="2"/>
  <c r="GN41" i="2"/>
  <c r="GT41" i="2" s="1"/>
  <c r="GL41" i="2"/>
  <c r="GO41" i="2" s="1"/>
  <c r="GU41" i="2" s="1"/>
  <c r="HI98" i="2"/>
  <c r="HI63" i="2"/>
  <c r="HI3" i="2"/>
  <c r="GN40" i="2"/>
  <c r="GT40" i="2" s="1"/>
  <c r="GL40" i="2"/>
  <c r="GO40" i="2" s="1"/>
  <c r="GU40" i="2" s="1"/>
  <c r="HH98" i="2"/>
  <c r="HA98" i="2"/>
  <c r="HH25" i="2"/>
  <c r="HB18" i="2"/>
  <c r="HL18" i="2"/>
  <c r="HG18" i="2"/>
  <c r="HD18" i="2"/>
  <c r="HC18" i="2"/>
  <c r="HJ18" i="2"/>
  <c r="HN18" i="2"/>
  <c r="HK18" i="2"/>
  <c r="HM18" i="2"/>
  <c r="HH64" i="2"/>
  <c r="HA64" i="2"/>
  <c r="HI48" i="2"/>
  <c r="HG80" i="2"/>
  <c r="HJ80" i="2"/>
  <c r="HN80" i="2"/>
  <c r="HD80" i="2"/>
  <c r="HM80" i="2"/>
  <c r="HC80" i="2"/>
  <c r="HL80" i="2"/>
  <c r="HK80" i="2"/>
  <c r="HB80" i="2"/>
  <c r="GN62" i="2"/>
  <c r="GT62" i="2" s="1"/>
  <c r="GL62" i="2"/>
  <c r="GO62" i="2" s="1"/>
  <c r="GU62" i="2" s="1"/>
  <c r="GN19" i="2"/>
  <c r="GT19" i="2" s="1"/>
  <c r="GL19" i="2"/>
  <c r="GO19" i="2" s="1"/>
  <c r="GU19" i="2" s="1"/>
  <c r="HH99" i="2"/>
  <c r="HH32" i="2"/>
  <c r="HH38" i="2"/>
  <c r="HH45" i="2"/>
  <c r="HA45" i="2"/>
  <c r="HA22" i="2"/>
  <c r="HH22" i="2" s="1"/>
  <c r="HK85" i="2"/>
  <c r="HG85" i="2"/>
  <c r="HB85" i="2"/>
  <c r="HD85" i="2"/>
  <c r="HJ85" i="2"/>
  <c r="HM85" i="2"/>
  <c r="HL85" i="2"/>
  <c r="HC85" i="2"/>
  <c r="HN85" i="2"/>
  <c r="HH34" i="2"/>
  <c r="HA34" i="2"/>
  <c r="GN56" i="2"/>
  <c r="GT56" i="2" s="1"/>
  <c r="GL56" i="2"/>
  <c r="GO56" i="2" s="1"/>
  <c r="GU56" i="2" s="1"/>
  <c r="GN74" i="2"/>
  <c r="GT74" i="2" s="1"/>
  <c r="GL74" i="2"/>
  <c r="GO74" i="2" s="1"/>
  <c r="GU74" i="2" s="1"/>
  <c r="HI6" i="2"/>
  <c r="HH88" i="2"/>
  <c r="HA88" i="2"/>
  <c r="GN7" i="2"/>
  <c r="GT7" i="2" s="1"/>
  <c r="GL7" i="2"/>
  <c r="GO7" i="2" s="1"/>
  <c r="GU7" i="2" s="1"/>
  <c r="HH90" i="2"/>
  <c r="HH28" i="2"/>
  <c r="HA28" i="2"/>
  <c r="GN57" i="2"/>
  <c r="GT57" i="2" s="1"/>
  <c r="GL57" i="2"/>
  <c r="GO57" i="2" s="1"/>
  <c r="GU57" i="2" s="1"/>
  <c r="GN94" i="2"/>
  <c r="GT94" i="2" s="1"/>
  <c r="GL94" i="2"/>
  <c r="GO94" i="2" s="1"/>
  <c r="GU94" i="2" s="1"/>
  <c r="GN2" i="2"/>
  <c r="GT2" i="2" s="1"/>
  <c r="GL2" i="2"/>
  <c r="GO2" i="2" s="1"/>
  <c r="GU2" i="2" s="1"/>
  <c r="HH18" i="2"/>
  <c r="HA9" i="2"/>
  <c r="GN66" i="2"/>
  <c r="GT66" i="2" s="1"/>
  <c r="GL66" i="2"/>
  <c r="GO66" i="2" s="1"/>
  <c r="GU66" i="2" s="1"/>
  <c r="HI18" i="2"/>
  <c r="HH80" i="2"/>
  <c r="HJ42" i="2"/>
  <c r="HD42" i="2"/>
  <c r="HG42" i="2"/>
  <c r="HC42" i="2"/>
  <c r="HL42" i="2"/>
  <c r="HN42" i="2"/>
  <c r="HK42" i="2"/>
  <c r="HM42" i="2"/>
  <c r="HB42" i="2"/>
  <c r="HI96" i="2"/>
  <c r="HB26" i="2"/>
  <c r="HD26" i="2"/>
  <c r="HK26" i="2"/>
  <c r="HG26" i="2"/>
  <c r="HL26" i="2"/>
  <c r="HN26" i="2"/>
  <c r="HM26" i="2"/>
  <c r="HC26" i="2"/>
  <c r="HJ26" i="2"/>
  <c r="HJ79" i="2"/>
  <c r="HM79" i="2"/>
  <c r="HN79" i="2"/>
  <c r="HD79" i="2"/>
  <c r="HC79" i="2"/>
  <c r="HG79" i="2"/>
  <c r="HB79" i="2"/>
  <c r="HK79" i="2"/>
  <c r="HL79" i="2"/>
  <c r="HI90" i="2"/>
  <c r="HA13" i="2"/>
  <c r="GN97" i="2"/>
  <c r="GT97" i="2" s="1"/>
  <c r="GL97" i="2"/>
  <c r="GO97" i="2" s="1"/>
  <c r="GU97" i="2" s="1"/>
  <c r="HI10" i="2"/>
  <c r="GN61" i="2"/>
  <c r="GT61" i="2" s="1"/>
  <c r="GL61" i="2"/>
  <c r="GO61" i="2" s="1"/>
  <c r="GU61" i="2" s="1"/>
  <c r="HM29" i="2"/>
  <c r="HB29" i="2"/>
  <c r="HG29" i="2"/>
  <c r="HK29" i="2"/>
  <c r="HL29" i="2"/>
  <c r="HD29" i="2"/>
  <c r="HN29" i="2"/>
  <c r="HJ29" i="2"/>
  <c r="HC29" i="2"/>
  <c r="HI77" i="2"/>
  <c r="HJ24" i="2"/>
  <c r="HB24" i="2"/>
  <c r="HN24" i="2"/>
  <c r="HL24" i="2"/>
  <c r="HD24" i="2"/>
  <c r="HG24" i="2"/>
  <c r="HK24" i="2"/>
  <c r="HC24" i="2"/>
  <c r="HM24" i="2"/>
  <c r="HB25" i="2"/>
  <c r="HJ25" i="2"/>
  <c r="HL25" i="2"/>
  <c r="HK25" i="2"/>
  <c r="HG25" i="2"/>
  <c r="HD25" i="2"/>
  <c r="HM25" i="2"/>
  <c r="HC25" i="2"/>
  <c r="HN25" i="2"/>
  <c r="GN75" i="2"/>
  <c r="GT75" i="2" s="1"/>
  <c r="GL75" i="2"/>
  <c r="GO75" i="2" s="1"/>
  <c r="GU75" i="2" s="1"/>
  <c r="HN69" i="2"/>
  <c r="HC69" i="2"/>
  <c r="HJ69" i="2"/>
  <c r="HG69" i="2"/>
  <c r="HD69" i="2"/>
  <c r="HM69" i="2"/>
  <c r="HL69" i="2"/>
  <c r="HK69" i="2"/>
  <c r="HB69" i="2"/>
  <c r="HH24" i="2"/>
  <c r="HI64" i="2"/>
  <c r="HK86" i="2"/>
  <c r="HG86" i="2"/>
  <c r="HJ86" i="2"/>
  <c r="HB86" i="2"/>
  <c r="HL86" i="2"/>
  <c r="HN86" i="2"/>
  <c r="HM86" i="2"/>
  <c r="HD86" i="2"/>
  <c r="HC86" i="2"/>
  <c r="GN67" i="2"/>
  <c r="GT67" i="2" s="1"/>
  <c r="GL67" i="2"/>
  <c r="GO67" i="2" s="1"/>
  <c r="GU67" i="2" s="1"/>
  <c r="HH73" i="2"/>
  <c r="HA73" i="2"/>
  <c r="GN8" i="2"/>
  <c r="GT8" i="2" s="1"/>
  <c r="GL8" i="2"/>
  <c r="GO8" i="2" s="1"/>
  <c r="GU8" i="2" s="1"/>
  <c r="GN59" i="2"/>
  <c r="GT59" i="2" s="1"/>
  <c r="GL59" i="2"/>
  <c r="GO59" i="2" s="1"/>
  <c r="GU59" i="2" s="1"/>
  <c r="GN36" i="2"/>
  <c r="GT36" i="2" s="1"/>
  <c r="GL36" i="2"/>
  <c r="GO36" i="2" s="1"/>
  <c r="GU36" i="2" s="1"/>
  <c r="HH42" i="2"/>
  <c r="HC84" i="2"/>
  <c r="HD84" i="2"/>
  <c r="HG84" i="2"/>
  <c r="HN84" i="2"/>
  <c r="HJ84" i="2"/>
  <c r="HL84" i="2"/>
  <c r="HB84" i="2"/>
  <c r="HK84" i="2"/>
  <c r="HM84" i="2"/>
  <c r="HI86" i="2"/>
  <c r="HH26" i="2"/>
  <c r="HC83" i="2"/>
  <c r="HG83" i="2"/>
  <c r="HD83" i="2"/>
  <c r="HL83" i="2"/>
  <c r="HB83" i="2"/>
  <c r="HN83" i="2"/>
  <c r="HJ83" i="2"/>
  <c r="HK83" i="2"/>
  <c r="HM83" i="2"/>
  <c r="HI84" i="2"/>
  <c r="HA43" i="2"/>
  <c r="HI43" i="2" s="1"/>
  <c r="HI42" i="2"/>
  <c r="HH79" i="2"/>
  <c r="HI32" i="2"/>
  <c r="GN65" i="2"/>
  <c r="GT65" i="2" s="1"/>
  <c r="GL65" i="2"/>
  <c r="GO65" i="2" s="1"/>
  <c r="GU65" i="2" s="1"/>
  <c r="HD82" i="2"/>
  <c r="HG82" i="2"/>
  <c r="HL82" i="2"/>
  <c r="HB82" i="2"/>
  <c r="HK82" i="2"/>
  <c r="HJ82" i="2"/>
  <c r="HN82" i="2"/>
  <c r="HC82" i="2"/>
  <c r="HM82" i="2"/>
  <c r="HA91" i="2"/>
  <c r="HH10" i="2"/>
  <c r="HA10" i="2"/>
  <c r="GN16" i="2"/>
  <c r="GT16" i="2" s="1"/>
  <c r="GL16" i="2"/>
  <c r="GO16" i="2" s="1"/>
  <c r="GU16" i="2" s="1"/>
  <c r="GN70" i="2"/>
  <c r="GT70" i="2" s="1"/>
  <c r="GL70" i="2"/>
  <c r="GO70" i="2" s="1"/>
  <c r="GU70" i="2" s="1"/>
  <c r="HK48" i="2"/>
  <c r="HD48" i="2"/>
  <c r="HL48" i="2"/>
  <c r="HC48" i="2"/>
  <c r="HJ48" i="2"/>
  <c r="HG48" i="2"/>
  <c r="HN48" i="2"/>
  <c r="HM48" i="2"/>
  <c r="HB48" i="2"/>
  <c r="HK49" i="2"/>
  <c r="HD49" i="2"/>
  <c r="HG49" i="2"/>
  <c r="HJ49" i="2"/>
  <c r="HC49" i="2"/>
  <c r="HN49" i="2"/>
  <c r="HL49" i="2"/>
  <c r="HB49" i="2"/>
  <c r="HM49" i="2"/>
  <c r="HH6" i="2"/>
  <c r="HA6" i="2"/>
  <c r="HK87" i="2"/>
  <c r="HG87" i="2"/>
  <c r="HC87" i="2"/>
  <c r="HN87" i="2"/>
  <c r="HJ87" i="2"/>
  <c r="HL87" i="2"/>
  <c r="HD87" i="2"/>
  <c r="HM87" i="2"/>
  <c r="HB87" i="2"/>
  <c r="HI35" i="2"/>
  <c r="HJ31" i="2"/>
  <c r="HB31" i="2"/>
  <c r="HL31" i="2"/>
  <c r="HM31" i="2"/>
  <c r="HC31" i="2"/>
  <c r="HG31" i="2"/>
  <c r="HK31" i="2"/>
  <c r="HD31" i="2"/>
  <c r="HN31" i="2"/>
  <c r="GN54" i="2"/>
  <c r="GT54" i="2" s="1"/>
  <c r="GL54" i="2"/>
  <c r="GO54" i="2" s="1"/>
  <c r="GU54" i="2" s="1"/>
  <c r="HB14" i="2"/>
  <c r="HJ14" i="2"/>
  <c r="HM14" i="2"/>
  <c r="HK14" i="2"/>
  <c r="HN14" i="2"/>
  <c r="HL14" i="2"/>
  <c r="HC14" i="2"/>
  <c r="HG14" i="2"/>
  <c r="HD14" i="2"/>
  <c r="HC51" i="2"/>
  <c r="HD51" i="2"/>
  <c r="HK51" i="2"/>
  <c r="HG51" i="2"/>
  <c r="HJ51" i="2"/>
  <c r="HN51" i="2"/>
  <c r="HM51" i="2"/>
  <c r="HL51" i="2"/>
  <c r="HB51" i="2"/>
  <c r="HI29" i="2"/>
  <c r="HA37" i="2"/>
  <c r="HI51" i="2"/>
  <c r="GN4" i="2"/>
  <c r="GT4" i="2" s="1"/>
  <c r="GL4" i="2"/>
  <c r="GO4" i="2" s="1"/>
  <c r="GU4" i="2" s="1"/>
  <c r="HI20" i="2"/>
  <c r="HI88" i="2"/>
  <c r="HC63" i="2"/>
  <c r="HL63" i="2"/>
  <c r="HN63" i="2"/>
  <c r="HJ63" i="2"/>
  <c r="HB63" i="2"/>
  <c r="HG63" i="2"/>
  <c r="HD63" i="2"/>
  <c r="HM63" i="2"/>
  <c r="HK63" i="2"/>
  <c r="HI28" i="2"/>
  <c r="GN89" i="2"/>
  <c r="GT89" i="2" s="1"/>
  <c r="GL89" i="2"/>
  <c r="GO89" i="2" s="1"/>
  <c r="GU89" i="2" s="1"/>
  <c r="HH29" i="2"/>
  <c r="HH77" i="2"/>
  <c r="HA77" i="2"/>
  <c r="GN30" i="2"/>
  <c r="GT30" i="2" s="1"/>
  <c r="GL30" i="2"/>
  <c r="GO30" i="2" s="1"/>
  <c r="GU30" i="2" s="1"/>
  <c r="HJ17" i="2"/>
  <c r="HC17" i="2"/>
  <c r="HL17" i="2"/>
  <c r="HG17" i="2"/>
  <c r="HK17" i="2"/>
  <c r="HM17" i="2"/>
  <c r="HD17" i="2"/>
  <c r="HB17" i="2"/>
  <c r="HN17" i="2"/>
  <c r="HI31" i="2"/>
  <c r="HD55" i="2"/>
  <c r="HG55" i="2"/>
  <c r="HM55" i="2"/>
  <c r="HK55" i="2"/>
  <c r="HL55" i="2"/>
  <c r="HB55" i="2"/>
  <c r="HC55" i="2"/>
  <c r="HN55" i="2"/>
  <c r="HJ55" i="2"/>
  <c r="HD58" i="2"/>
  <c r="HK58" i="2"/>
  <c r="HM58" i="2"/>
  <c r="HG58" i="2"/>
  <c r="HB58" i="2"/>
  <c r="HL58" i="2"/>
  <c r="HC58" i="2"/>
  <c r="HJ58" i="2"/>
  <c r="HN58" i="2"/>
  <c r="HH87" i="2"/>
  <c r="HH53" i="2"/>
  <c r="HA53" i="2"/>
  <c r="HG60" i="2"/>
  <c r="HC60" i="2"/>
  <c r="HL60" i="2"/>
  <c r="HJ60" i="2"/>
  <c r="HD60" i="2"/>
  <c r="HM60" i="2"/>
  <c r="HK60" i="2"/>
  <c r="HN60" i="2"/>
  <c r="HB60" i="2"/>
  <c r="HA35" i="2"/>
  <c r="HI24" i="2"/>
  <c r="HH17" i="2"/>
  <c r="HH31" i="2"/>
  <c r="GN50" i="2"/>
  <c r="GT50" i="2" s="1"/>
  <c r="GL50" i="2"/>
  <c r="GO50" i="2" s="1"/>
  <c r="GU50" i="2" s="1"/>
  <c r="HH55" i="2"/>
  <c r="HI17" i="2"/>
  <c r="HI71" i="2"/>
  <c r="HH14" i="2"/>
  <c r="HH51" i="2"/>
  <c r="HC21" i="2"/>
  <c r="HK21" i="2"/>
  <c r="HD21" i="2"/>
  <c r="HJ21" i="2"/>
  <c r="HN21" i="2"/>
  <c r="HG21" i="2"/>
  <c r="HL21" i="2"/>
  <c r="HM21" i="2"/>
  <c r="HB21" i="2"/>
  <c r="HI60" i="2"/>
  <c r="HG81" i="2"/>
  <c r="HD81" i="2"/>
  <c r="HL81" i="2"/>
  <c r="HB81" i="2"/>
  <c r="HM81" i="2"/>
  <c r="HN81" i="2"/>
  <c r="HK81" i="2"/>
  <c r="HJ81" i="2"/>
  <c r="HC81" i="2"/>
  <c r="HJ78" i="2"/>
  <c r="HG78" i="2"/>
  <c r="HD78" i="2"/>
  <c r="HN78" i="2"/>
  <c r="HC78" i="2"/>
  <c r="HK78" i="2"/>
  <c r="HB78" i="2"/>
  <c r="HM78" i="2"/>
  <c r="HL78" i="2"/>
  <c r="HA11" i="2"/>
  <c r="HI11" i="2" s="1"/>
  <c r="HH20" i="2"/>
  <c r="HA20" i="2"/>
  <c r="HH70" i="2" l="1"/>
  <c r="HA70" i="2"/>
  <c r="HE18" i="2"/>
  <c r="HO18" i="2"/>
  <c r="HF78" i="2"/>
  <c r="HB35" i="2"/>
  <c r="HD35" i="2"/>
  <c r="HC35" i="2"/>
  <c r="HN35" i="2"/>
  <c r="HM35" i="2"/>
  <c r="HJ35" i="2"/>
  <c r="HG35" i="2"/>
  <c r="HK35" i="2"/>
  <c r="HL35" i="2"/>
  <c r="HA65" i="2"/>
  <c r="HJ13" i="2"/>
  <c r="HD13" i="2"/>
  <c r="HG13" i="2"/>
  <c r="HK13" i="2"/>
  <c r="HC13" i="2"/>
  <c r="HL13" i="2"/>
  <c r="HM13" i="2"/>
  <c r="HN13" i="2"/>
  <c r="HB13" i="2"/>
  <c r="HI41" i="2"/>
  <c r="HO96" i="2"/>
  <c r="HE96" i="2"/>
  <c r="HE32" i="2"/>
  <c r="HO32" i="2"/>
  <c r="HA101" i="2"/>
  <c r="HH27" i="2"/>
  <c r="HA27" i="2"/>
  <c r="HA47" i="2"/>
  <c r="HI47" i="2" s="1"/>
  <c r="HH11" i="2"/>
  <c r="HH35" i="2"/>
  <c r="HE63" i="2"/>
  <c r="HO63" i="2"/>
  <c r="HF51" i="2"/>
  <c r="HL6" i="2"/>
  <c r="HG6" i="2"/>
  <c r="HJ6" i="2"/>
  <c r="HM6" i="2"/>
  <c r="HC6" i="2"/>
  <c r="HD6" i="2"/>
  <c r="HK6" i="2"/>
  <c r="HB6" i="2"/>
  <c r="HN6" i="2"/>
  <c r="HH16" i="2"/>
  <c r="HA16" i="2"/>
  <c r="HI8" i="2"/>
  <c r="HH13" i="2"/>
  <c r="HA2" i="2"/>
  <c r="HI2" i="2" s="1"/>
  <c r="HG45" i="2"/>
  <c r="HL45" i="2"/>
  <c r="HB45" i="2"/>
  <c r="HC45" i="2"/>
  <c r="HM45" i="2"/>
  <c r="HJ45" i="2"/>
  <c r="HD45" i="2"/>
  <c r="HN45" i="2"/>
  <c r="HK45" i="2"/>
  <c r="HH62" i="2"/>
  <c r="HA62" i="2"/>
  <c r="HI62" i="2" s="1"/>
  <c r="HG98" i="2"/>
  <c r="HL98" i="2"/>
  <c r="HK98" i="2"/>
  <c r="HB98" i="2"/>
  <c r="HD98" i="2"/>
  <c r="HM98" i="2"/>
  <c r="HC98" i="2"/>
  <c r="HN98" i="2"/>
  <c r="HJ98" i="2"/>
  <c r="HH41" i="2"/>
  <c r="HA41" i="2"/>
  <c r="HC3" i="2"/>
  <c r="HN3" i="2"/>
  <c r="HG3" i="2"/>
  <c r="HL3" i="2"/>
  <c r="HK3" i="2"/>
  <c r="HD3" i="2"/>
  <c r="HJ3" i="2"/>
  <c r="HM3" i="2"/>
  <c r="HB3" i="2"/>
  <c r="HF32" i="2"/>
  <c r="HO99" i="2"/>
  <c r="HE99" i="2"/>
  <c r="HF99" i="2" s="1"/>
  <c r="HI93" i="2"/>
  <c r="HA44" i="2"/>
  <c r="HH19" i="2"/>
  <c r="HA19" i="2"/>
  <c r="HH5" i="2"/>
  <c r="HA5" i="2"/>
  <c r="HO60" i="2"/>
  <c r="HE60" i="2"/>
  <c r="HO58" i="2"/>
  <c r="HE58" i="2"/>
  <c r="HO55" i="2"/>
  <c r="HE55" i="2"/>
  <c r="HF55" i="2" s="1"/>
  <c r="HE17" i="2"/>
  <c r="HO17" i="2"/>
  <c r="HI89" i="2"/>
  <c r="HE51" i="2"/>
  <c r="HO51" i="2"/>
  <c r="HJ10" i="2"/>
  <c r="HC10" i="2"/>
  <c r="HL10" i="2"/>
  <c r="HD10" i="2"/>
  <c r="HM10" i="2"/>
  <c r="HG10" i="2"/>
  <c r="HB10" i="2"/>
  <c r="HK10" i="2"/>
  <c r="HN10" i="2"/>
  <c r="HH8" i="2"/>
  <c r="HA8" i="2"/>
  <c r="HE69" i="2"/>
  <c r="HO69" i="2"/>
  <c r="HI94" i="2"/>
  <c r="HH7" i="2"/>
  <c r="HA7" i="2"/>
  <c r="HI7" i="2" s="1"/>
  <c r="HH56" i="2"/>
  <c r="HA56" i="2"/>
  <c r="HI56" i="2" s="1"/>
  <c r="HE80" i="2"/>
  <c r="HO80" i="2"/>
  <c r="HF90" i="2"/>
  <c r="HH23" i="2"/>
  <c r="HA23" i="2"/>
  <c r="HH93" i="2"/>
  <c r="HA93" i="2"/>
  <c r="HA52" i="2"/>
  <c r="HB37" i="2"/>
  <c r="HM37" i="2"/>
  <c r="HJ37" i="2"/>
  <c r="HG37" i="2"/>
  <c r="HN37" i="2"/>
  <c r="HD37" i="2"/>
  <c r="HL37" i="2"/>
  <c r="HC37" i="2"/>
  <c r="HK37" i="2"/>
  <c r="HI59" i="2"/>
  <c r="HE42" i="2"/>
  <c r="HO42" i="2"/>
  <c r="HJ53" i="2"/>
  <c r="HN53" i="2"/>
  <c r="HG53" i="2"/>
  <c r="HM53" i="2"/>
  <c r="HC53" i="2"/>
  <c r="HL53" i="2"/>
  <c r="HK53" i="2"/>
  <c r="HB53" i="2"/>
  <c r="HD53" i="2"/>
  <c r="HF17" i="2"/>
  <c r="HI53" i="2"/>
  <c r="HA89" i="2"/>
  <c r="HA4" i="2"/>
  <c r="HO14" i="2"/>
  <c r="HE14" i="2"/>
  <c r="HE82" i="2"/>
  <c r="HO82" i="2"/>
  <c r="HM73" i="2"/>
  <c r="HD73" i="2"/>
  <c r="HC73" i="2"/>
  <c r="HB73" i="2"/>
  <c r="HJ73" i="2"/>
  <c r="HN73" i="2"/>
  <c r="HG73" i="2"/>
  <c r="HL73" i="2"/>
  <c r="HK73" i="2"/>
  <c r="HI75" i="2"/>
  <c r="HA61" i="2"/>
  <c r="HI61" i="2" s="1"/>
  <c r="HA66" i="2"/>
  <c r="HI66" i="2" s="1"/>
  <c r="HH94" i="2"/>
  <c r="HA94" i="2"/>
  <c r="HK88" i="2"/>
  <c r="HG88" i="2"/>
  <c r="HD88" i="2"/>
  <c r="HB88" i="2"/>
  <c r="HC88" i="2"/>
  <c r="HM88" i="2"/>
  <c r="HJ88" i="2"/>
  <c r="HL88" i="2"/>
  <c r="HN88" i="2"/>
  <c r="HB34" i="2"/>
  <c r="HD34" i="2"/>
  <c r="HM34" i="2"/>
  <c r="HC34" i="2"/>
  <c r="HN34" i="2"/>
  <c r="HJ34" i="2"/>
  <c r="HL34" i="2"/>
  <c r="HK34" i="2"/>
  <c r="HG34" i="2"/>
  <c r="HE85" i="2"/>
  <c r="HF85" i="2" s="1"/>
  <c r="HO85" i="2"/>
  <c r="HL71" i="2"/>
  <c r="HC71" i="2"/>
  <c r="HM71" i="2"/>
  <c r="HB71" i="2"/>
  <c r="HJ71" i="2"/>
  <c r="HN71" i="2"/>
  <c r="HD71" i="2"/>
  <c r="HK71" i="2"/>
  <c r="HG71" i="2"/>
  <c r="HO38" i="2"/>
  <c r="HE38" i="2"/>
  <c r="HI95" i="2"/>
  <c r="HH72" i="2"/>
  <c r="HA72" i="2"/>
  <c r="HC22" i="2"/>
  <c r="HK22" i="2"/>
  <c r="HN22" i="2"/>
  <c r="HD22" i="2"/>
  <c r="HG22" i="2"/>
  <c r="HJ22" i="2"/>
  <c r="HB22" i="2"/>
  <c r="HM22" i="2"/>
  <c r="HL22" i="2"/>
  <c r="HH39" i="2"/>
  <c r="HA39" i="2"/>
  <c r="HE81" i="2"/>
  <c r="HF81" i="2" s="1"/>
  <c r="HO81" i="2"/>
  <c r="HH37" i="2"/>
  <c r="HE87" i="2"/>
  <c r="HO87" i="2"/>
  <c r="HI30" i="2"/>
  <c r="HE49" i="2"/>
  <c r="HF49" i="2" s="1"/>
  <c r="HO49" i="2"/>
  <c r="HC91" i="2"/>
  <c r="HM91" i="2"/>
  <c r="HN91" i="2"/>
  <c r="HJ91" i="2"/>
  <c r="HB91" i="2"/>
  <c r="HG91" i="2"/>
  <c r="HL91" i="2"/>
  <c r="HK91" i="2"/>
  <c r="HD91" i="2"/>
  <c r="HI37" i="2"/>
  <c r="HE83" i="2"/>
  <c r="HO83" i="2"/>
  <c r="HE86" i="2"/>
  <c r="HF86" i="2" s="1"/>
  <c r="HO86" i="2"/>
  <c r="HA75" i="2"/>
  <c r="HD9" i="2"/>
  <c r="HG9" i="2"/>
  <c r="HM9" i="2"/>
  <c r="HC9" i="2"/>
  <c r="HK9" i="2"/>
  <c r="HB9" i="2"/>
  <c r="HL9" i="2"/>
  <c r="HJ9" i="2"/>
  <c r="HN9" i="2"/>
  <c r="HC64" i="2"/>
  <c r="HL64" i="2"/>
  <c r="HN64" i="2"/>
  <c r="HB64" i="2"/>
  <c r="HK64" i="2"/>
  <c r="HJ64" i="2"/>
  <c r="HM64" i="2"/>
  <c r="HD64" i="2"/>
  <c r="HG64" i="2"/>
  <c r="HF18" i="2"/>
  <c r="HA40" i="2"/>
  <c r="HE90" i="2"/>
  <c r="HO90" i="2"/>
  <c r="HI22" i="2"/>
  <c r="HH15" i="2"/>
  <c r="HA15" i="2"/>
  <c r="HA95" i="2"/>
  <c r="HA12" i="2"/>
  <c r="HH100" i="2"/>
  <c r="HA100" i="2"/>
  <c r="HI100" i="2" s="1"/>
  <c r="HH97" i="2"/>
  <c r="HA97" i="2"/>
  <c r="HI27" i="2"/>
  <c r="HH59" i="2"/>
  <c r="HA59" i="2"/>
  <c r="HE78" i="2"/>
  <c r="HO78" i="2"/>
  <c r="HE31" i="2"/>
  <c r="HF31" i="2" s="1"/>
  <c r="HO31" i="2"/>
  <c r="HE48" i="2"/>
  <c r="HF48" i="2" s="1"/>
  <c r="HO48" i="2"/>
  <c r="HH91" i="2"/>
  <c r="HB43" i="2"/>
  <c r="HG43" i="2"/>
  <c r="HD43" i="2"/>
  <c r="HL43" i="2"/>
  <c r="HM43" i="2"/>
  <c r="HC43" i="2"/>
  <c r="HN43" i="2"/>
  <c r="HK43" i="2"/>
  <c r="HJ43" i="2"/>
  <c r="HE79" i="2"/>
  <c r="HO79" i="2"/>
  <c r="HA57" i="2"/>
  <c r="HF96" i="2"/>
  <c r="HA76" i="2"/>
  <c r="HH76" i="2" s="1"/>
  <c r="HI46" i="2"/>
  <c r="HI65" i="2"/>
  <c r="HH74" i="2"/>
  <c r="HA74" i="2"/>
  <c r="HF38" i="2"/>
  <c r="HA33" i="2"/>
  <c r="HI33" i="2" s="1"/>
  <c r="HN11" i="2"/>
  <c r="HC11" i="2"/>
  <c r="HK11" i="2"/>
  <c r="HL11" i="2"/>
  <c r="HM11" i="2"/>
  <c r="HG11" i="2"/>
  <c r="HJ11" i="2"/>
  <c r="HB11" i="2"/>
  <c r="HD11" i="2"/>
  <c r="HI16" i="2"/>
  <c r="HO29" i="2"/>
  <c r="HE29" i="2"/>
  <c r="HF29" i="2" s="1"/>
  <c r="HH50" i="2"/>
  <c r="HA50" i="2"/>
  <c r="HE21" i="2"/>
  <c r="HF21" i="2" s="1"/>
  <c r="HO21" i="2"/>
  <c r="HA30" i="2"/>
  <c r="HA54" i="2"/>
  <c r="HH54" i="2" s="1"/>
  <c r="HE84" i="2"/>
  <c r="HF84" i="2" s="1"/>
  <c r="HO84" i="2"/>
  <c r="HI36" i="2"/>
  <c r="HO25" i="2"/>
  <c r="HE25" i="2"/>
  <c r="HF25" i="2" s="1"/>
  <c r="HI91" i="2"/>
  <c r="HO26" i="2"/>
  <c r="HE26" i="2"/>
  <c r="HH9" i="2"/>
  <c r="HB20" i="2"/>
  <c r="HL20" i="2"/>
  <c r="HJ20" i="2"/>
  <c r="HD20" i="2"/>
  <c r="HC20" i="2"/>
  <c r="HN20" i="2"/>
  <c r="HM20" i="2"/>
  <c r="HK20" i="2"/>
  <c r="HG20" i="2"/>
  <c r="HF60" i="2"/>
  <c r="HF58" i="2"/>
  <c r="HB77" i="2"/>
  <c r="HK77" i="2"/>
  <c r="HJ77" i="2"/>
  <c r="HC77" i="2"/>
  <c r="HN77" i="2"/>
  <c r="HM77" i="2"/>
  <c r="HD77" i="2"/>
  <c r="HL77" i="2"/>
  <c r="HG77" i="2"/>
  <c r="HI70" i="2"/>
  <c r="HF82" i="2"/>
  <c r="HH43" i="2"/>
  <c r="HH36" i="2"/>
  <c r="HA36" i="2"/>
  <c r="HA67" i="2"/>
  <c r="HI67" i="2" s="1"/>
  <c r="HF69" i="2"/>
  <c r="HE24" i="2"/>
  <c r="HO24" i="2"/>
  <c r="HI97" i="2"/>
  <c r="HF42" i="2"/>
  <c r="HI73" i="2"/>
  <c r="HB28" i="2"/>
  <c r="HJ28" i="2"/>
  <c r="HK28" i="2"/>
  <c r="HD28" i="2"/>
  <c r="HL28" i="2"/>
  <c r="HC28" i="2"/>
  <c r="HM28" i="2"/>
  <c r="HG28" i="2"/>
  <c r="HN28" i="2"/>
  <c r="HI74" i="2"/>
  <c r="HI13" i="2"/>
  <c r="HI19" i="2"/>
  <c r="HI9" i="2"/>
  <c r="HI5" i="2"/>
  <c r="HI45" i="2"/>
  <c r="HA68" i="2"/>
  <c r="HH68" i="2" s="1"/>
  <c r="HH92" i="2"/>
  <c r="HA92" i="2"/>
  <c r="HI39" i="2"/>
  <c r="HA46" i="2"/>
  <c r="HH2" i="2" l="1"/>
  <c r="HK12" i="2"/>
  <c r="HL12" i="2"/>
  <c r="HD12" i="2"/>
  <c r="HC12" i="2"/>
  <c r="HN12" i="2"/>
  <c r="HM12" i="2"/>
  <c r="HJ12" i="2"/>
  <c r="HB12" i="2"/>
  <c r="HG12" i="2"/>
  <c r="HC4" i="2"/>
  <c r="HN4" i="2"/>
  <c r="HG4" i="2"/>
  <c r="HK4" i="2"/>
  <c r="HD4" i="2"/>
  <c r="HL4" i="2"/>
  <c r="HB4" i="2"/>
  <c r="HJ4" i="2"/>
  <c r="HM4" i="2"/>
  <c r="HC74" i="2"/>
  <c r="HK74" i="2"/>
  <c r="HJ74" i="2"/>
  <c r="HN74" i="2"/>
  <c r="HD74" i="2"/>
  <c r="HM74" i="2"/>
  <c r="HB74" i="2"/>
  <c r="HG74" i="2"/>
  <c r="HL74" i="2"/>
  <c r="HB97" i="2"/>
  <c r="HK97" i="2"/>
  <c r="HG97" i="2"/>
  <c r="HL97" i="2"/>
  <c r="HN97" i="2"/>
  <c r="HD97" i="2"/>
  <c r="HM97" i="2"/>
  <c r="HC97" i="2"/>
  <c r="HJ97" i="2"/>
  <c r="HH12" i="2"/>
  <c r="HR90" i="2"/>
  <c r="HC72" i="2"/>
  <c r="HN72" i="2"/>
  <c r="HB72" i="2"/>
  <c r="HM72" i="2"/>
  <c r="HJ72" i="2"/>
  <c r="HL72" i="2"/>
  <c r="HK72" i="2"/>
  <c r="HD72" i="2"/>
  <c r="HG72" i="2"/>
  <c r="HC94" i="2"/>
  <c r="HJ94" i="2"/>
  <c r="HD94" i="2"/>
  <c r="HN94" i="2"/>
  <c r="HM94" i="2"/>
  <c r="HG94" i="2"/>
  <c r="HB94" i="2"/>
  <c r="HL94" i="2"/>
  <c r="HK94" i="2"/>
  <c r="HH4" i="2"/>
  <c r="HF79" i="2"/>
  <c r="HR79" i="2" s="1"/>
  <c r="HI72" i="2"/>
  <c r="HL101" i="2"/>
  <c r="HK101" i="2"/>
  <c r="HG101" i="2"/>
  <c r="HB101" i="2"/>
  <c r="HM101" i="2"/>
  <c r="HN101" i="2"/>
  <c r="HC101" i="2"/>
  <c r="HJ101" i="2"/>
  <c r="HD101" i="2"/>
  <c r="HI101" i="2"/>
  <c r="HF26" i="2"/>
  <c r="HR26" i="2" s="1"/>
  <c r="HE37" i="2"/>
  <c r="HO37" i="2"/>
  <c r="HL67" i="2"/>
  <c r="HC67" i="2"/>
  <c r="HM67" i="2"/>
  <c r="HB67" i="2"/>
  <c r="HN67" i="2"/>
  <c r="HG67" i="2"/>
  <c r="HD67" i="2"/>
  <c r="HJ67" i="2"/>
  <c r="HK67" i="2"/>
  <c r="HG30" i="2"/>
  <c r="HK30" i="2"/>
  <c r="HM30" i="2"/>
  <c r="HB30" i="2"/>
  <c r="HC30" i="2"/>
  <c r="HL30" i="2"/>
  <c r="HN30" i="2"/>
  <c r="HJ30" i="2"/>
  <c r="HD30" i="2"/>
  <c r="HE43" i="2"/>
  <c r="HO43" i="2"/>
  <c r="HL95" i="2"/>
  <c r="HG95" i="2"/>
  <c r="HM95" i="2"/>
  <c r="HB95" i="2"/>
  <c r="HD95" i="2"/>
  <c r="HC95" i="2"/>
  <c r="HN95" i="2"/>
  <c r="HJ95" i="2"/>
  <c r="HK95" i="2"/>
  <c r="HB40" i="2"/>
  <c r="HD40" i="2"/>
  <c r="HL40" i="2"/>
  <c r="HM40" i="2"/>
  <c r="HJ40" i="2"/>
  <c r="HK40" i="2"/>
  <c r="HC40" i="2"/>
  <c r="HG40" i="2"/>
  <c r="HN40" i="2"/>
  <c r="HE64" i="2"/>
  <c r="HO64" i="2"/>
  <c r="HE9" i="2"/>
  <c r="HO9" i="2"/>
  <c r="HE22" i="2"/>
  <c r="HO22" i="2"/>
  <c r="HK89" i="2"/>
  <c r="HC89" i="2"/>
  <c r="HM89" i="2"/>
  <c r="HN89" i="2"/>
  <c r="HD89" i="2"/>
  <c r="HL89" i="2"/>
  <c r="HG89" i="2"/>
  <c r="HB89" i="2"/>
  <c r="HJ89" i="2"/>
  <c r="HM52" i="2"/>
  <c r="HD52" i="2"/>
  <c r="HK52" i="2"/>
  <c r="HN52" i="2"/>
  <c r="HC52" i="2"/>
  <c r="HJ52" i="2"/>
  <c r="HB52" i="2"/>
  <c r="HL52" i="2"/>
  <c r="HG52" i="2"/>
  <c r="HR17" i="2"/>
  <c r="HB44" i="2"/>
  <c r="HG44" i="2"/>
  <c r="HL44" i="2"/>
  <c r="HC44" i="2"/>
  <c r="HM44" i="2"/>
  <c r="HN44" i="2"/>
  <c r="HK44" i="2"/>
  <c r="HJ44" i="2"/>
  <c r="HD44" i="2"/>
  <c r="HG16" i="2"/>
  <c r="HB16" i="2"/>
  <c r="HD16" i="2"/>
  <c r="HM16" i="2"/>
  <c r="HC16" i="2"/>
  <c r="HJ16" i="2"/>
  <c r="HK16" i="2"/>
  <c r="HN16" i="2"/>
  <c r="HL16" i="2"/>
  <c r="HH101" i="2"/>
  <c r="HM46" i="2"/>
  <c r="HB46" i="2"/>
  <c r="HG46" i="2"/>
  <c r="HL46" i="2"/>
  <c r="HJ46" i="2"/>
  <c r="HC46" i="2"/>
  <c r="HD46" i="2"/>
  <c r="HN46" i="2"/>
  <c r="HK46" i="2"/>
  <c r="HH30" i="2"/>
  <c r="HR78" i="2"/>
  <c r="HH95" i="2"/>
  <c r="HH40" i="2"/>
  <c r="HC75" i="2"/>
  <c r="HM75" i="2"/>
  <c r="HD75" i="2"/>
  <c r="HN75" i="2"/>
  <c r="HJ75" i="2"/>
  <c r="HL75" i="2"/>
  <c r="HK75" i="2"/>
  <c r="HB75" i="2"/>
  <c r="HG75" i="2"/>
  <c r="HI40" i="2"/>
  <c r="HL66" i="2"/>
  <c r="HN66" i="2"/>
  <c r="HC66" i="2"/>
  <c r="HJ66" i="2"/>
  <c r="HB66" i="2"/>
  <c r="HM66" i="2"/>
  <c r="HD66" i="2"/>
  <c r="HG66" i="2"/>
  <c r="HK66" i="2"/>
  <c r="HH89" i="2"/>
  <c r="HF37" i="2"/>
  <c r="HH52" i="2"/>
  <c r="HR55" i="2"/>
  <c r="HH44" i="2"/>
  <c r="HE3" i="2"/>
  <c r="HF3" i="2" s="1"/>
  <c r="HO3" i="2"/>
  <c r="HO98" i="2"/>
  <c r="HE98" i="2"/>
  <c r="HO13" i="2"/>
  <c r="HE13" i="2"/>
  <c r="HF13" i="2" s="1"/>
  <c r="HR18" i="2"/>
  <c r="HR29" i="2"/>
  <c r="HE28" i="2"/>
  <c r="HO28" i="2"/>
  <c r="HH67" i="2"/>
  <c r="HE77" i="2"/>
  <c r="HO77" i="2"/>
  <c r="HR25" i="2"/>
  <c r="HH46" i="2"/>
  <c r="HN36" i="2"/>
  <c r="HM36" i="2"/>
  <c r="HJ36" i="2"/>
  <c r="HC36" i="2"/>
  <c r="HG36" i="2"/>
  <c r="HL36" i="2"/>
  <c r="HK36" i="2"/>
  <c r="HB36" i="2"/>
  <c r="HD36" i="2"/>
  <c r="HC59" i="2"/>
  <c r="HG59" i="2"/>
  <c r="HM59" i="2"/>
  <c r="HB59" i="2"/>
  <c r="HL59" i="2"/>
  <c r="HK59" i="2"/>
  <c r="HN59" i="2"/>
  <c r="HJ59" i="2"/>
  <c r="HD59" i="2"/>
  <c r="HF63" i="2"/>
  <c r="HR63" i="2" s="1"/>
  <c r="HD15" i="2"/>
  <c r="HB15" i="2"/>
  <c r="HM15" i="2"/>
  <c r="HJ15" i="2"/>
  <c r="HN15" i="2"/>
  <c r="HK15" i="2"/>
  <c r="HL15" i="2"/>
  <c r="HG15" i="2"/>
  <c r="HC15" i="2"/>
  <c r="HH75" i="2"/>
  <c r="HI12" i="2"/>
  <c r="HH66" i="2"/>
  <c r="HR82" i="2"/>
  <c r="HF80" i="2"/>
  <c r="HR80" i="2" s="1"/>
  <c r="HJ93" i="2"/>
  <c r="HC93" i="2"/>
  <c r="HM93" i="2"/>
  <c r="HN93" i="2"/>
  <c r="HB93" i="2"/>
  <c r="HD93" i="2"/>
  <c r="HK93" i="2"/>
  <c r="HL93" i="2"/>
  <c r="HG93" i="2"/>
  <c r="HD56" i="2"/>
  <c r="HG56" i="2"/>
  <c r="HM56" i="2"/>
  <c r="HB56" i="2"/>
  <c r="HC56" i="2"/>
  <c r="HL56" i="2"/>
  <c r="HK56" i="2"/>
  <c r="HJ56" i="2"/>
  <c r="HN56" i="2"/>
  <c r="HE10" i="2"/>
  <c r="HO10" i="2"/>
  <c r="HF87" i="2"/>
  <c r="HR87" i="2" s="1"/>
  <c r="HN5" i="2"/>
  <c r="HD5" i="2"/>
  <c r="HL5" i="2"/>
  <c r="HC5" i="2"/>
  <c r="HJ5" i="2"/>
  <c r="HK5" i="2"/>
  <c r="HG5" i="2"/>
  <c r="HM5" i="2"/>
  <c r="HB5" i="2"/>
  <c r="HI52" i="2"/>
  <c r="HL41" i="2"/>
  <c r="HB41" i="2"/>
  <c r="HM41" i="2"/>
  <c r="HD41" i="2"/>
  <c r="HK41" i="2"/>
  <c r="HC41" i="2"/>
  <c r="HJ41" i="2"/>
  <c r="HN41" i="2"/>
  <c r="HG41" i="2"/>
  <c r="HJ2" i="2"/>
  <c r="HK2" i="2"/>
  <c r="HC2" i="2"/>
  <c r="HD2" i="2"/>
  <c r="HG2" i="2"/>
  <c r="HN2" i="2"/>
  <c r="HB2" i="2"/>
  <c r="HM2" i="2"/>
  <c r="HL2" i="2"/>
  <c r="HI44" i="2"/>
  <c r="HR32" i="2"/>
  <c r="HC70" i="2"/>
  <c r="HL70" i="2"/>
  <c r="HN70" i="2"/>
  <c r="HB70" i="2"/>
  <c r="HM70" i="2"/>
  <c r="HJ70" i="2"/>
  <c r="HD70" i="2"/>
  <c r="HK70" i="2"/>
  <c r="HG70" i="2"/>
  <c r="HD76" i="2"/>
  <c r="HK76" i="2"/>
  <c r="HM76" i="2"/>
  <c r="HC76" i="2"/>
  <c r="HJ76" i="2"/>
  <c r="HN76" i="2"/>
  <c r="HB76" i="2"/>
  <c r="HL76" i="2"/>
  <c r="HG76" i="2"/>
  <c r="HE11" i="2"/>
  <c r="HO11" i="2"/>
  <c r="HD57" i="2"/>
  <c r="HG57" i="2"/>
  <c r="HM57" i="2"/>
  <c r="HK57" i="2"/>
  <c r="HC57" i="2"/>
  <c r="HB57" i="2"/>
  <c r="HL57" i="2"/>
  <c r="HN57" i="2"/>
  <c r="HJ57" i="2"/>
  <c r="HR48" i="2"/>
  <c r="HR49" i="2"/>
  <c r="HR81" i="2"/>
  <c r="HF22" i="2"/>
  <c r="HE88" i="2"/>
  <c r="HO88" i="2"/>
  <c r="HD61" i="2"/>
  <c r="HL61" i="2"/>
  <c r="HB61" i="2"/>
  <c r="HJ61" i="2"/>
  <c r="HG61" i="2"/>
  <c r="HM61" i="2"/>
  <c r="HK61" i="2"/>
  <c r="HC61" i="2"/>
  <c r="HN61" i="2"/>
  <c r="HR69" i="2"/>
  <c r="HR58" i="2"/>
  <c r="HE6" i="2"/>
  <c r="HF6" i="2" s="1"/>
  <c r="HO6" i="2"/>
  <c r="HB47" i="2"/>
  <c r="HM47" i="2"/>
  <c r="HN47" i="2"/>
  <c r="HG47" i="2"/>
  <c r="HD47" i="2"/>
  <c r="HL47" i="2"/>
  <c r="HC47" i="2"/>
  <c r="HJ47" i="2"/>
  <c r="HK47" i="2"/>
  <c r="HN65" i="2"/>
  <c r="HC65" i="2"/>
  <c r="HL65" i="2"/>
  <c r="HG65" i="2"/>
  <c r="HB65" i="2"/>
  <c r="HK65" i="2"/>
  <c r="HJ65" i="2"/>
  <c r="HM65" i="2"/>
  <c r="HD65" i="2"/>
  <c r="HL68" i="2"/>
  <c r="HN68" i="2"/>
  <c r="HM68" i="2"/>
  <c r="HJ68" i="2"/>
  <c r="HB68" i="2"/>
  <c r="HC68" i="2"/>
  <c r="HK68" i="2"/>
  <c r="HG68" i="2"/>
  <c r="HD68" i="2"/>
  <c r="HD54" i="2"/>
  <c r="HG54" i="2"/>
  <c r="HM54" i="2"/>
  <c r="HC54" i="2"/>
  <c r="HB54" i="2"/>
  <c r="HK54" i="2"/>
  <c r="HL54" i="2"/>
  <c r="HJ54" i="2"/>
  <c r="HN54" i="2"/>
  <c r="HF77" i="2"/>
  <c r="HR21" i="2"/>
  <c r="HB33" i="2"/>
  <c r="HD33" i="2"/>
  <c r="HM33" i="2"/>
  <c r="HJ33" i="2"/>
  <c r="HN33" i="2"/>
  <c r="HC33" i="2"/>
  <c r="HK33" i="2"/>
  <c r="HL33" i="2"/>
  <c r="HG33" i="2"/>
  <c r="HC92" i="2"/>
  <c r="HD92" i="2"/>
  <c r="HJ92" i="2"/>
  <c r="HM92" i="2"/>
  <c r="HN92" i="2"/>
  <c r="HK92" i="2"/>
  <c r="HB92" i="2"/>
  <c r="HL92" i="2"/>
  <c r="HG92" i="2"/>
  <c r="HF83" i="2"/>
  <c r="HR83" i="2" s="1"/>
  <c r="HE20" i="2"/>
  <c r="HO20" i="2"/>
  <c r="HC50" i="2"/>
  <c r="HD50" i="2"/>
  <c r="HJ50" i="2"/>
  <c r="HN50" i="2"/>
  <c r="HK50" i="2"/>
  <c r="HG50" i="2"/>
  <c r="HL50" i="2"/>
  <c r="HB50" i="2"/>
  <c r="HM50" i="2"/>
  <c r="HH33" i="2"/>
  <c r="HI92" i="2"/>
  <c r="HH57" i="2"/>
  <c r="HG100" i="2"/>
  <c r="HB100" i="2"/>
  <c r="HK100" i="2"/>
  <c r="HL100" i="2"/>
  <c r="HD100" i="2"/>
  <c r="HM100" i="2"/>
  <c r="HJ100" i="2"/>
  <c r="HN100" i="2"/>
  <c r="HC100" i="2"/>
  <c r="HI76" i="2"/>
  <c r="HF64" i="2"/>
  <c r="HI57" i="2"/>
  <c r="HR86" i="2"/>
  <c r="HE91" i="2"/>
  <c r="HF91" i="2" s="1"/>
  <c r="HO91" i="2"/>
  <c r="HI54" i="2"/>
  <c r="HB39" i="2"/>
  <c r="HD39" i="2"/>
  <c r="HL39" i="2"/>
  <c r="HM39" i="2"/>
  <c r="HJ39" i="2"/>
  <c r="HC39" i="2"/>
  <c r="HK39" i="2"/>
  <c r="HG39" i="2"/>
  <c r="HN39" i="2"/>
  <c r="HI15" i="2"/>
  <c r="HR85" i="2"/>
  <c r="HF34" i="2"/>
  <c r="HF88" i="2"/>
  <c r="HH61" i="2"/>
  <c r="HE73" i="2"/>
  <c r="HO73" i="2"/>
  <c r="HR42" i="2"/>
  <c r="HK23" i="2"/>
  <c r="HC23" i="2"/>
  <c r="HD23" i="2"/>
  <c r="HG23" i="2"/>
  <c r="HJ23" i="2"/>
  <c r="HN23" i="2"/>
  <c r="HM23" i="2"/>
  <c r="HL23" i="2"/>
  <c r="HB23" i="2"/>
  <c r="HG7" i="2"/>
  <c r="HN7" i="2"/>
  <c r="HD7" i="2"/>
  <c r="HJ7" i="2"/>
  <c r="HM7" i="2"/>
  <c r="HC7" i="2"/>
  <c r="HL7" i="2"/>
  <c r="HK7" i="2"/>
  <c r="HB7" i="2"/>
  <c r="HD8" i="2"/>
  <c r="HG8" i="2"/>
  <c r="HJ8" i="2"/>
  <c r="HC8" i="2"/>
  <c r="HM8" i="2"/>
  <c r="HK8" i="2"/>
  <c r="HN8" i="2"/>
  <c r="HL8" i="2"/>
  <c r="HB8" i="2"/>
  <c r="HR51" i="2"/>
  <c r="HG19" i="2"/>
  <c r="HL19" i="2"/>
  <c r="HB19" i="2"/>
  <c r="HC19" i="2"/>
  <c r="HM19" i="2"/>
  <c r="HN19" i="2"/>
  <c r="HJ19" i="2"/>
  <c r="HD19" i="2"/>
  <c r="HK19" i="2"/>
  <c r="HI23" i="2"/>
  <c r="HH47" i="2"/>
  <c r="HR96" i="2"/>
  <c r="HH65" i="2"/>
  <c r="HF35" i="2"/>
  <c r="HF28" i="2"/>
  <c r="HR84" i="2"/>
  <c r="HI68" i="2"/>
  <c r="HR31" i="2"/>
  <c r="HF9" i="2"/>
  <c r="HR38" i="2"/>
  <c r="HE71" i="2"/>
  <c r="HF71" i="2" s="1"/>
  <c r="HO71" i="2"/>
  <c r="HE34" i="2"/>
  <c r="HO34" i="2"/>
  <c r="HF24" i="2"/>
  <c r="HR24" i="2" s="1"/>
  <c r="HF14" i="2"/>
  <c r="HR14" i="2" s="1"/>
  <c r="HO53" i="2"/>
  <c r="HE53" i="2"/>
  <c r="HF53" i="2" s="1"/>
  <c r="HI50" i="2"/>
  <c r="HF10" i="2"/>
  <c r="HI4" i="2"/>
  <c r="HR60" i="2"/>
  <c r="HR99" i="2"/>
  <c r="HC62" i="2"/>
  <c r="HL62" i="2"/>
  <c r="HN62" i="2"/>
  <c r="HJ62" i="2"/>
  <c r="HB62" i="2"/>
  <c r="HK62" i="2"/>
  <c r="HM62" i="2"/>
  <c r="HG62" i="2"/>
  <c r="HD62" i="2"/>
  <c r="HE45" i="2"/>
  <c r="HO45" i="2"/>
  <c r="HB27" i="2"/>
  <c r="HD27" i="2"/>
  <c r="HG27" i="2"/>
  <c r="HK27" i="2"/>
  <c r="HJ27" i="2"/>
  <c r="HL27" i="2"/>
  <c r="HN27" i="2"/>
  <c r="HC27" i="2"/>
  <c r="HM27" i="2"/>
  <c r="HE35" i="2"/>
  <c r="HO35" i="2"/>
  <c r="HS14" i="2" l="1"/>
  <c r="HQ14" i="2"/>
  <c r="HT14" i="2" s="1"/>
  <c r="HS24" i="2"/>
  <c r="HQ24" i="2"/>
  <c r="HT24" i="2" s="1"/>
  <c r="HS80" i="2"/>
  <c r="HQ80" i="2"/>
  <c r="HT80" i="2" s="1"/>
  <c r="HS83" i="2"/>
  <c r="HQ83" i="2"/>
  <c r="HT83" i="2" s="1"/>
  <c r="HS26" i="2"/>
  <c r="HQ26" i="2"/>
  <c r="HT26" i="2" s="1"/>
  <c r="HS79" i="2"/>
  <c r="HQ79" i="2"/>
  <c r="HT79" i="2" s="1"/>
  <c r="HS63" i="2"/>
  <c r="HQ63" i="2"/>
  <c r="HT63" i="2" s="1"/>
  <c r="HS87" i="2"/>
  <c r="HQ87" i="2"/>
  <c r="HT87" i="2" s="1"/>
  <c r="HR45" i="2"/>
  <c r="HS99" i="2"/>
  <c r="HQ99" i="2"/>
  <c r="HT99" i="2" s="1"/>
  <c r="HE50" i="2"/>
  <c r="HO50" i="2"/>
  <c r="HE65" i="2"/>
  <c r="HO65" i="2"/>
  <c r="HS82" i="2"/>
  <c r="HQ82" i="2"/>
  <c r="HT82" i="2" s="1"/>
  <c r="HS60" i="2"/>
  <c r="HQ60" i="2"/>
  <c r="HT60" i="2" s="1"/>
  <c r="HS96" i="2"/>
  <c r="HQ96" i="2"/>
  <c r="HT96" i="2" s="1"/>
  <c r="HE23" i="2"/>
  <c r="HO23" i="2"/>
  <c r="HS85" i="2"/>
  <c r="HQ85" i="2"/>
  <c r="HT85" i="2" s="1"/>
  <c r="HS58" i="2"/>
  <c r="HQ58" i="2"/>
  <c r="HT58" i="2" s="1"/>
  <c r="HS81" i="2"/>
  <c r="HQ81" i="2"/>
  <c r="HT81" i="2" s="1"/>
  <c r="HO56" i="2"/>
  <c r="HE56" i="2"/>
  <c r="HE93" i="2"/>
  <c r="HO93" i="2"/>
  <c r="HS78" i="2"/>
  <c r="HQ78" i="2"/>
  <c r="HT78" i="2" s="1"/>
  <c r="HR64" i="2"/>
  <c r="HE7" i="2"/>
  <c r="HO7" i="2"/>
  <c r="HS55" i="2"/>
  <c r="HQ55" i="2"/>
  <c r="HT55" i="2" s="1"/>
  <c r="HR35" i="2"/>
  <c r="HS31" i="2"/>
  <c r="HQ31" i="2"/>
  <c r="HT31" i="2" s="1"/>
  <c r="HS42" i="2"/>
  <c r="HQ42" i="2"/>
  <c r="HT42" i="2" s="1"/>
  <c r="HO100" i="2"/>
  <c r="HE100" i="2"/>
  <c r="HS69" i="2"/>
  <c r="HQ69" i="2"/>
  <c r="HT69" i="2" s="1"/>
  <c r="HE61" i="2"/>
  <c r="HO61" i="2"/>
  <c r="HS49" i="2"/>
  <c r="HQ49" i="2"/>
  <c r="HT49" i="2" s="1"/>
  <c r="HE36" i="2"/>
  <c r="HF36" i="2" s="1"/>
  <c r="HO36" i="2"/>
  <c r="HR28" i="2"/>
  <c r="HF45" i="2"/>
  <c r="HE16" i="2"/>
  <c r="HO16" i="2"/>
  <c r="HO52" i="2"/>
  <c r="HE52" i="2"/>
  <c r="HO89" i="2"/>
  <c r="HE89" i="2"/>
  <c r="HO40" i="2"/>
  <c r="HE40" i="2"/>
  <c r="HO97" i="2"/>
  <c r="HE97" i="2"/>
  <c r="HS51" i="2"/>
  <c r="HQ51" i="2"/>
  <c r="HT51" i="2" s="1"/>
  <c r="HF27" i="2"/>
  <c r="HO27" i="2"/>
  <c r="HE27" i="2"/>
  <c r="HE62" i="2"/>
  <c r="HO62" i="2"/>
  <c r="HR34" i="2"/>
  <c r="HE19" i="2"/>
  <c r="HO19" i="2"/>
  <c r="HO39" i="2"/>
  <c r="HE39" i="2"/>
  <c r="HF39" i="2" s="1"/>
  <c r="HS48" i="2"/>
  <c r="HQ48" i="2"/>
  <c r="HT48" i="2" s="1"/>
  <c r="HE76" i="2"/>
  <c r="HF76" i="2" s="1"/>
  <c r="HO76" i="2"/>
  <c r="HS32" i="2"/>
  <c r="HQ32" i="2"/>
  <c r="HT32" i="2" s="1"/>
  <c r="HR10" i="2"/>
  <c r="HR98" i="2"/>
  <c r="HR22" i="2"/>
  <c r="HR37" i="2"/>
  <c r="HE4" i="2"/>
  <c r="HO4" i="2"/>
  <c r="HS38" i="2"/>
  <c r="HQ38" i="2"/>
  <c r="HT38" i="2" s="1"/>
  <c r="HF62" i="2"/>
  <c r="HO8" i="2"/>
  <c r="HE8" i="2"/>
  <c r="HF8" i="2" s="1"/>
  <c r="HE92" i="2"/>
  <c r="HO92" i="2"/>
  <c r="HR13" i="2"/>
  <c r="HS84" i="2"/>
  <c r="HQ84" i="2"/>
  <c r="HT84" i="2" s="1"/>
  <c r="HF92" i="2"/>
  <c r="HF65" i="2"/>
  <c r="HF61" i="2"/>
  <c r="HF70" i="2"/>
  <c r="HF56" i="2"/>
  <c r="HO15" i="2"/>
  <c r="HE15" i="2"/>
  <c r="HF15" i="2" s="1"/>
  <c r="HE59" i="2"/>
  <c r="HO59" i="2"/>
  <c r="HS25" i="2"/>
  <c r="HQ25" i="2"/>
  <c r="HT25" i="2" s="1"/>
  <c r="HF75" i="2"/>
  <c r="HF20" i="2"/>
  <c r="HR20" i="2" s="1"/>
  <c r="HF98" i="2"/>
  <c r="HO30" i="2"/>
  <c r="HE30" i="2"/>
  <c r="HF73" i="2"/>
  <c r="HR73" i="2" s="1"/>
  <c r="HE72" i="2"/>
  <c r="HO72" i="2"/>
  <c r="HE12" i="2"/>
  <c r="HF12" i="2" s="1"/>
  <c r="HO12" i="2"/>
  <c r="HF33" i="2"/>
  <c r="HE47" i="2"/>
  <c r="HF47" i="2" s="1"/>
  <c r="HO47" i="2"/>
  <c r="HE41" i="2"/>
  <c r="HO41" i="2"/>
  <c r="HO46" i="2"/>
  <c r="HE46" i="2"/>
  <c r="HE44" i="2"/>
  <c r="HO44" i="2"/>
  <c r="HF89" i="2"/>
  <c r="HR43" i="2"/>
  <c r="HF97" i="2"/>
  <c r="HO74" i="2"/>
  <c r="HE74" i="2"/>
  <c r="HR71" i="2"/>
  <c r="HR53" i="2"/>
  <c r="HR91" i="2"/>
  <c r="HF50" i="2"/>
  <c r="HE33" i="2"/>
  <c r="HO33" i="2"/>
  <c r="HO54" i="2"/>
  <c r="HE54" i="2"/>
  <c r="HF54" i="2" s="1"/>
  <c r="HR88" i="2"/>
  <c r="HR77" i="2"/>
  <c r="HS29" i="2"/>
  <c r="HQ29" i="2"/>
  <c r="HT29" i="2" s="1"/>
  <c r="HR3" i="2"/>
  <c r="HS17" i="2"/>
  <c r="HQ17" i="2"/>
  <c r="HT17" i="2" s="1"/>
  <c r="HE67" i="2"/>
  <c r="HF67" i="2" s="1"/>
  <c r="HO67" i="2"/>
  <c r="HF43" i="2"/>
  <c r="HO101" i="2"/>
  <c r="HE101" i="2"/>
  <c r="HS86" i="2"/>
  <c r="HQ86" i="2"/>
  <c r="HT86" i="2" s="1"/>
  <c r="HS21" i="2"/>
  <c r="HQ21" i="2"/>
  <c r="HT21" i="2" s="1"/>
  <c r="HE68" i="2"/>
  <c r="HO68" i="2"/>
  <c r="HR6" i="2"/>
  <c r="HO57" i="2"/>
  <c r="HE57" i="2"/>
  <c r="HR11" i="2"/>
  <c r="HE70" i="2"/>
  <c r="HO70" i="2"/>
  <c r="HO2" i="2"/>
  <c r="HE2" i="2"/>
  <c r="HF5" i="2"/>
  <c r="HF59" i="2"/>
  <c r="HS18" i="2"/>
  <c r="HQ18" i="2"/>
  <c r="HT18" i="2" s="1"/>
  <c r="HE75" i="2"/>
  <c r="HO75" i="2"/>
  <c r="HF52" i="2"/>
  <c r="HR9" i="2"/>
  <c r="HF95" i="2"/>
  <c r="HF30" i="2"/>
  <c r="HE94" i="2"/>
  <c r="HO94" i="2"/>
  <c r="HF72" i="2"/>
  <c r="HF19" i="2"/>
  <c r="HF7" i="2"/>
  <c r="HF100" i="2"/>
  <c r="HO5" i="2"/>
  <c r="HE5" i="2"/>
  <c r="HF93" i="2"/>
  <c r="HF11" i="2"/>
  <c r="HE66" i="2"/>
  <c r="HF66" i="2" s="1"/>
  <c r="HO66" i="2"/>
  <c r="HE95" i="2"/>
  <c r="HO95" i="2"/>
  <c r="HS90" i="2"/>
  <c r="HQ90" i="2"/>
  <c r="HT90" i="2" s="1"/>
  <c r="HS73" i="2" l="1"/>
  <c r="HQ73" i="2"/>
  <c r="HT73" i="2" s="1"/>
  <c r="HS20" i="2"/>
  <c r="HQ20" i="2"/>
  <c r="HT20" i="2" s="1"/>
  <c r="HY32" i="2"/>
  <c r="IU32" i="2"/>
  <c r="HY49" i="2"/>
  <c r="IU49" i="2"/>
  <c r="HS45" i="2"/>
  <c r="HQ45" i="2"/>
  <c r="HT45" i="2" s="1"/>
  <c r="HR95" i="2"/>
  <c r="HY86" i="2"/>
  <c r="IU86" i="2"/>
  <c r="HR19" i="2"/>
  <c r="HY55" i="2"/>
  <c r="IU55" i="2"/>
  <c r="HF16" i="2"/>
  <c r="HR16" i="2" s="1"/>
  <c r="HY85" i="2"/>
  <c r="IU85" i="2"/>
  <c r="HY82" i="2"/>
  <c r="IU82" i="2"/>
  <c r="HZ87" i="2"/>
  <c r="HZ26" i="2"/>
  <c r="HZ24" i="2"/>
  <c r="HY17" i="2"/>
  <c r="IU17" i="2"/>
  <c r="HF46" i="2"/>
  <c r="HR46" i="2" s="1"/>
  <c r="HS3" i="2"/>
  <c r="HQ3" i="2"/>
  <c r="HT3" i="2" s="1"/>
  <c r="HR33" i="2"/>
  <c r="HS22" i="2"/>
  <c r="HQ22" i="2"/>
  <c r="HT22" i="2" s="1"/>
  <c r="HR76" i="2"/>
  <c r="HR61" i="2"/>
  <c r="HZ78" i="2"/>
  <c r="HZ81" i="2"/>
  <c r="HY87" i="2"/>
  <c r="IU87" i="2"/>
  <c r="HY26" i="2"/>
  <c r="IU26" i="2"/>
  <c r="IU24" i="2"/>
  <c r="HY24" i="2"/>
  <c r="HS64" i="2"/>
  <c r="HQ64" i="2"/>
  <c r="HT64" i="2" s="1"/>
  <c r="HS6" i="2"/>
  <c r="HQ6" i="2"/>
  <c r="HT6" i="2" s="1"/>
  <c r="HZ84" i="2"/>
  <c r="HZ38" i="2"/>
  <c r="HS98" i="2"/>
  <c r="HQ98" i="2"/>
  <c r="HT98" i="2" s="1"/>
  <c r="HZ48" i="2"/>
  <c r="HS34" i="2"/>
  <c r="HQ34" i="2"/>
  <c r="HT34" i="2" s="1"/>
  <c r="HS28" i="2"/>
  <c r="HQ28" i="2"/>
  <c r="HT28" i="2" s="1"/>
  <c r="HZ69" i="2"/>
  <c r="HZ42" i="2"/>
  <c r="HR7" i="2"/>
  <c r="HY78" i="2"/>
  <c r="IU78" i="2"/>
  <c r="HY81" i="2"/>
  <c r="IU81" i="2"/>
  <c r="HR23" i="2"/>
  <c r="HR65" i="2"/>
  <c r="HZ83" i="2"/>
  <c r="HZ14" i="2"/>
  <c r="HS11" i="2"/>
  <c r="HQ11" i="2"/>
  <c r="HT11" i="2" s="1"/>
  <c r="HS37" i="2"/>
  <c r="HQ37" i="2"/>
  <c r="HT37" i="2" s="1"/>
  <c r="HZ55" i="2"/>
  <c r="HR66" i="2"/>
  <c r="HY29" i="2"/>
  <c r="IU29" i="2"/>
  <c r="HS91" i="2"/>
  <c r="HQ91" i="2"/>
  <c r="HT91" i="2" s="1"/>
  <c r="HZ25" i="2"/>
  <c r="HY84" i="2"/>
  <c r="IU84" i="2"/>
  <c r="HY38" i="2"/>
  <c r="IU38" i="2"/>
  <c r="HY48" i="2"/>
  <c r="IU48" i="2"/>
  <c r="HZ51" i="2"/>
  <c r="HR89" i="2"/>
  <c r="HY69" i="2"/>
  <c r="IU69" i="2"/>
  <c r="HY42" i="2"/>
  <c r="IU42" i="2"/>
  <c r="HF23" i="2"/>
  <c r="HZ58" i="2"/>
  <c r="HZ96" i="2"/>
  <c r="HZ63" i="2"/>
  <c r="HY83" i="2"/>
  <c r="IU83" i="2"/>
  <c r="HY14" i="2"/>
  <c r="IU14" i="2"/>
  <c r="HR15" i="2"/>
  <c r="HZ85" i="2"/>
  <c r="HS43" i="2"/>
  <c r="HQ43" i="2"/>
  <c r="HT43" i="2" s="1"/>
  <c r="HS77" i="2"/>
  <c r="HQ77" i="2"/>
  <c r="HT77" i="2" s="1"/>
  <c r="HS53" i="2"/>
  <c r="HQ53" i="2"/>
  <c r="HT53" i="2" s="1"/>
  <c r="HR41" i="2"/>
  <c r="HR72" i="2"/>
  <c r="HY25" i="2"/>
  <c r="IU25" i="2"/>
  <c r="HF57" i="2"/>
  <c r="HR57" i="2" s="1"/>
  <c r="HS13" i="2"/>
  <c r="HQ13" i="2"/>
  <c r="HT13" i="2" s="1"/>
  <c r="HS10" i="2"/>
  <c r="HQ10" i="2"/>
  <c r="HT10" i="2" s="1"/>
  <c r="HF68" i="2"/>
  <c r="HR68" i="2" s="1"/>
  <c r="HR62" i="2"/>
  <c r="HY51" i="2"/>
  <c r="IU51" i="2"/>
  <c r="HR36" i="2"/>
  <c r="HZ31" i="2"/>
  <c r="HY58" i="2"/>
  <c r="IU58" i="2"/>
  <c r="HY96" i="2"/>
  <c r="IU96" i="2"/>
  <c r="HR50" i="2"/>
  <c r="HY63" i="2"/>
  <c r="IU63" i="2"/>
  <c r="HZ80" i="2"/>
  <c r="HY18" i="2"/>
  <c r="IU18" i="2"/>
  <c r="HR8" i="2"/>
  <c r="HS9" i="2"/>
  <c r="HQ9" i="2"/>
  <c r="HT9" i="2" s="1"/>
  <c r="HR12" i="2"/>
  <c r="HF74" i="2"/>
  <c r="HR74" i="2" s="1"/>
  <c r="HZ21" i="2"/>
  <c r="HS88" i="2"/>
  <c r="HQ88" i="2"/>
  <c r="HT88" i="2" s="1"/>
  <c r="HF41" i="2"/>
  <c r="HR39" i="2"/>
  <c r="HR27" i="2"/>
  <c r="HR52" i="2"/>
  <c r="HF2" i="2"/>
  <c r="HR2" i="2" s="1"/>
  <c r="HR100" i="2"/>
  <c r="HY31" i="2"/>
  <c r="IU31" i="2"/>
  <c r="HF101" i="2"/>
  <c r="HR101" i="2" s="1"/>
  <c r="HR93" i="2"/>
  <c r="HZ60" i="2"/>
  <c r="HZ99" i="2"/>
  <c r="HZ79" i="2"/>
  <c r="HY80" i="2"/>
  <c r="IU80" i="2"/>
  <c r="HZ86" i="2"/>
  <c r="HZ82" i="2"/>
  <c r="HZ29" i="2"/>
  <c r="HZ90" i="2"/>
  <c r="HY90" i="2"/>
  <c r="IU90" i="2"/>
  <c r="HR75" i="2"/>
  <c r="HR67" i="2"/>
  <c r="HS71" i="2"/>
  <c r="HQ71" i="2"/>
  <c r="HT71" i="2" s="1"/>
  <c r="HR5" i="2"/>
  <c r="HZ18" i="2"/>
  <c r="HR70" i="2"/>
  <c r="HY21" i="2"/>
  <c r="IU21" i="2"/>
  <c r="HZ17" i="2"/>
  <c r="HR54" i="2"/>
  <c r="HF4" i="2"/>
  <c r="HR4" i="2" s="1"/>
  <c r="HF44" i="2"/>
  <c r="HR44" i="2" s="1"/>
  <c r="HR47" i="2"/>
  <c r="HR30" i="2"/>
  <c r="HR59" i="2"/>
  <c r="HR92" i="2"/>
  <c r="HF94" i="2"/>
  <c r="HR94" i="2" s="1"/>
  <c r="HZ32" i="2"/>
  <c r="HR97" i="2"/>
  <c r="HZ49" i="2"/>
  <c r="HS35" i="2"/>
  <c r="HQ35" i="2"/>
  <c r="HT35" i="2" s="1"/>
  <c r="HF40" i="2"/>
  <c r="HR40" i="2" s="1"/>
  <c r="HR56" i="2"/>
  <c r="HY60" i="2"/>
  <c r="IU60" i="2"/>
  <c r="HY99" i="2"/>
  <c r="IU99" i="2"/>
  <c r="HY79" i="2"/>
  <c r="IU79" i="2"/>
  <c r="HS2" i="2" l="1"/>
  <c r="HQ2" i="2"/>
  <c r="HT2" i="2" s="1"/>
  <c r="HS57" i="2"/>
  <c r="HQ57" i="2"/>
  <c r="HT57" i="2" s="1"/>
  <c r="HS44" i="2"/>
  <c r="HQ44" i="2"/>
  <c r="HT44" i="2" s="1"/>
  <c r="HS101" i="2"/>
  <c r="HQ101" i="2"/>
  <c r="HT101" i="2" s="1"/>
  <c r="HS46" i="2"/>
  <c r="HQ46" i="2"/>
  <c r="HT46" i="2" s="1"/>
  <c r="HS40" i="2"/>
  <c r="HQ40" i="2"/>
  <c r="HT40" i="2" s="1"/>
  <c r="HS68" i="2"/>
  <c r="HQ68" i="2"/>
  <c r="HT68" i="2" s="1"/>
  <c r="HS74" i="2"/>
  <c r="HQ74" i="2"/>
  <c r="HT74" i="2" s="1"/>
  <c r="HS4" i="2"/>
  <c r="HQ4" i="2"/>
  <c r="HT4" i="2" s="1"/>
  <c r="HS94" i="2"/>
  <c r="HQ94" i="2"/>
  <c r="HT94" i="2" s="1"/>
  <c r="HS16" i="2"/>
  <c r="HQ16" i="2"/>
  <c r="HT16" i="2" s="1"/>
  <c r="IF21" i="2"/>
  <c r="IF96" i="2"/>
  <c r="IF14" i="2"/>
  <c r="HS70" i="2"/>
  <c r="HQ70" i="2"/>
  <c r="HT70" i="2" s="1"/>
  <c r="IN86" i="2"/>
  <c r="IV86" i="2" s="1"/>
  <c r="HS52" i="2"/>
  <c r="HQ52" i="2"/>
  <c r="HT52" i="2" s="1"/>
  <c r="IF18" i="2"/>
  <c r="HS72" i="2"/>
  <c r="HQ72" i="2"/>
  <c r="HT72" i="2" s="1"/>
  <c r="HY43" i="2"/>
  <c r="IU43" i="2"/>
  <c r="HZ91" i="2"/>
  <c r="HZ37" i="2"/>
  <c r="HS65" i="2"/>
  <c r="HQ65" i="2"/>
  <c r="HT65" i="2" s="1"/>
  <c r="HY6" i="2"/>
  <c r="IU6" i="2"/>
  <c r="IF87" i="2"/>
  <c r="HZ22" i="2"/>
  <c r="IM17" i="2"/>
  <c r="IF17" i="2"/>
  <c r="IF82" i="2"/>
  <c r="HZ6" i="2"/>
  <c r="HS41" i="2"/>
  <c r="HQ41" i="2"/>
  <c r="HT41" i="2" s="1"/>
  <c r="IM83" i="2"/>
  <c r="IF83" i="2"/>
  <c r="IF48" i="2"/>
  <c r="HY91" i="2"/>
  <c r="IU91" i="2"/>
  <c r="HY37" i="2"/>
  <c r="IU37" i="2"/>
  <c r="HS23" i="2"/>
  <c r="HQ23" i="2"/>
  <c r="HT23" i="2" s="1"/>
  <c r="HZ98" i="2"/>
  <c r="HZ64" i="2"/>
  <c r="HY22" i="2"/>
  <c r="IU22" i="2"/>
  <c r="IM86" i="2"/>
  <c r="IF86" i="2"/>
  <c r="IF32" i="2"/>
  <c r="HS62" i="2"/>
  <c r="HQ62" i="2"/>
  <c r="HT62" i="2" s="1"/>
  <c r="HS76" i="2"/>
  <c r="HQ76" i="2"/>
  <c r="HT76" i="2" s="1"/>
  <c r="IM99" i="2"/>
  <c r="IF99" i="2"/>
  <c r="HS27" i="2"/>
  <c r="HQ27" i="2"/>
  <c r="HT27" i="2" s="1"/>
  <c r="IM60" i="2"/>
  <c r="IF60" i="2"/>
  <c r="HS93" i="2"/>
  <c r="HQ93" i="2"/>
  <c r="HT93" i="2" s="1"/>
  <c r="HS39" i="2"/>
  <c r="HQ39" i="2"/>
  <c r="HT39" i="2" s="1"/>
  <c r="IU10" i="2"/>
  <c r="HY10" i="2"/>
  <c r="HZ53" i="2"/>
  <c r="IF42" i="2"/>
  <c r="IN42" i="2" s="1"/>
  <c r="IV42" i="2" s="1"/>
  <c r="HZ11" i="2"/>
  <c r="HY98" i="2"/>
  <c r="IU98" i="2"/>
  <c r="HY64" i="2"/>
  <c r="IU64" i="2"/>
  <c r="HS33" i="2"/>
  <c r="HQ33" i="2"/>
  <c r="HT33" i="2" s="1"/>
  <c r="IF85" i="2"/>
  <c r="HS30" i="2"/>
  <c r="HQ30" i="2"/>
  <c r="HT30" i="2" s="1"/>
  <c r="HY88" i="2"/>
  <c r="IU88" i="2"/>
  <c r="IN58" i="2"/>
  <c r="IV58" i="2" s="1"/>
  <c r="IN48" i="2"/>
  <c r="IV48" i="2" s="1"/>
  <c r="HS47" i="2"/>
  <c r="HQ47" i="2"/>
  <c r="HT47" i="2" s="1"/>
  <c r="IN18" i="2"/>
  <c r="IV18" i="2" s="1"/>
  <c r="HS5" i="2"/>
  <c r="HQ5" i="2"/>
  <c r="HT5" i="2" s="1"/>
  <c r="IF80" i="2"/>
  <c r="IN80" i="2" s="1"/>
  <c r="IV80" i="2" s="1"/>
  <c r="HS12" i="2"/>
  <c r="HQ12" i="2"/>
  <c r="HT12" i="2" s="1"/>
  <c r="HZ13" i="2"/>
  <c r="HY53" i="2"/>
  <c r="IU53" i="2"/>
  <c r="HS15" i="2"/>
  <c r="HQ15" i="2"/>
  <c r="HT15" i="2" s="1"/>
  <c r="IN63" i="2"/>
  <c r="IV63" i="2" s="1"/>
  <c r="IF38" i="2"/>
  <c r="IN38" i="2" s="1"/>
  <c r="IV38" i="2" s="1"/>
  <c r="IM29" i="2"/>
  <c r="IF29" i="2"/>
  <c r="IU11" i="2"/>
  <c r="HY11" i="2"/>
  <c r="IF81" i="2"/>
  <c r="IN81" i="2" s="1"/>
  <c r="IV81" i="2" s="1"/>
  <c r="HZ28" i="2"/>
  <c r="IF24" i="2"/>
  <c r="HZ3" i="2"/>
  <c r="HS95" i="2"/>
  <c r="HQ95" i="2"/>
  <c r="HT95" i="2" s="1"/>
  <c r="HZ20" i="2"/>
  <c r="IF25" i="2"/>
  <c r="IN83" i="2"/>
  <c r="IV83" i="2" s="1"/>
  <c r="HS97" i="2"/>
  <c r="HQ97" i="2"/>
  <c r="HT97" i="2" s="1"/>
  <c r="IM58" i="2"/>
  <c r="IF58" i="2"/>
  <c r="HS56" i="2"/>
  <c r="HQ56" i="2"/>
  <c r="HT56" i="2" s="1"/>
  <c r="IN90" i="2"/>
  <c r="IV90" i="2" s="1"/>
  <c r="IN17" i="2"/>
  <c r="IV17" i="2" s="1"/>
  <c r="HZ71" i="2"/>
  <c r="HZ9" i="2"/>
  <c r="IF63" i="2"/>
  <c r="HS36" i="2"/>
  <c r="HQ36" i="2"/>
  <c r="HT36" i="2" s="1"/>
  <c r="HY13" i="2"/>
  <c r="IU13" i="2"/>
  <c r="HZ77" i="2"/>
  <c r="IN96" i="2"/>
  <c r="IV96" i="2" s="1"/>
  <c r="IF69" i="2"/>
  <c r="IN14" i="2"/>
  <c r="IV14" i="2" s="1"/>
  <c r="HY28" i="2"/>
  <c r="IU28" i="2"/>
  <c r="HY3" i="2"/>
  <c r="IU3" i="2"/>
  <c r="HZ45" i="2"/>
  <c r="HY20" i="2"/>
  <c r="IU20" i="2"/>
  <c r="HZ43" i="2"/>
  <c r="HS19" i="2"/>
  <c r="HQ19" i="2"/>
  <c r="HT19" i="2" s="1"/>
  <c r="HZ10" i="2"/>
  <c r="HS54" i="2"/>
  <c r="HQ54" i="2"/>
  <c r="HT54" i="2" s="1"/>
  <c r="HZ35" i="2"/>
  <c r="HS92" i="2"/>
  <c r="HQ92" i="2"/>
  <c r="HT92" i="2" s="1"/>
  <c r="HY71" i="2"/>
  <c r="IU71" i="2"/>
  <c r="IN29" i="2"/>
  <c r="IV29" i="2" s="1"/>
  <c r="IN79" i="2"/>
  <c r="IV79" i="2" s="1"/>
  <c r="IM31" i="2"/>
  <c r="IF31" i="2"/>
  <c r="HY9" i="2"/>
  <c r="IU9" i="2"/>
  <c r="HS50" i="2"/>
  <c r="HQ50" i="2"/>
  <c r="HT50" i="2" s="1"/>
  <c r="HY77" i="2"/>
  <c r="IU77" i="2"/>
  <c r="HS89" i="2"/>
  <c r="HQ89" i="2"/>
  <c r="HT89" i="2" s="1"/>
  <c r="IF84" i="2"/>
  <c r="HS66" i="2"/>
  <c r="HQ66" i="2"/>
  <c r="HT66" i="2" s="1"/>
  <c r="IF78" i="2"/>
  <c r="IN78" i="2" s="1"/>
  <c r="IV78" i="2" s="1"/>
  <c r="HZ34" i="2"/>
  <c r="HS61" i="2"/>
  <c r="HQ61" i="2"/>
  <c r="HT61" i="2" s="1"/>
  <c r="IN87" i="2"/>
  <c r="IV87" i="2" s="1"/>
  <c r="IF55" i="2"/>
  <c r="IN55" i="2" s="1"/>
  <c r="IV55" i="2" s="1"/>
  <c r="HY45" i="2"/>
  <c r="IU45" i="2"/>
  <c r="HZ73" i="2"/>
  <c r="HS75" i="2"/>
  <c r="HQ75" i="2"/>
  <c r="HT75" i="2" s="1"/>
  <c r="IF49" i="2"/>
  <c r="IM49" i="2" s="1"/>
  <c r="IM90" i="2"/>
  <c r="IF90" i="2"/>
  <c r="IF79" i="2"/>
  <c r="HY35" i="2"/>
  <c r="IU35" i="2"/>
  <c r="HS59" i="2"/>
  <c r="HQ59" i="2"/>
  <c r="HT59" i="2" s="1"/>
  <c r="HS67" i="2"/>
  <c r="HQ67" i="2"/>
  <c r="HT67" i="2" s="1"/>
  <c r="IN82" i="2"/>
  <c r="IV82" i="2" s="1"/>
  <c r="IN99" i="2"/>
  <c r="IV99" i="2" s="1"/>
  <c r="HS100" i="2"/>
  <c r="HQ100" i="2"/>
  <c r="HT100" i="2" s="1"/>
  <c r="HZ88" i="2"/>
  <c r="HS8" i="2"/>
  <c r="HQ8" i="2"/>
  <c r="HT8" i="2" s="1"/>
  <c r="IF51" i="2"/>
  <c r="IN51" i="2"/>
  <c r="IV51" i="2" s="1"/>
  <c r="IN25" i="2"/>
  <c r="IV25" i="2" s="1"/>
  <c r="HS7" i="2"/>
  <c r="HQ7" i="2"/>
  <c r="HT7" i="2" s="1"/>
  <c r="HY34" i="2"/>
  <c r="IU34" i="2"/>
  <c r="IF26" i="2"/>
  <c r="IM26" i="2" s="1"/>
  <c r="HY73" i="2"/>
  <c r="IU73" i="2"/>
  <c r="HY89" i="2" l="1"/>
  <c r="IU89" i="2"/>
  <c r="HZ100" i="2"/>
  <c r="IM55" i="2"/>
  <c r="IM78" i="2"/>
  <c r="IF34" i="2"/>
  <c r="HY8" i="2"/>
  <c r="IU8" i="2"/>
  <c r="HY67" i="2"/>
  <c r="IU67" i="2"/>
  <c r="HZ89" i="2"/>
  <c r="IL31" i="2"/>
  <c r="IP31" i="2"/>
  <c r="IH31" i="2"/>
  <c r="IR31" i="2"/>
  <c r="IS31" i="2"/>
  <c r="IQ31" i="2"/>
  <c r="IG31" i="2"/>
  <c r="II31" i="2"/>
  <c r="IO31" i="2"/>
  <c r="HZ30" i="2"/>
  <c r="IF10" i="2"/>
  <c r="IQ60" i="2"/>
  <c r="II60" i="2"/>
  <c r="IO60" i="2"/>
  <c r="IL60" i="2"/>
  <c r="IR60" i="2"/>
  <c r="IH60" i="2"/>
  <c r="IS60" i="2"/>
  <c r="IG60" i="2"/>
  <c r="IP60" i="2"/>
  <c r="HY76" i="2"/>
  <c r="IU76" i="2"/>
  <c r="HZ23" i="2"/>
  <c r="IL83" i="2"/>
  <c r="II83" i="2"/>
  <c r="IS83" i="2"/>
  <c r="IP83" i="2"/>
  <c r="IH83" i="2"/>
  <c r="IQ83" i="2"/>
  <c r="IR83" i="2"/>
  <c r="IO83" i="2"/>
  <c r="IG83" i="2"/>
  <c r="IQ17" i="2"/>
  <c r="IP17" i="2"/>
  <c r="IS17" i="2"/>
  <c r="II17" i="2"/>
  <c r="IL17" i="2"/>
  <c r="IO17" i="2"/>
  <c r="IG17" i="2"/>
  <c r="IH17" i="2"/>
  <c r="IR17" i="2"/>
  <c r="IF43" i="2"/>
  <c r="IN60" i="2"/>
  <c r="IV60" i="2" s="1"/>
  <c r="IS21" i="2"/>
  <c r="IH21" i="2"/>
  <c r="IO21" i="2"/>
  <c r="IP21" i="2"/>
  <c r="IQ21" i="2"/>
  <c r="IG21" i="2"/>
  <c r="II21" i="2"/>
  <c r="IR21" i="2"/>
  <c r="IL21" i="2"/>
  <c r="HZ74" i="2"/>
  <c r="HZ101" i="2"/>
  <c r="IN34" i="2"/>
  <c r="IV34" i="2" s="1"/>
  <c r="IN43" i="2"/>
  <c r="IV43" i="2" s="1"/>
  <c r="HZ97" i="2"/>
  <c r="HZ95" i="2"/>
  <c r="IP38" i="2"/>
  <c r="II38" i="2"/>
  <c r="IL38" i="2"/>
  <c r="IS38" i="2"/>
  <c r="IG38" i="2"/>
  <c r="IR38" i="2"/>
  <c r="IO38" i="2"/>
  <c r="IH38" i="2"/>
  <c r="IQ38" i="2"/>
  <c r="HY30" i="2"/>
  <c r="IU30" i="2"/>
  <c r="IF98" i="2"/>
  <c r="Y10" i="1"/>
  <c r="R10" i="1"/>
  <c r="HZ62" i="2"/>
  <c r="IF22" i="2"/>
  <c r="HY23" i="2"/>
  <c r="IU23" i="2"/>
  <c r="HZ65" i="2"/>
  <c r="HZ72" i="2"/>
  <c r="IM21" i="2"/>
  <c r="HY74" i="2"/>
  <c r="IU74" i="2"/>
  <c r="HY101" i="2"/>
  <c r="IU101" i="2"/>
  <c r="HZ54" i="2"/>
  <c r="IF28" i="2"/>
  <c r="IM13" i="2"/>
  <c r="IF13" i="2"/>
  <c r="IN13" i="2" s="1"/>
  <c r="IV13" i="2" s="1"/>
  <c r="HY97" i="2"/>
  <c r="IU97" i="2"/>
  <c r="HY95" i="2"/>
  <c r="IU95" i="2"/>
  <c r="IM38" i="2"/>
  <c r="HZ12" i="2"/>
  <c r="HZ47" i="2"/>
  <c r="IP85" i="2"/>
  <c r="IL85" i="2"/>
  <c r="IO85" i="2"/>
  <c r="II85" i="2"/>
  <c r="IH85" i="2"/>
  <c r="IQ85" i="2"/>
  <c r="IR85" i="2"/>
  <c r="IS85" i="2"/>
  <c r="IG85" i="2"/>
  <c r="IN31" i="2"/>
  <c r="IV31" i="2" s="1"/>
  <c r="IN85" i="2"/>
  <c r="IV85" i="2" s="1"/>
  <c r="HY62" i="2"/>
  <c r="IU62" i="2"/>
  <c r="HZ41" i="2"/>
  <c r="IN22" i="2"/>
  <c r="IV22" i="2" s="1"/>
  <c r="HY65" i="2"/>
  <c r="IU65" i="2"/>
  <c r="HY72" i="2"/>
  <c r="IU72" i="2"/>
  <c r="HZ70" i="2"/>
  <c r="HZ16" i="2"/>
  <c r="HZ68" i="2"/>
  <c r="HZ44" i="2"/>
  <c r="IF77" i="2"/>
  <c r="IN77" i="2" s="1"/>
  <c r="IV77" i="2" s="1"/>
  <c r="IF20" i="2"/>
  <c r="IM20" i="2" s="1"/>
  <c r="HZ36" i="2"/>
  <c r="IN26" i="2"/>
  <c r="IV26" i="2" s="1"/>
  <c r="II81" i="2"/>
  <c r="IO81" i="2"/>
  <c r="IL81" i="2"/>
  <c r="IH81" i="2"/>
  <c r="IS81" i="2"/>
  <c r="IR81" i="2"/>
  <c r="IQ81" i="2"/>
  <c r="IP81" i="2"/>
  <c r="IG81" i="2"/>
  <c r="IU12" i="2"/>
  <c r="HY12" i="2"/>
  <c r="HY47" i="2"/>
  <c r="IU47" i="2"/>
  <c r="IM85" i="2"/>
  <c r="HZ39" i="2"/>
  <c r="HZ27" i="2"/>
  <c r="IO32" i="2"/>
  <c r="IP32" i="2"/>
  <c r="IL32" i="2"/>
  <c r="IQ32" i="2"/>
  <c r="IG32" i="2"/>
  <c r="IH32" i="2"/>
  <c r="IS32" i="2"/>
  <c r="II32" i="2"/>
  <c r="IR32" i="2"/>
  <c r="IM37" i="2"/>
  <c r="IF37" i="2"/>
  <c r="HY41" i="2"/>
  <c r="IU41" i="2"/>
  <c r="II18" i="2"/>
  <c r="IQ18" i="2"/>
  <c r="IS18" i="2"/>
  <c r="IL18" i="2"/>
  <c r="IO18" i="2"/>
  <c r="IP18" i="2"/>
  <c r="IG18" i="2"/>
  <c r="IH18" i="2"/>
  <c r="IR18" i="2"/>
  <c r="HY70" i="2"/>
  <c r="IU70" i="2"/>
  <c r="HY16" i="2"/>
  <c r="IU16" i="2"/>
  <c r="HY68" i="2"/>
  <c r="IU68" i="2"/>
  <c r="HY44" i="2"/>
  <c r="IU44" i="2"/>
  <c r="HZ59" i="2"/>
  <c r="HY7" i="2"/>
  <c r="IU7" i="2"/>
  <c r="II78" i="2"/>
  <c r="IH78" i="2"/>
  <c r="IL78" i="2"/>
  <c r="IO78" i="2"/>
  <c r="IG78" i="2"/>
  <c r="IR78" i="2"/>
  <c r="IS78" i="2"/>
  <c r="IP78" i="2"/>
  <c r="IQ78" i="2"/>
  <c r="HY100" i="2"/>
  <c r="IU100" i="2"/>
  <c r="IM35" i="2"/>
  <c r="IF35" i="2"/>
  <c r="IN35" i="2" s="1"/>
  <c r="IV35" i="2" s="1"/>
  <c r="HZ50" i="2"/>
  <c r="IO69" i="2"/>
  <c r="IR69" i="2"/>
  <c r="IS69" i="2"/>
  <c r="IQ69" i="2"/>
  <c r="IH69" i="2"/>
  <c r="IL69" i="2"/>
  <c r="IP69" i="2"/>
  <c r="IG69" i="2"/>
  <c r="II69" i="2"/>
  <c r="HY36" i="2"/>
  <c r="IU36" i="2"/>
  <c r="IP25" i="2"/>
  <c r="II25" i="2"/>
  <c r="IO25" i="2"/>
  <c r="IG25" i="2"/>
  <c r="IR25" i="2"/>
  <c r="IQ25" i="2"/>
  <c r="IS25" i="2"/>
  <c r="IH25" i="2"/>
  <c r="IL25" i="2"/>
  <c r="IM81" i="2"/>
  <c r="HZ15" i="2"/>
  <c r="II80" i="2"/>
  <c r="IO80" i="2"/>
  <c r="IS80" i="2"/>
  <c r="IL80" i="2"/>
  <c r="IR80" i="2"/>
  <c r="IG80" i="2"/>
  <c r="IQ80" i="2"/>
  <c r="IH80" i="2"/>
  <c r="IP80" i="2"/>
  <c r="HZ33" i="2"/>
  <c r="IQ42" i="2"/>
  <c r="II42" i="2"/>
  <c r="IL42" i="2"/>
  <c r="IH42" i="2"/>
  <c r="IO42" i="2"/>
  <c r="IS42" i="2"/>
  <c r="IP42" i="2"/>
  <c r="IR42" i="2"/>
  <c r="IG42" i="2"/>
  <c r="HY39" i="2"/>
  <c r="IU39" i="2"/>
  <c r="HY27" i="2"/>
  <c r="IU27" i="2"/>
  <c r="IM32" i="2"/>
  <c r="IP87" i="2"/>
  <c r="IL87" i="2"/>
  <c r="IO87" i="2"/>
  <c r="IS87" i="2"/>
  <c r="IQ87" i="2"/>
  <c r="IG87" i="2"/>
  <c r="IH87" i="2"/>
  <c r="II87" i="2"/>
  <c r="IR87" i="2"/>
  <c r="IN37" i="2"/>
  <c r="IV37" i="2" s="1"/>
  <c r="IM18" i="2"/>
  <c r="IL14" i="2"/>
  <c r="IG14" i="2"/>
  <c r="IR14" i="2"/>
  <c r="IO14" i="2"/>
  <c r="IP14" i="2"/>
  <c r="IH14" i="2"/>
  <c r="II14" i="2"/>
  <c r="IS14" i="2"/>
  <c r="IQ14" i="2"/>
  <c r="HZ94" i="2"/>
  <c r="HZ40" i="2"/>
  <c r="HZ57" i="2"/>
  <c r="IS49" i="2"/>
  <c r="IP49" i="2"/>
  <c r="IH49" i="2"/>
  <c r="IQ49" i="2"/>
  <c r="IR49" i="2"/>
  <c r="IG49" i="2"/>
  <c r="II49" i="2"/>
  <c r="IL49" i="2"/>
  <c r="IO49" i="2"/>
  <c r="HY59" i="2"/>
  <c r="IU59" i="2"/>
  <c r="HZ66" i="2"/>
  <c r="IL51" i="2"/>
  <c r="IO51" i="2"/>
  <c r="IP51" i="2"/>
  <c r="IS51" i="2"/>
  <c r="IH51" i="2"/>
  <c r="IQ51" i="2"/>
  <c r="IG51" i="2"/>
  <c r="II51" i="2"/>
  <c r="IR51" i="2"/>
  <c r="HZ61" i="2"/>
  <c r="HY66" i="2"/>
  <c r="IU66" i="2"/>
  <c r="HY50" i="2"/>
  <c r="IU50" i="2"/>
  <c r="IF71" i="2"/>
  <c r="IN10" i="2"/>
  <c r="IM69" i="2"/>
  <c r="IH63" i="2"/>
  <c r="IS63" i="2"/>
  <c r="IP63" i="2"/>
  <c r="IQ63" i="2"/>
  <c r="II63" i="2"/>
  <c r="IG63" i="2"/>
  <c r="IO63" i="2"/>
  <c r="IR63" i="2"/>
  <c r="IL63" i="2"/>
  <c r="HZ56" i="2"/>
  <c r="IM25" i="2"/>
  <c r="IF11" i="2"/>
  <c r="HY15" i="2"/>
  <c r="IU15" i="2"/>
  <c r="IM80" i="2"/>
  <c r="HY33" i="2"/>
  <c r="IU33" i="2"/>
  <c r="IM42" i="2"/>
  <c r="HZ93" i="2"/>
  <c r="IQ99" i="2"/>
  <c r="IL99" i="2"/>
  <c r="IS99" i="2"/>
  <c r="IR99" i="2"/>
  <c r="IH99" i="2"/>
  <c r="II99" i="2"/>
  <c r="IP99" i="2"/>
  <c r="IO99" i="2"/>
  <c r="IG99" i="2"/>
  <c r="IP86" i="2"/>
  <c r="IL86" i="2"/>
  <c r="IO86" i="2"/>
  <c r="II86" i="2"/>
  <c r="IQ86" i="2"/>
  <c r="IG86" i="2"/>
  <c r="IS86" i="2"/>
  <c r="IH86" i="2"/>
  <c r="IR86" i="2"/>
  <c r="IN98" i="2"/>
  <c r="IV98" i="2" s="1"/>
  <c r="IF91" i="2"/>
  <c r="IM87" i="2"/>
  <c r="IN21" i="2"/>
  <c r="IV21" i="2" s="1"/>
  <c r="IM14" i="2"/>
  <c r="HY94" i="2"/>
  <c r="IU94" i="2"/>
  <c r="HY40" i="2"/>
  <c r="IU40" i="2"/>
  <c r="HY57" i="2"/>
  <c r="IU57" i="2"/>
  <c r="HZ7" i="2"/>
  <c r="IF45" i="2"/>
  <c r="IQ55" i="2"/>
  <c r="IL55" i="2"/>
  <c r="IS55" i="2"/>
  <c r="IG55" i="2"/>
  <c r="IH55" i="2"/>
  <c r="II55" i="2"/>
  <c r="IR55" i="2"/>
  <c r="IP55" i="2"/>
  <c r="IO55" i="2"/>
  <c r="IF73" i="2"/>
  <c r="HZ75" i="2"/>
  <c r="HY75" i="2"/>
  <c r="IU75" i="2"/>
  <c r="IM51" i="2"/>
  <c r="HY61" i="2"/>
  <c r="IU61" i="2"/>
  <c r="IP84" i="2"/>
  <c r="II84" i="2"/>
  <c r="IL84" i="2"/>
  <c r="IO84" i="2"/>
  <c r="IH84" i="2"/>
  <c r="IG84" i="2"/>
  <c r="IS84" i="2"/>
  <c r="IR84" i="2"/>
  <c r="IQ84" i="2"/>
  <c r="Y9" i="1"/>
  <c r="R9" i="1"/>
  <c r="HZ19" i="2"/>
  <c r="R3" i="1"/>
  <c r="Y3" i="1"/>
  <c r="IM63" i="2"/>
  <c r="HY56" i="2"/>
  <c r="IU56" i="2"/>
  <c r="IN49" i="2"/>
  <c r="IV49" i="2" s="1"/>
  <c r="IL24" i="2"/>
  <c r="IG24" i="2"/>
  <c r="IP24" i="2"/>
  <c r="II24" i="2"/>
  <c r="IQ24" i="2"/>
  <c r="IS24" i="2"/>
  <c r="IR24" i="2"/>
  <c r="IO24" i="2"/>
  <c r="IH24" i="2"/>
  <c r="HZ5" i="2"/>
  <c r="HY93" i="2"/>
  <c r="IU93" i="2"/>
  <c r="IS48" i="2"/>
  <c r="IP48" i="2"/>
  <c r="IH48" i="2"/>
  <c r="II48" i="2"/>
  <c r="IQ48" i="2"/>
  <c r="IR48" i="2"/>
  <c r="IO48" i="2"/>
  <c r="IG48" i="2"/>
  <c r="IL48" i="2"/>
  <c r="II82" i="2"/>
  <c r="IL82" i="2"/>
  <c r="IP82" i="2"/>
  <c r="IO82" i="2"/>
  <c r="IH82" i="2"/>
  <c r="IS82" i="2"/>
  <c r="IQ82" i="2"/>
  <c r="IG82" i="2"/>
  <c r="IR82" i="2"/>
  <c r="Y6" i="1"/>
  <c r="R6" i="1"/>
  <c r="IN91" i="2"/>
  <c r="IV91" i="2" s="1"/>
  <c r="HZ52" i="2"/>
  <c r="IP96" i="2"/>
  <c r="IR96" i="2"/>
  <c r="II96" i="2"/>
  <c r="IO96" i="2"/>
  <c r="IH96" i="2"/>
  <c r="IS96" i="2"/>
  <c r="IL96" i="2"/>
  <c r="IQ96" i="2"/>
  <c r="IG96" i="2"/>
  <c r="HZ4" i="2"/>
  <c r="HZ46" i="2"/>
  <c r="HZ2" i="2"/>
  <c r="HY54" i="2"/>
  <c r="IU54" i="2"/>
  <c r="IP26" i="2"/>
  <c r="II26" i="2"/>
  <c r="IO26" i="2"/>
  <c r="IR26" i="2"/>
  <c r="IL26" i="2"/>
  <c r="IH26" i="2"/>
  <c r="IG26" i="2"/>
  <c r="IS26" i="2"/>
  <c r="IQ26" i="2"/>
  <c r="II79" i="2"/>
  <c r="IL79" i="2"/>
  <c r="IO79" i="2"/>
  <c r="IG79" i="2"/>
  <c r="IH79" i="2"/>
  <c r="IQ79" i="2"/>
  <c r="IP79" i="2"/>
  <c r="IR79" i="2"/>
  <c r="IS79" i="2"/>
  <c r="IM79" i="2"/>
  <c r="HZ92" i="2"/>
  <c r="HZ8" i="2"/>
  <c r="HZ67" i="2"/>
  <c r="II90" i="2"/>
  <c r="IP90" i="2"/>
  <c r="IL90" i="2"/>
  <c r="IQ90" i="2"/>
  <c r="IH90" i="2"/>
  <c r="IO90" i="2"/>
  <c r="IR90" i="2"/>
  <c r="IG90" i="2"/>
  <c r="IS90" i="2"/>
  <c r="IN73" i="2"/>
  <c r="IV73" i="2" s="1"/>
  <c r="IN84" i="2"/>
  <c r="IV84" i="2" s="1"/>
  <c r="IM84" i="2"/>
  <c r="IM9" i="2"/>
  <c r="IF9" i="2"/>
  <c r="HY92" i="2"/>
  <c r="IU92" i="2"/>
  <c r="HY19" i="2"/>
  <c r="IU19" i="2"/>
  <c r="IF3" i="2"/>
  <c r="IQ58" i="2"/>
  <c r="IR58" i="2"/>
  <c r="IL58" i="2"/>
  <c r="IH58" i="2"/>
  <c r="IG58" i="2"/>
  <c r="II58" i="2"/>
  <c r="IP58" i="2"/>
  <c r="IS58" i="2"/>
  <c r="IO58" i="2"/>
  <c r="IM24" i="2"/>
  <c r="II29" i="2"/>
  <c r="IL29" i="2"/>
  <c r="IQ29" i="2"/>
  <c r="IR29" i="2"/>
  <c r="IG29" i="2"/>
  <c r="IP29" i="2"/>
  <c r="IH29" i="2"/>
  <c r="IO29" i="2"/>
  <c r="IS29" i="2"/>
  <c r="IF53" i="2"/>
  <c r="HY5" i="2"/>
  <c r="IU5" i="2"/>
  <c r="IM88" i="2"/>
  <c r="IF88" i="2"/>
  <c r="IF64" i="2"/>
  <c r="IN32" i="2"/>
  <c r="IV32" i="2" s="1"/>
  <c r="HZ76" i="2"/>
  <c r="IN24" i="2"/>
  <c r="IV24" i="2" s="1"/>
  <c r="IN69" i="2"/>
  <c r="IV69" i="2" s="1"/>
  <c r="IM48" i="2"/>
  <c r="IM82" i="2"/>
  <c r="IF6" i="2"/>
  <c r="IN6" i="2" s="1"/>
  <c r="HY52" i="2"/>
  <c r="IU52" i="2"/>
  <c r="IM96" i="2"/>
  <c r="HY4" i="2"/>
  <c r="IU4" i="2"/>
  <c r="HY46" i="2"/>
  <c r="IU46" i="2"/>
  <c r="HY2" i="2"/>
  <c r="IU2" i="2"/>
  <c r="IV6" i="2" l="1"/>
  <c r="V6" i="1" s="1"/>
  <c r="IT84" i="2"/>
  <c r="IJ84" i="2"/>
  <c r="IG45" i="2"/>
  <c r="IR45" i="2"/>
  <c r="II45" i="2"/>
  <c r="IQ45" i="2"/>
  <c r="IL45" i="2"/>
  <c r="IO45" i="2"/>
  <c r="IS45" i="2"/>
  <c r="IP45" i="2"/>
  <c r="IH45" i="2"/>
  <c r="IM59" i="2"/>
  <c r="IF59" i="2"/>
  <c r="IJ80" i="2"/>
  <c r="IT80" i="2"/>
  <c r="IJ81" i="2"/>
  <c r="IT81" i="2"/>
  <c r="IK81" i="2"/>
  <c r="IF62" i="2"/>
  <c r="IM74" i="2"/>
  <c r="IF74" i="2"/>
  <c r="IS22" i="2"/>
  <c r="IH22" i="2"/>
  <c r="IO22" i="2"/>
  <c r="IP22" i="2"/>
  <c r="IG22" i="2"/>
  <c r="II22" i="2"/>
  <c r="IQ22" i="2"/>
  <c r="IR22" i="2"/>
  <c r="IL22" i="2"/>
  <c r="IF76" i="2"/>
  <c r="IN76" i="2" s="1"/>
  <c r="IV76" i="2" s="1"/>
  <c r="IO34" i="2"/>
  <c r="IR34" i="2"/>
  <c r="IQ34" i="2"/>
  <c r="IL34" i="2"/>
  <c r="IP34" i="2"/>
  <c r="IG34" i="2"/>
  <c r="IH34" i="2"/>
  <c r="IS34" i="2"/>
  <c r="II34" i="2"/>
  <c r="IF2" i="2"/>
  <c r="IN2" i="2" s="1"/>
  <c r="IQ53" i="2"/>
  <c r="IL53" i="2"/>
  <c r="IS53" i="2"/>
  <c r="IO53" i="2"/>
  <c r="IH53" i="2"/>
  <c r="IG53" i="2"/>
  <c r="IR53" i="2"/>
  <c r="II53" i="2"/>
  <c r="IP53" i="2"/>
  <c r="IM6" i="2"/>
  <c r="IT58" i="2"/>
  <c r="IJ58" i="2"/>
  <c r="IF46" i="2"/>
  <c r="IH64" i="2"/>
  <c r="IS64" i="2"/>
  <c r="IP64" i="2"/>
  <c r="IQ64" i="2"/>
  <c r="IG64" i="2"/>
  <c r="IO64" i="2"/>
  <c r="IL64" i="2"/>
  <c r="IR64" i="2"/>
  <c r="II64" i="2"/>
  <c r="Y5" i="1"/>
  <c r="R5" i="1"/>
  <c r="IJ29" i="2"/>
  <c r="IT29" i="2"/>
  <c r="IL3" i="2"/>
  <c r="IR3" i="2"/>
  <c r="IS3" i="2"/>
  <c r="IP3" i="2"/>
  <c r="II3" i="2"/>
  <c r="IH3" i="2"/>
  <c r="IG3" i="2"/>
  <c r="IQ3" i="2"/>
  <c r="IO3" i="2"/>
  <c r="IJ79" i="2"/>
  <c r="IT79" i="2"/>
  <c r="IN52" i="2"/>
  <c r="IV52" i="2" s="1"/>
  <c r="Y2" i="1"/>
  <c r="R2" i="1"/>
  <c r="IM52" i="2"/>
  <c r="IF52" i="2"/>
  <c r="IM5" i="2"/>
  <c r="IF5" i="2"/>
  <c r="IN5" i="2" s="1"/>
  <c r="IM3" i="2"/>
  <c r="IJ24" i="2"/>
  <c r="IT24" i="2"/>
  <c r="IM45" i="2"/>
  <c r="IM94" i="2"/>
  <c r="IF94" i="2"/>
  <c r="IJ99" i="2"/>
  <c r="IT99" i="2"/>
  <c r="IF15" i="2"/>
  <c r="IN15" i="2" s="1"/>
  <c r="IV15" i="2" s="1"/>
  <c r="IF66" i="2"/>
  <c r="IM39" i="2"/>
  <c r="IF39" i="2"/>
  <c r="IF44" i="2"/>
  <c r="IN44" i="2" s="1"/>
  <c r="IV44" i="2" s="1"/>
  <c r="IN39" i="2"/>
  <c r="IV39" i="2" s="1"/>
  <c r="IF72" i="2"/>
  <c r="IM72" i="2" s="1"/>
  <c r="IK85" i="2"/>
  <c r="IR28" i="2"/>
  <c r="II28" i="2"/>
  <c r="IO28" i="2"/>
  <c r="IH28" i="2"/>
  <c r="IP28" i="2"/>
  <c r="IS28" i="2"/>
  <c r="IL28" i="2"/>
  <c r="IG28" i="2"/>
  <c r="IQ28" i="2"/>
  <c r="IM22" i="2"/>
  <c r="IF30" i="2"/>
  <c r="IN30" i="2" s="1"/>
  <c r="IV30" i="2" s="1"/>
  <c r="IG43" i="2"/>
  <c r="II43" i="2"/>
  <c r="IQ43" i="2"/>
  <c r="IR43" i="2"/>
  <c r="IL43" i="2"/>
  <c r="IS43" i="2"/>
  <c r="IO43" i="2"/>
  <c r="IH43" i="2"/>
  <c r="IP43" i="2"/>
  <c r="IM34" i="2"/>
  <c r="IF75" i="2"/>
  <c r="IK55" i="2"/>
  <c r="IG11" i="2"/>
  <c r="IO11" i="2"/>
  <c r="IH11" i="2"/>
  <c r="IR11" i="2"/>
  <c r="IP11" i="2"/>
  <c r="IS11" i="2"/>
  <c r="IQ11" i="2"/>
  <c r="II11" i="2"/>
  <c r="IL11" i="2"/>
  <c r="IN45" i="2"/>
  <c r="IV45" i="2" s="1"/>
  <c r="IJ42" i="2"/>
  <c r="IK42" i="2" s="1"/>
  <c r="IT42" i="2"/>
  <c r="IF100" i="2"/>
  <c r="IN100" i="2" s="1"/>
  <c r="IV100" i="2" s="1"/>
  <c r="IT18" i="2"/>
  <c r="IJ18" i="2"/>
  <c r="IK18" i="2" s="1"/>
  <c r="IM41" i="2"/>
  <c r="IF41" i="2"/>
  <c r="IT32" i="2"/>
  <c r="IJ32" i="2"/>
  <c r="IN28" i="2"/>
  <c r="IV28" i="2" s="1"/>
  <c r="IM28" i="2"/>
  <c r="IJ21" i="2"/>
  <c r="IK21" i="2" s="1"/>
  <c r="IT21" i="2"/>
  <c r="IM43" i="2"/>
  <c r="IT60" i="2"/>
  <c r="IJ60" i="2"/>
  <c r="IK60" i="2" s="1"/>
  <c r="IL10" i="2"/>
  <c r="IO10" i="2"/>
  <c r="II10" i="2"/>
  <c r="IR10" i="2"/>
  <c r="IQ10" i="2"/>
  <c r="IP10" i="2"/>
  <c r="IS10" i="2"/>
  <c r="IH10" i="2"/>
  <c r="IT86" i="2"/>
  <c r="IJ86" i="2"/>
  <c r="IK86" i="2" s="1"/>
  <c r="IM11" i="2"/>
  <c r="IJ63" i="2"/>
  <c r="IT63" i="2"/>
  <c r="IV10" i="2"/>
  <c r="V10" i="1" s="1"/>
  <c r="IN61" i="2"/>
  <c r="IV61" i="2" s="1"/>
  <c r="IF36" i="2"/>
  <c r="IF68" i="2"/>
  <c r="IN68" i="2" s="1"/>
  <c r="IV68" i="2" s="1"/>
  <c r="IO37" i="2"/>
  <c r="IP37" i="2"/>
  <c r="II37" i="2"/>
  <c r="IG37" i="2"/>
  <c r="IL37" i="2"/>
  <c r="IS37" i="2"/>
  <c r="IQ37" i="2"/>
  <c r="IR37" i="2"/>
  <c r="IH37" i="2"/>
  <c r="IF65" i="2"/>
  <c r="IN11" i="2"/>
  <c r="IV11" i="2" s="1"/>
  <c r="IN62" i="2"/>
  <c r="IV62" i="2" s="1"/>
  <c r="IN101" i="2"/>
  <c r="IV101" i="2" s="1"/>
  <c r="IM10" i="2"/>
  <c r="IJ31" i="2"/>
  <c r="IK31" i="2" s="1"/>
  <c r="IT31" i="2"/>
  <c r="IJ83" i="2"/>
  <c r="IK83" i="2" s="1"/>
  <c r="IT83" i="2"/>
  <c r="IK90" i="2"/>
  <c r="IT90" i="2"/>
  <c r="IJ90" i="2"/>
  <c r="IN75" i="2"/>
  <c r="IV75" i="2" s="1"/>
  <c r="IR71" i="2"/>
  <c r="IS71" i="2"/>
  <c r="IG71" i="2"/>
  <c r="IQ71" i="2"/>
  <c r="IH71" i="2"/>
  <c r="IP71" i="2"/>
  <c r="IO71" i="2"/>
  <c r="II71" i="2"/>
  <c r="IL71" i="2"/>
  <c r="IJ49" i="2"/>
  <c r="IK49" i="2" s="1"/>
  <c r="IT49" i="2"/>
  <c r="IK69" i="2"/>
  <c r="IT85" i="2"/>
  <c r="IJ85" i="2"/>
  <c r="R4" i="1"/>
  <c r="Y4" i="1"/>
  <c r="IM64" i="2"/>
  <c r="IF92" i="2"/>
  <c r="IT82" i="2"/>
  <c r="IJ82" i="2"/>
  <c r="IM56" i="2"/>
  <c r="IF56" i="2"/>
  <c r="IR73" i="2"/>
  <c r="IS73" i="2"/>
  <c r="IG73" i="2"/>
  <c r="IH73" i="2"/>
  <c r="IL73" i="2"/>
  <c r="IP73" i="2"/>
  <c r="IQ73" i="2"/>
  <c r="IO73" i="2"/>
  <c r="II73" i="2"/>
  <c r="IM57" i="2"/>
  <c r="IF57" i="2"/>
  <c r="IN57" i="2" s="1"/>
  <c r="IV57" i="2" s="1"/>
  <c r="IO91" i="2"/>
  <c r="IQ91" i="2"/>
  <c r="IG91" i="2"/>
  <c r="IP91" i="2"/>
  <c r="IL91" i="2"/>
  <c r="IS91" i="2"/>
  <c r="IH91" i="2"/>
  <c r="II91" i="2"/>
  <c r="IR91" i="2"/>
  <c r="IM71" i="2"/>
  <c r="IK51" i="2"/>
  <c r="IN66" i="2"/>
  <c r="IV66" i="2" s="1"/>
  <c r="IK80" i="2"/>
  <c r="IT69" i="2"/>
  <c r="IJ69" i="2"/>
  <c r="IF7" i="2"/>
  <c r="IN7" i="2" s="1"/>
  <c r="IM16" i="2"/>
  <c r="IF16" i="2"/>
  <c r="IN64" i="2"/>
  <c r="IV64" i="2" s="1"/>
  <c r="IM47" i="2"/>
  <c r="IF47" i="2"/>
  <c r="IN47" i="2" s="1"/>
  <c r="IV47" i="2" s="1"/>
  <c r="IN16" i="2"/>
  <c r="IV16" i="2" s="1"/>
  <c r="IT17" i="2"/>
  <c r="IJ17" i="2"/>
  <c r="IK17" i="2" s="1"/>
  <c r="IM67" i="2"/>
  <c r="IF67" i="2"/>
  <c r="IM53" i="2"/>
  <c r="IK29" i="2"/>
  <c r="IK82" i="2"/>
  <c r="IK63" i="2"/>
  <c r="IR20" i="2"/>
  <c r="IS20" i="2"/>
  <c r="IP20" i="2"/>
  <c r="II20" i="2"/>
  <c r="IO20" i="2"/>
  <c r="IG20" i="2"/>
  <c r="IQ20" i="2"/>
  <c r="IH20" i="2"/>
  <c r="IL20" i="2"/>
  <c r="IN54" i="2"/>
  <c r="IV54" i="2" s="1"/>
  <c r="IM4" i="2"/>
  <c r="IF4" i="2"/>
  <c r="IO88" i="2"/>
  <c r="IL88" i="2"/>
  <c r="IS88" i="2"/>
  <c r="IP88" i="2"/>
  <c r="II88" i="2"/>
  <c r="IG88" i="2"/>
  <c r="IQ88" i="2"/>
  <c r="IH88" i="2"/>
  <c r="IR88" i="2"/>
  <c r="IN20" i="2"/>
  <c r="IV20" i="2" s="1"/>
  <c r="IS9" i="2"/>
  <c r="IP9" i="2"/>
  <c r="IQ9" i="2"/>
  <c r="IO9" i="2"/>
  <c r="II9" i="2"/>
  <c r="IL9" i="2"/>
  <c r="IR9" i="2"/>
  <c r="IH9" i="2"/>
  <c r="IG9" i="2"/>
  <c r="IJ26" i="2"/>
  <c r="IK26" i="2" s="1"/>
  <c r="IT26" i="2"/>
  <c r="IM54" i="2"/>
  <c r="IF54" i="2"/>
  <c r="IJ96" i="2"/>
  <c r="IT96" i="2"/>
  <c r="IJ48" i="2"/>
  <c r="IK48" i="2" s="1"/>
  <c r="IT48" i="2"/>
  <c r="IM73" i="2"/>
  <c r="IM91" i="2"/>
  <c r="IM33" i="2"/>
  <c r="IF33" i="2"/>
  <c r="IN33" i="2" s="1"/>
  <c r="IV33" i="2" s="1"/>
  <c r="IJ51" i="2"/>
  <c r="IT51" i="2"/>
  <c r="IN94" i="2"/>
  <c r="IV94" i="2" s="1"/>
  <c r="IT87" i="2"/>
  <c r="IJ87" i="2"/>
  <c r="IK87" i="2" s="1"/>
  <c r="IJ25" i="2"/>
  <c r="IK25" i="2" s="1"/>
  <c r="IT25" i="2"/>
  <c r="IM12" i="2"/>
  <c r="IF12" i="2"/>
  <c r="IS77" i="2"/>
  <c r="IH77" i="2"/>
  <c r="IO77" i="2"/>
  <c r="IP77" i="2"/>
  <c r="IG77" i="2"/>
  <c r="IL77" i="2"/>
  <c r="IQ77" i="2"/>
  <c r="IR77" i="2"/>
  <c r="II77" i="2"/>
  <c r="IN70" i="2"/>
  <c r="IV70" i="2" s="1"/>
  <c r="IN41" i="2"/>
  <c r="IV41" i="2" s="1"/>
  <c r="IM97" i="2"/>
  <c r="IF97" i="2"/>
  <c r="IN97" i="2" s="1"/>
  <c r="IV97" i="2" s="1"/>
  <c r="IM101" i="2"/>
  <c r="IF101" i="2"/>
  <c r="IQ98" i="2"/>
  <c r="IL98" i="2"/>
  <c r="IS98" i="2"/>
  <c r="IR98" i="2"/>
  <c r="IH98" i="2"/>
  <c r="II98" i="2"/>
  <c r="IP98" i="2"/>
  <c r="IG98" i="2"/>
  <c r="IO98" i="2"/>
  <c r="IJ38" i="2"/>
  <c r="IK38" i="2" s="1"/>
  <c r="IT38" i="2"/>
  <c r="IN74" i="2"/>
  <c r="IV74" i="2" s="1"/>
  <c r="Y8" i="1"/>
  <c r="R8" i="1"/>
  <c r="IG6" i="2"/>
  <c r="IO6" i="2"/>
  <c r="IP6" i="2"/>
  <c r="IL6" i="2"/>
  <c r="IR6" i="2"/>
  <c r="IQ6" i="2"/>
  <c r="II6" i="2"/>
  <c r="IH6" i="2"/>
  <c r="IS6" i="2"/>
  <c r="IK58" i="2"/>
  <c r="IN53" i="2"/>
  <c r="IV53" i="2" s="1"/>
  <c r="IM19" i="2"/>
  <c r="IF19" i="2"/>
  <c r="IK79" i="2"/>
  <c r="IN46" i="2"/>
  <c r="IV46" i="2" s="1"/>
  <c r="IK96" i="2"/>
  <c r="IK84" i="2"/>
  <c r="IJ55" i="2"/>
  <c r="IT55" i="2"/>
  <c r="IK99" i="2"/>
  <c r="IN3" i="2"/>
  <c r="Y7" i="1"/>
  <c r="R7" i="1"/>
  <c r="IM95" i="2"/>
  <c r="IF95" i="2"/>
  <c r="IN95" i="2" s="1"/>
  <c r="IV95" i="2" s="1"/>
  <c r="IN8" i="2"/>
  <c r="IN88" i="2"/>
  <c r="IV88" i="2" s="1"/>
  <c r="IF93" i="2"/>
  <c r="IK24" i="2"/>
  <c r="IM61" i="2"/>
  <c r="IF61" i="2"/>
  <c r="IF40" i="2"/>
  <c r="IN40" i="2" s="1"/>
  <c r="IV40" i="2" s="1"/>
  <c r="IN56" i="2"/>
  <c r="IV56" i="2" s="1"/>
  <c r="IF50" i="2"/>
  <c r="IN50" i="2" s="1"/>
  <c r="IV50" i="2" s="1"/>
  <c r="IT14" i="2"/>
  <c r="IJ14" i="2"/>
  <c r="IK14" i="2" s="1"/>
  <c r="IF27" i="2"/>
  <c r="IO35" i="2"/>
  <c r="IQ35" i="2"/>
  <c r="IG35" i="2"/>
  <c r="IL35" i="2"/>
  <c r="IR35" i="2"/>
  <c r="IS35" i="2"/>
  <c r="IP35" i="2"/>
  <c r="IH35" i="2"/>
  <c r="II35" i="2"/>
  <c r="IJ78" i="2"/>
  <c r="IK78" i="2" s="1"/>
  <c r="IT78" i="2"/>
  <c r="IN59" i="2"/>
  <c r="IV59" i="2" s="1"/>
  <c r="IM70" i="2"/>
  <c r="IF70" i="2"/>
  <c r="IK32" i="2"/>
  <c r="IN27" i="2"/>
  <c r="IV27" i="2" s="1"/>
  <c r="IM77" i="2"/>
  <c r="IN12" i="2"/>
  <c r="IV12" i="2" s="1"/>
  <c r="IG13" i="2"/>
  <c r="IO13" i="2"/>
  <c r="IQ13" i="2"/>
  <c r="IL13" i="2"/>
  <c r="IR13" i="2"/>
  <c r="IP13" i="2"/>
  <c r="IH13" i="2"/>
  <c r="II13" i="2"/>
  <c r="IS13" i="2"/>
  <c r="IM23" i="2"/>
  <c r="IF23" i="2"/>
  <c r="IN23" i="2" s="1"/>
  <c r="IV23" i="2" s="1"/>
  <c r="IM98" i="2"/>
  <c r="IN71" i="2"/>
  <c r="IV71" i="2" s="1"/>
  <c r="IN9" i="2"/>
  <c r="IM8" i="2"/>
  <c r="IF8" i="2"/>
  <c r="IF89" i="2"/>
  <c r="IM89" i="2" s="1"/>
  <c r="IM2" i="2" l="1"/>
  <c r="IV5" i="2"/>
  <c r="V5" i="1" s="1"/>
  <c r="IV7" i="2"/>
  <c r="V7" i="1" s="1"/>
  <c r="IG93" i="2"/>
  <c r="IL93" i="2"/>
  <c r="IO93" i="2"/>
  <c r="IP93" i="2"/>
  <c r="IS93" i="2"/>
  <c r="IQ93" i="2"/>
  <c r="IH93" i="2"/>
  <c r="IR93" i="2"/>
  <c r="II93" i="2"/>
  <c r="IJ77" i="2"/>
  <c r="IT77" i="2"/>
  <c r="AI9" i="1"/>
  <c r="IO92" i="2"/>
  <c r="IG92" i="2"/>
  <c r="IQ92" i="2"/>
  <c r="IL92" i="2"/>
  <c r="II92" i="2"/>
  <c r="IS92" i="2"/>
  <c r="IH92" i="2"/>
  <c r="IP92" i="2"/>
  <c r="IR92" i="2"/>
  <c r="IT35" i="2"/>
  <c r="IJ35" i="2"/>
  <c r="IM50" i="2"/>
  <c r="IM93" i="2"/>
  <c r="IK88" i="2"/>
  <c r="IM92" i="2"/>
  <c r="IM68" i="2"/>
  <c r="IN89" i="2"/>
  <c r="IV89" i="2" s="1"/>
  <c r="IN72" i="2"/>
  <c r="IV72" i="2" s="1"/>
  <c r="IT11" i="2"/>
  <c r="IJ11" i="2"/>
  <c r="IK11" i="2" s="1"/>
  <c r="IH66" i="2"/>
  <c r="IP66" i="2"/>
  <c r="II66" i="2"/>
  <c r="IQ66" i="2"/>
  <c r="IS66" i="2"/>
  <c r="IG66" i="2"/>
  <c r="IR66" i="2"/>
  <c r="IL66" i="2"/>
  <c r="IO66" i="2"/>
  <c r="IG46" i="2"/>
  <c r="II46" i="2"/>
  <c r="IQ46" i="2"/>
  <c r="IR46" i="2"/>
  <c r="IL46" i="2"/>
  <c r="IS46" i="2"/>
  <c r="IO46" i="2"/>
  <c r="IP46" i="2"/>
  <c r="IH46" i="2"/>
  <c r="IJ53" i="2"/>
  <c r="IT53" i="2"/>
  <c r="IK22" i="2"/>
  <c r="IH62" i="2"/>
  <c r="IS62" i="2"/>
  <c r="IQ62" i="2"/>
  <c r="IG62" i="2"/>
  <c r="II62" i="2"/>
  <c r="IP62" i="2"/>
  <c r="IL62" i="2"/>
  <c r="IR62" i="2"/>
  <c r="IO62" i="2"/>
  <c r="IT88" i="2"/>
  <c r="IJ88" i="2"/>
  <c r="IT13" i="2"/>
  <c r="IJ13" i="2"/>
  <c r="IK13" i="2" s="1"/>
  <c r="IS8" i="2"/>
  <c r="II8" i="2"/>
  <c r="IL8" i="2"/>
  <c r="IO8" i="2"/>
  <c r="IG8" i="2"/>
  <c r="IQ8" i="2"/>
  <c r="IH8" i="2"/>
  <c r="IR8" i="2"/>
  <c r="IP8" i="2"/>
  <c r="IV3" i="2"/>
  <c r="V3" i="1" s="1"/>
  <c r="IP19" i="2"/>
  <c r="IL19" i="2"/>
  <c r="II19" i="2"/>
  <c r="IQ19" i="2"/>
  <c r="IS19" i="2"/>
  <c r="IG19" i="2"/>
  <c r="IR19" i="2"/>
  <c r="IH19" i="2"/>
  <c r="IO19" i="2"/>
  <c r="IR16" i="2"/>
  <c r="IG16" i="2"/>
  <c r="IP16" i="2"/>
  <c r="IQ16" i="2"/>
  <c r="IO16" i="2"/>
  <c r="IH16" i="2"/>
  <c r="IL16" i="2"/>
  <c r="II16" i="2"/>
  <c r="IS16" i="2"/>
  <c r="IQ56" i="2"/>
  <c r="IL56" i="2"/>
  <c r="IH56" i="2"/>
  <c r="II56" i="2"/>
  <c r="IS56" i="2"/>
  <c r="IG56" i="2"/>
  <c r="IR56" i="2"/>
  <c r="IP56" i="2"/>
  <c r="IO56" i="2"/>
  <c r="IT71" i="2"/>
  <c r="IJ71" i="2"/>
  <c r="IM66" i="2"/>
  <c r="IN19" i="2"/>
  <c r="IV19" i="2" s="1"/>
  <c r="IO52" i="2"/>
  <c r="IG52" i="2"/>
  <c r="IR52" i="2"/>
  <c r="IS52" i="2"/>
  <c r="IP52" i="2"/>
  <c r="IH52" i="2"/>
  <c r="IQ52" i="2"/>
  <c r="IL52" i="2"/>
  <c r="II52" i="2"/>
  <c r="IM46" i="2"/>
  <c r="IJ22" i="2"/>
  <c r="IT22" i="2"/>
  <c r="IM62" i="2"/>
  <c r="IH59" i="2"/>
  <c r="IQ59" i="2"/>
  <c r="IL59" i="2"/>
  <c r="IS59" i="2"/>
  <c r="IR59" i="2"/>
  <c r="II59" i="2"/>
  <c r="IO59" i="2"/>
  <c r="IG59" i="2"/>
  <c r="IP59" i="2"/>
  <c r="II40" i="2"/>
  <c r="IS40" i="2"/>
  <c r="IR40" i="2"/>
  <c r="IQ40" i="2"/>
  <c r="IH40" i="2"/>
  <c r="IO40" i="2"/>
  <c r="IG40" i="2"/>
  <c r="IP40" i="2"/>
  <c r="IL40" i="2"/>
  <c r="IJ9" i="2"/>
  <c r="IT9" i="2"/>
  <c r="AG9" i="1" s="1"/>
  <c r="AA9" i="1"/>
  <c r="AS9" i="1"/>
  <c r="S9" i="1" s="1"/>
  <c r="IG36" i="2"/>
  <c r="IO36" i="2"/>
  <c r="IL36" i="2"/>
  <c r="IQ36" i="2"/>
  <c r="II36" i="2"/>
  <c r="IH36" i="2"/>
  <c r="IR36" i="2"/>
  <c r="IS36" i="2"/>
  <c r="IP36" i="2"/>
  <c r="IQ100" i="2"/>
  <c r="IL100" i="2"/>
  <c r="II100" i="2"/>
  <c r="IH100" i="2"/>
  <c r="IR100" i="2"/>
  <c r="IS100" i="2"/>
  <c r="IO100" i="2"/>
  <c r="IG100" i="2"/>
  <c r="IP100" i="2"/>
  <c r="II30" i="2"/>
  <c r="IQ30" i="2"/>
  <c r="IL30" i="2"/>
  <c r="IP30" i="2"/>
  <c r="IO30" i="2"/>
  <c r="IR30" i="2"/>
  <c r="IG30" i="2"/>
  <c r="IH30" i="2"/>
  <c r="IS30" i="2"/>
  <c r="IQ15" i="2"/>
  <c r="IR15" i="2"/>
  <c r="IG15" i="2"/>
  <c r="IL15" i="2"/>
  <c r="IP15" i="2"/>
  <c r="IH15" i="2"/>
  <c r="IO15" i="2"/>
  <c r="IS15" i="2"/>
  <c r="II15" i="2"/>
  <c r="IG76" i="2"/>
  <c r="IR76" i="2"/>
  <c r="IS76" i="2"/>
  <c r="IL76" i="2"/>
  <c r="IH76" i="2"/>
  <c r="IP76" i="2"/>
  <c r="II76" i="2"/>
  <c r="IQ76" i="2"/>
  <c r="IO76" i="2"/>
  <c r="AH9" i="1"/>
  <c r="IV9" i="2"/>
  <c r="V9" i="1" s="1"/>
  <c r="IM40" i="2"/>
  <c r="IK77" i="2"/>
  <c r="AB9" i="1"/>
  <c r="IJ20" i="2"/>
  <c r="IT20" i="2"/>
  <c r="IS7" i="2"/>
  <c r="IO7" i="2"/>
  <c r="IR7" i="2"/>
  <c r="IL7" i="2"/>
  <c r="II7" i="2"/>
  <c r="IH7" i="2"/>
  <c r="IQ7" i="2"/>
  <c r="IP7" i="2"/>
  <c r="IG7" i="2"/>
  <c r="IT91" i="2"/>
  <c r="IJ91" i="2"/>
  <c r="IK91" i="2" s="1"/>
  <c r="IS65" i="2"/>
  <c r="IH65" i="2"/>
  <c r="IP65" i="2"/>
  <c r="II65" i="2"/>
  <c r="IQ65" i="2"/>
  <c r="IG65" i="2"/>
  <c r="IO65" i="2"/>
  <c r="IL65" i="2"/>
  <c r="IR65" i="2"/>
  <c r="IT37" i="2"/>
  <c r="IJ37" i="2"/>
  <c r="IK37" i="2" s="1"/>
  <c r="IM36" i="2"/>
  <c r="IM100" i="2"/>
  <c r="IG75" i="2"/>
  <c r="IL75" i="2"/>
  <c r="IR75" i="2"/>
  <c r="IH75" i="2"/>
  <c r="IQ75" i="2"/>
  <c r="IS75" i="2"/>
  <c r="IP75" i="2"/>
  <c r="II75" i="2"/>
  <c r="IO75" i="2"/>
  <c r="IM30" i="2"/>
  <c r="IG44" i="2"/>
  <c r="IR44" i="2"/>
  <c r="IQ44" i="2"/>
  <c r="II44" i="2"/>
  <c r="IO44" i="2"/>
  <c r="IL44" i="2"/>
  <c r="IS44" i="2"/>
  <c r="IH44" i="2"/>
  <c r="IP44" i="2"/>
  <c r="IM15" i="2"/>
  <c r="IT64" i="2"/>
  <c r="IJ64" i="2"/>
  <c r="IT34" i="2"/>
  <c r="IJ34" i="2"/>
  <c r="IK34" i="2" s="1"/>
  <c r="IM76" i="2"/>
  <c r="IT45" i="2"/>
  <c r="IJ45" i="2"/>
  <c r="IK45" i="2" s="1"/>
  <c r="AM9" i="1"/>
  <c r="IP27" i="2"/>
  <c r="IQ27" i="2"/>
  <c r="IO27" i="2"/>
  <c r="II27" i="2"/>
  <c r="IG27" i="2"/>
  <c r="IH27" i="2"/>
  <c r="IR27" i="2"/>
  <c r="IL27" i="2"/>
  <c r="IS27" i="2"/>
  <c r="IM27" i="2"/>
  <c r="IP61" i="2"/>
  <c r="IG61" i="2"/>
  <c r="IQ61" i="2"/>
  <c r="II61" i="2"/>
  <c r="IS61" i="2"/>
  <c r="IO61" i="2"/>
  <c r="IR61" i="2"/>
  <c r="IL61" i="2"/>
  <c r="IH61" i="2"/>
  <c r="IS95" i="2"/>
  <c r="IO95" i="2"/>
  <c r="II95" i="2"/>
  <c r="IQ95" i="2"/>
  <c r="IG95" i="2"/>
  <c r="IL95" i="2"/>
  <c r="IR95" i="2"/>
  <c r="IH95" i="2"/>
  <c r="IP95" i="2"/>
  <c r="IJ98" i="2"/>
  <c r="IT98" i="2"/>
  <c r="IQ101" i="2"/>
  <c r="IL101" i="2"/>
  <c r="II101" i="2"/>
  <c r="IS101" i="2"/>
  <c r="IH101" i="2"/>
  <c r="IR101" i="2"/>
  <c r="IP101" i="2"/>
  <c r="IG101" i="2"/>
  <c r="IO101" i="2"/>
  <c r="IO12" i="2"/>
  <c r="IH12" i="2"/>
  <c r="II12" i="2"/>
  <c r="IP12" i="2"/>
  <c r="IG12" i="2"/>
  <c r="IS12" i="2"/>
  <c r="IQ12" i="2"/>
  <c r="IL12" i="2"/>
  <c r="IR12" i="2"/>
  <c r="AL9" i="1"/>
  <c r="IM7" i="2"/>
  <c r="IN65" i="2"/>
  <c r="IV65" i="2" s="1"/>
  <c r="IK71" i="2"/>
  <c r="IM65" i="2"/>
  <c r="IT10" i="2"/>
  <c r="AH10" i="1" s="1"/>
  <c r="IJ10" i="2"/>
  <c r="IK10" i="2" s="1"/>
  <c r="AT10" i="1" s="1"/>
  <c r="T10" i="1" s="1"/>
  <c r="AS10" i="1"/>
  <c r="S10" i="1" s="1"/>
  <c r="IM75" i="2"/>
  <c r="IM44" i="2"/>
  <c r="IN92" i="2"/>
  <c r="IV92" i="2" s="1"/>
  <c r="AL3" i="1"/>
  <c r="IJ3" i="2"/>
  <c r="IK3" i="2" s="1"/>
  <c r="AT3" i="1" s="1"/>
  <c r="T3" i="1" s="1"/>
  <c r="AS3" i="1"/>
  <c r="S3" i="1" s="1"/>
  <c r="IK35" i="2"/>
  <c r="IR70" i="2"/>
  <c r="IS70" i="2"/>
  <c r="IH70" i="2"/>
  <c r="IG70" i="2"/>
  <c r="IQ70" i="2"/>
  <c r="IP70" i="2"/>
  <c r="IO70" i="2"/>
  <c r="IL70" i="2"/>
  <c r="II70" i="2"/>
  <c r="IJ6" i="2"/>
  <c r="IK6" i="2" s="1"/>
  <c r="AT6" i="1" s="1"/>
  <c r="T6" i="1" s="1"/>
  <c r="IT6" i="2"/>
  <c r="AH6" i="1" s="1"/>
  <c r="AS6" i="1"/>
  <c r="S6" i="1" s="1"/>
  <c r="AF9" i="1"/>
  <c r="II4" i="2"/>
  <c r="IR4" i="2"/>
  <c r="IH4" i="2"/>
  <c r="IL4" i="2"/>
  <c r="IS4" i="2"/>
  <c r="IP4" i="2"/>
  <c r="IO4" i="2"/>
  <c r="IQ4" i="2"/>
  <c r="IG4" i="2"/>
  <c r="IK20" i="2"/>
  <c r="IN4" i="2"/>
  <c r="AG10" i="1"/>
  <c r="IN36" i="2"/>
  <c r="IV36" i="2" s="1"/>
  <c r="IN93" i="2"/>
  <c r="IV93" i="2" s="1"/>
  <c r="AJ10" i="1"/>
  <c r="IP89" i="2"/>
  <c r="IO89" i="2"/>
  <c r="IL89" i="2"/>
  <c r="II89" i="2"/>
  <c r="IQ89" i="2"/>
  <c r="IS89" i="2"/>
  <c r="IG89" i="2"/>
  <c r="IR89" i="2"/>
  <c r="IH89" i="2"/>
  <c r="IV8" i="2"/>
  <c r="V8" i="1" s="1"/>
  <c r="IO23" i="2"/>
  <c r="IS23" i="2"/>
  <c r="IH23" i="2"/>
  <c r="IP23" i="2"/>
  <c r="IQ23" i="2"/>
  <c r="IG23" i="2"/>
  <c r="II23" i="2"/>
  <c r="IL23" i="2"/>
  <c r="IR23" i="2"/>
  <c r="IK98" i="2"/>
  <c r="IQ97" i="2"/>
  <c r="IL97" i="2"/>
  <c r="IR97" i="2"/>
  <c r="II97" i="2"/>
  <c r="IS97" i="2"/>
  <c r="IH97" i="2"/>
  <c r="IG97" i="2"/>
  <c r="IP97" i="2"/>
  <c r="IO97" i="2"/>
  <c r="IO33" i="2"/>
  <c r="IG33" i="2"/>
  <c r="IP33" i="2"/>
  <c r="IQ33" i="2"/>
  <c r="II33" i="2"/>
  <c r="IL33" i="2"/>
  <c r="IR33" i="2"/>
  <c r="IH33" i="2"/>
  <c r="IS33" i="2"/>
  <c r="IQ54" i="2"/>
  <c r="IL54" i="2"/>
  <c r="IG54" i="2"/>
  <c r="IS54" i="2"/>
  <c r="IH54" i="2"/>
  <c r="IR54" i="2"/>
  <c r="II54" i="2"/>
  <c r="IP54" i="2"/>
  <c r="IO54" i="2"/>
  <c r="IK9" i="2"/>
  <c r="AT9" i="1" s="1"/>
  <c r="T9" i="1" s="1"/>
  <c r="AC9" i="1"/>
  <c r="IH67" i="2"/>
  <c r="IP67" i="2"/>
  <c r="IG67" i="2"/>
  <c r="IS67" i="2"/>
  <c r="IQ67" i="2"/>
  <c r="IR67" i="2"/>
  <c r="II67" i="2"/>
  <c r="IL67" i="2"/>
  <c r="IO67" i="2"/>
  <c r="IQ47" i="2"/>
  <c r="IR47" i="2"/>
  <c r="IS47" i="2"/>
  <c r="IO47" i="2"/>
  <c r="IG47" i="2"/>
  <c r="IP47" i="2"/>
  <c r="IH47" i="2"/>
  <c r="IL47" i="2"/>
  <c r="II47" i="2"/>
  <c r="IQ57" i="2"/>
  <c r="IL57" i="2"/>
  <c r="IH57" i="2"/>
  <c r="IR57" i="2"/>
  <c r="IS57" i="2"/>
  <c r="II57" i="2"/>
  <c r="IG57" i="2"/>
  <c r="IP57" i="2"/>
  <c r="IO57" i="2"/>
  <c r="IT73" i="2"/>
  <c r="IJ73" i="2"/>
  <c r="IK73" i="2" s="1"/>
  <c r="IN67" i="2"/>
  <c r="IV67" i="2" s="1"/>
  <c r="AK10" i="1"/>
  <c r="IH41" i="2"/>
  <c r="IS41" i="2"/>
  <c r="II41" i="2"/>
  <c r="IQ41" i="2"/>
  <c r="IL41" i="2"/>
  <c r="IG41" i="2"/>
  <c r="IR41" i="2"/>
  <c r="IO41" i="2"/>
  <c r="IP41" i="2"/>
  <c r="IJ28" i="2"/>
  <c r="IK28" i="2" s="1"/>
  <c r="IT28" i="2"/>
  <c r="II39" i="2"/>
  <c r="IS39" i="2"/>
  <c r="IQ39" i="2"/>
  <c r="IO39" i="2"/>
  <c r="IG39" i="2"/>
  <c r="IH39" i="2"/>
  <c r="IR39" i="2"/>
  <c r="IL39" i="2"/>
  <c r="IP39" i="2"/>
  <c r="IO94" i="2"/>
  <c r="IP94" i="2"/>
  <c r="IQ94" i="2"/>
  <c r="IR94" i="2"/>
  <c r="II94" i="2"/>
  <c r="IH94" i="2"/>
  <c r="IG94" i="2"/>
  <c r="IS94" i="2"/>
  <c r="IL94" i="2"/>
  <c r="IS5" i="2"/>
  <c r="IL5" i="2"/>
  <c r="IP5" i="2"/>
  <c r="IQ5" i="2"/>
  <c r="IR5" i="2"/>
  <c r="II5" i="2"/>
  <c r="IH5" i="2"/>
  <c r="IO5" i="2"/>
  <c r="IG5" i="2"/>
  <c r="IK53" i="2"/>
  <c r="IH2" i="2"/>
  <c r="IO2" i="2"/>
  <c r="IL2" i="2"/>
  <c r="IR2" i="2"/>
  <c r="IP2" i="2"/>
  <c r="IS2" i="2"/>
  <c r="II2" i="2"/>
  <c r="IQ2" i="2"/>
  <c r="IS74" i="2"/>
  <c r="IG74" i="2"/>
  <c r="IH74" i="2"/>
  <c r="IP74" i="2"/>
  <c r="IR74" i="2"/>
  <c r="IL74" i="2"/>
  <c r="II74" i="2"/>
  <c r="IO74" i="2"/>
  <c r="IQ74" i="2"/>
  <c r="IS50" i="2"/>
  <c r="IL50" i="2"/>
  <c r="IO50" i="2"/>
  <c r="IH50" i="2"/>
  <c r="IP50" i="2"/>
  <c r="II50" i="2"/>
  <c r="IQ50" i="2"/>
  <c r="IG50" i="2"/>
  <c r="IR50" i="2"/>
  <c r="IH68" i="2"/>
  <c r="IQ68" i="2"/>
  <c r="IP68" i="2"/>
  <c r="IS68" i="2"/>
  <c r="IG68" i="2"/>
  <c r="IR68" i="2"/>
  <c r="II68" i="2"/>
  <c r="IL68" i="2"/>
  <c r="IO68" i="2"/>
  <c r="IJ43" i="2"/>
  <c r="IK43" i="2" s="1"/>
  <c r="IT43" i="2"/>
  <c r="IR72" i="2"/>
  <c r="IS72" i="2"/>
  <c r="IQ72" i="2"/>
  <c r="IP72" i="2"/>
  <c r="IH72" i="2"/>
  <c r="IG72" i="2"/>
  <c r="IL72" i="2"/>
  <c r="IO72" i="2"/>
  <c r="II72" i="2"/>
  <c r="IV2" i="2"/>
  <c r="V2" i="1" s="1"/>
  <c r="IK64" i="2"/>
  <c r="AK3" i="1" l="1"/>
  <c r="AJ3" i="1"/>
  <c r="AB3" i="1"/>
  <c r="AD3" i="1"/>
  <c r="AE3" i="1" s="1"/>
  <c r="AL8" i="1"/>
  <c r="IT74" i="2"/>
  <c r="IJ74" i="2"/>
  <c r="IT33" i="2"/>
  <c r="IJ33" i="2"/>
  <c r="IK23" i="2"/>
  <c r="IT95" i="2"/>
  <c r="IJ95" i="2"/>
  <c r="IJ75" i="2"/>
  <c r="IT75" i="2"/>
  <c r="AJ9" i="1"/>
  <c r="AV9" i="1" s="1"/>
  <c r="IT66" i="2"/>
  <c r="IJ66" i="2"/>
  <c r="AK9" i="1"/>
  <c r="IK68" i="2"/>
  <c r="IJ50" i="2"/>
  <c r="IT50" i="2"/>
  <c r="IT94" i="2"/>
  <c r="IJ94" i="2"/>
  <c r="IK94" i="2" s="1"/>
  <c r="IJ23" i="2"/>
  <c r="IT23" i="2"/>
  <c r="IV4" i="2"/>
  <c r="V4" i="1" s="1"/>
  <c r="AM6" i="1"/>
  <c r="IJ101" i="2"/>
  <c r="IK101" i="2" s="1"/>
  <c r="IT101" i="2"/>
  <c r="IK75" i="2"/>
  <c r="IT65" i="2"/>
  <c r="IJ65" i="2"/>
  <c r="IJ7" i="2"/>
  <c r="IT7" i="2"/>
  <c r="AH7" i="1" s="1"/>
  <c r="AA7" i="1"/>
  <c r="AS7" i="1"/>
  <c r="S7" i="1" s="1"/>
  <c r="IJ40" i="2"/>
  <c r="IK40" i="2" s="1"/>
  <c r="IT40" i="2"/>
  <c r="IJ56" i="2"/>
  <c r="IT56" i="2"/>
  <c r="AL6" i="1"/>
  <c r="AK8" i="1"/>
  <c r="AL10" i="1"/>
  <c r="AC10" i="1"/>
  <c r="AK6" i="1"/>
  <c r="IJ47" i="2"/>
  <c r="IT47" i="2"/>
  <c r="AM4" i="1"/>
  <c r="IK15" i="2"/>
  <c r="IJ2" i="2"/>
  <c r="IK2" i="2" s="1"/>
  <c r="T2" i="1" s="1"/>
  <c r="S2" i="1"/>
  <c r="IK41" i="2"/>
  <c r="IT67" i="2"/>
  <c r="IJ67" i="2"/>
  <c r="IK67" i="2" s="1"/>
  <c r="AL4" i="1"/>
  <c r="IK95" i="2"/>
  <c r="IK61" i="2"/>
  <c r="AB10" i="1"/>
  <c r="AM10" i="1"/>
  <c r="AJ7" i="1"/>
  <c r="AF10" i="1"/>
  <c r="IT30" i="2"/>
  <c r="IJ30" i="2"/>
  <c r="IK30" i="2" s="1"/>
  <c r="IJ100" i="2"/>
  <c r="IK100" i="2" s="1"/>
  <c r="IT100" i="2"/>
  <c r="IT36" i="2"/>
  <c r="IJ36" i="2"/>
  <c r="IT59" i="2"/>
  <c r="IJ59" i="2"/>
  <c r="IJ8" i="2"/>
  <c r="IT8" i="2"/>
  <c r="AA8" i="1"/>
  <c r="AS8" i="1"/>
  <c r="S8" i="1" s="1"/>
  <c r="IK62" i="2"/>
  <c r="IT93" i="2"/>
  <c r="IJ93" i="2"/>
  <c r="IK93" i="2" s="1"/>
  <c r="IT70" i="2"/>
  <c r="IJ70" i="2"/>
  <c r="IK70" i="2" s="1"/>
  <c r="IT68" i="2"/>
  <c r="IJ68" i="2"/>
  <c r="IK50" i="2"/>
  <c r="IK74" i="2"/>
  <c r="AK5" i="1"/>
  <c r="IJ57" i="2"/>
  <c r="IT57" i="2"/>
  <c r="IK47" i="2"/>
  <c r="IJ89" i="2"/>
  <c r="IT89" i="2"/>
  <c r="AG4" i="1"/>
  <c r="IJ4" i="2"/>
  <c r="IK4" i="2" s="1"/>
  <c r="AT4" i="1" s="1"/>
  <c r="T4" i="1" s="1"/>
  <c r="AS4" i="1"/>
  <c r="S4" i="1" s="1"/>
  <c r="AC4" i="1"/>
  <c r="IT12" i="2"/>
  <c r="IJ12" i="2"/>
  <c r="AI6" i="1"/>
  <c r="IK65" i="2"/>
  <c r="AK7" i="1"/>
  <c r="AI10" i="1"/>
  <c r="IK56" i="2"/>
  <c r="AI8" i="1"/>
  <c r="IJ62" i="2"/>
  <c r="IT62" i="2"/>
  <c r="IT46" i="2"/>
  <c r="IJ46" i="2"/>
  <c r="IK46" i="2" s="1"/>
  <c r="IK66" i="2"/>
  <c r="IJ41" i="2"/>
  <c r="IT41" i="2"/>
  <c r="IK72" i="2"/>
  <c r="IJ39" i="2"/>
  <c r="IK39" i="2" s="1"/>
  <c r="IT39" i="2"/>
  <c r="IK57" i="2"/>
  <c r="IJ97" i="2"/>
  <c r="IK97" i="2" s="1"/>
  <c r="IT97" i="2"/>
  <c r="AK4" i="1"/>
  <c r="AG6" i="1"/>
  <c r="IJ61" i="2"/>
  <c r="IT61" i="2"/>
  <c r="IJ27" i="2"/>
  <c r="IK27" i="2" s="1"/>
  <c r="IT27" i="2"/>
  <c r="AF6" i="1"/>
  <c r="AB7" i="1"/>
  <c r="IT76" i="2"/>
  <c r="IJ76" i="2"/>
  <c r="AD9" i="1"/>
  <c r="AE9" i="1" s="1"/>
  <c r="AQ9" i="1"/>
  <c r="AP9" i="1"/>
  <c r="IK59" i="2"/>
  <c r="AH3" i="1"/>
  <c r="AF8" i="1"/>
  <c r="AC6" i="1"/>
  <c r="AM3" i="1"/>
  <c r="IK33" i="2"/>
  <c r="AB6" i="1"/>
  <c r="AI4" i="1"/>
  <c r="AG7" i="1"/>
  <c r="IK7" i="2"/>
  <c r="AT7" i="1" s="1"/>
  <c r="T7" i="1" s="1"/>
  <c r="AC7" i="1"/>
  <c r="AF3" i="1"/>
  <c r="IT15" i="2"/>
  <c r="IJ15" i="2"/>
  <c r="IT19" i="2"/>
  <c r="IJ19" i="2"/>
  <c r="IK19" i="2" s="1"/>
  <c r="IK8" i="2"/>
  <c r="AT8" i="1" s="1"/>
  <c r="T8" i="1" s="1"/>
  <c r="AC8" i="1"/>
  <c r="IT92" i="2"/>
  <c r="IJ92" i="2"/>
  <c r="IK92" i="2" s="1"/>
  <c r="IT72" i="2"/>
  <c r="IJ72" i="2"/>
  <c r="AJ6" i="1"/>
  <c r="AC5" i="1"/>
  <c r="IJ5" i="2"/>
  <c r="IK5" i="2" s="1"/>
  <c r="AT5" i="1" s="1"/>
  <c r="T5" i="1" s="1"/>
  <c r="AS5" i="1"/>
  <c r="S5" i="1" s="1"/>
  <c r="AR9" i="1"/>
  <c r="IJ54" i="2"/>
  <c r="IK54" i="2" s="1"/>
  <c r="IT54" i="2"/>
  <c r="IK89" i="2"/>
  <c r="AJ4" i="1"/>
  <c r="AA6" i="1"/>
  <c r="AQ10" i="1"/>
  <c r="AN10" i="1"/>
  <c r="IJ44" i="2"/>
  <c r="IK44" i="2" s="1"/>
  <c r="IT44" i="2"/>
  <c r="AF7" i="1"/>
  <c r="IK76" i="2"/>
  <c r="AI3" i="1"/>
  <c r="IK36" i="2"/>
  <c r="IT52" i="2"/>
  <c r="IJ52" i="2"/>
  <c r="IK52" i="2" s="1"/>
  <c r="IJ16" i="2"/>
  <c r="IK16" i="2" s="1"/>
  <c r="IT16" i="2"/>
  <c r="AJ8" i="1"/>
  <c r="AM8" i="1"/>
  <c r="AU10" i="1" l="1"/>
  <c r="AQ3" i="1"/>
  <c r="AR3" i="1" s="1"/>
  <c r="AV3" i="1" s="1"/>
  <c r="AX3" i="1" s="1"/>
  <c r="AP3" i="1"/>
  <c r="AP2" i="1"/>
  <c r="AL2" i="1"/>
  <c r="AJ2" i="1"/>
  <c r="AK2" i="1"/>
  <c r="BA9" i="1"/>
  <c r="BF9" i="1"/>
  <c r="AZ9" i="1"/>
  <c r="BE9" i="1"/>
  <c r="AY9" i="1"/>
  <c r="BB9" i="1"/>
  <c r="AW9" i="1"/>
  <c r="AL5" i="1"/>
  <c r="AD7" i="1"/>
  <c r="AQ7" i="1"/>
  <c r="AR7" i="1" s="1"/>
  <c r="AP7" i="1"/>
  <c r="AU7" i="1" s="1"/>
  <c r="AX9" i="1"/>
  <c r="AE7" i="1"/>
  <c r="AQ8" i="1"/>
  <c r="AR8" i="1" s="1"/>
  <c r="AD8" i="1"/>
  <c r="AE8" i="1" s="1"/>
  <c r="AP8" i="1"/>
  <c r="AU8" i="1" s="1"/>
  <c r="AB4" i="1"/>
  <c r="AL7" i="1"/>
  <c r="AF4" i="1"/>
  <c r="AU9" i="1"/>
  <c r="AG8" i="1"/>
  <c r="AH8" i="1"/>
  <c r="BD9" i="1"/>
  <c r="AH5" i="1"/>
  <c r="AG5" i="1"/>
  <c r="AN3" i="1"/>
  <c r="AF5" i="1"/>
  <c r="AJ5" i="1"/>
  <c r="AI7" i="1"/>
  <c r="BC9" i="1"/>
  <c r="AQ6" i="1"/>
  <c r="AD6" i="1"/>
  <c r="AN6" i="1"/>
  <c r="AP6" i="1"/>
  <c r="AU6" i="1" s="1"/>
  <c r="AM5" i="1"/>
  <c r="AI5" i="1"/>
  <c r="AN9" i="1"/>
  <c r="AD4" i="1"/>
  <c r="AE4" i="1" s="1"/>
  <c r="AP4" i="1"/>
  <c r="AQ4" i="1"/>
  <c r="AR4" i="1" s="1"/>
  <c r="AH4" i="1"/>
  <c r="AR10" i="1"/>
  <c r="AD10" i="1"/>
  <c r="AE10" i="1" s="1"/>
  <c r="AA5" i="1"/>
  <c r="AR6" i="1"/>
  <c r="AE6" i="1"/>
  <c r="AM7" i="1"/>
  <c r="AB8" i="1"/>
  <c r="AB5" i="1"/>
  <c r="AN4" i="1" l="1"/>
  <c r="AU3" i="1"/>
  <c r="BF3" i="1"/>
  <c r="AW3" i="1"/>
  <c r="BD3" i="1"/>
  <c r="BC3" i="1"/>
  <c r="AY3" i="1"/>
  <c r="AZ3" i="1"/>
  <c r="BA3" i="1"/>
  <c r="BE3" i="1"/>
  <c r="AU4" i="1"/>
  <c r="AN2" i="1"/>
  <c r="AV7" i="1"/>
  <c r="BG9" i="1"/>
  <c r="BJ9" i="1"/>
  <c r="BK9" i="1" s="1"/>
  <c r="BB7" i="1"/>
  <c r="AV8" i="1"/>
  <c r="AW8" i="1" s="1"/>
  <c r="AD5" i="1"/>
  <c r="AE5" i="1" s="1"/>
  <c r="AN5" i="1"/>
  <c r="AQ5" i="1"/>
  <c r="AR5" i="1" s="1"/>
  <c r="AP5" i="1"/>
  <c r="AX6" i="1"/>
  <c r="AV4" i="1"/>
  <c r="AW4" i="1"/>
  <c r="AN8" i="1"/>
  <c r="AN7" i="1"/>
  <c r="AV6" i="1"/>
  <c r="U9" i="1"/>
  <c r="BI9" i="1"/>
  <c r="AV10" i="1"/>
  <c r="W9" i="1"/>
  <c r="BN9" i="1"/>
  <c r="W3" i="1" l="1"/>
  <c r="BJ3" i="1"/>
  <c r="BI3" i="1"/>
  <c r="BR3" i="1" s="1"/>
  <c r="BG3" i="1"/>
  <c r="U3" i="1"/>
  <c r="BC4" i="1"/>
  <c r="BE4" i="1"/>
  <c r="BF4" i="1"/>
  <c r="AZ4" i="1"/>
  <c r="BD4" i="1"/>
  <c r="BB4" i="1"/>
  <c r="BL9" i="1"/>
  <c r="BM9" i="1"/>
  <c r="BO9" i="1" s="1"/>
  <c r="BP9" i="1" s="1"/>
  <c r="AZ8" i="1"/>
  <c r="AZ10" i="1"/>
  <c r="BD10" i="1"/>
  <c r="BA10" i="1"/>
  <c r="BC10" i="1"/>
  <c r="BE10" i="1"/>
  <c r="AW10" i="1"/>
  <c r="AY10" i="1"/>
  <c r="BF10" i="1"/>
  <c r="BB10" i="1"/>
  <c r="BD8" i="1"/>
  <c r="AY8" i="1"/>
  <c r="BB8" i="1"/>
  <c r="BF8" i="1"/>
  <c r="BC8" i="1"/>
  <c r="BE8" i="1"/>
  <c r="AY4" i="1"/>
  <c r="AV5" i="1"/>
  <c r="AX5" i="1" s="1"/>
  <c r="BR9" i="1"/>
  <c r="BS9" i="1"/>
  <c r="AW7" i="1"/>
  <c r="BD7" i="1"/>
  <c r="BC7" i="1"/>
  <c r="BA7" i="1"/>
  <c r="AY7" i="1"/>
  <c r="AZ7" i="1"/>
  <c r="BA8" i="1"/>
  <c r="AX4" i="1"/>
  <c r="BA4" i="1"/>
  <c r="AX8" i="1"/>
  <c r="BJ8" i="1" s="1"/>
  <c r="BA6" i="1"/>
  <c r="AZ6" i="1"/>
  <c r="BF6" i="1"/>
  <c r="BD6" i="1"/>
  <c r="AW6" i="1"/>
  <c r="BB6" i="1"/>
  <c r="AY6" i="1"/>
  <c r="BE6" i="1"/>
  <c r="BC6" i="1"/>
  <c r="AX10" i="1"/>
  <c r="AU5" i="1"/>
  <c r="BE7" i="1"/>
  <c r="BF7" i="1"/>
  <c r="AX7" i="1"/>
  <c r="BN3" i="1" l="1"/>
  <c r="BK3" i="1"/>
  <c r="BS3" i="1"/>
  <c r="CC3" i="1" s="1"/>
  <c r="CD3" i="1" s="1"/>
  <c r="BC2" i="1"/>
  <c r="BD2" i="1"/>
  <c r="U2" i="1" s="1"/>
  <c r="BF2" i="1"/>
  <c r="W10" i="1"/>
  <c r="CC9" i="1"/>
  <c r="W4" i="1"/>
  <c r="BD5" i="1"/>
  <c r="AZ5" i="1"/>
  <c r="BA5" i="1"/>
  <c r="AY5" i="1"/>
  <c r="BC5" i="1"/>
  <c r="BF5" i="1"/>
  <c r="AW5" i="1"/>
  <c r="BB5" i="1"/>
  <c r="BE5" i="1"/>
  <c r="BG7" i="1"/>
  <c r="BJ7" i="1"/>
  <c r="W8" i="1"/>
  <c r="BI8" i="1"/>
  <c r="U8" i="1"/>
  <c r="BN7" i="1"/>
  <c r="W7" i="1"/>
  <c r="BG4" i="1"/>
  <c r="BG6" i="1"/>
  <c r="BJ6" i="1"/>
  <c r="BI10" i="1"/>
  <c r="BN10" i="1" s="1"/>
  <c r="U10" i="1"/>
  <c r="W6" i="1"/>
  <c r="BG10" i="1"/>
  <c r="BJ10" i="1"/>
  <c r="BK10" i="1" s="1"/>
  <c r="BJ4" i="1"/>
  <c r="BW9" i="1"/>
  <c r="BX9" i="1"/>
  <c r="BQ9" i="1"/>
  <c r="BT9" i="1"/>
  <c r="BI6" i="1"/>
  <c r="U6" i="1"/>
  <c r="U7" i="1"/>
  <c r="BI7" i="1"/>
  <c r="BI4" i="1"/>
  <c r="BN4" i="1" s="1"/>
  <c r="U4" i="1"/>
  <c r="BG8" i="1"/>
  <c r="BM3" i="1" l="1"/>
  <c r="BO3" i="1" s="1"/>
  <c r="BQ3" i="1" s="1"/>
  <c r="W2" i="1"/>
  <c r="BK4" i="1"/>
  <c r="BL10" i="1"/>
  <c r="BM10" i="1"/>
  <c r="BY9" i="1"/>
  <c r="M9" i="1" s="1"/>
  <c r="BR6" i="1"/>
  <c r="BS6" i="1"/>
  <c r="BR4" i="1"/>
  <c r="BS4" i="1"/>
  <c r="BG5" i="1"/>
  <c r="BJ5" i="1"/>
  <c r="CF3" i="1"/>
  <c r="CG3" i="1" s="1"/>
  <c r="BR10" i="1"/>
  <c r="BS10" i="1"/>
  <c r="BK7" i="1"/>
  <c r="CX9" i="1"/>
  <c r="BR7" i="1"/>
  <c r="BS7" i="1"/>
  <c r="BU9" i="1"/>
  <c r="CB9" i="1" s="1"/>
  <c r="CE3" i="1"/>
  <c r="BK6" i="1"/>
  <c r="BR8" i="1"/>
  <c r="BS8" i="1"/>
  <c r="W5" i="1"/>
  <c r="CE9" i="1"/>
  <c r="CA9" i="1"/>
  <c r="BN6" i="1"/>
  <c r="BN8" i="1"/>
  <c r="U5" i="1"/>
  <c r="BI5" i="1"/>
  <c r="BN5" i="1" s="1"/>
  <c r="CD9" i="1"/>
  <c r="BK8" i="1"/>
  <c r="CD2" i="1" l="1"/>
  <c r="BT3" i="1"/>
  <c r="CA3" i="1" s="1"/>
  <c r="BO10" i="1"/>
  <c r="BP10" i="1" s="1"/>
  <c r="BT10" i="1" s="1"/>
  <c r="CA10" i="1" s="1"/>
  <c r="BU3" i="1"/>
  <c r="BQ10" i="1"/>
  <c r="CC6" i="1"/>
  <c r="BL4" i="1"/>
  <c r="BM4" i="1"/>
  <c r="BL8" i="1"/>
  <c r="BM8" i="1"/>
  <c r="CC8" i="1"/>
  <c r="BR5" i="1"/>
  <c r="BS5" i="1"/>
  <c r="CJ9" i="1"/>
  <c r="CO3" i="1"/>
  <c r="CH3" i="1"/>
  <c r="CI3" i="1" s="1"/>
  <c r="CU9" i="1"/>
  <c r="CC7" i="1"/>
  <c r="CD7" i="1" s="1"/>
  <c r="CF9" i="1"/>
  <c r="BL6" i="1"/>
  <c r="BM6" i="1"/>
  <c r="BK5" i="1"/>
  <c r="BL7" i="1"/>
  <c r="BM7" i="1"/>
  <c r="BO7" i="1" s="1"/>
  <c r="BP7" i="1" s="1"/>
  <c r="CC4" i="1"/>
  <c r="CD4" i="1" s="1"/>
  <c r="CC10" i="1"/>
  <c r="BW3" i="1" l="1"/>
  <c r="BX3" i="1"/>
  <c r="CU3" i="1"/>
  <c r="CZ3" i="1" s="1"/>
  <c r="DA3" i="1" s="1"/>
  <c r="BW10" i="1"/>
  <c r="BX10" i="1"/>
  <c r="BO4" i="1"/>
  <c r="BP4" i="1" s="1"/>
  <c r="BQ4" i="1" s="1"/>
  <c r="CB3" i="1"/>
  <c r="CJ3" i="1" s="1"/>
  <c r="CK3" i="1" s="1"/>
  <c r="CF7" i="1"/>
  <c r="CG7" i="1"/>
  <c r="CF2" i="1"/>
  <c r="CF4" i="1"/>
  <c r="CG4" i="1" s="1"/>
  <c r="CE10" i="1"/>
  <c r="CO9" i="1"/>
  <c r="CH9" i="1"/>
  <c r="CI9" i="1" s="1"/>
  <c r="CE6" i="1"/>
  <c r="CD10" i="1"/>
  <c r="CD6" i="1"/>
  <c r="CE8" i="1"/>
  <c r="CZ9" i="1"/>
  <c r="DA9" i="1" s="1"/>
  <c r="CY9" i="1"/>
  <c r="CD8" i="1"/>
  <c r="BO8" i="1"/>
  <c r="BP8" i="1" s="1"/>
  <c r="CE4" i="1"/>
  <c r="BO6" i="1"/>
  <c r="BP6" i="1" s="1"/>
  <c r="CE2" i="1"/>
  <c r="BL5" i="1"/>
  <c r="BM5" i="1"/>
  <c r="BO5" i="1" s="1"/>
  <c r="BP5" i="1" s="1"/>
  <c r="CX10" i="1"/>
  <c r="CE7" i="1"/>
  <c r="BY10" i="1"/>
  <c r="M10" i="1" s="1"/>
  <c r="BQ7" i="1"/>
  <c r="BX7" i="1" s="1"/>
  <c r="BT7" i="1"/>
  <c r="CA7" i="1" s="1"/>
  <c r="CC5" i="1"/>
  <c r="CD5" i="1" s="1"/>
  <c r="BU10" i="1"/>
  <c r="CU10" i="1" s="1"/>
  <c r="CG9" i="1"/>
  <c r="BY3" i="1" l="1"/>
  <c r="M3" i="1" s="1"/>
  <c r="CX3" i="1"/>
  <c r="CY3" i="1" s="1"/>
  <c r="BT4" i="1"/>
  <c r="BW4" i="1" s="1"/>
  <c r="CL3" i="1"/>
  <c r="CN3" i="1" s="1"/>
  <c r="CX7" i="1"/>
  <c r="CZ10" i="1"/>
  <c r="DA10" i="1" s="1"/>
  <c r="CY10" i="1"/>
  <c r="CF5" i="1"/>
  <c r="CG5" i="1" s="1"/>
  <c r="CB10" i="1"/>
  <c r="CJ10" i="1" s="1"/>
  <c r="BU4" i="1"/>
  <c r="CB4" i="1" s="1"/>
  <c r="CF10" i="1"/>
  <c r="CG10" i="1" s="1"/>
  <c r="CO7" i="1"/>
  <c r="CH7" i="1"/>
  <c r="CI7" i="1" s="1"/>
  <c r="CA8" i="1"/>
  <c r="BQ8" i="1"/>
  <c r="BT8" i="1"/>
  <c r="CO2" i="1"/>
  <c r="CH2" i="1"/>
  <c r="CI2" i="1" s="1"/>
  <c r="CB7" i="1"/>
  <c r="CJ7" i="1" s="1"/>
  <c r="BU7" i="1"/>
  <c r="CU7" i="1" s="1"/>
  <c r="BT5" i="1"/>
  <c r="BW5" i="1" s="1"/>
  <c r="BQ5" i="1"/>
  <c r="CA6" i="1"/>
  <c r="BX6" i="1"/>
  <c r="BQ6" i="1"/>
  <c r="BT6" i="1"/>
  <c r="BW7" i="1"/>
  <c r="CF6" i="1"/>
  <c r="CG6" i="1"/>
  <c r="CO4" i="1"/>
  <c r="CH4" i="1"/>
  <c r="CI4" i="1" s="1"/>
  <c r="CE5" i="1"/>
  <c r="CF8" i="1"/>
  <c r="CG2" i="1"/>
  <c r="CL9" i="1"/>
  <c r="CK9" i="1"/>
  <c r="CA5" i="1" l="1"/>
  <c r="BX2" i="1"/>
  <c r="CX2" i="1" s="1"/>
  <c r="CB2" i="1"/>
  <c r="CJ2" i="1" s="1"/>
  <c r="CK2" i="1" s="1"/>
  <c r="BX4" i="1"/>
  <c r="BY4" i="1" s="1"/>
  <c r="M4" i="1" s="1"/>
  <c r="CA4" i="1"/>
  <c r="CJ4" i="1" s="1"/>
  <c r="CK4" i="1" s="1"/>
  <c r="CM3" i="1"/>
  <c r="CT3" i="1" s="1"/>
  <c r="CZ7" i="1"/>
  <c r="DA7" i="1" s="1"/>
  <c r="CY7" i="1"/>
  <c r="BY7" i="1"/>
  <c r="M7" i="1" s="1"/>
  <c r="CU4" i="1"/>
  <c r="CL7" i="1"/>
  <c r="CK7" i="1"/>
  <c r="CO5" i="1"/>
  <c r="CH5" i="1"/>
  <c r="CI5" i="1" s="1"/>
  <c r="CM9" i="1"/>
  <c r="CQ9" i="1" s="1"/>
  <c r="CO8" i="1"/>
  <c r="CH8" i="1"/>
  <c r="CI8" i="1" s="1"/>
  <c r="CG8" i="1"/>
  <c r="CN9" i="1"/>
  <c r="BU6" i="1"/>
  <c r="CB6" i="1" s="1"/>
  <c r="CJ6" i="1" s="1"/>
  <c r="BU5" i="1"/>
  <c r="CB5" i="1" s="1"/>
  <c r="CJ5" i="1" s="1"/>
  <c r="BU8" i="1"/>
  <c r="CU8" i="1" s="1"/>
  <c r="CX6" i="1"/>
  <c r="BX8" i="1"/>
  <c r="CO10" i="1"/>
  <c r="CH10" i="1"/>
  <c r="CI10" i="1" s="1"/>
  <c r="CO6" i="1"/>
  <c r="CH6" i="1"/>
  <c r="CI6" i="1" s="1"/>
  <c r="BW6" i="1"/>
  <c r="BX5" i="1"/>
  <c r="BY5" i="1" s="1"/>
  <c r="M5" i="1" s="1"/>
  <c r="BW8" i="1"/>
  <c r="CU5" i="1" l="1"/>
  <c r="CX4" i="1"/>
  <c r="CL2" i="1"/>
  <c r="CN2" i="1" s="1"/>
  <c r="CU2" i="1"/>
  <c r="CY2" i="1" s="1"/>
  <c r="CL4" i="1"/>
  <c r="CM4" i="1" s="1"/>
  <c r="CS3" i="1"/>
  <c r="CQ3" i="1"/>
  <c r="CR3" i="1"/>
  <c r="CZ8" i="1"/>
  <c r="CK6" i="1"/>
  <c r="CL6" i="1"/>
  <c r="CL5" i="1"/>
  <c r="CK5" i="1"/>
  <c r="CT9" i="1"/>
  <c r="CX5" i="1"/>
  <c r="CY5" i="1" s="1"/>
  <c r="CL10" i="1"/>
  <c r="CK10" i="1"/>
  <c r="CM7" i="1"/>
  <c r="CQ7" i="1" s="1"/>
  <c r="CS9" i="1"/>
  <c r="CB8" i="1"/>
  <c r="CJ8" i="1" s="1"/>
  <c r="CK8" i="1" s="1"/>
  <c r="CL8" i="1"/>
  <c r="CZ4" i="1"/>
  <c r="DA4" i="1" s="1"/>
  <c r="CY4" i="1"/>
  <c r="CR9" i="1"/>
  <c r="CZ5" i="1"/>
  <c r="DA5" i="1" s="1"/>
  <c r="BY8" i="1"/>
  <c r="M8" i="1" s="1"/>
  <c r="BY6" i="1"/>
  <c r="M6" i="1" s="1"/>
  <c r="CN6" i="1"/>
  <c r="DA8" i="1"/>
  <c r="CX8" i="1"/>
  <c r="CY8" i="1" s="1"/>
  <c r="CU6" i="1"/>
  <c r="CM6" i="1"/>
  <c r="CN7" i="1"/>
  <c r="CM2" i="1" l="1"/>
  <c r="CZ2" i="1"/>
  <c r="DA2" i="1" s="1"/>
  <c r="CN4" i="1"/>
  <c r="CS4" i="1" s="1"/>
  <c r="CN8" i="1"/>
  <c r="CQ8" i="1" s="1"/>
  <c r="CM8" i="1"/>
  <c r="CN5" i="1"/>
  <c r="CM5" i="1"/>
  <c r="CR5" i="1" s="1"/>
  <c r="CT7" i="1"/>
  <c r="CS7" i="1"/>
  <c r="CR7" i="1"/>
  <c r="CM10" i="1"/>
  <c r="CN10" i="1"/>
  <c r="CZ6" i="1"/>
  <c r="DA6" i="1" s="1"/>
  <c r="CY6" i="1"/>
  <c r="CQ6" i="1"/>
  <c r="CR6" i="1"/>
  <c r="CS6" i="1"/>
  <c r="CT6" i="1"/>
  <c r="CT2" i="1" l="1"/>
  <c r="CQ2" i="1"/>
  <c r="CS2" i="1"/>
  <c r="CR2" i="1"/>
  <c r="CS10" i="1"/>
  <c r="CR10" i="1"/>
  <c r="CQ10" i="1"/>
  <c r="CQ4" i="1"/>
  <c r="CR4" i="1"/>
  <c r="CT4" i="1"/>
  <c r="CT8" i="1"/>
  <c r="CR8" i="1"/>
  <c r="CS8" i="1"/>
  <c r="CT5" i="1"/>
  <c r="CQ5" i="1"/>
  <c r="CT10" i="1"/>
  <c r="CS5" i="1"/>
  <c r="DJ7" i="1" l="1"/>
  <c r="DI7" i="1"/>
  <c r="DE7" i="1"/>
  <c r="DD7" i="1"/>
  <c r="DJ2" i="1"/>
  <c r="DI2" i="1"/>
  <c r="DO4" i="1"/>
  <c r="DN4" i="1"/>
  <c r="DJ9" i="1"/>
  <c r="DI9" i="1"/>
  <c r="DE8" i="1"/>
  <c r="DD8" i="1"/>
  <c r="DO3" i="1"/>
  <c r="DN3" i="1"/>
  <c r="DE6" i="1"/>
  <c r="DD6" i="1"/>
  <c r="DJ10" i="1"/>
  <c r="DI10" i="1"/>
  <c r="DJ3" i="1"/>
  <c r="DI3" i="1"/>
  <c r="DO8" i="1"/>
  <c r="DN8" i="1"/>
  <c r="DJ8" i="1"/>
  <c r="DI8" i="1"/>
  <c r="DL3" i="1"/>
  <c r="DM3" i="1"/>
  <c r="DP3" i="1"/>
  <c r="P3" i="1"/>
  <c r="DO10" i="1"/>
  <c r="DN10" i="1"/>
  <c r="DE5" i="1"/>
  <c r="DD5" i="1"/>
  <c r="DO5" i="1"/>
  <c r="DN5" i="1"/>
  <c r="DO7" i="1"/>
  <c r="DN7" i="1"/>
  <c r="DE10" i="1"/>
  <c r="DD10" i="1"/>
  <c r="N9" i="1"/>
  <c r="DB5" i="1"/>
  <c r="DC5" i="1"/>
  <c r="DF5" i="1"/>
  <c r="N5" i="1"/>
  <c r="DG10" i="1"/>
  <c r="DH10" i="1"/>
  <c r="DK10" i="1"/>
  <c r="O10" i="1"/>
  <c r="N4" i="1"/>
  <c r="DG2" i="1"/>
  <c r="DH2" i="1"/>
  <c r="DK2" i="1"/>
  <c r="O2" i="1"/>
  <c r="DJ5" i="1"/>
  <c r="DI5" i="1"/>
  <c r="DB9" i="1"/>
  <c r="DC9" i="1"/>
  <c r="DF9" i="1"/>
  <c r="DD9" i="1"/>
  <c r="DE9" i="1"/>
  <c r="DB7" i="1"/>
  <c r="DC7" i="1"/>
  <c r="DF7" i="1"/>
  <c r="N7" i="1"/>
  <c r="DJ4" i="1"/>
  <c r="DI4" i="1"/>
  <c r="DO6" i="1"/>
  <c r="DN6" i="1"/>
  <c r="DG4" i="1"/>
  <c r="DH4" i="1"/>
  <c r="DK4" i="1"/>
  <c r="O4" i="1"/>
  <c r="DB10" i="1"/>
  <c r="DC10" i="1"/>
  <c r="DF10" i="1"/>
  <c r="N10" i="1"/>
  <c r="DL10" i="1"/>
  <c r="DM10" i="1"/>
  <c r="DP10" i="1"/>
  <c r="P10" i="1"/>
  <c r="DB8" i="1"/>
  <c r="DC8" i="1"/>
  <c r="DF8" i="1"/>
  <c r="N8" i="1"/>
  <c r="O6" i="1"/>
  <c r="DL5" i="1"/>
  <c r="DM5" i="1"/>
  <c r="DP5" i="1"/>
  <c r="P5" i="1"/>
  <c r="DG9" i="1"/>
  <c r="DH9" i="1"/>
  <c r="DK9" i="1"/>
  <c r="O9" i="1"/>
  <c r="P2" i="1"/>
  <c r="N3" i="1"/>
  <c r="DB4" i="1"/>
  <c r="DC4" i="1"/>
  <c r="DF4" i="1"/>
  <c r="DD4" i="1"/>
  <c r="DE4" i="1"/>
  <c r="DE2" i="1"/>
  <c r="DD2" i="1"/>
  <c r="DL7" i="1"/>
  <c r="DM7" i="1"/>
  <c r="DP7" i="1"/>
  <c r="P7" i="1"/>
  <c r="DG3" i="1"/>
  <c r="DH3" i="1"/>
  <c r="DK3" i="1"/>
  <c r="O3" i="1"/>
  <c r="DL6" i="1"/>
  <c r="DM6" i="1"/>
  <c r="DP6" i="1"/>
  <c r="P6" i="1"/>
  <c r="DB6" i="1"/>
  <c r="DC6" i="1"/>
  <c r="DF6" i="1"/>
  <c r="N6" i="1"/>
  <c r="DL4" i="1"/>
  <c r="DM4" i="1"/>
  <c r="DP4" i="1"/>
  <c r="P4" i="1"/>
  <c r="DB2" i="1"/>
  <c r="DC2" i="1"/>
  <c r="DF2" i="1"/>
  <c r="N2" i="1"/>
  <c r="DG6" i="1"/>
  <c r="DH6" i="1"/>
  <c r="DK6" i="1"/>
  <c r="DI6" i="1"/>
  <c r="DJ6" i="1"/>
  <c r="DL2" i="1"/>
  <c r="DM2" i="1"/>
  <c r="DP2" i="1"/>
  <c r="DN2" i="1"/>
  <c r="DO2" i="1"/>
  <c r="P9" i="1"/>
  <c r="DL8" i="1"/>
  <c r="DM8" i="1"/>
  <c r="DP8" i="1"/>
  <c r="P8" i="1"/>
  <c r="DB3" i="1"/>
  <c r="DC3" i="1"/>
  <c r="DF3" i="1"/>
  <c r="DD3" i="1"/>
  <c r="DE3" i="1"/>
  <c r="DL9" i="1"/>
  <c r="DM9" i="1"/>
  <c r="DP9" i="1"/>
  <c r="DN9" i="1"/>
  <c r="DO9" i="1"/>
  <c r="DG5" i="1"/>
  <c r="DH5" i="1"/>
  <c r="DK5" i="1"/>
  <c r="O5" i="1"/>
  <c r="DG7" i="1"/>
  <c r="DH7" i="1"/>
  <c r="DK7" i="1"/>
  <c r="O7" i="1"/>
  <c r="DG8" i="1"/>
  <c r="DH8" i="1"/>
  <c r="DK8" i="1"/>
  <c r="O8" i="1"/>
</calcChain>
</file>

<file path=xl/sharedStrings.xml><?xml version="1.0" encoding="utf-8"?>
<sst xmlns="http://schemas.openxmlformats.org/spreadsheetml/2006/main" count="466" uniqueCount="217">
  <si>
    <t>INPUT Sample</t>
  </si>
  <si>
    <r>
      <t>SiO</t>
    </r>
    <r>
      <rPr>
        <vertAlign val="subscript"/>
        <sz val="8"/>
        <rFont val="Geneva"/>
      </rPr>
      <t>2</t>
    </r>
  </si>
  <si>
    <r>
      <t>TiO</t>
    </r>
    <r>
      <rPr>
        <vertAlign val="subscript"/>
        <sz val="8"/>
        <rFont val="Geneva"/>
      </rPr>
      <t>2</t>
    </r>
  </si>
  <si>
    <r>
      <t>Al</t>
    </r>
    <r>
      <rPr>
        <vertAlign val="subscript"/>
        <sz val="8"/>
        <rFont val="Geneva"/>
      </rPr>
      <t>2</t>
    </r>
    <r>
      <rPr>
        <sz val="8"/>
        <rFont val="Geneva"/>
      </rPr>
      <t>O</t>
    </r>
    <r>
      <rPr>
        <vertAlign val="subscript"/>
        <sz val="8"/>
        <rFont val="Geneva"/>
      </rPr>
      <t>3</t>
    </r>
  </si>
  <si>
    <r>
      <t>Cr</t>
    </r>
    <r>
      <rPr>
        <vertAlign val="subscript"/>
        <sz val="8"/>
        <rFont val="Geneva"/>
      </rPr>
      <t>2</t>
    </r>
    <r>
      <rPr>
        <sz val="8"/>
        <rFont val="Geneva"/>
      </rPr>
      <t>O</t>
    </r>
    <r>
      <rPr>
        <vertAlign val="subscript"/>
        <sz val="8"/>
        <rFont val="Geneva"/>
      </rPr>
      <t>3</t>
    </r>
  </si>
  <si>
    <t>FeO</t>
  </si>
  <si>
    <t>MnO</t>
  </si>
  <si>
    <t>MgO</t>
  </si>
  <si>
    <t>CaO</t>
  </si>
  <si>
    <r>
      <t>Na</t>
    </r>
    <r>
      <rPr>
        <vertAlign val="subscript"/>
        <sz val="8"/>
        <rFont val="Geneva"/>
      </rPr>
      <t>2</t>
    </r>
    <r>
      <rPr>
        <sz val="8"/>
        <rFont val="Geneva"/>
      </rPr>
      <t>O</t>
    </r>
  </si>
  <si>
    <r>
      <t>K</t>
    </r>
    <r>
      <rPr>
        <vertAlign val="subscript"/>
        <sz val="8"/>
        <rFont val="Geneva"/>
      </rPr>
      <t>2</t>
    </r>
    <r>
      <rPr>
        <sz val="8"/>
        <rFont val="Geneva"/>
      </rPr>
      <t>O</t>
    </r>
  </si>
  <si>
    <t>Temp (°C)</t>
  </si>
  <si>
    <t>P(BA) kbar</t>
  </si>
  <si>
    <t>P(BH) kbar</t>
  </si>
  <si>
    <t>P(TH) kbar</t>
  </si>
  <si>
    <t>P(MA) kbar</t>
  </si>
  <si>
    <t>Checks</t>
  </si>
  <si>
    <t>Oxide total</t>
  </si>
  <si>
    <t>T-site</t>
  </si>
  <si>
    <t>M-sites</t>
  </si>
  <si>
    <t>Ca+Na</t>
  </si>
  <si>
    <r>
      <t>Fe</t>
    </r>
    <r>
      <rPr>
        <vertAlign val="superscript"/>
        <sz val="8"/>
        <rFont val="Geneva"/>
      </rPr>
      <t>3+</t>
    </r>
  </si>
  <si>
    <t>Mg# &gt; 0.7</t>
  </si>
  <si>
    <t>Sum oxides</t>
  </si>
  <si>
    <r>
      <t>Sum oxides after Fe</t>
    </r>
    <r>
      <rPr>
        <vertAlign val="superscript"/>
        <sz val="8"/>
        <rFont val="Geneva"/>
      </rPr>
      <t>3+</t>
    </r>
  </si>
  <si>
    <t>Cations norm. to 4</t>
  </si>
  <si>
    <t>Si</t>
  </si>
  <si>
    <t>Ti</t>
  </si>
  <si>
    <t>Al</t>
  </si>
  <si>
    <t>Al4</t>
  </si>
  <si>
    <t>Al6</t>
  </si>
  <si>
    <t>Cr</t>
  </si>
  <si>
    <t>Fe3</t>
  </si>
  <si>
    <t>Fe2</t>
  </si>
  <si>
    <t>Mn</t>
  </si>
  <si>
    <t>Mg</t>
  </si>
  <si>
    <t>Ca</t>
  </si>
  <si>
    <t>Na</t>
  </si>
  <si>
    <t>K</t>
  </si>
  <si>
    <t>Sum</t>
  </si>
  <si>
    <t>Cations norm. to 2T + 2M</t>
  </si>
  <si>
    <t>AlIV</t>
  </si>
  <si>
    <t>AlM1 prov.</t>
  </si>
  <si>
    <t>Sum T-sites orig.</t>
  </si>
  <si>
    <t>Sum M-sites orig.</t>
  </si>
  <si>
    <t>Sum T-sites norm.</t>
  </si>
  <si>
    <t>Sum M-sites prov.</t>
  </si>
  <si>
    <t>AlM1</t>
  </si>
  <si>
    <t>Sum M-sites norm.</t>
  </si>
  <si>
    <t>Fe,Mg M1/M2 distribution</t>
  </si>
  <si>
    <t>CNM</t>
  </si>
  <si>
    <t>R3</t>
  </si>
  <si>
    <t>KD</t>
  </si>
  <si>
    <t>a =      KD-1</t>
  </si>
  <si>
    <t>b</t>
  </si>
  <si>
    <t>c</t>
  </si>
  <si>
    <t>cat1**</t>
  </si>
  <si>
    <t>FeM2</t>
  </si>
  <si>
    <t>MgM2</t>
  </si>
  <si>
    <t>CaM2</t>
  </si>
  <si>
    <t>NaM2</t>
  </si>
  <si>
    <t>FeM1</t>
  </si>
  <si>
    <t>MgM1</t>
  </si>
  <si>
    <t>Volume and P(BA) calc.</t>
  </si>
  <si>
    <t>Vcell</t>
  </si>
  <si>
    <t>VM1</t>
  </si>
  <si>
    <t>P(BA)</t>
  </si>
  <si>
    <t>End        members</t>
  </si>
  <si>
    <t>XFE</t>
  </si>
  <si>
    <t>XMG</t>
  </si>
  <si>
    <t>XAC</t>
  </si>
  <si>
    <t>XdNA</t>
  </si>
  <si>
    <t>XdFET= XES</t>
  </si>
  <si>
    <t>XJD</t>
  </si>
  <si>
    <t>XddNA</t>
  </si>
  <si>
    <t>XdALO</t>
  </si>
  <si>
    <t>XCATS</t>
  </si>
  <si>
    <t>XCC</t>
  </si>
  <si>
    <t>XDI</t>
  </si>
  <si>
    <t>XHD</t>
  </si>
  <si>
    <t>XEN</t>
  </si>
  <si>
    <t>XFS</t>
  </si>
  <si>
    <t>XAC+ XJD</t>
  </si>
  <si>
    <t>Correction for thermal exp. and compress.</t>
  </si>
  <si>
    <t>V1</t>
  </si>
  <si>
    <t>V2</t>
  </si>
  <si>
    <t>V3</t>
  </si>
  <si>
    <t>V4</t>
  </si>
  <si>
    <t>Zc</t>
  </si>
  <si>
    <t>dT</t>
  </si>
  <si>
    <t>I=1</t>
  </si>
  <si>
    <t>DM1-O</t>
  </si>
  <si>
    <t>alpha</t>
  </si>
  <si>
    <t>DVT</t>
  </si>
  <si>
    <t>dP(BH)</t>
  </si>
  <si>
    <t>VcCor(BH)</t>
  </si>
  <si>
    <t>DVP(BH)</t>
  </si>
  <si>
    <t>VM1Cor(BH)</t>
  </si>
  <si>
    <t>P(BH)</t>
  </si>
  <si>
    <t>dP(TH)</t>
  </si>
  <si>
    <t>VcCor(TH)</t>
  </si>
  <si>
    <t>DVP(TH)</t>
  </si>
  <si>
    <t>VM1Cor(TH)</t>
  </si>
  <si>
    <t>P(TH)</t>
  </si>
  <si>
    <t>dP(MA)</t>
  </si>
  <si>
    <t>VcCor(MA)</t>
  </si>
  <si>
    <t>DVP(MA)</t>
  </si>
  <si>
    <t>VM1Cor(MA)</t>
  </si>
  <si>
    <t>P(MA)</t>
  </si>
  <si>
    <t>Cations per 6 O</t>
  </si>
  <si>
    <t>Sum A</t>
  </si>
  <si>
    <t>Fe</t>
  </si>
  <si>
    <t>Sum B</t>
  </si>
  <si>
    <t>Calc 1</t>
  </si>
  <si>
    <t>Fe2O3</t>
  </si>
  <si>
    <t>Calc 2</t>
  </si>
  <si>
    <t>Calc 3</t>
  </si>
  <si>
    <t>Calc 4</t>
  </si>
  <si>
    <t>Calc 5</t>
  </si>
  <si>
    <t>Calc 7</t>
  </si>
  <si>
    <t>SumOx</t>
  </si>
  <si>
    <t>Fe3+ check</t>
  </si>
  <si>
    <t>Clinopyroxene geobarometers for magmatic systems</t>
  </si>
  <si>
    <t>BA :</t>
  </si>
  <si>
    <t>anhydrous melts from basalt (qz- to ne-normative) through trachybasalt, basanite, tephrite</t>
  </si>
  <si>
    <t>BH :</t>
  </si>
  <si>
    <t>TH :</t>
  </si>
  <si>
    <r>
      <t>tholeiitic series from basalt to dacite, excluding very low-Na (Na</t>
    </r>
    <r>
      <rPr>
        <vertAlign val="subscript"/>
        <sz val="8"/>
        <rFont val="Geneva"/>
      </rPr>
      <t>2</t>
    </r>
    <r>
      <rPr>
        <sz val="8"/>
        <rFont val="Geneva"/>
      </rPr>
      <t>O &lt; 1.5%) compositions -</t>
    </r>
  </si>
  <si>
    <t>Nimis (1999) CMP 135:62-74;</t>
  </si>
  <si>
    <t>MA :</t>
  </si>
  <si>
    <t>mildly alkaline series from alkali basalt to trachyandesite, including mildly alkaline and</t>
  </si>
  <si>
    <t>transitional melts of the shoshonitic series - Nimis (1999) CMP 135:62-74.</t>
  </si>
  <si>
    <t>BH, TH, and MA require temperature as input. Input temperature has no effect on BA, but the effect</t>
  </si>
  <si>
    <t xml:space="preserve">of significant water contents on BA estimates is to underestimate pressures by ca. 1 kbar per </t>
  </si>
  <si>
    <r>
      <t>1% H</t>
    </r>
    <r>
      <rPr>
        <vertAlign val="subscript"/>
        <sz val="8"/>
        <rFont val="Geneva"/>
      </rPr>
      <t>2</t>
    </r>
    <r>
      <rPr>
        <sz val="8"/>
        <rFont val="Geneva"/>
      </rPr>
      <t>O in the melt.</t>
    </r>
  </si>
  <si>
    <t>Estimated standard errors on predictions of P</t>
  </si>
  <si>
    <t>(Nimis 1999, CMP 135:62-74)</t>
  </si>
  <si>
    <t xml:space="preserve"> </t>
  </si>
  <si>
    <t>N</t>
  </si>
  <si>
    <t>st.err. (kbar)</t>
  </si>
  <si>
    <t>BA</t>
  </si>
  <si>
    <t>BH</t>
  </si>
  <si>
    <t>*</t>
  </si>
  <si>
    <t>TH</t>
  </si>
  <si>
    <t>**</t>
  </si>
  <si>
    <t>MA</t>
  </si>
  <si>
    <t>* better for P &lt; 15 kbar (= 2.6 kbar);</t>
  </si>
  <si>
    <t>** less reliable for P &gt; 10 kbar.</t>
  </si>
  <si>
    <r>
      <t>To add a new sample</t>
    </r>
    <r>
      <rPr>
        <sz val="8"/>
        <rFont val="Geneva"/>
      </rPr>
      <t xml:space="preserve"> copy + paste the last line in the CpxBar sheet and overwrite the new label</t>
    </r>
  </si>
  <si>
    <t>and oxides. You may press F9 to make sure all calculations have been performed properly.</t>
  </si>
  <si>
    <t>Do not use the cut (CTRL-X) macro to delete or move data, because this may corrupt the</t>
  </si>
  <si>
    <r>
      <t xml:space="preserve">The </t>
    </r>
    <r>
      <rPr>
        <i/>
        <sz val="8"/>
        <rFont val="Geneva"/>
      </rPr>
      <t>Calculations</t>
    </r>
    <r>
      <rPr>
        <sz val="8"/>
        <rFont val="Geneva"/>
      </rPr>
      <t xml:space="preserve"> sheet calculates the Cpx formula and Fe</t>
    </r>
    <r>
      <rPr>
        <vertAlign val="superscript"/>
        <sz val="8"/>
        <rFont val="Geneva"/>
      </rPr>
      <t>3+</t>
    </r>
    <r>
      <rPr>
        <sz val="8"/>
        <rFont val="Geneva"/>
      </rPr>
      <t xml:space="preserve"> by charge-balance (Papike et al.,</t>
    </r>
  </si>
  <si>
    <t>1974). The sheet is configured for up to 100 analyses. If you need more you must first copy + paste</t>
  </si>
  <si>
    <r>
      <t>some lines after the 101</t>
    </r>
    <r>
      <rPr>
        <vertAlign val="superscript"/>
        <sz val="8"/>
        <rFont val="Geneva"/>
      </rPr>
      <t>st</t>
    </r>
    <r>
      <rPr>
        <sz val="8"/>
        <rFont val="Geneva"/>
      </rPr>
      <t xml:space="preserve"> one. You need not look at this sheet, but you can find final oxide</t>
    </r>
  </si>
  <si>
    <t>wt% and cation fractions in its last columns. The output cation fractions are normalized to 2 T- and</t>
  </si>
  <si>
    <t>2 M-cations in the CpxBar sheet before calculation of volumes and pressure.</t>
  </si>
  <si>
    <r>
      <t>Checks</t>
    </r>
    <r>
      <rPr>
        <sz val="8"/>
        <rFont val="Geneva"/>
      </rPr>
      <t xml:space="preserve"> provide information on the quality of the chemical analysis and on the reliability of the</t>
    </r>
  </si>
  <si>
    <t>barometers for that particular composition. Additional checks can be made by comparing calculated</t>
  </si>
  <si>
    <t>Vcell and VM1 (columns CF and CG in CpxBar sheet) with Fig. 2a in Nimis and Ulmer (1998; for BA</t>
  </si>
  <si>
    <t>and BH) and Fig. 3a in Nimis (1999; for TH and MA).</t>
  </si>
  <si>
    <r>
      <t>Check for Fe</t>
    </r>
    <r>
      <rPr>
        <vertAlign val="superscript"/>
        <sz val="8"/>
        <rFont val="Geneva"/>
      </rPr>
      <t>3+</t>
    </r>
    <r>
      <rPr>
        <sz val="8"/>
        <rFont val="Geneva"/>
      </rPr>
      <t xml:space="preserve"> shows if Fe</t>
    </r>
    <r>
      <rPr>
        <vertAlign val="superscript"/>
        <sz val="8"/>
        <rFont val="Geneva"/>
      </rPr>
      <t>3+</t>
    </r>
    <r>
      <rPr>
        <sz val="8"/>
        <rFont val="Geneva"/>
      </rPr>
      <t xml:space="preserve"> calculation has come to convergence. If not (rare!), go to the</t>
    </r>
  </si>
  <si>
    <t>into columns AO and AP, respectively. Then go back to the CpxBar sheet.</t>
  </si>
  <si>
    <t>Check for Mg# is relevant for BA and BH only.</t>
  </si>
  <si>
    <t>MIN16</t>
  </si>
  <si>
    <t>MINX</t>
  </si>
  <si>
    <t>MIN8</t>
  </si>
  <si>
    <t>R31849</t>
  </si>
  <si>
    <t>R31841</t>
  </si>
  <si>
    <t>I am very sorry I forgot his name…</t>
  </si>
  <si>
    <t>* a CpxBar user helped me a lot in turning my earlier CpxBar Fortran version into this Excel sheet.</t>
  </si>
  <si>
    <t>CpxBar - Excel version by P. Nimis (2000)*</t>
  </si>
  <si>
    <t>Compositional ranges for barometer calibrations</t>
  </si>
  <si>
    <t>(labels are the same as those used in the CpxBar sheet)</t>
  </si>
  <si>
    <t>to low-alkali nephelinites (independent on T) - Nimis and Ulmer (1998) CMP 133:314-327</t>
  </si>
  <si>
    <t>(with correction in CMP 133:314);</t>
  </si>
  <si>
    <t>calculations sheet!!! For the same reason, do not "eliminate" lines. If you wish to delete data</t>
  </si>
  <si>
    <t>you should always use the DELETE key.</t>
  </si>
  <si>
    <t>are suitable for your samples.</t>
  </si>
  <si>
    <r>
      <t xml:space="preserve">To calculate pressures </t>
    </r>
    <r>
      <rPr>
        <sz val="8"/>
        <rFont val="Geneva"/>
      </rPr>
      <t>just overwrite labels and oxide wt% on the CpxBar sheet. Pressures are</t>
    </r>
  </si>
  <si>
    <t>readily shown for the four different calibrations in the columns M through P. Choose the one(s) that</t>
  </si>
  <si>
    <t>as above but including also hydrous melts;</t>
  </si>
  <si>
    <r>
      <t>SiO</t>
    </r>
    <r>
      <rPr>
        <vertAlign val="subscript"/>
        <sz val="8"/>
        <color indexed="9"/>
        <rFont val="Geneva"/>
      </rPr>
      <t>2</t>
    </r>
  </si>
  <si>
    <r>
      <t>TiO</t>
    </r>
    <r>
      <rPr>
        <vertAlign val="subscript"/>
        <sz val="8"/>
        <color indexed="9"/>
        <rFont val="Geneva"/>
      </rPr>
      <t>2</t>
    </r>
  </si>
  <si>
    <r>
      <t>Al</t>
    </r>
    <r>
      <rPr>
        <vertAlign val="subscript"/>
        <sz val="8"/>
        <color indexed="9"/>
        <rFont val="Geneva"/>
      </rPr>
      <t>2</t>
    </r>
    <r>
      <rPr>
        <sz val="8"/>
        <color indexed="9"/>
        <rFont val="Geneva"/>
      </rPr>
      <t>O</t>
    </r>
    <r>
      <rPr>
        <vertAlign val="subscript"/>
        <sz val="8"/>
        <color indexed="9"/>
        <rFont val="Geneva"/>
      </rPr>
      <t>3</t>
    </r>
  </si>
  <si>
    <r>
      <t>Cr</t>
    </r>
    <r>
      <rPr>
        <vertAlign val="subscript"/>
        <sz val="8"/>
        <color indexed="9"/>
        <rFont val="Geneva"/>
      </rPr>
      <t>2</t>
    </r>
    <r>
      <rPr>
        <sz val="8"/>
        <color indexed="9"/>
        <rFont val="Geneva"/>
      </rPr>
      <t>O</t>
    </r>
    <r>
      <rPr>
        <vertAlign val="subscript"/>
        <sz val="8"/>
        <color indexed="9"/>
        <rFont val="Geneva"/>
      </rPr>
      <t>3</t>
    </r>
  </si>
  <si>
    <r>
      <t>Na</t>
    </r>
    <r>
      <rPr>
        <vertAlign val="subscript"/>
        <sz val="8"/>
        <color indexed="9"/>
        <rFont val="Geneva"/>
      </rPr>
      <t>2</t>
    </r>
    <r>
      <rPr>
        <sz val="8"/>
        <color indexed="9"/>
        <rFont val="Geneva"/>
      </rPr>
      <t>O</t>
    </r>
  </si>
  <si>
    <r>
      <t>K</t>
    </r>
    <r>
      <rPr>
        <vertAlign val="subscript"/>
        <sz val="8"/>
        <color indexed="9"/>
        <rFont val="Geneva"/>
      </rPr>
      <t>2</t>
    </r>
    <r>
      <rPr>
        <sz val="8"/>
        <color indexed="9"/>
        <rFont val="Geneva"/>
      </rPr>
      <t>O</t>
    </r>
  </si>
  <si>
    <r>
      <t xml:space="preserve">Calculations sheet and type the </t>
    </r>
    <r>
      <rPr>
        <u/>
        <sz val="8"/>
        <rFont val="Geneva"/>
      </rPr>
      <t>values</t>
    </r>
    <r>
      <rPr>
        <sz val="8"/>
        <rFont val="Geneva"/>
      </rPr>
      <t xml:space="preserve"> of the last calculated  Fe</t>
    </r>
    <r>
      <rPr>
        <vertAlign val="subscript"/>
        <sz val="8"/>
        <rFont val="Geneva"/>
      </rPr>
      <t>2</t>
    </r>
    <r>
      <rPr>
        <sz val="8"/>
        <rFont val="Geneva"/>
      </rPr>
      <t>O</t>
    </r>
    <r>
      <rPr>
        <vertAlign val="subscript"/>
        <sz val="8"/>
        <rFont val="Geneva"/>
      </rPr>
      <t>3</t>
    </r>
    <r>
      <rPr>
        <sz val="8"/>
        <rFont val="Geneva"/>
      </rPr>
      <t xml:space="preserve"> and FeO (columns HS and HT)</t>
    </r>
  </si>
  <si>
    <t>PO3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</si>
  <si>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</si>
  <si>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</si>
  <si>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</si>
  <si>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</si>
  <si>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</si>
  <si>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</si>
  <si>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</si>
  <si>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</si>
  <si>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</si>
  <si>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</si>
  <si>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Sample_ID_Cpx</t>
  </si>
  <si>
    <t>Cpx1</t>
  </si>
  <si>
    <t>Cpx2</t>
  </si>
  <si>
    <t>Cpx3</t>
  </si>
  <si>
    <t>Cpx4</t>
  </si>
  <si>
    <t>Cpx5</t>
  </si>
  <si>
    <t>Cpx6</t>
  </si>
  <si>
    <t>Cpx7</t>
  </si>
  <si>
    <t>Cpx8</t>
  </si>
  <si>
    <t>Cpx9</t>
  </si>
  <si>
    <t>Fe2O3_Iter2</t>
  </si>
  <si>
    <t>Fe3_Iter3</t>
  </si>
  <si>
    <t>Fe2O3_Iter4</t>
  </si>
  <si>
    <t>Fe2_Iter5</t>
  </si>
  <si>
    <t>Fe2O3_Iter6</t>
  </si>
  <si>
    <t>IF(AA2&gt;2,0,IF((2-AA2)&gt;AC2,AC2,2-AA2))</t>
  </si>
  <si>
    <t>IF(2-AA2&lt;0,0,IF(AA2+AC2&lt;2,AC2*2/(AA2+AC2),2-AA2))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</si>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</sst>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"/>
    <numFmt numFmtId="166" formatCode="0.0000"/>
    <numFmt numFmtId="167" formatCode="0.00_)"/>
    <numFmt numFmtId="168" formatCode="0.00000"/>
    <numFmt numFmtId="169" formatCode="0.000000"/>
    <numFmt numFmtId="170" formatCode="0.0000000"/>
  </numFmts>
  <fonts count="12">
    <font>
      <sz val="10"/>
      <name val="Geneva"/>
    </font>
    <font>
      <b/>
      <sz val="8"/>
      <name val="Geneva"/>
    </font>
    <font>
      <sz val="8"/>
      <name val="Geneva"/>
    </font>
    <font>
      <vertAlign val="subscript"/>
      <sz val="8"/>
      <name val="Geneva"/>
    </font>
    <font>
      <i/>
      <sz val="8"/>
      <name val="Geneva"/>
    </font>
    <font>
      <vertAlign val="superscript"/>
      <sz val="8"/>
      <name val="Geneva"/>
    </font>
    <font>
      <u/>
      <sz val="8"/>
      <name val="Geneva"/>
    </font>
    <font>
      <b/>
      <sz val="9"/>
      <name val="Geneva"/>
    </font>
    <font>
      <sz val="8"/>
      <name val="Arial"/>
    </font>
    <font>
      <i/>
      <sz val="8"/>
      <name val="Arial"/>
      <family val="2"/>
    </font>
    <font>
      <sz val="8"/>
      <color indexed="9"/>
      <name val="Geneva"/>
    </font>
    <font>
      <vertAlign val="subscript"/>
      <sz val="8"/>
      <color indexed="9"/>
      <name val="Geneva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wrapText="1"/>
    </xf>
    <xf numFmtId="2" fontId="2" fillId="0" borderId="0" xfId="0" applyNumberFormat="1" applyFont="1"/>
    <xf numFmtId="0" fontId="1" fillId="0" borderId="0" xfId="0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1" fontId="2" fillId="0" borderId="0" xfId="0" applyNumberFormat="1" applyFont="1"/>
    <xf numFmtId="164" fontId="1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Protection="1"/>
    <xf numFmtId="2" fontId="2" fillId="2" borderId="1" xfId="0" applyNumberFormat="1" applyFont="1" applyFill="1" applyBorder="1"/>
    <xf numFmtId="2" fontId="2" fillId="2" borderId="2" xfId="0" applyNumberFormat="1" applyFont="1" applyFill="1" applyBorder="1"/>
    <xf numFmtId="2" fontId="2" fillId="2" borderId="2" xfId="0" applyNumberFormat="1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2" fontId="2" fillId="2" borderId="4" xfId="0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 applyBorder="1" applyAlignment="1"/>
    <xf numFmtId="2" fontId="2" fillId="2" borderId="5" xfId="0" applyNumberFormat="1" applyFont="1" applyFill="1" applyBorder="1" applyAlignment="1"/>
    <xf numFmtId="2" fontId="2" fillId="2" borderId="0" xfId="0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/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2" fontId="2" fillId="2" borderId="9" xfId="0" applyNumberFormat="1" applyFont="1" applyFill="1" applyBorder="1"/>
    <xf numFmtId="2" fontId="2" fillId="2" borderId="10" xfId="0" applyNumberFormat="1" applyFont="1" applyFill="1" applyBorder="1"/>
    <xf numFmtId="1" fontId="2" fillId="2" borderId="0" xfId="0" applyNumberFormat="1" applyFont="1" applyFill="1" applyBorder="1"/>
    <xf numFmtId="165" fontId="2" fillId="2" borderId="0" xfId="0" applyNumberFormat="1" applyFont="1" applyFill="1" applyBorder="1"/>
    <xf numFmtId="2" fontId="2" fillId="2" borderId="11" xfId="0" applyNumberFormat="1" applyFont="1" applyFill="1" applyBorder="1"/>
    <xf numFmtId="2" fontId="2" fillId="2" borderId="12" xfId="0" applyNumberFormat="1" applyFont="1" applyFill="1" applyBorder="1"/>
    <xf numFmtId="2" fontId="2" fillId="2" borderId="12" xfId="0" applyNumberFormat="1" applyFont="1" applyFill="1" applyBorder="1" applyAlignment="1">
      <alignment horizontal="right"/>
    </xf>
    <xf numFmtId="2" fontId="2" fillId="2" borderId="13" xfId="0" applyNumberFormat="1" applyFont="1" applyFill="1" applyBorder="1" applyAlignment="1">
      <alignment horizontal="right"/>
    </xf>
    <xf numFmtId="0" fontId="2" fillId="2" borderId="2" xfId="0" applyFont="1" applyFill="1" applyBorder="1" applyProtection="1"/>
    <xf numFmtId="0" fontId="2" fillId="2" borderId="0" xfId="0" applyFont="1" applyFill="1" applyBorder="1" applyAlignment="1" applyProtection="1"/>
    <xf numFmtId="0" fontId="2" fillId="2" borderId="0" xfId="0" applyFont="1" applyFill="1" applyBorder="1" applyProtection="1"/>
    <xf numFmtId="0" fontId="2" fillId="2" borderId="12" xfId="0" applyFont="1" applyFill="1" applyBorder="1" applyProtection="1"/>
    <xf numFmtId="2" fontId="2" fillId="2" borderId="0" xfId="0" applyNumberFormat="1" applyFont="1" applyFill="1" applyBorder="1" applyAlignment="1">
      <alignment horizontal="center"/>
    </xf>
    <xf numFmtId="1" fontId="2" fillId="0" borderId="0" xfId="0" applyNumberFormat="1" applyFont="1" applyProtection="1"/>
    <xf numFmtId="166" fontId="2" fillId="0" borderId="0" xfId="0" applyNumberFormat="1" applyFont="1"/>
    <xf numFmtId="2" fontId="4" fillId="2" borderId="0" xfId="0" applyNumberFormat="1" applyFont="1" applyFill="1" applyBorder="1"/>
    <xf numFmtId="0" fontId="2" fillId="0" borderId="0" xfId="0" applyFont="1" applyAlignment="1">
      <alignment horizontal="center" wrapText="1"/>
    </xf>
    <xf numFmtId="0" fontId="2" fillId="2" borderId="0" xfId="0" applyFont="1" applyFill="1" applyBorder="1"/>
    <xf numFmtId="0" fontId="2" fillId="2" borderId="9" xfId="0" applyFont="1" applyFill="1" applyBorder="1"/>
    <xf numFmtId="0" fontId="2" fillId="2" borderId="12" xfId="0" applyFont="1" applyFill="1" applyBorder="1"/>
    <xf numFmtId="0" fontId="4" fillId="2" borderId="0" xfId="0" applyFont="1" applyFill="1" applyBorder="1"/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/>
    <xf numFmtId="164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textRotation="90" wrapText="1"/>
    </xf>
    <xf numFmtId="2" fontId="1" fillId="0" borderId="0" xfId="0" applyNumberFormat="1" applyFont="1" applyAlignment="1">
      <alignment textRotation="90" wrapText="1"/>
    </xf>
    <xf numFmtId="1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textRotation="90"/>
    </xf>
    <xf numFmtId="2" fontId="2" fillId="0" borderId="0" xfId="0" applyNumberFormat="1" applyFont="1" applyAlignment="1">
      <alignment horizontal="center" textRotation="90"/>
    </xf>
    <xf numFmtId="2" fontId="1" fillId="2" borderId="0" xfId="0" applyNumberFormat="1" applyFont="1" applyFill="1" applyBorder="1"/>
    <xf numFmtId="2" fontId="7" fillId="2" borderId="2" xfId="0" applyNumberFormat="1" applyFont="1" applyFill="1" applyBorder="1"/>
    <xf numFmtId="0" fontId="6" fillId="2" borderId="0" xfId="0" applyFont="1" applyFill="1" applyBorder="1"/>
    <xf numFmtId="2" fontId="2" fillId="0" borderId="0" xfId="0" applyNumberFormat="1" applyFont="1" applyAlignment="1"/>
    <xf numFmtId="167" fontId="2" fillId="0" borderId="0" xfId="0" applyNumberFormat="1" applyFont="1" applyAlignment="1" applyProtection="1"/>
    <xf numFmtId="165" fontId="2" fillId="0" borderId="0" xfId="0" applyNumberFormat="1" applyFont="1" applyAlignment="1">
      <alignment horizontal="right"/>
    </xf>
    <xf numFmtId="167" fontId="8" fillId="0" borderId="0" xfId="0" applyNumberFormat="1" applyFont="1" applyProtection="1"/>
    <xf numFmtId="2" fontId="9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2" fontId="10" fillId="3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textRotation="90" wrapText="1"/>
    </xf>
    <xf numFmtId="0" fontId="2" fillId="4" borderId="0" xfId="0" applyFont="1" applyFill="1" applyAlignment="1">
      <alignment horizontal="center" textRotation="90" wrapText="1"/>
    </xf>
    <xf numFmtId="2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textRotation="90" wrapText="1"/>
    </xf>
    <xf numFmtId="0" fontId="2" fillId="5" borderId="0" xfId="0" applyFont="1" applyFill="1"/>
    <xf numFmtId="2" fontId="2" fillId="5" borderId="0" xfId="0" applyNumberFormat="1" applyFont="1" applyFill="1"/>
    <xf numFmtId="1" fontId="1" fillId="6" borderId="0" xfId="0" applyNumberFormat="1" applyFont="1" applyFill="1" applyAlignment="1">
      <alignment horizontal="center" vertical="center" wrapText="1"/>
    </xf>
    <xf numFmtId="0" fontId="8" fillId="0" borderId="0" xfId="0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2" fillId="7" borderId="0" xfId="0" applyNumberFormat="1" applyFont="1" applyFill="1"/>
    <xf numFmtId="0" fontId="2" fillId="7" borderId="0" xfId="0" applyFont="1" applyFill="1"/>
    <xf numFmtId="164" fontId="2" fillId="7" borderId="0" xfId="0" applyNumberFormat="1" applyFont="1" applyFill="1"/>
    <xf numFmtId="166" fontId="2" fillId="7" borderId="0" xfId="0" applyNumberFormat="1" applyFont="1" applyFill="1"/>
    <xf numFmtId="164" fontId="2" fillId="7" borderId="0" xfId="0" applyNumberFormat="1" applyFont="1" applyFill="1" applyAlignment="1">
      <alignment wrapText="1"/>
    </xf>
    <xf numFmtId="168" fontId="2" fillId="7" borderId="0" xfId="0" applyNumberFormat="1" applyFont="1" applyFill="1"/>
    <xf numFmtId="2" fontId="2" fillId="8" borderId="0" xfId="0" applyNumberFormat="1" applyFont="1" applyFill="1"/>
    <xf numFmtId="168" fontId="2" fillId="8" borderId="0" xfId="0" applyNumberFormat="1" applyFont="1" applyFill="1"/>
    <xf numFmtId="169" fontId="2" fillId="7" borderId="0" xfId="0" applyNumberFormat="1" applyFont="1" applyFill="1"/>
    <xf numFmtId="2" fontId="2" fillId="9" borderId="0" xfId="0" applyNumberFormat="1" applyFont="1" applyFill="1"/>
    <xf numFmtId="168" fontId="2" fillId="9" borderId="0" xfId="0" applyNumberFormat="1" applyFont="1" applyFill="1"/>
    <xf numFmtId="164" fontId="2" fillId="10" borderId="0" xfId="0" applyNumberFormat="1" applyFont="1" applyFill="1"/>
    <xf numFmtId="164" fontId="2" fillId="10" borderId="0" xfId="0" applyNumberFormat="1" applyFont="1" applyFill="1" applyAlignment="1">
      <alignment wrapText="1"/>
    </xf>
    <xf numFmtId="2" fontId="2" fillId="10" borderId="0" xfId="0" applyNumberFormat="1" applyFont="1" applyFill="1"/>
    <xf numFmtId="0" fontId="2" fillId="10" borderId="0" xfId="0" applyFont="1" applyFill="1" applyAlignment="1">
      <alignment wrapText="1"/>
    </xf>
    <xf numFmtId="164" fontId="2" fillId="10" borderId="0" xfId="0" applyNumberFormat="1" applyFont="1" applyFill="1" applyAlignment="1">
      <alignment horizontal="center"/>
    </xf>
    <xf numFmtId="0" fontId="2" fillId="10" borderId="0" xfId="0" applyFont="1" applyFill="1"/>
    <xf numFmtId="11" fontId="2" fillId="10" borderId="0" xfId="0" applyNumberFormat="1" applyFont="1" applyFill="1"/>
    <xf numFmtId="1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44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M3" sqref="DM3"/>
    </sheetView>
  </sheetViews>
  <sheetFormatPr defaultColWidth="11.44140625" defaultRowHeight="10.199999999999999"/>
  <cols>
    <col min="1" max="1" width="6.6640625" style="5" customWidth="1"/>
    <col min="2" max="2" width="5.44140625" style="2" customWidth="1"/>
    <col min="3" max="3" width="4.44140625" style="2" customWidth="1"/>
    <col min="4" max="4" width="5.33203125" style="2" customWidth="1"/>
    <col min="5" max="5" width="5.5546875" style="2" customWidth="1"/>
    <col min="6" max="6" width="4.88671875" style="2" customWidth="1"/>
    <col min="7" max="7" width="4.44140625" style="2" customWidth="1"/>
    <col min="8" max="8" width="5.44140625" style="2" customWidth="1"/>
    <col min="9" max="9" width="5.109375" style="2" customWidth="1"/>
    <col min="10" max="11" width="4.5546875" style="2" customWidth="1"/>
    <col min="12" max="12" width="5.33203125" style="11" customWidth="1"/>
    <col min="13" max="13" width="5.5546875" style="4" customWidth="1"/>
    <col min="14" max="14" width="5.6640625" style="4" customWidth="1"/>
    <col min="15" max="15" width="5.5546875" style="4" customWidth="1"/>
    <col min="16" max="16" width="5.44140625" style="4" customWidth="1"/>
    <col min="17" max="17" width="2" style="4" customWidth="1"/>
    <col min="18" max="21" width="2.88671875" style="5" customWidth="1"/>
    <col min="22" max="23" width="2.88671875" style="12" customWidth="1"/>
    <col min="24" max="25" width="6.33203125" style="5" customWidth="1"/>
    <col min="26" max="26" width="6.6640625" style="2" customWidth="1"/>
    <col min="27" max="40" width="5.44140625" style="6" customWidth="1"/>
    <col min="41" max="41" width="7" style="6" customWidth="1"/>
    <col min="42" max="42" width="12.21875" style="5" customWidth="1"/>
    <col min="43" max="43" width="5.44140625" style="5" customWidth="1"/>
    <col min="44" max="45" width="5.44140625" style="6" customWidth="1"/>
    <col min="46" max="46" width="11.109375" style="6" customWidth="1"/>
    <col min="47" max="47" width="5.6640625" style="6" customWidth="1"/>
    <col min="48" max="56" width="6.33203125" style="5" customWidth="1"/>
    <col min="57" max="59" width="5.44140625" style="6" customWidth="1"/>
    <col min="60" max="60" width="5.6640625" style="5" customWidth="1"/>
    <col min="61" max="62" width="5.88671875" style="5" customWidth="1"/>
    <col min="63" max="63" width="5.44140625" style="6" customWidth="1"/>
    <col min="64" max="64" width="6.44140625" style="6" customWidth="1"/>
    <col min="65" max="65" width="5.44140625" style="6" customWidth="1"/>
    <col min="66" max="66" width="6.44140625" style="6" customWidth="1"/>
    <col min="67" max="67" width="6" style="6" customWidth="1"/>
    <col min="68" max="73" width="5.44140625" style="6" customWidth="1"/>
    <col min="74" max="74" width="7.109375" style="5" customWidth="1"/>
    <col min="75" max="76" width="6.5546875" style="5" customWidth="1"/>
    <col min="77" max="77" width="5.5546875" style="2" customWidth="1"/>
    <col min="78" max="78" width="5.109375" style="2" customWidth="1"/>
    <col min="79" max="92" width="5.44140625" style="6" customWidth="1"/>
    <col min="93" max="93" width="5.44140625" style="5" customWidth="1"/>
    <col min="94" max="94" width="9.33203125" style="5" customWidth="1"/>
    <col min="95" max="95" width="9.33203125" style="9" customWidth="1"/>
    <col min="96" max="98" width="8.33203125" style="9" customWidth="1"/>
    <col min="99" max="99" width="5.44140625" style="6" customWidth="1"/>
    <col min="100" max="100" width="5.6640625" style="5" customWidth="1"/>
    <col min="101" max="101" width="4" style="5" customWidth="1"/>
    <col min="102" max="102" width="5.44140625" style="6" customWidth="1"/>
    <col min="103" max="103" width="6.44140625" style="11" customWidth="1"/>
    <col min="104" max="104" width="8.33203125" style="9" customWidth="1"/>
    <col min="105" max="105" width="5.6640625" style="5" customWidth="1"/>
    <col min="106" max="106" width="6" style="5" customWidth="1"/>
    <col min="107" max="107" width="6.5546875" style="5" customWidth="1"/>
    <col min="108" max="108" width="5.6640625" style="5" customWidth="1"/>
    <col min="109" max="109" width="6.33203125" style="5" customWidth="1"/>
    <col min="110" max="114" width="5.6640625" style="2" customWidth="1"/>
    <col min="115" max="119" width="5.5546875" style="2" customWidth="1"/>
    <col min="120" max="120" width="5.88671875" style="2" customWidth="1"/>
    <col min="121" max="122" width="6.5546875" style="6" customWidth="1"/>
    <col min="123" max="125" width="5.44140625" style="6" customWidth="1"/>
    <col min="126" max="16384" width="11.44140625" style="5"/>
  </cols>
  <sheetData>
    <row r="1" spans="1:122" ht="53.25" customHeight="1">
      <c r="A1" s="17" t="s">
        <v>0</v>
      </c>
      <c r="B1" s="73" t="s">
        <v>181</v>
      </c>
      <c r="C1" s="73" t="s">
        <v>182</v>
      </c>
      <c r="D1" s="73" t="s">
        <v>183</v>
      </c>
      <c r="E1" s="73" t="s">
        <v>184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185</v>
      </c>
      <c r="K1" s="73" t="s">
        <v>186</v>
      </c>
      <c r="L1" s="80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4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49" t="s">
        <v>23</v>
      </c>
      <c r="Y1" s="49" t="s">
        <v>24</v>
      </c>
      <c r="Z1" s="15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" t="s">
        <v>40</v>
      </c>
      <c r="AP1" s="5" t="s">
        <v>26</v>
      </c>
      <c r="AQ1" s="8" t="s">
        <v>41</v>
      </c>
      <c r="AR1" s="7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99" t="s">
        <v>27</v>
      </c>
      <c r="AX1" s="100" t="s">
        <v>47</v>
      </c>
      <c r="AY1" s="100" t="s">
        <v>31</v>
      </c>
      <c r="AZ1" s="100" t="s">
        <v>32</v>
      </c>
      <c r="BA1" s="100" t="s">
        <v>33</v>
      </c>
      <c r="BB1" s="100" t="s">
        <v>34</v>
      </c>
      <c r="BC1" s="100" t="s">
        <v>35</v>
      </c>
      <c r="BD1" s="100" t="s">
        <v>36</v>
      </c>
      <c r="BE1" s="16" t="s">
        <v>37</v>
      </c>
      <c r="BF1" s="16" t="s">
        <v>38</v>
      </c>
      <c r="BG1" s="8" t="s">
        <v>48</v>
      </c>
      <c r="BH1" s="1" t="s">
        <v>49</v>
      </c>
      <c r="BI1" s="49" t="s">
        <v>50</v>
      </c>
      <c r="BJ1" s="14" t="s">
        <v>51</v>
      </c>
      <c r="BK1" s="16" t="s">
        <v>52</v>
      </c>
      <c r="BL1" s="56" t="s">
        <v>53</v>
      </c>
      <c r="BM1" s="56" t="s">
        <v>54</v>
      </c>
      <c r="BN1" s="16" t="s">
        <v>55</v>
      </c>
      <c r="BO1" s="6" t="s">
        <v>56</v>
      </c>
      <c r="BP1" s="7" t="s">
        <v>57</v>
      </c>
      <c r="BQ1" s="7" t="s">
        <v>58</v>
      </c>
      <c r="BR1" s="7" t="s">
        <v>59</v>
      </c>
      <c r="BS1" s="7" t="s">
        <v>60</v>
      </c>
      <c r="BT1" s="7" t="s">
        <v>61</v>
      </c>
      <c r="BU1" s="7" t="s">
        <v>62</v>
      </c>
      <c r="BV1" s="77" t="s">
        <v>63</v>
      </c>
      <c r="BW1" s="78" t="s">
        <v>64</v>
      </c>
      <c r="BX1" s="78" t="s">
        <v>65</v>
      </c>
      <c r="BY1" s="79" t="s">
        <v>66</v>
      </c>
      <c r="BZ1" s="58" t="s">
        <v>67</v>
      </c>
      <c r="CA1" s="6" t="s">
        <v>68</v>
      </c>
      <c r="CB1" s="6" t="s">
        <v>69</v>
      </c>
      <c r="CC1" s="6" t="s">
        <v>70</v>
      </c>
      <c r="CD1" s="6" t="s">
        <v>71</v>
      </c>
      <c r="CE1" s="7" t="s">
        <v>72</v>
      </c>
      <c r="CF1" s="6" t="s">
        <v>73</v>
      </c>
      <c r="CG1" s="6" t="s">
        <v>74</v>
      </c>
      <c r="CH1" s="6" t="s">
        <v>75</v>
      </c>
      <c r="CI1" s="6" t="s">
        <v>76</v>
      </c>
      <c r="CJ1" s="6" t="s">
        <v>77</v>
      </c>
      <c r="CK1" s="6" t="s">
        <v>78</v>
      </c>
      <c r="CL1" s="6" t="s">
        <v>79</v>
      </c>
      <c r="CM1" s="6" t="s">
        <v>80</v>
      </c>
      <c r="CN1" s="6" t="s">
        <v>81</v>
      </c>
      <c r="CO1" s="8" t="s">
        <v>82</v>
      </c>
      <c r="CP1" s="57" t="s">
        <v>83</v>
      </c>
      <c r="CQ1" s="59" t="s">
        <v>84</v>
      </c>
      <c r="CR1" s="59" t="s">
        <v>85</v>
      </c>
      <c r="CS1" s="59" t="s">
        <v>86</v>
      </c>
      <c r="CT1" s="59" t="s">
        <v>87</v>
      </c>
      <c r="CU1" s="56" t="s">
        <v>88</v>
      </c>
      <c r="CV1" s="14" t="s">
        <v>89</v>
      </c>
      <c r="CW1" s="3" t="s">
        <v>90</v>
      </c>
      <c r="CX1" s="7" t="s">
        <v>91</v>
      </c>
      <c r="CY1" s="60" t="s">
        <v>38</v>
      </c>
      <c r="CZ1" s="59" t="s">
        <v>92</v>
      </c>
      <c r="DA1" s="14" t="s">
        <v>93</v>
      </c>
      <c r="DB1" s="61" t="s">
        <v>94</v>
      </c>
      <c r="DC1" s="61" t="s">
        <v>95</v>
      </c>
      <c r="DD1" s="61" t="s">
        <v>96</v>
      </c>
      <c r="DE1" s="61" t="s">
        <v>97</v>
      </c>
      <c r="DF1" s="13" t="s">
        <v>98</v>
      </c>
      <c r="DG1" s="62" t="s">
        <v>99</v>
      </c>
      <c r="DH1" s="61" t="s">
        <v>100</v>
      </c>
      <c r="DI1" s="61" t="s">
        <v>101</v>
      </c>
      <c r="DJ1" s="61" t="s">
        <v>102</v>
      </c>
      <c r="DK1" s="13" t="s">
        <v>103</v>
      </c>
      <c r="DL1" s="62" t="s">
        <v>104</v>
      </c>
      <c r="DM1" s="61" t="s">
        <v>105</v>
      </c>
      <c r="DN1" s="61" t="s">
        <v>106</v>
      </c>
      <c r="DO1" s="61" t="s">
        <v>107</v>
      </c>
      <c r="DP1" s="13" t="s">
        <v>108</v>
      </c>
      <c r="DQ1" s="10"/>
      <c r="DR1" s="7"/>
    </row>
    <row r="2" spans="1:122">
      <c r="A2" s="5" t="s">
        <v>163</v>
      </c>
      <c r="B2" s="66">
        <v>52.39</v>
      </c>
      <c r="C2" s="66">
        <v>0.31</v>
      </c>
      <c r="D2" s="66">
        <v>6.38</v>
      </c>
      <c r="E2" s="66">
        <v>0.62</v>
      </c>
      <c r="F2" s="66">
        <f>0.9*0.64+5.28</f>
        <v>5.8559999999999999</v>
      </c>
      <c r="G2" s="66">
        <v>0.18</v>
      </c>
      <c r="H2" s="66">
        <v>21.6</v>
      </c>
      <c r="I2" s="66">
        <v>11.42</v>
      </c>
      <c r="J2" s="66">
        <v>0.82</v>
      </c>
      <c r="K2" s="66">
        <v>1.8558229488660847E-3</v>
      </c>
      <c r="L2" s="46">
        <v>1364.7183692623501</v>
      </c>
      <c r="M2" s="68">
        <f>BY2</f>
        <v>16.155147694026823</v>
      </c>
      <c r="N2" s="68">
        <f ca="1">DF2</f>
        <v>0</v>
      </c>
      <c r="O2" s="68">
        <f ca="1">DK2</f>
        <v>0</v>
      </c>
      <c r="P2" s="68">
        <f ca="1">DP2</f>
        <v>0</v>
      </c>
      <c r="R2" s="14" t="str">
        <f>IF(OR(Calculations!IU2&lt;98,Calculations!IU2&gt;102),"Bad","OK")</f>
        <v>OK</v>
      </c>
      <c r="S2" s="14" t="str">
        <f t="shared" ref="S2:S8" si="0">IF(AS2&gt;2.002,"Bad",IF(AS2&lt;1.998,"Bad","OK"))</f>
        <v>OK</v>
      </c>
      <c r="T2" s="14" t="str">
        <f t="shared" ref="T2:T8" si="1">IF(AT2&lt;1.995,"Bad",IF(AT2&gt;2.005,"Bad","OK"))</f>
        <v>OK</v>
      </c>
      <c r="U2" s="14" t="str">
        <f t="shared" ref="U2:U8" si="2">IF((BD2+BE2)&lt;0.45,"Low","OK")</f>
        <v>OK</v>
      </c>
      <c r="V2" s="14" t="str">
        <f>IF(Calculations!IV2="OK","OK","NO")</f>
        <v>OK</v>
      </c>
      <c r="W2" s="14" t="str">
        <f t="shared" ref="W2:W8" si="3">IF(BA2/(BA2+BC2)&gt;0.3,"No","OK")</f>
        <v>OK</v>
      </c>
      <c r="X2" s="2">
        <f t="shared" ref="X2:X8" si="4">SUM(B2:J2)</f>
        <v>99.576000000000008</v>
      </c>
      <c r="Y2" s="2">
        <f>Calculations!IU2</f>
        <v>99.58258931666802</v>
      </c>
      <c r="Z2" s="13"/>
      <c r="AA2" s="6">
        <f>Calculations!IG2*4/Calculations!IT2</f>
        <v>1.8760158978230603</v>
      </c>
      <c r="AB2" s="6">
        <f>Calculations!IH2*4/Calculations!IT2</f>
        <v>8.3484381586589503E-3</v>
      </c>
      <c r="AC2" s="6">
        <f>Calculations!II2*4/Calculations!IT2</f>
        <v>0.2693372149736597</v>
      </c>
      <c r="AD2" s="6">
        <f>IF(AA2&gt;2,0,IF((2-AA2)&gt;AC2,AC2,2-AA2))</f>
        <v>0.12398410217693967</v>
      </c>
      <c r="AE2" s="6">
        <f>IF(AC2&gt;AD2,AC2-AD2,0)</f>
        <v>0.14535311279672003</v>
      </c>
      <c r="AF2" s="6">
        <f>Calculations!IL2*4/Calculations!IT2</f>
        <v>1.7551495770314243E-2</v>
      </c>
      <c r="AG2" s="6">
        <f>Calculations!IM2*4/Calculations!IT2</f>
        <v>1.2732370930982066E-3</v>
      </c>
      <c r="AH2" s="6">
        <f>Calculations!IN2*4/Calculations!IT2</f>
        <v>0.17410052379687582</v>
      </c>
      <c r="AI2" s="6">
        <f>Calculations!IO2*4/Calculations!IT2</f>
        <v>5.4597359694168197E-3</v>
      </c>
      <c r="AJ2" s="6">
        <f>Calculations!IP2*4/Calculations!IT2</f>
        <v>1.1527192549715153</v>
      </c>
      <c r="AK2" s="6">
        <f>Calculations!IQ2*4/Calculations!IT2</f>
        <v>0.43817583091974777</v>
      </c>
      <c r="AL2" s="6">
        <f>Calculations!IR2*4/Calculations!IT2</f>
        <v>5.6933591675316475E-2</v>
      </c>
      <c r="AM2" s="6">
        <f>Calculations!IS2*4/Calculations!IT2</f>
        <v>8.4778848336697257E-5</v>
      </c>
      <c r="AN2" s="6">
        <f t="shared" ref="AN2:AN8" si="5">SUM(AA2:AC2,AF2:AM2)</f>
        <v>4.0000000000000009</v>
      </c>
      <c r="AP2" s="82">
        <f>IF(AA2&gt;2,2,IF(AA2+AC2&lt;2,AA2*2/(AA2+AC2),AA2))</f>
        <v>1.8760158978230603</v>
      </c>
      <c r="AQ2" s="6">
        <f>IF(2-AA2&lt;0,0,IF(AA2+AC2&lt;2,AC2*2/(AA2+AC2),2-AA2))</f>
        <v>0.12398410217693967</v>
      </c>
      <c r="AR2" s="6">
        <f>AC2-AQ2</f>
        <v>0.14535311279672003</v>
      </c>
      <c r="AS2" s="6">
        <f>IF(Calculations!IG2+Calculations!II2&lt;2,Calculations!IG2+Calculations!II2,IF(Calculations!IG2&gt;2,Calculations!IG2,2))</f>
        <v>2</v>
      </c>
      <c r="AT2" s="82">
        <f>Calculations!IH2+Calculations!IK2+Calculations!IL2+Calculations!IM2+Calculations!IN2+Calculations!IO2+Calculations!IP2+Calculations!IQ2+Calculations!IR2+Calculations!IS2</f>
        <v>2.0000425840277263</v>
      </c>
      <c r="AU2" s="6">
        <f>AP2+AQ2</f>
        <v>2</v>
      </c>
      <c r="AV2" s="6">
        <f>AB2+AF2+AG2+AH2+AI2+AJ2+AK2+AL2+AM2+AR2</f>
        <v>2</v>
      </c>
      <c r="AW2" s="96">
        <f>AB2*2/AV2</f>
        <v>8.3484381586589503E-3</v>
      </c>
      <c r="AX2" s="96">
        <f>AR2*2/AV2</f>
        <v>0.14535311279672003</v>
      </c>
      <c r="AY2" s="96">
        <f>AF2*2/AV2</f>
        <v>1.7551495770314243E-2</v>
      </c>
      <c r="AZ2" s="96">
        <f>AG2*2/AV2</f>
        <v>1.2732370930982066E-3</v>
      </c>
      <c r="BA2" s="96">
        <f>AH2*2/AV2</f>
        <v>0.17410052379687582</v>
      </c>
      <c r="BB2" s="96">
        <f>AI2*2/AV2</f>
        <v>5.4597359694168197E-3</v>
      </c>
      <c r="BC2" s="96">
        <f t="shared" ref="BC2:BC8" si="6">AJ2*2/AV2</f>
        <v>1.1527192549715153</v>
      </c>
      <c r="BD2" s="96">
        <f t="shared" ref="BD2:BD8" si="7">AK2*2/AV2</f>
        <v>0.43817583091974777</v>
      </c>
      <c r="BE2" s="6">
        <f>AL2*2/AV2</f>
        <v>5.6933591675316475E-2</v>
      </c>
      <c r="BF2" s="6">
        <f t="shared" ref="BF2:BF8" si="8">AM2*2/AV2</f>
        <v>8.4778848336697257E-5</v>
      </c>
      <c r="BG2" s="6">
        <f>SUM(AW2:BF2)</f>
        <v>2.0000000000000004</v>
      </c>
      <c r="BI2" s="6">
        <f>BD2+BE2+BB2+BF2</f>
        <v>0.50065393741281772</v>
      </c>
      <c r="BJ2" s="6">
        <f>AW2+AX2+AY2+AZ2</f>
        <v>0.17252628381879145</v>
      </c>
      <c r="BK2" s="6">
        <f>2.718282^((0.238*BJ2)+(0.289*BI2)-2.315)</f>
        <v>0.11892646822806052</v>
      </c>
      <c r="BL2" s="6">
        <f>BK2-1</f>
        <v>-0.88107353177193948</v>
      </c>
      <c r="BM2" s="6">
        <f>(BK2*BC2)-(BK2*(1-BI2))+BA2+(1-BI2)</f>
        <v>0.75114995258922002</v>
      </c>
      <c r="BN2" s="6">
        <f>-BA2*(1-BI2)</f>
        <v>-8.6936411052335974E-2</v>
      </c>
      <c r="BO2" s="6">
        <f>(-BM2+SQRT((BM2*BM2)-(4*BL2*BN2)))/(2*BL2)</f>
        <v>0.13811199987513986</v>
      </c>
      <c r="BP2" s="6">
        <f>IF(AND(BA2&gt;0,BC2&gt;0,(1-BI2)&gt;0),BO2,IF(AND((1-BI2)&lt;0,(1-BI2)=0),0,IF(AND(BA2&gt;0,BC2=0),1-BI2,0)))</f>
        <v>0.13811199987513986</v>
      </c>
      <c r="BQ2" s="6">
        <f>IF(AND(BA2&gt;0,BC2&gt;0,(1-BI2)&gt;0),(1-BI2)-BP2,IF(AND((1-BI2)&lt;0,(1-BI2)=0),0,IF(AND(BA2=0,BC2&gt;0),1-BI2,0)))</f>
        <v>0.36123406271204239</v>
      </c>
      <c r="BR2" s="6">
        <f>IF((1-BI2)&gt;0,BD2,1-BE2-BF2-BB2)</f>
        <v>0.43817583091974777</v>
      </c>
      <c r="BS2" s="6">
        <f>IF((1-BI2)&gt;0,BE2+BF2,IF(BD2&gt;0,BE2+BF2,1-BB2))</f>
        <v>5.7018370523653175E-2</v>
      </c>
      <c r="BT2" s="6">
        <f>BA2-BP2</f>
        <v>3.598852392173596E-2</v>
      </c>
      <c r="BU2" s="6">
        <f>BC2-BQ2</f>
        <v>0.79148519225947289</v>
      </c>
      <c r="BW2" s="5">
        <f>(BP2^2*-12.741)+(BP2*432.56)+(BB2*428.03)+(BQ2^2*-28.652)+(BQ2*431.72)+(BR2*439.97)+(BS2*419.68)+(AW2*11.794)+(AX2*-18.375)+(AZ2*9.107)+(BT2*11.864)+(AY2*-1.4925)</f>
        <v>428.60244825044214</v>
      </c>
      <c r="BX2" s="5">
        <f>(BP2^2*1.1661)+(BP2*11.885)+(BB2*12.038)+(BQ2^2*2.4335)+(BQ2*11.432)+(BR2*11.931)+(BS2*11.288)+(AW2*-1.0864)+(AX2*-2.029)+(AZ2*-0.41726)+(BT2*0.813)+(AY2*-0.8001)+(AQ2*-0.30853)</f>
        <v>11.720543654795707</v>
      </c>
      <c r="BY2" s="2">
        <f>771.475-(1.323*BW2)-(16.064*BX2)</f>
        <v>16.155147694026823</v>
      </c>
      <c r="CA2" s="6">
        <f>BP2+BT2+BB2</f>
        <v>0.17956025976629264</v>
      </c>
      <c r="CB2" s="6">
        <f t="shared" ref="CB2:CB8" si="9">BQ2+BU2</f>
        <v>1.1527192549715153</v>
      </c>
      <c r="CC2" s="6">
        <f>IF(BS2&gt;AZ2,AZ2,BS2)</f>
        <v>1.2732370930982066E-3</v>
      </c>
      <c r="CD2" s="6">
        <f t="shared" ref="CD2:CD8" si="10">BS2-CC2</f>
        <v>5.5745133430554969E-2</v>
      </c>
      <c r="CE2" s="6">
        <f t="shared" ref="CE2:CE8" si="11">AZ2-CC2</f>
        <v>0</v>
      </c>
      <c r="CF2" s="6">
        <f t="shared" ref="CF2:CF8" si="12">IF(CD2&gt;AX2,AX2,CD2)</f>
        <v>5.5745133430554969E-2</v>
      </c>
      <c r="CG2" s="6">
        <f t="shared" ref="CG2:CG8" si="13">CD2-CF2</f>
        <v>0</v>
      </c>
      <c r="CH2" s="6">
        <f t="shared" ref="CH2:CH8" si="14">AX2-CF2</f>
        <v>8.9607979366165061E-2</v>
      </c>
      <c r="CI2" s="6">
        <f t="shared" ref="CI2:CI8" si="15">CH2+AY2+(2*AW2)</f>
        <v>0.1238563514537972</v>
      </c>
      <c r="CJ2" s="6">
        <f t="shared" ref="CJ2:CJ8" si="16">CA2/(CA2+CB2)</f>
        <v>0.13477671748306513</v>
      </c>
      <c r="CK2" s="6">
        <f t="shared" ref="CK2:CK8" si="17">(BR2-CI2-CE2)*(1-CJ2)</f>
        <v>0.27195653178254403</v>
      </c>
      <c r="CL2" s="6">
        <f t="shared" ref="CL2:CL8" si="18">(BR2-CI2-CE2)*CJ2</f>
        <v>4.236294768340651E-2</v>
      </c>
      <c r="CM2" s="6">
        <f t="shared" ref="CM2:CM8" si="19">(1-CC2-CF2-CE2-CI2-CK2-CL2)*(1-CJ2)</f>
        <v>0.43676973006072306</v>
      </c>
      <c r="CN2" s="6">
        <f t="shared" ref="CN2:CN8" si="20">(1-CC2-CF2-CE2-CI2-CK2-CL2)*CJ2</f>
        <v>6.8036068495875818E-2</v>
      </c>
      <c r="CO2" s="6">
        <f t="shared" ref="CO2:CO8" si="21">CF2+CC2</f>
        <v>5.7018370523653175E-2</v>
      </c>
      <c r="CP2" s="6"/>
      <c r="CQ2" s="102">
        <f>(-0.000000872*CK2)-(0.000000749*CM2)-(0.000000993*CL2)-(0.00000087*(CI2+CE2))-(0.00000086*CO2)-(0.00000087*CN2)</f>
        <v>-8.2233523458603993E-7</v>
      </c>
      <c r="CR2" s="102">
        <f t="shared" ref="CR2:CR8" si="22">(0.000000000001707*CK2)+(0.000000000000447*CM2)+(0.0000000000014835*CL2)+(0.000000000002171*(CI2+CE2))+(0.000000000002149*CO2)+(0.0000000000002235*CN2)</f>
        <v>1.128941980548632E-12</v>
      </c>
      <c r="CS2" s="102">
        <f t="shared" ref="CS2:CS8" si="23">(0.000027795*CK2)+(0.000024656*CM2)+(0.000031371*CL2)+(0.00002225*(CI2+CE2))+(0.000023118*CO2)+(0.000028232*CN2)</f>
        <v>2.5651743092437513E-5</v>
      </c>
      <c r="CT2" s="102">
        <f t="shared" ref="CT2:CT8" si="24">(0.0000000083082*CK2)+(0.000000007467*CM2)+(0.0000000083672*CL2)+(0.0000000052863*(CI2+CE2))+(0.0000000025785*CO2)+(0.000000007526*CN2)</f>
        <v>7.1890912381611587E-9</v>
      </c>
      <c r="CU2" s="96">
        <f t="shared" ref="CU2:CU8" si="25">(2*(BT2+BU2))+(3*(AX2+AY2+AZ2))+(4*AW2)</f>
        <v>2.1808747219774509</v>
      </c>
      <c r="CV2" s="103">
        <f t="shared" ref="CV2:CV8" si="26">L2-25</f>
        <v>1339.7183692623501</v>
      </c>
      <c r="CW2" s="103"/>
      <c r="CX2" s="96">
        <f t="shared" ref="CX2:CX8" si="27">1.4133+(0.05601*BX2)</f>
        <v>2.0697676501051077</v>
      </c>
      <c r="CY2" s="11">
        <f t="shared" ref="CY2:CY8" si="28">(7500*CU2)/CX2^3</f>
        <v>1844.7061592407797</v>
      </c>
      <c r="CZ2" s="9">
        <f t="shared" ref="CZ2:CZ8" si="29">0.0000329*(0.75-CU2/6)</f>
        <v>1.2716536941156977E-5</v>
      </c>
      <c r="DA2" s="5">
        <f t="shared" ref="DA2:DA8" si="30">BX2*(((2+3*CZ2*CV2)/(2-3*CZ2*CV2))-1)</f>
        <v>0.61474356334861846</v>
      </c>
      <c r="DB2" s="5">
        <f t="shared" ref="DB2:DB8" ca="1" si="31">IF(DF2&gt;0,1000*DF2,0)</f>
        <v>17551.010414576824</v>
      </c>
      <c r="DC2" s="102">
        <f ca="1">BW2*(1+(CQ2*DB2)+(CR2*DB2^2)+(CS2*CV2)+(CT2*CV2^2))</f>
        <v>0</v>
      </c>
      <c r="DD2" s="5">
        <f t="shared" ref="DD2:DD8" ca="1" si="32">BX2*((((2*CY2)-DF2)/((2*CY2)+DF2))-1)</f>
        <v>-0.1109843100665793</v>
      </c>
      <c r="DE2" s="101">
        <f t="shared" ref="DE2:DE8" ca="1" si="33">BX2+DD2+DA2</f>
        <v>12.22430290807775</v>
      </c>
      <c r="DF2" s="2">
        <f ca="1">654.472-(1.186*DC2)-(9.14*DE2)</f>
        <v>0</v>
      </c>
      <c r="DG2" s="11">
        <f t="shared" ref="DG2:DG8" ca="1" si="34">IF(DK2&gt;0,1000*DK2,0)</f>
        <v>13554.183142022997</v>
      </c>
      <c r="DH2" s="2">
        <f t="shared" ref="DH2:DH8" ca="1" si="35">BW2*(1+(CQ2*DG2)+(CR2*DG2*DG2)+(CS2*CV2)+(CT2*CV2*CV2))</f>
        <v>444.17389249205496</v>
      </c>
      <c r="DI2" s="6">
        <f t="shared" ref="DI2:DI8" ca="1" si="36">BX2*((((2*CY2)-DK2)/((2*CY2)+DK2))-1)</f>
        <v>-8.5802771994572591E-2</v>
      </c>
      <c r="DJ2" s="6">
        <f t="shared" ref="DJ2:DJ8" ca="1" si="37">BX2+DI2+DA2</f>
        <v>12.249484446149756</v>
      </c>
      <c r="DK2" s="2">
        <f ca="1">537.003-(1.017*DH2)-(5.663*DJ2)-(2.722*(1-CJ2))</f>
        <v>0</v>
      </c>
      <c r="DL2" s="11">
        <f t="shared" ref="DL2:DL8" ca="1" si="38">IF(DP2&gt;0,1000*DP2,0)</f>
        <v>17820.508040089673</v>
      </c>
      <c r="DM2" s="2">
        <f ca="1">BW2*(1+(CQ2*DL2)+(CR2*DL2*DL2)+(CS2*CV2)+(CT2*CV2*CV2))</f>
        <v>0</v>
      </c>
      <c r="DN2" s="6">
        <f t="shared" ref="DN2:DN8" ca="1" si="39">BX2*((((2*CY2)-DP2)/((2*CY2)+DP2))-1)</f>
        <v>-0.11268029401351667</v>
      </c>
      <c r="DO2" s="6">
        <f ca="1">BX2+DN2+DA2</f>
        <v>0</v>
      </c>
      <c r="DP2" s="2">
        <f ca="1">621.151-(1.22*DM2)-(4.62*DO2)-(7.773*(1-CJ2))</f>
        <v>0</v>
      </c>
    </row>
    <row r="3" spans="1:122">
      <c r="A3" s="5" t="s">
        <v>164</v>
      </c>
      <c r="B3" s="66">
        <v>51.1</v>
      </c>
      <c r="C3" s="66">
        <v>0.28999999999999998</v>
      </c>
      <c r="D3" s="66">
        <v>7.84</v>
      </c>
      <c r="E3" s="66">
        <v>0.62</v>
      </c>
      <c r="F3" s="66">
        <f>0.9*0.5+4.83</f>
        <v>5.28</v>
      </c>
      <c r="G3" s="66">
        <v>0.16</v>
      </c>
      <c r="H3" s="66">
        <v>19.37</v>
      </c>
      <c r="I3" s="66">
        <v>14.18</v>
      </c>
      <c r="J3" s="66">
        <v>0.88</v>
      </c>
      <c r="K3" s="66">
        <v>1.8558229488660847E-3</v>
      </c>
      <c r="L3" s="46">
        <v>1316.1740656510849</v>
      </c>
      <c r="M3" s="68">
        <f t="shared" ref="M3:M8" si="40">BY3</f>
        <v>16.006730987201678</v>
      </c>
      <c r="N3" s="68">
        <f t="shared" ref="N2:N8" ca="1" si="41">DF3</f>
        <v>18.447662583192468</v>
      </c>
      <c r="O3" s="68">
        <f t="shared" ref="O2:O8" ca="1" si="42">DK3</f>
        <v>13.439354841919936</v>
      </c>
      <c r="P3" s="68">
        <f t="shared" ref="P2:P8" ca="1" si="43">DP3</f>
        <v>16.781916871479396</v>
      </c>
      <c r="R3" s="14" t="str">
        <f>IF(OR(Calculations!IU3&lt;98,Calculations!IU3&gt;102),"Bad","OK")</f>
        <v>OK</v>
      </c>
      <c r="S3" s="14" t="str">
        <f t="shared" si="0"/>
        <v>OK</v>
      </c>
      <c r="T3" s="14" t="str">
        <f t="shared" si="1"/>
        <v>OK</v>
      </c>
      <c r="U3" s="14" t="str">
        <f t="shared" si="2"/>
        <v>OK</v>
      </c>
      <c r="V3" s="14" t="str">
        <f>IF(Calculations!IV3="OK","OK","NO")</f>
        <v>OK</v>
      </c>
      <c r="W3" s="14" t="str">
        <f t="shared" si="3"/>
        <v>OK</v>
      </c>
      <c r="X3" s="2">
        <f t="shared" si="4"/>
        <v>99.72</v>
      </c>
      <c r="Y3" s="2">
        <f>Calculations!IU3</f>
        <v>99.816138273146052</v>
      </c>
      <c r="Z3" s="13"/>
      <c r="AA3" s="6">
        <f>Calculations!IG3*4/Calculations!IT3</f>
        <v>1.835280832233305</v>
      </c>
      <c r="AB3" s="6">
        <f>Calculations!IH3*4/Calculations!IT3</f>
        <v>7.8331248969677834E-3</v>
      </c>
      <c r="AC3" s="6">
        <f>Calculations!II3*4/Calculations!IT3</f>
        <v>0.33195962232408333</v>
      </c>
      <c r="AD3" s="6">
        <f t="shared" ref="AD2:AD8" si="44">IF(AA3&gt;2,0,IF((2-AA3)&gt;AC3,AC3,2-AA3))</f>
        <v>0.16471916776669504</v>
      </c>
      <c r="AE3" s="6">
        <f t="shared" ref="AE2:AE8" si="45">IF(AC3&gt;AD3,AC3-AD3,0)</f>
        <v>0.16724045455738829</v>
      </c>
      <c r="AF3" s="6">
        <f>Calculations!IL3*4/Calculations!IT3</f>
        <v>1.760384948006681E-2</v>
      </c>
      <c r="AG3" s="6">
        <f>Calculations!IM3*4/Calculations!IT3</f>
        <v>2.5436177699960115E-2</v>
      </c>
      <c r="AH3" s="6">
        <f>Calculations!IN3*4/Calculations!IT3</f>
        <v>0.13315936697086242</v>
      </c>
      <c r="AI3" s="6">
        <f>Calculations!IO3*4/Calculations!IT3</f>
        <v>4.8675747685191055E-3</v>
      </c>
      <c r="AJ3" s="6">
        <f>Calculations!IP3*4/Calculations!IT3</f>
        <v>1.0367950856438024</v>
      </c>
      <c r="AK3" s="6">
        <f>Calculations!IQ3*4/Calculations!IT3</f>
        <v>0.54569761867383748</v>
      </c>
      <c r="AL3" s="6">
        <f>Calculations!IR3*4/Calculations!IT3</f>
        <v>6.1281715576557698E-2</v>
      </c>
      <c r="AM3" s="6">
        <f>Calculations!IS3*4/Calculations!IT3</f>
        <v>8.5031732038295127E-5</v>
      </c>
      <c r="AN3" s="6">
        <f t="shared" si="5"/>
        <v>4.0000000000000009</v>
      </c>
      <c r="AP3" s="82">
        <f t="shared" ref="AP2:AP8" si="46">IF(AA3&gt;2,2,IF(AA3+AC3&lt;2,AA3*2/(AA3+AC3),AA3))</f>
        <v>1.835280832233305</v>
      </c>
      <c r="AQ3" s="6">
        <f t="shared" ref="AQ2:AQ8" si="47">IF(2-AA3&lt;0,0,IF(AA3+AC3&lt;2,AC3*2/(AA3+AC3),2-AA3))</f>
        <v>0.16471916776669504</v>
      </c>
      <c r="AR3" s="6">
        <f t="shared" ref="AR2:AR8" si="48">AC3-AQ3</f>
        <v>0.16724045455738829</v>
      </c>
      <c r="AS3" s="6">
        <f>IF(Calculations!IG3+Calculations!II3&lt;2,Calculations!IG3+Calculations!II3,IF(Calculations!IG3&gt;2,Calculations!IG3,2))</f>
        <v>2</v>
      </c>
      <c r="AT3" s="82">
        <f>Calculations!IH3+Calculations!IK3+Calculations!IL3+Calculations!IM3+Calculations!IN3+Calculations!IO3+Calculations!IP3+Calculations!IQ3+Calculations!IR3+Calculations!IS3</f>
        <v>2.0000463950527663</v>
      </c>
      <c r="AU3" s="6">
        <f t="shared" ref="AU2:AU8" si="49">AP3+AQ3</f>
        <v>2</v>
      </c>
      <c r="AV3" s="6">
        <f t="shared" ref="AV2:AV8" si="50">AB3+AF3+AG3+AH3+AI3+AJ3+AK3+AL3+AM3+AR3</f>
        <v>2.0000000000000004</v>
      </c>
      <c r="AW3" s="96">
        <f t="shared" ref="AW2:AW8" si="51">AB3*2/AV3</f>
        <v>7.8331248969677816E-3</v>
      </c>
      <c r="AX3" s="96">
        <f t="shared" ref="AX2:AX8" si="52">AR3*2/AV3</f>
        <v>0.16724045455738826</v>
      </c>
      <c r="AY3" s="96">
        <f t="shared" ref="AY2:AY8" si="53">AF3*2/AV3</f>
        <v>1.7603849480066807E-2</v>
      </c>
      <c r="AZ3" s="96">
        <f t="shared" ref="AZ3:AZ8" si="54">AG3*2/AV3</f>
        <v>2.5436177699960108E-2</v>
      </c>
      <c r="BA3" s="96">
        <f t="shared" ref="BA3:BA8" si="55">AH3*2/AV3</f>
        <v>0.13315936697086239</v>
      </c>
      <c r="BB3" s="96">
        <f>AI3*2/AV3</f>
        <v>4.8675747685191046E-3</v>
      </c>
      <c r="BC3" s="96">
        <f t="shared" si="6"/>
        <v>1.0367950856438022</v>
      </c>
      <c r="BD3" s="96">
        <f t="shared" si="7"/>
        <v>0.54569761867383737</v>
      </c>
      <c r="BE3" s="6">
        <f t="shared" ref="BE2:BE8" si="56">AL3*2/AV3</f>
        <v>6.1281715576557684E-2</v>
      </c>
      <c r="BF3" s="6">
        <f t="shared" si="8"/>
        <v>8.5031732038295114E-5</v>
      </c>
      <c r="BG3" s="6">
        <f t="shared" ref="BG2:BG8" si="57">SUM(AW3:BF3)</f>
        <v>2</v>
      </c>
      <c r="BI3" s="6">
        <f t="shared" ref="BI2:BI8" si="58">BD3+BE3+BB3+BF3</f>
        <v>0.61193194075095247</v>
      </c>
      <c r="BJ3" s="6">
        <f t="shared" ref="BJ2:BJ8" si="59">AW3+AX3+AY3+AZ3</f>
        <v>0.21811360663438295</v>
      </c>
      <c r="BK3" s="6">
        <f t="shared" ref="BK2:BK8" si="60">2.718282^((0.238*BJ3)+(0.289*BI3)-2.315)</f>
        <v>0.12415298021044203</v>
      </c>
      <c r="BL3" s="6">
        <f>BK3-1</f>
        <v>-0.87584701978955792</v>
      </c>
      <c r="BM3" s="6">
        <f t="shared" ref="BM2:BM8" si="61">(BK3*BC3)-(BK3*(1-BI3))+BA3+(1-BI3)</f>
        <v>0.60176881988987674</v>
      </c>
      <c r="BN3" s="6">
        <f t="shared" ref="BN2:BN8" si="62">-BA3*(1-BI3)</f>
        <v>-5.1674897111214292E-2</v>
      </c>
      <c r="BO3" s="6">
        <f t="shared" ref="BO2:BO8" si="63">(-BM3+SQRT((BM3*BM3)-(4*BL3*BN3)))/(2*BL3)</f>
        <v>0.10060197622388357</v>
      </c>
      <c r="BP3" s="6">
        <f>IF(AND(BA3&gt;0,BC3&gt;0,(1-BI3)&gt;0),BO3,IF(AND((1-BI3)&lt;0,(1-BI3)=0),0,IF(AND(BA3&gt;0,BC3=0),1-BI3,0)))</f>
        <v>0.10060197622388357</v>
      </c>
      <c r="BQ3" s="6">
        <f t="shared" ref="BQ2:BQ8" si="64">IF(AND(BA3&gt;0,BC3&gt;0,(1-BI3)&gt;0),(1-BI3)-BP3,IF(AND((1-BI3)&lt;0,(1-BI3)=0),0,IF(AND(BA3=0,BC3&gt;0),1-BI3,0)))</f>
        <v>0.28746608302516397</v>
      </c>
      <c r="BR3" s="6">
        <f t="shared" ref="BR2:BR8" si="65">IF((1-BI3)&gt;0,BD3,1-BE3-BF3-BB3)</f>
        <v>0.54569761867383737</v>
      </c>
      <c r="BS3" s="6">
        <f t="shared" ref="BS2:BS8" si="66">IF((1-BI3)&gt;0,BE3+BF3,IF(BD3&gt;0,BE3+BF3,1-BB3))</f>
        <v>6.1366747308595981E-2</v>
      </c>
      <c r="BT3" s="6">
        <f t="shared" ref="BT2:BT8" si="67">BA3-BP3</f>
        <v>3.2557390746978818E-2</v>
      </c>
      <c r="BU3" s="6">
        <f t="shared" ref="BU2:BU8" si="68">BC3-BQ3</f>
        <v>0.74932900261863822</v>
      </c>
      <c r="BW3" s="5">
        <f>(BP3^2*-12.741)+(BP3*432.56)+(BB3*428.03)+(BQ3^2*-28.652)+(BQ3*431.72)+(BR3*439.97)+(BS3*419.68)+(AW3*11.794)+(AX3*-18.375)+(AZ3*9.107)+(BT3*11.864)+(AY3*-1.4925)</f>
        <v>430.66401225489574</v>
      </c>
      <c r="BX3" s="5">
        <f>(BP3^2*1.1661)+(BP3*11.885)+(BB3*12.038)+(BQ3^2*2.4335)+(BQ3*11.432)+(BR3*11.931)+(BS3*11.288)+(AW3*-1.0864)+(AX3*-2.029)+(AZ3*-0.41726)+(BT3*0.813)+(AY3*-0.8001)+(AQ3*-0.30853)</f>
        <v>11.559996314714352</v>
      </c>
      <c r="BY3" s="2">
        <f>771.475-(1.323*BW3)-(16.064*BX3)</f>
        <v>16.006730987201678</v>
      </c>
      <c r="CA3" s="6">
        <f t="shared" ref="CA2:CA8" si="69">BP3+BT3+BB3</f>
        <v>0.13802694173938149</v>
      </c>
      <c r="CB3" s="6">
        <f t="shared" si="9"/>
        <v>1.0367950856438022</v>
      </c>
      <c r="CC3" s="6">
        <f t="shared" ref="CC2:CC8" si="70">IF(BS3&gt;AZ3,AZ3,BS3)</f>
        <v>2.5436177699960108E-2</v>
      </c>
      <c r="CD3" s="6">
        <f t="shared" si="10"/>
        <v>3.5930569608635873E-2</v>
      </c>
      <c r="CE3" s="6">
        <f t="shared" si="11"/>
        <v>0</v>
      </c>
      <c r="CF3" s="6">
        <f t="shared" si="12"/>
        <v>3.5930569608635873E-2</v>
      </c>
      <c r="CG3" s="6">
        <f t="shared" si="13"/>
        <v>0</v>
      </c>
      <c r="CH3" s="6">
        <f t="shared" si="14"/>
        <v>0.1313098849487524</v>
      </c>
      <c r="CI3" s="6">
        <f t="shared" si="15"/>
        <v>0.16457998422275477</v>
      </c>
      <c r="CJ3" s="6">
        <f t="shared" si="16"/>
        <v>0.11748753302389535</v>
      </c>
      <c r="CK3" s="6">
        <f t="shared" si="17"/>
        <v>0.33634106378752215</v>
      </c>
      <c r="CL3" s="6">
        <f t="shared" si="18"/>
        <v>4.4776570663560444E-2</v>
      </c>
      <c r="CM3" s="6">
        <f t="shared" si="19"/>
        <v>0.34677059573966257</v>
      </c>
      <c r="CN3" s="6">
        <f t="shared" si="20"/>
        <v>4.6165038277904122E-2</v>
      </c>
      <c r="CO3" s="6">
        <f t="shared" si="21"/>
        <v>6.1366747308595981E-2</v>
      </c>
      <c r="CP3" s="6"/>
      <c r="CQ3" s="9">
        <f t="shared" ref="CQ2:CQ8" si="71">(-0.000000872*CK3)-(0.000000749*CM3)-(0.000000993*CL3)-(0.00000087*(CI3+CE3))-(0.00000086*CO3)-(0.00000087*CN3)</f>
        <v>-8.336072907616079E-7</v>
      </c>
      <c r="CR3" s="9">
        <f t="shared" si="22"/>
        <v>1.2950648665292064E-12</v>
      </c>
      <c r="CS3" s="9">
        <f t="shared" si="23"/>
        <v>2.5687173948716057E-5</v>
      </c>
      <c r="CT3" s="9">
        <f t="shared" si="24"/>
        <v>7.134070793215165E-9</v>
      </c>
      <c r="CU3" s="6">
        <f t="shared" si="25"/>
        <v>2.2259467315313506</v>
      </c>
      <c r="CV3" s="11">
        <f t="shared" si="26"/>
        <v>1291.1740656510849</v>
      </c>
      <c r="CW3" s="11"/>
      <c r="CX3" s="6">
        <f t="shared" si="27"/>
        <v>2.0607753935871509</v>
      </c>
      <c r="CY3" s="11">
        <f t="shared" si="28"/>
        <v>1907.5856656582894</v>
      </c>
      <c r="CZ3" s="9">
        <f t="shared" si="29"/>
        <v>1.246939208876976E-5</v>
      </c>
      <c r="DA3" s="5">
        <f t="shared" si="30"/>
        <v>0.57217129125934119</v>
      </c>
      <c r="DB3" s="5">
        <f t="shared" ca="1" si="31"/>
        <v>18447.662583192468</v>
      </c>
      <c r="DC3" s="5">
        <f t="shared" ref="DC2:DC8" ca="1" si="72">BW3*(1+(CQ3*DB3)+(CR3*DB3^2)+(CS3*CV3)+(CT3*CV3^2))</f>
        <v>443.63676010954555</v>
      </c>
      <c r="DD3" s="5">
        <f t="shared" ca="1" si="32"/>
        <v>-0.11125514132528048</v>
      </c>
      <c r="DE3" s="5">
        <f t="shared" ca="1" si="33"/>
        <v>12.020912464648413</v>
      </c>
      <c r="DF3" s="2">
        <f t="shared" ref="DF2:DF8" ca="1" si="73">654.472-(1.186*DC3)-(9.14*DE3)</f>
        <v>18.447662583192468</v>
      </c>
      <c r="DG3" s="11">
        <f t="shared" ca="1" si="34"/>
        <v>13439.354841919936</v>
      </c>
      <c r="DH3" s="2">
        <f t="shared" ca="1" si="35"/>
        <v>445.34569520021398</v>
      </c>
      <c r="DI3" s="6">
        <f t="shared" ca="1" si="36"/>
        <v>-8.115679821215431E-2</v>
      </c>
      <c r="DJ3" s="6">
        <f t="shared" ca="1" si="37"/>
        <v>12.051010807761539</v>
      </c>
      <c r="DK3" s="2">
        <f ca="1">537.003-(1.017*DH3)-(5.663*DJ3)-(2.722*(1-CJ3))</f>
        <v>0</v>
      </c>
      <c r="DL3" s="11">
        <f t="shared" ca="1" si="38"/>
        <v>16781.916871479396</v>
      </c>
      <c r="DM3" s="2">
        <f t="shared" ref="DM2:DM8" ca="1" si="74">BW3*(1+(CQ3*DL3)+(CR3*DL3*DL3)+(CS3*CV3)+(CT3*CV3*CV3))</f>
        <v>444.2020405635368</v>
      </c>
      <c r="DN3" s="6">
        <f t="shared" ca="1" si="39"/>
        <v>-0.10125326935023421</v>
      </c>
      <c r="DO3" s="6">
        <f t="shared" ref="DO2:DO8" ca="1" si="75">BX3+DN3+DA3</f>
        <v>12.030914336623459</v>
      </c>
      <c r="DP3" s="2">
        <f t="shared" ref="DP2:DP8" ca="1" si="76">621.151-(1.22*DM3)-(4.62*DO3)-(7.773*(1-CJ3))</f>
        <v>16.781916871479396</v>
      </c>
    </row>
    <row r="4" spans="1:122">
      <c r="A4" s="5" t="s">
        <v>165</v>
      </c>
      <c r="B4" s="66">
        <v>51.83</v>
      </c>
      <c r="C4" s="66">
        <v>0.3</v>
      </c>
      <c r="D4" s="66">
        <v>6.56</v>
      </c>
      <c r="E4" s="66">
        <v>0.55000000000000004</v>
      </c>
      <c r="F4" s="66">
        <f>0.9*0.85+4.64</f>
        <v>5.4049999999999994</v>
      </c>
      <c r="G4" s="66">
        <v>0.14000000000000001</v>
      </c>
      <c r="H4" s="66">
        <v>21.49</v>
      </c>
      <c r="I4" s="66">
        <v>12.17</v>
      </c>
      <c r="J4" s="66">
        <v>0.86</v>
      </c>
      <c r="K4" s="66">
        <v>1.8558229488660847E-3</v>
      </c>
      <c r="L4" s="46">
        <v>1355.5592849786146</v>
      </c>
      <c r="M4" s="68">
        <f t="shared" si="40"/>
        <v>15.559839356205515</v>
      </c>
      <c r="N4" s="68">
        <f t="shared" ca="1" si="41"/>
        <v>17.21045347701137</v>
      </c>
      <c r="O4" s="68">
        <f t="shared" ca="1" si="42"/>
        <v>13.099505842392293</v>
      </c>
      <c r="P4" s="68">
        <f t="shared" ca="1" si="43"/>
        <v>16.889947640581294</v>
      </c>
      <c r="R4" s="14" t="str">
        <f>IF(OR(Calculations!IU4&lt;98,Calculations!IU4&gt;102),"Bad","OK")</f>
        <v>OK</v>
      </c>
      <c r="S4" s="14" t="str">
        <f t="shared" si="0"/>
        <v>OK</v>
      </c>
      <c r="T4" s="14" t="str">
        <f t="shared" si="1"/>
        <v>OK</v>
      </c>
      <c r="U4" s="14" t="str">
        <f t="shared" si="2"/>
        <v>OK</v>
      </c>
      <c r="V4" s="14" t="str">
        <f>IF(Calculations!IV4="OK","OK","NO")</f>
        <v>OK</v>
      </c>
      <c r="W4" s="14" t="str">
        <f t="shared" si="3"/>
        <v>OK</v>
      </c>
      <c r="X4" s="2">
        <f t="shared" si="4"/>
        <v>99.304999999999993</v>
      </c>
      <c r="Y4" s="2">
        <f>Calculations!IU4</f>
        <v>99.438168775491022</v>
      </c>
      <c r="Z4" s="13"/>
      <c r="AA4" s="6">
        <f>Calculations!IG4*4/Calculations!IT4</f>
        <v>1.8577003769232823</v>
      </c>
      <c r="AB4" s="6">
        <f>Calculations!IH4*4/Calculations!IT4</f>
        <v>8.0866964215582059E-3</v>
      </c>
      <c r="AC4" s="6">
        <f>Calculations!II4*4/Calculations!IT4</f>
        <v>0.27719530502787293</v>
      </c>
      <c r="AD4" s="6">
        <f t="shared" si="44"/>
        <v>0.14229962307671773</v>
      </c>
      <c r="AE4" s="6">
        <f t="shared" si="45"/>
        <v>0.1348956819511552</v>
      </c>
      <c r="AF4" s="6">
        <f>Calculations!IL4*4/Calculations!IT4</f>
        <v>1.5584449936976101E-2</v>
      </c>
      <c r="AG4" s="6">
        <f>Calculations!IM4*4/Calculations!IT4</f>
        <v>3.535423042098889E-2</v>
      </c>
      <c r="AH4" s="6">
        <f>Calculations!IN4*4/Calculations!IT4</f>
        <v>0.12666463635080033</v>
      </c>
      <c r="AI4" s="6">
        <f>Calculations!IO4*4/Calculations!IT4</f>
        <v>4.2504363392326903E-3</v>
      </c>
      <c r="AJ4" s="6">
        <f>Calculations!IP4*4/Calculations!IT4</f>
        <v>1.1479224683641651</v>
      </c>
      <c r="AK4" s="6">
        <f>Calculations!IQ4*4/Calculations!IT4</f>
        <v>0.46738980780337819</v>
      </c>
      <c r="AL4" s="6">
        <f>Calculations!IR4*4/Calculations!IT4</f>
        <v>5.9766734203580682E-2</v>
      </c>
      <c r="AM4" s="6">
        <f>Calculations!IS4*4/Calculations!IT4</f>
        <v>8.4858208164643637E-5</v>
      </c>
      <c r="AN4" s="6">
        <f t="shared" si="5"/>
        <v>4</v>
      </c>
      <c r="AP4" s="82">
        <f t="shared" si="46"/>
        <v>1.8577003769232823</v>
      </c>
      <c r="AQ4" s="6">
        <f t="shared" si="47"/>
        <v>0.14229962307671773</v>
      </c>
      <c r="AR4" s="6">
        <f t="shared" si="48"/>
        <v>0.1348956819511552</v>
      </c>
      <c r="AS4" s="6">
        <f>IF(Calculations!IG4+Calculations!II4&lt;2,Calculations!IG4+Calculations!II4,IF(Calculations!IG4&gt;2,Calculations!IG4,2))</f>
        <v>2</v>
      </c>
      <c r="AT4" s="82">
        <f>Calculations!IH4+Calculations!IK4+Calculations!IL4+Calculations!IM4+Calculations!IN4+Calculations!IO4+Calculations!IP4+Calculations!IQ4+Calculations!IR4+Calculations!IS4</f>
        <v>2.0000478206837724</v>
      </c>
      <c r="AU4" s="6">
        <f t="shared" si="49"/>
        <v>2</v>
      </c>
      <c r="AV4" s="6">
        <f t="shared" si="50"/>
        <v>2</v>
      </c>
      <c r="AW4" s="96">
        <f t="shared" si="51"/>
        <v>8.0866964215582059E-3</v>
      </c>
      <c r="AX4" s="96">
        <f t="shared" si="52"/>
        <v>0.1348956819511552</v>
      </c>
      <c r="AY4" s="96">
        <f t="shared" si="53"/>
        <v>1.5584449936976101E-2</v>
      </c>
      <c r="AZ4" s="96">
        <f t="shared" si="54"/>
        <v>3.535423042098889E-2</v>
      </c>
      <c r="BA4" s="96">
        <f t="shared" si="55"/>
        <v>0.12666463635080033</v>
      </c>
      <c r="BB4" s="96">
        <f t="shared" ref="BB2:BB8" si="77">AI4*2/AV4</f>
        <v>4.2504363392326903E-3</v>
      </c>
      <c r="BC4" s="96">
        <f t="shared" si="6"/>
        <v>1.1479224683641651</v>
      </c>
      <c r="BD4" s="96">
        <f t="shared" si="7"/>
        <v>0.46738980780337819</v>
      </c>
      <c r="BE4" s="6">
        <f t="shared" si="56"/>
        <v>5.9766734203580682E-2</v>
      </c>
      <c r="BF4" s="6">
        <f t="shared" si="8"/>
        <v>8.4858208164643637E-5</v>
      </c>
      <c r="BG4" s="6">
        <f t="shared" si="57"/>
        <v>2</v>
      </c>
      <c r="BI4" s="6">
        <f t="shared" si="58"/>
        <v>0.53149183655435617</v>
      </c>
      <c r="BJ4" s="6">
        <f t="shared" si="59"/>
        <v>0.19392105873067841</v>
      </c>
      <c r="BK4" s="6">
        <f t="shared" si="60"/>
        <v>0.12060364385689257</v>
      </c>
      <c r="BL4" s="6">
        <f t="shared" ref="BL2:BL10" si="78">BK4-1</f>
        <v>-0.8793963561431074</v>
      </c>
      <c r="BM4" s="6">
        <f t="shared" si="61"/>
        <v>0.67711264065811572</v>
      </c>
      <c r="BN4" s="6">
        <f t="shared" si="62"/>
        <v>-5.9343416150223802E-2</v>
      </c>
      <c r="BO4" s="6">
        <f t="shared" si="63"/>
        <v>0.10085140603051554</v>
      </c>
      <c r="BP4" s="6">
        <f t="shared" ref="BP3:BP8" si="79">IF(AND(BA4&gt;0,BC4&gt;0,(1-BI4)&gt;0),BO4,IF(AND((1-BI4)&lt;0,(1-BI4)=0),0,IF(AND(BA4&gt;0,BC4=0),1-BI4,0)))</f>
        <v>0.10085140603051554</v>
      </c>
      <c r="BQ4" s="6">
        <f t="shared" si="64"/>
        <v>0.36765675741512827</v>
      </c>
      <c r="BR4" s="6">
        <f t="shared" si="65"/>
        <v>0.46738980780337819</v>
      </c>
      <c r="BS4" s="6">
        <f t="shared" si="66"/>
        <v>5.9851592411745327E-2</v>
      </c>
      <c r="BT4" s="6">
        <f t="shared" si="67"/>
        <v>2.5813230320284791E-2</v>
      </c>
      <c r="BU4" s="6">
        <f t="shared" si="68"/>
        <v>0.78026571094903685</v>
      </c>
      <c r="BW4" s="5">
        <f t="shared" ref="BW3:BW8" si="80">(BP4^2*-12.741)+(BP4*432.56)+(BB4*428.03)+(BQ4^2*-28.652)+(BQ4*431.72)+(BR4*439.97)+(BS4*419.68)+(AW4*11.794)+(AX4*-18.375)+(AZ4*9.107)+(BT4*11.864)+(AY4*-1.4925)</f>
        <v>429.14348714723747</v>
      </c>
      <c r="BX4" s="5">
        <f t="shared" ref="BX2:BX8" si="81">(BP4^2*1.1661)+(BP4*11.885)+(BB4*12.038)+(BQ4^2*2.4335)+(BQ4*11.432)+(BR4*11.931)+(BS4*11.288)+(AW4*-1.0864)+(AX4*-2.029)+(AZ4*-0.41726)+(BT4*0.813)+(AY4*-0.8001)+(AQ4*-0.30853)</f>
        <v>11.713043273655339</v>
      </c>
      <c r="BY4" s="2">
        <f t="shared" ref="BY3:BY8" si="82">771.475-(1.323*BW4)-(16.064*BX4)</f>
        <v>15.559839356205515</v>
      </c>
      <c r="CA4" s="6">
        <f t="shared" si="69"/>
        <v>0.13091507269003302</v>
      </c>
      <c r="CB4" s="6">
        <f t="shared" si="9"/>
        <v>1.1479224683641651</v>
      </c>
      <c r="CC4" s="6">
        <f t="shared" si="70"/>
        <v>3.535423042098889E-2</v>
      </c>
      <c r="CD4" s="6">
        <f t="shared" si="10"/>
        <v>2.4497361990756437E-2</v>
      </c>
      <c r="CE4" s="6">
        <f t="shared" si="11"/>
        <v>0</v>
      </c>
      <c r="CF4" s="6">
        <f t="shared" si="12"/>
        <v>2.4497361990756437E-2</v>
      </c>
      <c r="CG4" s="6">
        <f t="shared" si="13"/>
        <v>0</v>
      </c>
      <c r="CH4" s="6">
        <f t="shared" si="14"/>
        <v>0.11039831996039876</v>
      </c>
      <c r="CI4" s="6">
        <f t="shared" si="15"/>
        <v>0.14215616274049128</v>
      </c>
      <c r="CJ4" s="6">
        <f t="shared" si="16"/>
        <v>0.10237037034595839</v>
      </c>
      <c r="CK4" s="6">
        <f t="shared" si="17"/>
        <v>0.29193935636883317</v>
      </c>
      <c r="CL4" s="6">
        <f t="shared" si="18"/>
        <v>3.3294288694053709E-2</v>
      </c>
      <c r="CM4" s="6">
        <f t="shared" si="19"/>
        <v>0.42436212684066199</v>
      </c>
      <c r="CN4" s="6">
        <f t="shared" si="20"/>
        <v>4.8396472944214536E-2</v>
      </c>
      <c r="CO4" s="6">
        <f t="shared" si="21"/>
        <v>5.9851592411745327E-2</v>
      </c>
      <c r="CP4" s="6"/>
      <c r="CQ4" s="9">
        <f t="shared" si="71"/>
        <v>-8.2273274295026864E-7</v>
      </c>
      <c r="CR4" s="9">
        <f t="shared" si="22"/>
        <v>1.185481142402482E-12</v>
      </c>
      <c r="CS4" s="9">
        <f t="shared" si="23"/>
        <v>2.5534955098787967E-5</v>
      </c>
      <c r="CT4" s="9">
        <f t="shared" si="24"/>
        <v>7.1428218435705519E-9</v>
      </c>
      <c r="CU4" s="6">
        <f t="shared" si="25"/>
        <v>2.2020077551522368</v>
      </c>
      <c r="CV4" s="11">
        <f t="shared" si="26"/>
        <v>1330.5592849786146</v>
      </c>
      <c r="CW4" s="11"/>
      <c r="CX4" s="6">
        <f t="shared" si="27"/>
        <v>2.0693475537574355</v>
      </c>
      <c r="CY4" s="11">
        <f t="shared" si="28"/>
        <v>1863.7162572790007</v>
      </c>
      <c r="CZ4" s="9">
        <f t="shared" si="29"/>
        <v>1.2600657475915236E-5</v>
      </c>
      <c r="DA4" s="5">
        <f t="shared" si="30"/>
        <v>0.60433833668986647</v>
      </c>
      <c r="DB4" s="5">
        <f t="shared" ca="1" si="31"/>
        <v>17210.453477011371</v>
      </c>
      <c r="DC4" s="5">
        <f t="shared" ca="1" si="72"/>
        <v>443.22491802983035</v>
      </c>
      <c r="DD4" s="5">
        <f t="shared" ca="1" si="32"/>
        <v>-0.10766675918438778</v>
      </c>
      <c r="DE4" s="5">
        <f t="shared" ca="1" si="33"/>
        <v>12.209714851160818</v>
      </c>
      <c r="DF4" s="2">
        <f t="shared" ca="1" si="73"/>
        <v>17.21045347701137</v>
      </c>
      <c r="DG4" s="11">
        <f t="shared" ca="1" si="34"/>
        <v>13099.505842392293</v>
      </c>
      <c r="DH4" s="2">
        <f t="shared" ca="1" si="35"/>
        <v>444.61298140525668</v>
      </c>
      <c r="DI4" s="6">
        <f t="shared" ca="1" si="36"/>
        <v>-8.2039174084663311E-2</v>
      </c>
      <c r="DJ4" s="6">
        <f t="shared" ca="1" si="37"/>
        <v>12.235342436260542</v>
      </c>
      <c r="DK4" s="2">
        <f t="shared" ref="DK2:DK8" ca="1" si="83">537.003-(1.017*DH4)-(5.663*DJ4)-(2.722*(1-CJ4))</f>
        <v>13.099505842392293</v>
      </c>
      <c r="DL4" s="11">
        <f t="shared" ca="1" si="38"/>
        <v>16889.947640581293</v>
      </c>
      <c r="DM4" s="2">
        <f t="shared" ca="1" si="74"/>
        <v>443.33251892508605</v>
      </c>
      <c r="DN4" s="6">
        <f t="shared" ca="1" si="39"/>
        <v>-0.10567075330779009</v>
      </c>
      <c r="DO4" s="6">
        <f t="shared" ca="1" si="75"/>
        <v>12.211710857037417</v>
      </c>
      <c r="DP4" s="2">
        <f t="shared" ca="1" si="76"/>
        <v>16.889947640581294</v>
      </c>
    </row>
    <row r="5" spans="1:122">
      <c r="A5" s="72">
        <v>13</v>
      </c>
      <c r="B5" s="66">
        <v>50.44</v>
      </c>
      <c r="C5" s="66">
        <v>0.5</v>
      </c>
      <c r="D5" s="66">
        <v>7.15</v>
      </c>
      <c r="E5" s="66">
        <v>0.34</v>
      </c>
      <c r="F5" s="66">
        <f>0.9*2.1+4.46</f>
        <v>6.35</v>
      </c>
      <c r="G5" s="66">
        <v>0.08</v>
      </c>
      <c r="H5" s="66">
        <v>20.7</v>
      </c>
      <c r="I5" s="66">
        <v>13.2</v>
      </c>
      <c r="J5" s="66">
        <v>1.1499999999999999</v>
      </c>
      <c r="K5" s="66">
        <v>1.8558229488660847E-3</v>
      </c>
      <c r="L5" s="46">
        <v>1298.9691697370351</v>
      </c>
      <c r="M5" s="68">
        <f t="shared" si="40"/>
        <v>13.913778882388328</v>
      </c>
      <c r="N5" s="68">
        <f t="shared" ca="1" si="41"/>
        <v>18.145386050586396</v>
      </c>
      <c r="O5" s="68">
        <f t="shared" ca="1" si="42"/>
        <v>13.34489316968272</v>
      </c>
      <c r="P5" s="68">
        <f t="shared" ca="1" si="43"/>
        <v>16.490157729493085</v>
      </c>
      <c r="R5" s="14" t="str">
        <f>IF(OR(Calculations!IU5&lt;98,Calculations!IU5&gt;102),"Bad","OK")</f>
        <v>OK</v>
      </c>
      <c r="S5" s="14" t="str">
        <f t="shared" si="0"/>
        <v>OK</v>
      </c>
      <c r="T5" s="14" t="str">
        <f t="shared" si="1"/>
        <v>OK</v>
      </c>
      <c r="U5" s="14" t="str">
        <f t="shared" si="2"/>
        <v>OK</v>
      </c>
      <c r="V5" s="14" t="str">
        <f>IF(Calculations!IV5="OK","OK","NO")</f>
        <v>OK</v>
      </c>
      <c r="W5" s="14" t="str">
        <f t="shared" si="3"/>
        <v>OK</v>
      </c>
      <c r="X5" s="2">
        <f t="shared" si="4"/>
        <v>99.910000000000011</v>
      </c>
      <c r="Y5" s="2">
        <f>Calculations!IU5</f>
        <v>100.44635057699587</v>
      </c>
      <c r="Z5" s="13"/>
      <c r="AA5" s="6">
        <f>Calculations!IG5*4/Calculations!IT5</f>
        <v>1.799526238506532</v>
      </c>
      <c r="AB5" s="6">
        <f>Calculations!IH5*4/Calculations!IT5</f>
        <v>1.3415551615354035E-2</v>
      </c>
      <c r="AC5" s="6">
        <f>Calculations!II5*4/Calculations!IT5</f>
        <v>0.30072997467441753</v>
      </c>
      <c r="AD5" s="6">
        <f t="shared" si="44"/>
        <v>0.20047376149346796</v>
      </c>
      <c r="AE5" s="6">
        <f t="shared" si="45"/>
        <v>0.10025621318094957</v>
      </c>
      <c r="AF5" s="6">
        <f>Calculations!IL5*4/Calculations!IT5</f>
        <v>9.5895085530810689E-3</v>
      </c>
      <c r="AG5" s="6">
        <f>Calculations!IM5*4/Calculations!IT5</f>
        <v>0.14324052820505301</v>
      </c>
      <c r="AH5" s="6">
        <f>Calculations!IN5*4/Calculations!IT5</f>
        <v>4.622589755205482E-2</v>
      </c>
      <c r="AI5" s="6">
        <f>Calculations!IO5*4/Calculations!IT5</f>
        <v>2.4175981371678322E-3</v>
      </c>
      <c r="AJ5" s="6">
        <f>Calculations!IP5*4/Calculations!IT5</f>
        <v>1.100614250157862</v>
      </c>
      <c r="AK5" s="6">
        <f>Calculations!IQ5*4/Calculations!IT5</f>
        <v>0.50460463543800271</v>
      </c>
      <c r="AL5" s="6">
        <f>Calculations!IR5*4/Calculations!IT5</f>
        <v>7.9551351048808089E-2</v>
      </c>
      <c r="AM5" s="6">
        <f>Calculations!IS5*4/Calculations!IT5</f>
        <v>8.4466111668369607E-5</v>
      </c>
      <c r="AN5" s="6">
        <f t="shared" si="5"/>
        <v>4.0000000000000009</v>
      </c>
      <c r="AP5" s="82">
        <f t="shared" si="46"/>
        <v>1.799526238506532</v>
      </c>
      <c r="AQ5" s="6">
        <f t="shared" si="47"/>
        <v>0.20047376149346796</v>
      </c>
      <c r="AR5" s="6">
        <f t="shared" si="48"/>
        <v>0.10025621318094957</v>
      </c>
      <c r="AS5" s="6">
        <f>IF(Calculations!IG5+Calculations!II5&lt;2,Calculations!IG5+Calculations!II5,IF(Calculations!IG5&gt;2,Calculations!IG5,2))</f>
        <v>2</v>
      </c>
      <c r="AT5" s="82">
        <f>Calculations!IH5+Calculations!IK5+Calculations!IL5+Calculations!IM5+Calculations!IN5+Calculations!IO5+Calculations!IP5+Calculations!IQ5+Calculations!IR5+Calculations!IS5</f>
        <v>2.0000640761878068</v>
      </c>
      <c r="AU5" s="6">
        <f t="shared" si="49"/>
        <v>2</v>
      </c>
      <c r="AV5" s="6">
        <f t="shared" si="50"/>
        <v>2.0000000000000013</v>
      </c>
      <c r="AW5" s="96">
        <f t="shared" si="51"/>
        <v>1.3415551615354026E-2</v>
      </c>
      <c r="AX5" s="96">
        <f t="shared" si="52"/>
        <v>0.1002562131809495</v>
      </c>
      <c r="AY5" s="96">
        <f t="shared" si="53"/>
        <v>9.5895085530810619E-3</v>
      </c>
      <c r="AZ5" s="96">
        <f t="shared" si="54"/>
        <v>0.14324052820505292</v>
      </c>
      <c r="BA5" s="96">
        <f t="shared" si="55"/>
        <v>4.6225897552054793E-2</v>
      </c>
      <c r="BB5" s="96">
        <f t="shared" si="77"/>
        <v>2.4175981371678304E-3</v>
      </c>
      <c r="BC5" s="96">
        <f t="shared" si="6"/>
        <v>1.1006142501578613</v>
      </c>
      <c r="BD5" s="96">
        <f t="shared" si="7"/>
        <v>0.50460463543800238</v>
      </c>
      <c r="BE5" s="6">
        <f t="shared" si="56"/>
        <v>7.9551351048808033E-2</v>
      </c>
      <c r="BF5" s="6">
        <f t="shared" si="8"/>
        <v>8.4466111668369552E-5</v>
      </c>
      <c r="BG5" s="6">
        <f t="shared" si="57"/>
        <v>2</v>
      </c>
      <c r="BI5" s="6">
        <f t="shared" si="58"/>
        <v>0.58665805073564659</v>
      </c>
      <c r="BJ5" s="6">
        <f t="shared" si="59"/>
        <v>0.26650180155443753</v>
      </c>
      <c r="BK5" s="6">
        <f t="shared" si="60"/>
        <v>0.12467704488540386</v>
      </c>
      <c r="BL5" s="6">
        <f t="shared" si="78"/>
        <v>-0.87532295511459612</v>
      </c>
      <c r="BM5" s="6">
        <f t="shared" si="61"/>
        <v>0.54525492632340289</v>
      </c>
      <c r="BN5" s="6">
        <f t="shared" si="62"/>
        <v>-1.910710260066063E-2</v>
      </c>
      <c r="BO5" s="6">
        <f t="shared" si="63"/>
        <v>3.7272752853050012E-2</v>
      </c>
      <c r="BP5" s="6">
        <f t="shared" si="79"/>
        <v>3.7272752853050012E-2</v>
      </c>
      <c r="BQ5" s="6">
        <f t="shared" si="64"/>
        <v>0.37606919641130343</v>
      </c>
      <c r="BR5" s="6">
        <f t="shared" si="65"/>
        <v>0.50460463543800238</v>
      </c>
      <c r="BS5" s="6">
        <f t="shared" si="66"/>
        <v>7.9635817160476408E-2</v>
      </c>
      <c r="BT5" s="6">
        <f t="shared" si="67"/>
        <v>8.9531446990047808E-3</v>
      </c>
      <c r="BU5" s="6">
        <f t="shared" si="68"/>
        <v>0.72454505374655787</v>
      </c>
      <c r="BW5" s="5">
        <f t="shared" si="80"/>
        <v>430.58907878150791</v>
      </c>
      <c r="BX5" s="5">
        <f t="shared" si="81"/>
        <v>11.69645604392908</v>
      </c>
      <c r="BY5" s="2">
        <f t="shared" si="82"/>
        <v>13.913778882388328</v>
      </c>
      <c r="CA5" s="6">
        <f t="shared" si="69"/>
        <v>4.8643495689222625E-2</v>
      </c>
      <c r="CB5" s="6">
        <f t="shared" si="9"/>
        <v>1.1006142501578613</v>
      </c>
      <c r="CC5" s="6">
        <f t="shared" si="70"/>
        <v>7.9635817160476408E-2</v>
      </c>
      <c r="CD5" s="6">
        <f t="shared" si="10"/>
        <v>0</v>
      </c>
      <c r="CE5" s="6">
        <f t="shared" si="11"/>
        <v>6.3604711044576517E-2</v>
      </c>
      <c r="CF5" s="6">
        <f t="shared" si="12"/>
        <v>0</v>
      </c>
      <c r="CG5" s="6">
        <f t="shared" si="13"/>
        <v>0</v>
      </c>
      <c r="CH5" s="6">
        <f t="shared" si="14"/>
        <v>0.1002562131809495</v>
      </c>
      <c r="CI5" s="6">
        <f t="shared" si="15"/>
        <v>0.13667682496473862</v>
      </c>
      <c r="CJ5" s="6">
        <f t="shared" si="16"/>
        <v>4.2326010736058989E-2</v>
      </c>
      <c r="CK5" s="6">
        <f t="shared" si="17"/>
        <v>0.29144231665503784</v>
      </c>
      <c r="CL5" s="6">
        <f t="shared" si="18"/>
        <v>1.288078277364936E-2</v>
      </c>
      <c r="CM5" s="6">
        <f t="shared" si="19"/>
        <v>0.39816210433458538</v>
      </c>
      <c r="CN5" s="6">
        <f t="shared" si="20"/>
        <v>1.7597443066935812E-2</v>
      </c>
      <c r="CO5" s="6">
        <f t="shared" si="21"/>
        <v>7.9635817160476408E-2</v>
      </c>
      <c r="CP5" s="6"/>
      <c r="CQ5" s="9">
        <f t="shared" si="71"/>
        <v>-8.2319324811837929E-7</v>
      </c>
      <c r="CR5" s="9">
        <f t="shared" si="22"/>
        <v>1.3044607506919654E-12</v>
      </c>
      <c r="CS5" s="9">
        <f t="shared" si="23"/>
        <v>2.5115903082281352E-5</v>
      </c>
      <c r="CT5" s="9">
        <f t="shared" si="24"/>
        <v>6.8987411687995038E-9</v>
      </c>
      <c r="CU5" s="6">
        <f t="shared" si="25"/>
        <v>2.2799173531697918</v>
      </c>
      <c r="CV5" s="11">
        <f t="shared" si="26"/>
        <v>1273.9691697370351</v>
      </c>
      <c r="CW5" s="11"/>
      <c r="CX5" s="6">
        <f t="shared" si="27"/>
        <v>2.0684185030204678</v>
      </c>
      <c r="CY5" s="11">
        <f t="shared" si="28"/>
        <v>1932.2580498132265</v>
      </c>
      <c r="CZ5" s="9">
        <f t="shared" si="29"/>
        <v>1.2173453180118976E-5</v>
      </c>
      <c r="DA5" s="5">
        <f t="shared" si="30"/>
        <v>0.55714799793257053</v>
      </c>
      <c r="DB5" s="5">
        <f t="shared" ca="1" si="31"/>
        <v>18145.386050586396</v>
      </c>
      <c r="DC5" s="5">
        <f t="shared" ca="1" si="72"/>
        <v>442.9408996028917</v>
      </c>
      <c r="DD5" s="5">
        <f t="shared" ca="1" si="32"/>
        <v>-0.10932537442356847</v>
      </c>
      <c r="DE5" s="5">
        <f t="shared" ca="1" si="33"/>
        <v>12.144278667438083</v>
      </c>
      <c r="DF5" s="2">
        <f t="shared" ca="1" si="73"/>
        <v>18.145386050586396</v>
      </c>
      <c r="DG5" s="11">
        <f t="shared" ca="1" si="34"/>
        <v>13344.89316968272</v>
      </c>
      <c r="DH5" s="2">
        <f t="shared" ca="1" si="35"/>
        <v>444.55756329927249</v>
      </c>
      <c r="DI5" s="6">
        <f t="shared" ca="1" si="36"/>
        <v>-8.0502089507634961E-2</v>
      </c>
      <c r="DJ5" s="6">
        <f t="shared" ca="1" si="37"/>
        <v>12.173101952354017</v>
      </c>
      <c r="DK5" s="2">
        <f t="shared" ca="1" si="83"/>
        <v>13.34489316968272</v>
      </c>
      <c r="DL5" s="11">
        <f t="shared" ca="1" si="38"/>
        <v>16490.157729493083</v>
      </c>
      <c r="DM5" s="2">
        <f t="shared" ca="1" si="74"/>
        <v>443.49540722005173</v>
      </c>
      <c r="DN5" s="6">
        <f t="shared" ca="1" si="39"/>
        <v>-9.9395049763138441E-2</v>
      </c>
      <c r="DO5" s="6">
        <f t="shared" ca="1" si="75"/>
        <v>12.154208992098512</v>
      </c>
      <c r="DP5" s="2">
        <f t="shared" ca="1" si="76"/>
        <v>16.490157729493085</v>
      </c>
    </row>
    <row r="6" spans="1:122">
      <c r="A6" s="5" t="s">
        <v>166</v>
      </c>
      <c r="B6" s="2">
        <v>50.1</v>
      </c>
      <c r="C6" s="2">
        <v>0.54</v>
      </c>
      <c r="D6" s="2">
        <v>8.26</v>
      </c>
      <c r="E6" s="2">
        <v>0.43</v>
      </c>
      <c r="F6" s="2">
        <v>6.87</v>
      </c>
      <c r="G6" s="2">
        <v>0</v>
      </c>
      <c r="H6" s="2">
        <v>16.8</v>
      </c>
      <c r="I6" s="2">
        <v>15.5</v>
      </c>
      <c r="J6" s="2">
        <v>0.9</v>
      </c>
      <c r="K6" s="66">
        <v>1.8558229488660847E-3</v>
      </c>
      <c r="L6" s="46">
        <v>1243.4336671557933</v>
      </c>
      <c r="M6" s="68">
        <f t="shared" si="40"/>
        <v>14.710503782927503</v>
      </c>
      <c r="N6" s="68">
        <f t="shared" ca="1" si="41"/>
        <v>19.054886749128343</v>
      </c>
      <c r="O6" s="68">
        <f t="shared" ca="1" si="42"/>
        <v>13.76291970359585</v>
      </c>
      <c r="P6" s="68">
        <f t="shared" ca="1" si="43"/>
        <v>17.343990188768519</v>
      </c>
      <c r="R6" s="14" t="str">
        <f>IF(OR(Calculations!IU6&lt;98,Calculations!IU6&gt;102),"Bad","OK")</f>
        <v>OK</v>
      </c>
      <c r="S6" s="14" t="str">
        <f t="shared" si="0"/>
        <v>OK</v>
      </c>
      <c r="T6" s="14" t="str">
        <f t="shared" si="1"/>
        <v>OK</v>
      </c>
      <c r="U6" s="14" t="str">
        <f t="shared" si="2"/>
        <v>OK</v>
      </c>
      <c r="V6" s="14" t="str">
        <f>IF(Calculations!IV6="OK","OK","NO")</f>
        <v>OK</v>
      </c>
      <c r="W6" s="14" t="str">
        <f t="shared" si="3"/>
        <v>OK</v>
      </c>
      <c r="X6" s="2">
        <f t="shared" si="4"/>
        <v>99.4</v>
      </c>
      <c r="Y6" s="2">
        <f>Calculations!IU6</f>
        <v>99.451963029774532</v>
      </c>
      <c r="Z6" s="13"/>
      <c r="AA6" s="6">
        <f>Calculations!IG6*4/Calculations!IT6</f>
        <v>1.8264205182713404</v>
      </c>
      <c r="AB6" s="6">
        <f>Calculations!IH6*4/Calculations!IT6</f>
        <v>1.4805130372341527E-2</v>
      </c>
      <c r="AC6" s="6">
        <f>Calculations!II6*4/Calculations!IT6</f>
        <v>0.35500189335614007</v>
      </c>
      <c r="AD6" s="6">
        <f t="shared" si="44"/>
        <v>0.17357948172865956</v>
      </c>
      <c r="AE6" s="6">
        <f t="shared" si="45"/>
        <v>0.18142241162748052</v>
      </c>
      <c r="AF6" s="6">
        <f>Calculations!IL6*4/Calculations!IT6</f>
        <v>1.2392697116625963E-2</v>
      </c>
      <c r="AG6" s="6">
        <f>Calculations!IM6*4/Calculations!IT6</f>
        <v>1.3721532132531016E-2</v>
      </c>
      <c r="AH6" s="6">
        <f>Calculations!IN6*4/Calculations!IT6</f>
        <v>0.19573563243545022</v>
      </c>
      <c r="AI6" s="6">
        <f>Calculations!IO6*4/Calculations!IT6</f>
        <v>0</v>
      </c>
      <c r="AJ6" s="6">
        <f>Calculations!IP6*4/Calculations!IT6</f>
        <v>0.91275456539358646</v>
      </c>
      <c r="AK6" s="6">
        <f>Calculations!IQ6*4/Calculations!IT6</f>
        <v>0.6054648686277001</v>
      </c>
      <c r="AL6" s="6">
        <f>Calculations!IR6*4/Calculations!IT6</f>
        <v>6.3616852029626247E-2</v>
      </c>
      <c r="AM6" s="6">
        <f>Calculations!IS6*4/Calculations!IT6</f>
        <v>8.6310264658301085E-5</v>
      </c>
      <c r="AN6" s="6">
        <f t="shared" si="5"/>
        <v>4</v>
      </c>
      <c r="AP6" s="82">
        <f t="shared" si="46"/>
        <v>1.8264205182713404</v>
      </c>
      <c r="AQ6" s="6">
        <f t="shared" si="47"/>
        <v>0.17357948172865956</v>
      </c>
      <c r="AR6" s="6">
        <f t="shared" si="48"/>
        <v>0.18142241162748052</v>
      </c>
      <c r="AS6" s="6">
        <f>IF(Calculations!IG6+Calculations!II6&lt;2,Calculations!IG6+Calculations!II6,IF(Calculations!IG6&gt;2,Calculations!IG6,2))</f>
        <v>2</v>
      </c>
      <c r="AT6" s="82">
        <f>Calculations!IH6+Calculations!IK6+Calculations!IL6+Calculations!IM6+Calculations!IN6+Calculations!IO6+Calculations!IP6+Calculations!IQ6+Calculations!IR6+Calculations!IS6</f>
        <v>2.0000452479790471</v>
      </c>
      <c r="AU6" s="6">
        <f t="shared" si="49"/>
        <v>2</v>
      </c>
      <c r="AV6" s="6">
        <f t="shared" si="50"/>
        <v>2.0000000000000004</v>
      </c>
      <c r="AW6" s="96">
        <f t="shared" si="51"/>
        <v>1.4805130372341524E-2</v>
      </c>
      <c r="AX6" s="96">
        <f t="shared" si="52"/>
        <v>0.18142241162748049</v>
      </c>
      <c r="AY6" s="96">
        <f t="shared" si="53"/>
        <v>1.239269711662596E-2</v>
      </c>
      <c r="AZ6" s="96">
        <f t="shared" si="54"/>
        <v>1.3721532132531012E-2</v>
      </c>
      <c r="BA6" s="96">
        <f t="shared" si="55"/>
        <v>0.19573563243545017</v>
      </c>
      <c r="BB6" s="96">
        <f t="shared" si="77"/>
        <v>0</v>
      </c>
      <c r="BC6" s="96">
        <f t="shared" si="6"/>
        <v>0.91275456539358624</v>
      </c>
      <c r="BD6" s="96">
        <f t="shared" si="7"/>
        <v>0.60546486862769999</v>
      </c>
      <c r="BE6" s="6">
        <f t="shared" si="56"/>
        <v>6.3616852029626234E-2</v>
      </c>
      <c r="BF6" s="6">
        <f t="shared" si="8"/>
        <v>8.6310264658301072E-5</v>
      </c>
      <c r="BG6" s="6">
        <f t="shared" si="57"/>
        <v>2</v>
      </c>
      <c r="BI6" s="6">
        <f t="shared" si="58"/>
        <v>0.66916803092198451</v>
      </c>
      <c r="BJ6" s="6">
        <f t="shared" si="59"/>
        <v>0.222341771248979</v>
      </c>
      <c r="BK6" s="6">
        <f t="shared" si="60"/>
        <v>0.12635078553225537</v>
      </c>
      <c r="BL6" s="6">
        <f t="shared" si="78"/>
        <v>-0.87364921446774457</v>
      </c>
      <c r="BM6" s="6">
        <f t="shared" si="61"/>
        <v>0.6000939786769075</v>
      </c>
      <c r="BN6" s="6">
        <f t="shared" si="62"/>
        <v>-6.4755604697350658E-2</v>
      </c>
      <c r="BO6" s="6">
        <f t="shared" si="63"/>
        <v>0.1340826952556477</v>
      </c>
      <c r="BP6" s="6">
        <f t="shared" si="79"/>
        <v>0.1340826952556477</v>
      </c>
      <c r="BQ6" s="6">
        <f t="shared" si="64"/>
        <v>0.19674927382236779</v>
      </c>
      <c r="BR6" s="6">
        <f t="shared" si="65"/>
        <v>0.60546486862769999</v>
      </c>
      <c r="BS6" s="6">
        <f t="shared" si="66"/>
        <v>6.3703162294284535E-2</v>
      </c>
      <c r="BT6" s="6">
        <f t="shared" si="67"/>
        <v>6.1652937179802469E-2</v>
      </c>
      <c r="BU6" s="6">
        <f t="shared" si="68"/>
        <v>0.71600529157121851</v>
      </c>
      <c r="BW6" s="5">
        <f t="shared" si="80"/>
        <v>432.40143308672475</v>
      </c>
      <c r="BX6" s="5">
        <f t="shared" si="81"/>
        <v>11.497597126701672</v>
      </c>
      <c r="BY6" s="2">
        <f t="shared" si="82"/>
        <v>14.710503782927503</v>
      </c>
      <c r="CA6" s="6">
        <f t="shared" si="69"/>
        <v>0.19573563243545017</v>
      </c>
      <c r="CB6" s="6">
        <f t="shared" si="9"/>
        <v>0.91275456539358624</v>
      </c>
      <c r="CC6" s="6">
        <f t="shared" si="70"/>
        <v>1.3721532132531012E-2</v>
      </c>
      <c r="CD6" s="6">
        <f t="shared" si="10"/>
        <v>4.9981630161753526E-2</v>
      </c>
      <c r="CE6" s="6">
        <f t="shared" si="11"/>
        <v>0</v>
      </c>
      <c r="CF6" s="6">
        <f t="shared" si="12"/>
        <v>4.9981630161753526E-2</v>
      </c>
      <c r="CG6" s="6">
        <f t="shared" si="13"/>
        <v>0</v>
      </c>
      <c r="CH6" s="6">
        <f t="shared" si="14"/>
        <v>0.13144078146572696</v>
      </c>
      <c r="CI6" s="6">
        <f t="shared" si="15"/>
        <v>0.17344373932703597</v>
      </c>
      <c r="CJ6" s="6">
        <f t="shared" si="16"/>
        <v>0.17657858663865125</v>
      </c>
      <c r="CK6" s="6">
        <f t="shared" si="17"/>
        <v>0.35573544889071879</v>
      </c>
      <c r="CL6" s="6">
        <f t="shared" si="18"/>
        <v>7.6285680409945267E-2</v>
      </c>
      <c r="CM6" s="6">
        <f t="shared" si="19"/>
        <v>0.27241412756333755</v>
      </c>
      <c r="CN6" s="6">
        <f t="shared" si="20"/>
        <v>5.8417841514677951E-2</v>
      </c>
      <c r="CO6" s="6">
        <f t="shared" si="21"/>
        <v>6.3703162294284535E-2</v>
      </c>
      <c r="CP6" s="6"/>
      <c r="CQ6" s="9">
        <f t="shared" si="71"/>
        <v>-8.4649546853009825E-7</v>
      </c>
      <c r="CR6" s="9">
        <f t="shared" si="22"/>
        <v>1.3686801745933657E-12</v>
      </c>
      <c r="CS6" s="9">
        <f t="shared" si="23"/>
        <v>2.5978533018847783E-5</v>
      </c>
      <c r="CT6" s="9">
        <f t="shared" si="24"/>
        <v>7.1487220105351931E-9</v>
      </c>
      <c r="CU6" s="6">
        <f t="shared" si="25"/>
        <v>2.2371469016213208</v>
      </c>
      <c r="CV6" s="11">
        <f t="shared" si="26"/>
        <v>1218.4336671557933</v>
      </c>
      <c r="CW6" s="11"/>
      <c r="CX6" s="6">
        <f t="shared" si="27"/>
        <v>2.0572804150665607</v>
      </c>
      <c r="CY6" s="11">
        <f t="shared" si="28"/>
        <v>1926.9714985586818</v>
      </c>
      <c r="CZ6" s="9">
        <f t="shared" si="29"/>
        <v>1.2407977822776425E-5</v>
      </c>
      <c r="DA6" s="5">
        <f t="shared" si="30"/>
        <v>0.53357235493341282</v>
      </c>
      <c r="DB6" s="5">
        <f t="shared" ca="1" si="31"/>
        <v>19054.886749128342</v>
      </c>
      <c r="DC6" s="5">
        <f t="shared" ca="1" si="72"/>
        <v>443.91760220619881</v>
      </c>
      <c r="DD6" s="5">
        <f t="shared" ca="1" si="32"/>
        <v>-0.11313479516683143</v>
      </c>
      <c r="DE6" s="5">
        <f t="shared" ca="1" si="33"/>
        <v>11.918034686468253</v>
      </c>
      <c r="DF6" s="2">
        <f t="shared" ca="1" si="73"/>
        <v>19.054886749128343</v>
      </c>
      <c r="DG6" s="11">
        <f t="shared" ca="1" si="34"/>
        <v>13762.91970359585</v>
      </c>
      <c r="DH6" s="2">
        <f t="shared" ca="1" si="35"/>
        <v>445.751817265309</v>
      </c>
      <c r="DI6" s="6">
        <f t="shared" ca="1" si="36"/>
        <v>-8.1826544955700395E-2</v>
      </c>
      <c r="DJ6" s="6">
        <f t="shared" ca="1" si="37"/>
        <v>11.949342936679386</v>
      </c>
      <c r="DK6" s="2">
        <f t="shared" ca="1" si="83"/>
        <v>13.76291970359585</v>
      </c>
      <c r="DL6" s="11">
        <f t="shared" ca="1" si="38"/>
        <v>17343.990188768519</v>
      </c>
      <c r="DM6" s="2">
        <f t="shared" ca="1" si="74"/>
        <v>444.50697920495628</v>
      </c>
      <c r="DN6" s="6">
        <f t="shared" ca="1" si="39"/>
        <v>-0.10302217965953063</v>
      </c>
      <c r="DO6" s="6">
        <f t="shared" ca="1" si="75"/>
        <v>11.928147301975553</v>
      </c>
      <c r="DP6" s="2">
        <f t="shared" ca="1" si="76"/>
        <v>17.343990188768519</v>
      </c>
    </row>
    <row r="7" spans="1:122">
      <c r="A7" s="5" t="s">
        <v>167</v>
      </c>
      <c r="B7" s="2">
        <v>50.9</v>
      </c>
      <c r="C7" s="2">
        <v>0.49</v>
      </c>
      <c r="D7" s="2">
        <v>7.57</v>
      </c>
      <c r="E7" s="2">
        <v>0.49</v>
      </c>
      <c r="F7" s="2">
        <v>6.86</v>
      </c>
      <c r="G7" s="2">
        <v>0</v>
      </c>
      <c r="H7" s="2">
        <v>17.5</v>
      </c>
      <c r="I7" s="2">
        <v>15</v>
      </c>
      <c r="J7" s="2">
        <v>0.76</v>
      </c>
      <c r="K7" s="66">
        <v>1.8558229488660847E-3</v>
      </c>
      <c r="L7" s="46">
        <v>1268.1395040707248</v>
      </c>
      <c r="M7" s="68">
        <f t="shared" si="40"/>
        <v>14.472454052991907</v>
      </c>
      <c r="N7" s="68">
        <f t="shared" ca="1" si="41"/>
        <v>17.644100546561631</v>
      </c>
      <c r="O7" s="68">
        <f t="shared" ca="1" si="42"/>
        <v>12.929177462756785</v>
      </c>
      <c r="P7" s="68">
        <f t="shared" ca="1" si="43"/>
        <v>16.499238629555684</v>
      </c>
      <c r="R7" s="14" t="str">
        <f>IF(OR(Calculations!IU7&lt;98,Calculations!IU7&gt;102),"Bad","OK")</f>
        <v>OK</v>
      </c>
      <c r="S7" s="14" t="str">
        <f t="shared" si="0"/>
        <v>OK</v>
      </c>
      <c r="T7" s="14" t="str">
        <f t="shared" si="1"/>
        <v>Bad</v>
      </c>
      <c r="U7" s="14" t="str">
        <f t="shared" si="2"/>
        <v>OK</v>
      </c>
      <c r="V7" s="14" t="str">
        <f>IF(Calculations!IV7="OK","OK","NO")</f>
        <v>OK</v>
      </c>
      <c r="W7" s="14" t="str">
        <f t="shared" si="3"/>
        <v>OK</v>
      </c>
      <c r="X7" s="2">
        <f t="shared" si="4"/>
        <v>99.570000000000007</v>
      </c>
      <c r="Y7" s="2">
        <f>Calculations!IU7</f>
        <v>99.571855822948876</v>
      </c>
      <c r="Z7" s="13"/>
      <c r="AA7" s="6">
        <f>Calculations!IG7*4/Calculations!IT7</f>
        <v>1.8518039416214416</v>
      </c>
      <c r="AB7" s="6">
        <f>Calculations!IH7*4/Calculations!IT7</f>
        <v>1.3406911005528984E-2</v>
      </c>
      <c r="AC7" s="6">
        <f>Calculations!II7*4/Calculations!IT7</f>
        <v>0.32468383856518923</v>
      </c>
      <c r="AD7" s="6">
        <f t="shared" si="44"/>
        <v>0.14819605837855843</v>
      </c>
      <c r="AE7" s="6">
        <f t="shared" si="45"/>
        <v>0.1764877801866308</v>
      </c>
      <c r="AF7" s="6">
        <f>Calculations!IL7*4/Calculations!IT7</f>
        <v>1.4093135586232852E-2</v>
      </c>
      <c r="AG7" s="6">
        <f>Calculations!IM7*4/Calculations!IT7</f>
        <v>0</v>
      </c>
      <c r="AH7" s="6">
        <f>Calculations!IN7*4/Calculations!IT7</f>
        <v>0.2087261050909496</v>
      </c>
      <c r="AI7" s="6">
        <f>Calculations!IO7*4/Calculations!IT7</f>
        <v>0</v>
      </c>
      <c r="AJ7" s="6">
        <f>Calculations!IP7*4/Calculations!IT7</f>
        <v>0.94884866544586721</v>
      </c>
      <c r="AK7" s="6">
        <f>Calculations!IQ7*4/Calculations!IT7</f>
        <v>0.58473983376977834</v>
      </c>
      <c r="AL7" s="6">
        <f>Calculations!IR7*4/Calculations!IT7</f>
        <v>5.3611434517838438E-2</v>
      </c>
      <c r="AM7" s="6">
        <f>Calculations!IS7*4/Calculations!IT7</f>
        <v>8.6134397173894046E-5</v>
      </c>
      <c r="AN7" s="6">
        <f t="shared" si="5"/>
        <v>4</v>
      </c>
      <c r="AP7" s="82">
        <f t="shared" si="46"/>
        <v>1.8518039416214416</v>
      </c>
      <c r="AQ7" s="6">
        <f t="shared" si="47"/>
        <v>0.14819605837855843</v>
      </c>
      <c r="AR7" s="6">
        <f t="shared" si="48"/>
        <v>0.1764877801866308</v>
      </c>
      <c r="AS7" s="6">
        <f>IF(Calculations!IG7+Calculations!II7&lt;2,Calculations!IG7+Calculations!II7,IF(Calculations!IG7&gt;2,Calculations!IG7,2))</f>
        <v>2</v>
      </c>
      <c r="AT7" s="82">
        <f>Calculations!IH7+Calculations!IK7+Calculations!IL7+Calculations!IM7+Calculations!IN7+Calculations!IO7+Calculations!IP7+Calculations!IQ7+Calculations!IR7+Calculations!IS7</f>
        <v>1.9948396291264732</v>
      </c>
      <c r="AU7" s="6">
        <f t="shared" si="49"/>
        <v>2</v>
      </c>
      <c r="AV7" s="6">
        <f t="shared" si="50"/>
        <v>2.0000000000000004</v>
      </c>
      <c r="AW7" s="96">
        <f t="shared" si="51"/>
        <v>1.3406911005528981E-2</v>
      </c>
      <c r="AX7" s="96">
        <f t="shared" si="52"/>
        <v>0.17648778018663078</v>
      </c>
      <c r="AY7" s="96">
        <f t="shared" si="53"/>
        <v>1.4093135586232848E-2</v>
      </c>
      <c r="AZ7" s="96">
        <f t="shared" si="54"/>
        <v>0</v>
      </c>
      <c r="BA7" s="96">
        <f t="shared" si="55"/>
        <v>0.20872610509094955</v>
      </c>
      <c r="BB7" s="96">
        <f t="shared" si="77"/>
        <v>0</v>
      </c>
      <c r="BC7" s="96">
        <f t="shared" si="6"/>
        <v>0.94884866544586699</v>
      </c>
      <c r="BD7" s="96">
        <f t="shared" si="7"/>
        <v>0.58473983376977823</v>
      </c>
      <c r="BE7" s="6">
        <f t="shared" si="56"/>
        <v>5.3611434517838424E-2</v>
      </c>
      <c r="BF7" s="6">
        <f t="shared" si="8"/>
        <v>8.6134397173894033E-5</v>
      </c>
      <c r="BG7" s="6">
        <f t="shared" si="57"/>
        <v>1.9999999999999996</v>
      </c>
      <c r="BI7" s="6">
        <f t="shared" si="58"/>
        <v>0.63843740268479054</v>
      </c>
      <c r="BJ7" s="6">
        <f t="shared" si="59"/>
        <v>0.20398782677839261</v>
      </c>
      <c r="BK7" s="6">
        <f t="shared" si="60"/>
        <v>0.12468775594171098</v>
      </c>
      <c r="BL7" s="6">
        <f t="shared" si="78"/>
        <v>-0.875312244058289</v>
      </c>
      <c r="BM7" s="6">
        <f t="shared" si="61"/>
        <v>0.64351608433720142</v>
      </c>
      <c r="BN7" s="6">
        <f t="shared" si="62"/>
        <v>-7.5467552684171088E-2</v>
      </c>
      <c r="BO7" s="6">
        <f t="shared" si="63"/>
        <v>0.14644475955964473</v>
      </c>
      <c r="BP7" s="6">
        <f t="shared" si="79"/>
        <v>0.14644475955964473</v>
      </c>
      <c r="BQ7" s="6">
        <f t="shared" si="64"/>
        <v>0.21511783775556473</v>
      </c>
      <c r="BR7" s="6">
        <f t="shared" si="65"/>
        <v>0.58473983376977823</v>
      </c>
      <c r="BS7" s="6">
        <f t="shared" si="66"/>
        <v>5.3697568915012317E-2</v>
      </c>
      <c r="BT7" s="6">
        <f t="shared" si="67"/>
        <v>6.2281345531304821E-2</v>
      </c>
      <c r="BU7" s="6">
        <f t="shared" si="68"/>
        <v>0.73373082769030229</v>
      </c>
      <c r="BW7" s="5">
        <f t="shared" si="80"/>
        <v>432.05449327413737</v>
      </c>
      <c r="BX7" s="5">
        <f t="shared" si="81"/>
        <v>11.540989252074473</v>
      </c>
      <c r="BY7" s="2">
        <f t="shared" si="82"/>
        <v>14.472454052991907</v>
      </c>
      <c r="CA7" s="6">
        <f t="shared" si="69"/>
        <v>0.20872610509094955</v>
      </c>
      <c r="CB7" s="6">
        <f t="shared" si="9"/>
        <v>0.94884866544586699</v>
      </c>
      <c r="CC7" s="6">
        <f t="shared" si="70"/>
        <v>0</v>
      </c>
      <c r="CD7" s="6">
        <f t="shared" si="10"/>
        <v>5.3697568915012317E-2</v>
      </c>
      <c r="CE7" s="6">
        <f t="shared" si="11"/>
        <v>0</v>
      </c>
      <c r="CF7" s="6">
        <f t="shared" si="12"/>
        <v>5.3697568915012317E-2</v>
      </c>
      <c r="CG7" s="6">
        <f t="shared" si="13"/>
        <v>0</v>
      </c>
      <c r="CH7" s="6">
        <f t="shared" si="14"/>
        <v>0.12279021127161846</v>
      </c>
      <c r="CI7" s="6">
        <f t="shared" si="15"/>
        <v>0.16369716886890928</v>
      </c>
      <c r="CJ7" s="6">
        <f t="shared" si="16"/>
        <v>0.18031328118368925</v>
      </c>
      <c r="CK7" s="6">
        <f t="shared" si="17"/>
        <v>0.34512308047426871</v>
      </c>
      <c r="CL7" s="6">
        <f t="shared" si="18"/>
        <v>7.5919584426600226E-2</v>
      </c>
      <c r="CM7" s="6">
        <f t="shared" si="19"/>
        <v>0.29636805904000707</v>
      </c>
      <c r="CN7" s="6">
        <f t="shared" si="20"/>
        <v>6.5194538275202371E-2</v>
      </c>
      <c r="CO7" s="6">
        <f t="shared" si="21"/>
        <v>5.3697568915012317E-2</v>
      </c>
      <c r="CP7" s="6"/>
      <c r="CQ7" s="9">
        <f t="shared" si="71"/>
        <v>-8.4363084421242944E-7</v>
      </c>
      <c r="CR7" s="9">
        <f t="shared" si="22"/>
        <v>1.3195819327745924E-12</v>
      </c>
      <c r="CS7" s="9">
        <f t="shared" si="23"/>
        <v>2.600583477861559E-5</v>
      </c>
      <c r="CT7" s="9">
        <f t="shared" si="24"/>
        <v>7.2100318411605486E-9</v>
      </c>
      <c r="CU7" s="6">
        <f t="shared" si="25"/>
        <v>2.2173947377839207</v>
      </c>
      <c r="CV7" s="11">
        <f t="shared" si="26"/>
        <v>1243.1395040707248</v>
      </c>
      <c r="CW7" s="11"/>
      <c r="CX7" s="6">
        <f t="shared" si="27"/>
        <v>2.059710808008691</v>
      </c>
      <c r="CY7" s="11">
        <f t="shared" si="28"/>
        <v>1903.2048346810873</v>
      </c>
      <c r="CZ7" s="9">
        <f t="shared" si="29"/>
        <v>1.2516285521151501E-5</v>
      </c>
      <c r="DA7" s="5">
        <f t="shared" si="30"/>
        <v>0.55158935790457675</v>
      </c>
      <c r="DB7" s="5">
        <f t="shared" ca="1" si="31"/>
        <v>17644.100546561633</v>
      </c>
      <c r="DC7" s="5">
        <f t="shared" ca="1" si="72"/>
        <v>444.58274757434901</v>
      </c>
      <c r="DD7" s="5">
        <f t="shared" ca="1" si="32"/>
        <v>-0.10649974452385945</v>
      </c>
      <c r="DE7" s="5">
        <f t="shared" ca="1" si="33"/>
        <v>11.986078865455191</v>
      </c>
      <c r="DF7" s="2">
        <f t="shared" ca="1" si="73"/>
        <v>17.644100546561631</v>
      </c>
      <c r="DG7" s="11">
        <f t="shared" ca="1" si="34"/>
        <v>12929.177462756785</v>
      </c>
      <c r="DH7" s="2">
        <f t="shared" ca="1" si="35"/>
        <v>446.21912629136426</v>
      </c>
      <c r="DI7" s="6">
        <f t="shared" ca="1" si="36"/>
        <v>-7.8136821120171493E-2</v>
      </c>
      <c r="DJ7" s="6">
        <f t="shared" ca="1" si="37"/>
        <v>12.014441788858878</v>
      </c>
      <c r="DK7" s="2">
        <f t="shared" ca="1" si="83"/>
        <v>12.929177462756785</v>
      </c>
      <c r="DL7" s="11">
        <f t="shared" ca="1" si="38"/>
        <v>16499.238629555683</v>
      </c>
      <c r="DM7" s="2">
        <f t="shared" ca="1" si="74"/>
        <v>444.97775734726429</v>
      </c>
      <c r="DN7" s="6">
        <f t="shared" ca="1" si="39"/>
        <v>-9.9619185428692567E-2</v>
      </c>
      <c r="DO7" s="6">
        <f t="shared" ca="1" si="75"/>
        <v>11.992959424550357</v>
      </c>
      <c r="DP7" s="2">
        <f t="shared" ca="1" si="76"/>
        <v>16.499238629555684</v>
      </c>
    </row>
    <row r="8" spans="1:122">
      <c r="A8" s="5" t="s">
        <v>188</v>
      </c>
      <c r="B8" s="2">
        <v>53.83</v>
      </c>
      <c r="C8" s="2">
        <v>0.33</v>
      </c>
      <c r="D8" s="2">
        <v>2.65</v>
      </c>
      <c r="E8" s="2">
        <v>0.77</v>
      </c>
      <c r="F8" s="2">
        <v>2.97</v>
      </c>
      <c r="G8" s="2">
        <v>7.0000000000000007E-2</v>
      </c>
      <c r="H8" s="2">
        <v>17.920000000000002</v>
      </c>
      <c r="I8" s="2">
        <v>22.27</v>
      </c>
      <c r="J8" s="2">
        <v>0.66</v>
      </c>
      <c r="K8" s="66">
        <v>1.8558229488660847E-3</v>
      </c>
      <c r="L8" s="46">
        <v>926</v>
      </c>
      <c r="M8" s="68">
        <f t="shared" si="40"/>
        <v>2.9081227861144612</v>
      </c>
      <c r="N8" s="68">
        <f t="shared" ca="1" si="41"/>
        <v>15.082141793093712</v>
      </c>
      <c r="O8" s="68">
        <f t="shared" ca="1" si="42"/>
        <v>10.518781650502369</v>
      </c>
      <c r="P8" s="68">
        <f t="shared" ca="1" si="43"/>
        <v>12.439062195542821</v>
      </c>
      <c r="R8" s="14" t="str">
        <f>IF(OR(Calculations!IU8&lt;98,Calculations!IU8&gt;102),"Bad","OK")</f>
        <v>OK</v>
      </c>
      <c r="S8" s="14" t="str">
        <f t="shared" si="0"/>
        <v>OK</v>
      </c>
      <c r="T8" s="14" t="str">
        <f t="shared" si="1"/>
        <v>OK</v>
      </c>
      <c r="U8" s="14" t="str">
        <f t="shared" si="2"/>
        <v>OK</v>
      </c>
      <c r="V8" s="14" t="str">
        <f>IF(Calculations!IV8="OK","OK","NO")</f>
        <v>OK</v>
      </c>
      <c r="W8" s="14" t="str">
        <f t="shared" si="3"/>
        <v>OK</v>
      </c>
      <c r="X8" s="2">
        <f t="shared" si="4"/>
        <v>101.46999999999998</v>
      </c>
      <c r="Y8" s="2">
        <f>Calculations!IU8</f>
        <v>101.68405105400771</v>
      </c>
      <c r="Z8" s="13"/>
      <c r="AA8" s="6">
        <f>Calculations!IG8*4/Calculations!IT8</f>
        <v>1.9189805264709372</v>
      </c>
      <c r="AB8" s="6">
        <f>Calculations!IH8*4/Calculations!IT8</f>
        <v>8.847397754010446E-3</v>
      </c>
      <c r="AC8" s="6">
        <f>Calculations!II8*4/Calculations!IT8</f>
        <v>0.1113729266440391</v>
      </c>
      <c r="AD8" s="6">
        <f t="shared" si="44"/>
        <v>8.1019473529062802E-2</v>
      </c>
      <c r="AE8" s="6">
        <f t="shared" si="45"/>
        <v>3.0353453114976295E-2</v>
      </c>
      <c r="AF8" s="6">
        <f>Calculations!IL8*4/Calculations!IT8</f>
        <v>2.1700574988731861E-2</v>
      </c>
      <c r="AG8" s="6">
        <f>Calculations!IM8*4/Calculations!IT8</f>
        <v>5.6822608721182728E-2</v>
      </c>
      <c r="AH8" s="6">
        <f>Calculations!IN8*4/Calculations!IT8</f>
        <v>3.1725251054863401E-2</v>
      </c>
      <c r="AI8" s="6">
        <f>Calculations!IO8*4/Calculations!IT8</f>
        <v>2.1137579191198891E-3</v>
      </c>
      <c r="AJ8" s="6">
        <f>Calculations!IP8*4/Calculations!IT8</f>
        <v>0.95206340814199963</v>
      </c>
      <c r="AK8" s="6">
        <f>Calculations!IQ8*4/Calculations!IT8</f>
        <v>0.8506689947124686</v>
      </c>
      <c r="AL8" s="6">
        <f>Calculations!IR8*4/Calculations!IT8</f>
        <v>4.5620152982829502E-2</v>
      </c>
      <c r="AM8" s="6">
        <f>Calculations!IS8*4/Calculations!IT8</f>
        <v>8.4400609817259493E-5</v>
      </c>
      <c r="AN8" s="6">
        <f t="shared" si="5"/>
        <v>3.9999999999999996</v>
      </c>
      <c r="AP8" s="82">
        <f t="shared" si="46"/>
        <v>1.9189805264709372</v>
      </c>
      <c r="AQ8" s="6">
        <f t="shared" si="47"/>
        <v>8.1019473529062802E-2</v>
      </c>
      <c r="AR8" s="6">
        <f t="shared" si="48"/>
        <v>3.0353453114976295E-2</v>
      </c>
      <c r="AS8" s="6">
        <f>IF(Calculations!IG8+Calculations!II8&lt;2,Calculations!IG8+Calculations!II8,IF(Calculations!IG8&gt;2,Calculations!IG8,2))</f>
        <v>2</v>
      </c>
      <c r="AT8" s="82">
        <f>Calculations!IH8+Calculations!IK8+Calculations!IL8+Calculations!IM8+Calculations!IN8+Calculations!IO8+Calculations!IP8+Calculations!IQ8+Calculations!IR8+Calculations!IS8</f>
        <v>2.0000508655764171</v>
      </c>
      <c r="AU8" s="6">
        <f t="shared" si="49"/>
        <v>2</v>
      </c>
      <c r="AV8" s="6">
        <f t="shared" si="50"/>
        <v>1.9999999999999996</v>
      </c>
      <c r="AW8" s="96">
        <f t="shared" si="51"/>
        <v>8.8473977540104477E-3</v>
      </c>
      <c r="AX8" s="96">
        <f t="shared" si="52"/>
        <v>3.0353453114976302E-2</v>
      </c>
      <c r="AY8" s="96">
        <f t="shared" si="53"/>
        <v>2.1700574988731864E-2</v>
      </c>
      <c r="AZ8" s="96">
        <f t="shared" si="54"/>
        <v>5.6822608721182742E-2</v>
      </c>
      <c r="BA8" s="96">
        <f t="shared" si="55"/>
        <v>3.1725251054863408E-2</v>
      </c>
      <c r="BB8" s="96">
        <f t="shared" si="77"/>
        <v>2.1137579191198895E-3</v>
      </c>
      <c r="BC8" s="96">
        <f t="shared" si="6"/>
        <v>0.95206340814199986</v>
      </c>
      <c r="BD8" s="96">
        <f t="shared" si="7"/>
        <v>0.85066899471246882</v>
      </c>
      <c r="BE8" s="6">
        <f t="shared" si="56"/>
        <v>4.5620152982829509E-2</v>
      </c>
      <c r="BF8" s="6">
        <f t="shared" si="8"/>
        <v>8.4400609817259506E-5</v>
      </c>
      <c r="BG8" s="6">
        <f t="shared" si="57"/>
        <v>2</v>
      </c>
      <c r="BI8" s="6">
        <f t="shared" si="58"/>
        <v>0.89848730622423556</v>
      </c>
      <c r="BJ8" s="6">
        <f t="shared" si="59"/>
        <v>0.11772403457890135</v>
      </c>
      <c r="BK8" s="6">
        <f t="shared" si="60"/>
        <v>0.13168810724005647</v>
      </c>
      <c r="BL8" s="6">
        <f t="shared" si="78"/>
        <v>-0.86831189275994358</v>
      </c>
      <c r="BM8" s="6">
        <f t="shared" si="61"/>
        <v>0.24524535851719528</v>
      </c>
      <c r="BN8" s="6">
        <f t="shared" si="62"/>
        <v>-3.220515695291597E-3</v>
      </c>
      <c r="BO8" s="6">
        <f t="shared" si="63"/>
        <v>1.3806738541100944E-2</v>
      </c>
      <c r="BP8" s="6">
        <f t="shared" si="79"/>
        <v>1.3806738541100944E-2</v>
      </c>
      <c r="BQ8" s="6">
        <f t="shared" si="64"/>
        <v>8.7705955234663499E-2</v>
      </c>
      <c r="BR8" s="6">
        <f t="shared" si="65"/>
        <v>0.85066899471246882</v>
      </c>
      <c r="BS8" s="6">
        <f t="shared" si="66"/>
        <v>4.5704553592646767E-2</v>
      </c>
      <c r="BT8" s="6">
        <f t="shared" si="67"/>
        <v>1.7918512513762464E-2</v>
      </c>
      <c r="BU8" s="6">
        <f t="shared" si="68"/>
        <v>0.86435745290733634</v>
      </c>
      <c r="BW8" s="5">
        <f t="shared" si="80"/>
        <v>438.21298686808757</v>
      </c>
      <c r="BX8" s="5">
        <f t="shared" si="81"/>
        <v>11.753678759176156</v>
      </c>
      <c r="BY8" s="2">
        <f t="shared" si="82"/>
        <v>2.9081227861144612</v>
      </c>
      <c r="CA8" s="6">
        <f t="shared" si="69"/>
        <v>3.3839008973983301E-2</v>
      </c>
      <c r="CB8" s="6">
        <f t="shared" si="9"/>
        <v>0.95206340814199986</v>
      </c>
      <c r="CC8" s="6">
        <f t="shared" si="70"/>
        <v>4.5704553592646767E-2</v>
      </c>
      <c r="CD8" s="6">
        <f t="shared" si="10"/>
        <v>0</v>
      </c>
      <c r="CE8" s="6">
        <f t="shared" si="11"/>
        <v>1.1118055128535975E-2</v>
      </c>
      <c r="CF8" s="6">
        <f t="shared" si="12"/>
        <v>0</v>
      </c>
      <c r="CG8" s="6">
        <f t="shared" si="13"/>
        <v>0</v>
      </c>
      <c r="CH8" s="6">
        <f t="shared" si="14"/>
        <v>3.0353453114976302E-2</v>
      </c>
      <c r="CI8" s="6">
        <f t="shared" si="15"/>
        <v>6.9748823611729072E-2</v>
      </c>
      <c r="CJ8" s="6">
        <f t="shared" si="16"/>
        <v>3.4322878599862917E-2</v>
      </c>
      <c r="CK8" s="6">
        <f t="shared" si="17"/>
        <v>0.74338029139977213</v>
      </c>
      <c r="CL8" s="6">
        <f t="shared" si="18"/>
        <v>2.6421824572431543E-2</v>
      </c>
      <c r="CM8" s="6">
        <f t="shared" si="19"/>
        <v>0.10006969357362645</v>
      </c>
      <c r="CN8" s="6">
        <f t="shared" si="20"/>
        <v>3.5567581212580805E-3</v>
      </c>
      <c r="CO8" s="6">
        <f t="shared" si="21"/>
        <v>4.5704553592646767E-2</v>
      </c>
      <c r="CP8" s="6"/>
      <c r="CQ8" s="9">
        <f t="shared" si="71"/>
        <v>-8.6217116654687326E-7</v>
      </c>
      <c r="CR8" s="9">
        <f t="shared" si="22"/>
        <v>1.6274541020558387E-12</v>
      </c>
      <c r="CS8" s="9">
        <f t="shared" si="23"/>
        <v>2.6914752940074811E-5</v>
      </c>
      <c r="CT8" s="9">
        <f t="shared" si="24"/>
        <v>7.7165531636281955E-9</v>
      </c>
      <c r="CU8" s="6">
        <f t="shared" si="25"/>
        <v>2.1265714323329119</v>
      </c>
      <c r="CV8" s="11">
        <f t="shared" si="26"/>
        <v>901</v>
      </c>
      <c r="CW8" s="11"/>
      <c r="CX8" s="6">
        <f t="shared" si="27"/>
        <v>2.0716235473014564</v>
      </c>
      <c r="CY8" s="11">
        <f t="shared" si="28"/>
        <v>1793.9433407804015</v>
      </c>
      <c r="CZ8" s="9">
        <f t="shared" si="29"/>
        <v>1.3014299979374533E-5</v>
      </c>
      <c r="DA8" s="5">
        <f t="shared" si="30"/>
        <v>0.42086943039064478</v>
      </c>
      <c r="DB8" s="5">
        <f t="shared" ca="1" si="31"/>
        <v>15082.141793093711</v>
      </c>
      <c r="DC8" s="5">
        <f t="shared" ca="1" si="72"/>
        <v>446.04880860811244</v>
      </c>
      <c r="DD8" s="5">
        <f t="shared" ca="1" si="32"/>
        <v>-9.8402544305866521E-2</v>
      </c>
      <c r="DE8" s="5">
        <f t="shared" ca="1" si="33"/>
        <v>12.076145645260935</v>
      </c>
      <c r="DF8" s="2">
        <f t="shared" ca="1" si="73"/>
        <v>15.082141793093712</v>
      </c>
      <c r="DG8" s="11">
        <f t="shared" ca="1" si="34"/>
        <v>10518.781650502369</v>
      </c>
      <c r="DH8" s="2">
        <f t="shared" ca="1" si="35"/>
        <v>447.68959556156284</v>
      </c>
      <c r="DI8" s="6">
        <f t="shared" ca="1" si="36"/>
        <v>-6.8716203174939636E-2</v>
      </c>
      <c r="DJ8" s="6">
        <f t="shared" ca="1" si="37"/>
        <v>12.105831986391861</v>
      </c>
      <c r="DK8" s="2">
        <f t="shared" ca="1" si="83"/>
        <v>10.518781650502369</v>
      </c>
      <c r="DL8" s="11">
        <f t="shared" ca="1" si="38"/>
        <v>12439.062195542821</v>
      </c>
      <c r="DM8" s="2">
        <f t="shared" ca="1" si="74"/>
        <v>446.99552605536547</v>
      </c>
      <c r="DN8" s="6">
        <f t="shared" ca="1" si="39"/>
        <v>-8.1217507257707489E-2</v>
      </c>
      <c r="DO8" s="6">
        <f t="shared" ca="1" si="75"/>
        <v>12.093330682309094</v>
      </c>
      <c r="DP8" s="2">
        <f t="shared" ca="1" si="76"/>
        <v>12.439062195542821</v>
      </c>
    </row>
    <row r="9" spans="1:122">
      <c r="A9" s="5" t="s">
        <v>188</v>
      </c>
      <c r="B9" s="2">
        <v>53.83</v>
      </c>
      <c r="C9" s="2">
        <v>0.33</v>
      </c>
      <c r="D9" s="2">
        <v>2.65</v>
      </c>
      <c r="E9" s="2">
        <v>0.77</v>
      </c>
      <c r="F9" s="2">
        <v>2.97</v>
      </c>
      <c r="G9" s="2">
        <v>7.0000000000000007E-2</v>
      </c>
      <c r="H9" s="2">
        <v>17.920000000000002</v>
      </c>
      <c r="I9" s="2">
        <v>22.27</v>
      </c>
      <c r="J9" s="2">
        <v>0.66</v>
      </c>
      <c r="K9" s="66">
        <v>1.8558229488660847E-3</v>
      </c>
      <c r="L9" s="46">
        <v>1056</v>
      </c>
      <c r="M9" s="68">
        <f>BY9</f>
        <v>2.9081227861144612</v>
      </c>
      <c r="N9" s="68">
        <f ca="1">DF9</f>
        <v>8.4611459104399671</v>
      </c>
      <c r="O9" s="68">
        <f ca="1">DK9</f>
        <v>5.8224673919303234</v>
      </c>
      <c r="P9" s="68">
        <f ca="1">DP9</f>
        <v>6.3606832523749164</v>
      </c>
      <c r="R9" s="14" t="str">
        <f>IF(OR(Calculations!IU9&lt;98,Calculations!IU9&gt;102),"Bad","OK")</f>
        <v>OK</v>
      </c>
      <c r="S9" s="14" t="str">
        <f>IF(AS9&gt;2.002,"Bad",IF(AS9&lt;1.998,"Bad","OK"))</f>
        <v>OK</v>
      </c>
      <c r="T9" s="14" t="str">
        <f>IF(AT9&lt;1.995,"Bad",IF(AT9&gt;2.005,"Bad","OK"))</f>
        <v>OK</v>
      </c>
      <c r="U9" s="14" t="str">
        <f>IF((BD9+BE9)&lt;0.45,"Low","OK")</f>
        <v>OK</v>
      </c>
      <c r="V9" s="14" t="str">
        <f>IF(Calculations!IV9="OK","OK","NO")</f>
        <v>OK</v>
      </c>
      <c r="W9" s="14" t="str">
        <f>IF(BA9/(BA9+BC9)&gt;0.3,"No","OK")</f>
        <v>OK</v>
      </c>
      <c r="X9" s="2">
        <f>SUM(B9:J9)</f>
        <v>101.46999999999998</v>
      </c>
      <c r="Y9" s="2">
        <f>Calculations!IU9</f>
        <v>101.68405105400771</v>
      </c>
      <c r="Z9" s="13"/>
      <c r="AA9" s="6">
        <f>Calculations!IG9*4/Calculations!IT9</f>
        <v>1.9189805264709372</v>
      </c>
      <c r="AB9" s="6">
        <f>Calculations!IH9*4/Calculations!IT9</f>
        <v>8.847397754010446E-3</v>
      </c>
      <c r="AC9" s="6">
        <f>Calculations!II9*4/Calculations!IT9</f>
        <v>0.1113729266440391</v>
      </c>
      <c r="AD9" s="6">
        <f>IF(AA9&gt;2,0,IF((2-AA9)&gt;AC9,AC9,2-AA9))</f>
        <v>8.1019473529062802E-2</v>
      </c>
      <c r="AE9" s="6">
        <f>IF(AC9&gt;AD9,AC9-AD9,0)</f>
        <v>3.0353453114976295E-2</v>
      </c>
      <c r="AF9" s="6">
        <f>Calculations!IL9*4/Calculations!IT9</f>
        <v>2.1700574988731861E-2</v>
      </c>
      <c r="AG9" s="6">
        <f>Calculations!IM9*4/Calculations!IT9</f>
        <v>5.6822608721182728E-2</v>
      </c>
      <c r="AH9" s="6">
        <f>Calculations!IN9*4/Calculations!IT9</f>
        <v>3.1725251054863401E-2</v>
      </c>
      <c r="AI9" s="6">
        <f>Calculations!IO9*4/Calculations!IT9</f>
        <v>2.1137579191198891E-3</v>
      </c>
      <c r="AJ9" s="6">
        <f>Calculations!IP9*4/Calculations!IT9</f>
        <v>0.95206340814199963</v>
      </c>
      <c r="AK9" s="6">
        <f>Calculations!IQ9*4/Calculations!IT9</f>
        <v>0.8506689947124686</v>
      </c>
      <c r="AL9" s="6">
        <f>Calculations!IR9*4/Calculations!IT9</f>
        <v>4.5620152982829502E-2</v>
      </c>
      <c r="AM9" s="6">
        <f>Calculations!IS9*4/Calculations!IT9</f>
        <v>8.4400609817259493E-5</v>
      </c>
      <c r="AN9" s="6">
        <f>SUM(AA9:AC9,AF9:AM9)</f>
        <v>3.9999999999999996</v>
      </c>
      <c r="AP9" s="82">
        <f>IF(AA9&gt;2,2,IF(AA9+AC9&lt;2,AA9*2/(AA9+AC9),AA9))</f>
        <v>1.9189805264709372</v>
      </c>
      <c r="AQ9" s="6">
        <f>IF(2-AA9&lt;0,0,IF(AA9+AC9&lt;2,AC9*2/(AA9+AC9),2-AA9))</f>
        <v>8.1019473529062802E-2</v>
      </c>
      <c r="AR9" s="6">
        <f>AC9-AQ9</f>
        <v>3.0353453114976295E-2</v>
      </c>
      <c r="AS9" s="6">
        <f>IF(Calculations!IG9+Calculations!II9&lt;2,Calculations!IG9+Calculations!II9,IF(Calculations!IG9&gt;2,Calculations!IG9,2))</f>
        <v>2</v>
      </c>
      <c r="AT9" s="82">
        <f>Calculations!IH9+Calculations!IK9+Calculations!IL9+Calculations!IM9+Calculations!IN9+Calculations!IO9+Calculations!IP9+Calculations!IQ9+Calculations!IR9+Calculations!IS9</f>
        <v>2.0000508655764171</v>
      </c>
      <c r="AU9" s="6">
        <f>AP9+AQ9</f>
        <v>2</v>
      </c>
      <c r="AV9" s="6">
        <f>AB9+AF9+AG9+AH9+AI9+AJ9+AK9+AL9+AM9+AR9</f>
        <v>1.9999999999999996</v>
      </c>
      <c r="AW9" s="96">
        <f>AB9*2/AV9</f>
        <v>8.8473977540104477E-3</v>
      </c>
      <c r="AX9" s="96">
        <f>AR9*2/AV9</f>
        <v>3.0353453114976302E-2</v>
      </c>
      <c r="AY9" s="96">
        <f>AF9*2/AV9</f>
        <v>2.1700574988731864E-2</v>
      </c>
      <c r="AZ9" s="96">
        <f>AG9*2/AV9</f>
        <v>5.6822608721182742E-2</v>
      </c>
      <c r="BA9" s="96">
        <f>AH9*2/AV9</f>
        <v>3.1725251054863408E-2</v>
      </c>
      <c r="BB9" s="96">
        <f>AI9*2/AV9</f>
        <v>2.1137579191198895E-3</v>
      </c>
      <c r="BC9" s="96">
        <f>AJ9*2/AV9</f>
        <v>0.95206340814199986</v>
      </c>
      <c r="BD9" s="96">
        <f>AK9*2/AV9</f>
        <v>0.85066899471246882</v>
      </c>
      <c r="BE9" s="6">
        <f>AL9*2/AV9</f>
        <v>4.5620152982829509E-2</v>
      </c>
      <c r="BF9" s="6">
        <f>AM9*2/AV9</f>
        <v>8.4400609817259506E-5</v>
      </c>
      <c r="BG9" s="6">
        <f>SUM(AW9:BF9)</f>
        <v>2</v>
      </c>
      <c r="BI9" s="6">
        <f>BD9+BE9+BB9+BF9</f>
        <v>0.89848730622423556</v>
      </c>
      <c r="BJ9" s="6">
        <f>AW9+AX9+AY9+AZ9</f>
        <v>0.11772403457890135</v>
      </c>
      <c r="BK9" s="6">
        <f>2.718282^((0.238*BJ9)+(0.289*BI9)-2.315)</f>
        <v>0.13168810724005647</v>
      </c>
      <c r="BL9" s="6">
        <f t="shared" si="78"/>
        <v>-0.86831189275994358</v>
      </c>
      <c r="BM9" s="6">
        <f>(BK9*BC9)-(BK9*(1-BI9))+BA9+(1-BI9)</f>
        <v>0.24524535851719528</v>
      </c>
      <c r="BN9" s="6">
        <f>-BA9*(1-BI9)</f>
        <v>-3.220515695291597E-3</v>
      </c>
      <c r="BO9" s="6">
        <f>(-BM9+SQRT((BM9*BM9)-(4*BL9*BN9)))/(2*BL9)</f>
        <v>1.3806738541100944E-2</v>
      </c>
      <c r="BP9" s="6">
        <f>IF(AND(BA9&gt;0,BC9&gt;0,(1-BI9)&gt;0),BO9,IF(AND((1-BI9)&lt;0,(1-BI9)=0),0,IF(AND(BA9&gt;0,BC9=0),1-BI9,0)))</f>
        <v>1.3806738541100944E-2</v>
      </c>
      <c r="BQ9" s="6">
        <f>IF(AND(BA9&gt;0,BC9&gt;0,(1-BI9)&gt;0),(1-BI9)-BP9,IF(AND((1-BI9)&lt;0,(1-BI9)=0),0,IF(AND(BA9=0,BC9&gt;0),1-BI9,0)))</f>
        <v>8.7705955234663499E-2</v>
      </c>
      <c r="BR9" s="6">
        <f>IF((1-BI9)&gt;0,BD9,1-BE9-BF9-BB9)</f>
        <v>0.85066899471246882</v>
      </c>
      <c r="BS9" s="6">
        <f>IF((1-BI9)&gt;0,BE9+BF9,IF(BD9&gt;0,BE9+BF9,1-BB9))</f>
        <v>4.5704553592646767E-2</v>
      </c>
      <c r="BT9" s="6">
        <f>BA9-BP9</f>
        <v>1.7918512513762464E-2</v>
      </c>
      <c r="BU9" s="6">
        <f>BC9-BQ9</f>
        <v>0.86435745290733634</v>
      </c>
      <c r="BW9" s="5">
        <f>(BP9^2*-12.741)+(BP9*432.56)+(BB9*428.03)+(BQ9^2*-28.652)+(BQ9*431.72)+(BR9*439.97)+(BS9*419.68)+(AW9*11.794)+(AX9*-18.375)+(AZ9*9.107)+(BT9*11.864)+(AY9*-1.4925)</f>
        <v>438.21298686808757</v>
      </c>
      <c r="BX9" s="5">
        <f>(BP9^2*1.1661)+(BP9*11.885)+(BB9*12.038)+(BQ9^2*2.4335)+(BQ9*11.432)+(BR9*11.931)+(BS9*11.288)+(AW9*-1.0864)+(AX9*-2.029)+(AZ9*-0.41726)+(BT9*0.813)+(AY9*-0.8001)+(AQ9*-0.30853)</f>
        <v>11.753678759176156</v>
      </c>
      <c r="BY9" s="2">
        <f>771.475-(1.323*BW9)-(16.064*BX9)</f>
        <v>2.9081227861144612</v>
      </c>
      <c r="CA9" s="6">
        <f>BP9+BT9+BB9</f>
        <v>3.3839008973983301E-2</v>
      </c>
      <c r="CB9" s="6">
        <f>BQ9+BU9</f>
        <v>0.95206340814199986</v>
      </c>
      <c r="CC9" s="6">
        <f>IF(BS9&gt;AZ9,AZ9,BS9)</f>
        <v>4.5704553592646767E-2</v>
      </c>
      <c r="CD9" s="6">
        <f>BS9-CC9</f>
        <v>0</v>
      </c>
      <c r="CE9" s="6">
        <f>AZ9-CC9</f>
        <v>1.1118055128535975E-2</v>
      </c>
      <c r="CF9" s="6">
        <f>IF(CD9&gt;AX9,AX9,CD9)</f>
        <v>0</v>
      </c>
      <c r="CG9" s="6">
        <f>CD9-CF9</f>
        <v>0</v>
      </c>
      <c r="CH9" s="6">
        <f>AX9-CF9</f>
        <v>3.0353453114976302E-2</v>
      </c>
      <c r="CI9" s="6">
        <f>CH9+AY9+(2*AW9)</f>
        <v>6.9748823611729072E-2</v>
      </c>
      <c r="CJ9" s="6">
        <f>CA9/(CA9+CB9)</f>
        <v>3.4322878599862917E-2</v>
      </c>
      <c r="CK9" s="6">
        <f>(BR9-CI9-CE9)*(1-CJ9)</f>
        <v>0.74338029139977213</v>
      </c>
      <c r="CL9" s="6">
        <f>(BR9-CI9-CE9)*CJ9</f>
        <v>2.6421824572431543E-2</v>
      </c>
      <c r="CM9" s="6">
        <f>(1-CC9-CF9-CE9-CI9-CK9-CL9)*(1-CJ9)</f>
        <v>0.10006969357362645</v>
      </c>
      <c r="CN9" s="6">
        <f>(1-CC9-CF9-CE9-CI9-CK9-CL9)*CJ9</f>
        <v>3.5567581212580805E-3</v>
      </c>
      <c r="CO9" s="6">
        <f>CF9+CC9</f>
        <v>4.5704553592646767E-2</v>
      </c>
      <c r="CP9" s="6"/>
      <c r="CQ9" s="9">
        <f>(-0.000000872*CK9)-(0.000000749*CM9)-(0.000000993*CL9)-(0.00000087*(CI9+CE9))-(0.00000086*CO9)-(0.00000087*CN9)</f>
        <v>-8.6217116654687326E-7</v>
      </c>
      <c r="CR9" s="9">
        <f>(0.000000000001707*CK9)+(0.000000000000447*CM9)+(0.0000000000014835*CL9)+(0.000000000002171*(CI9+CE9))+(0.000000000002149*CO9)+(0.0000000000002235*CN9)</f>
        <v>1.6274541020558387E-12</v>
      </c>
      <c r="CS9" s="9">
        <f>(0.000027795*CK9)+(0.000024656*CM9)+(0.000031371*CL9)+(0.00002225*(CI9+CE9))+(0.000023118*CO9)+(0.000028232*CN9)</f>
        <v>2.6914752940074811E-5</v>
      </c>
      <c r="CT9" s="9">
        <f>(0.0000000083082*CK9)+(0.000000007467*CM9)+(0.0000000083672*CL9)+(0.0000000052863*(CI9+CE9))+(0.0000000025785*CO9)+(0.000000007526*CN9)</f>
        <v>7.7165531636281955E-9</v>
      </c>
      <c r="CU9" s="6">
        <f>(2*(BT9+BU9))+(3*(AX9+AY9+AZ9))+(4*AW9)</f>
        <v>2.1265714323329119</v>
      </c>
      <c r="CV9" s="11">
        <f>L9-25</f>
        <v>1031</v>
      </c>
      <c r="CW9" s="11"/>
      <c r="CX9" s="6">
        <f>1.4133+(0.05601*BX9)</f>
        <v>2.0716235473014564</v>
      </c>
      <c r="CY9" s="11">
        <f>(7500*CU9)/CX9^3</f>
        <v>1793.9433407804015</v>
      </c>
      <c r="CZ9" s="9">
        <f>0.0000329*(0.75-CU9/6)</f>
        <v>1.3014299979374533E-5</v>
      </c>
      <c r="DA9" s="5">
        <f>BX9*(((2+3*CZ9*CV9)/(2-3*CZ9*CV9))-1)</f>
        <v>0.48284149739866705</v>
      </c>
      <c r="DB9" s="5">
        <f ca="1">IF(DF9&gt;0,1000*DF9,0)</f>
        <v>8461.1459104399673</v>
      </c>
      <c r="DC9" s="5">
        <f ca="1">BW9*(1+(CQ9*DB9)+(CR9*DB9^2)+(CS9*CV9)+(CT9*CV9^2))</f>
        <v>450.82171558942417</v>
      </c>
      <c r="DD9" s="5">
        <f ca="1">BX9*((((2*CY9)-DF9)/((2*CY9)+DF9))-1)</f>
        <v>-5.5305880152174039E-2</v>
      </c>
      <c r="DE9" s="5">
        <f ca="1">BX9+DD9+DA9</f>
        <v>12.181214376422648</v>
      </c>
      <c r="DF9" s="2">
        <f ca="1">654.472-(1.186*DC9)-(9.14*DE9)</f>
        <v>8.4611459104399671</v>
      </c>
      <c r="DG9" s="11">
        <f ca="1">IF(DK9&gt;0,1000*DK9,0)</f>
        <v>5822.4673919303232</v>
      </c>
      <c r="DH9" s="2">
        <f ca="1">BW9*(1+(CQ9*DG9)+(CR9*DG9*DG9)+(CS9*CV9)+(CT9*CV9*CV9))</f>
        <v>451.7917675265042</v>
      </c>
      <c r="DI9" s="6">
        <f ca="1">BX9*((((2*CY9)-DK9)/((2*CY9)+DK9))-1)</f>
        <v>-3.808622705622669E-2</v>
      </c>
      <c r="DJ9" s="6">
        <f ca="1">BX9+DI9+DA9</f>
        <v>12.198434029518596</v>
      </c>
      <c r="DK9" s="2">
        <f ca="1">537.003-(1.017*DH9)-(5.663*DJ9)-(2.722*(1-CJ9))</f>
        <v>5.8224673919303234</v>
      </c>
      <c r="DL9" s="11">
        <f ca="1">IF(DP9&gt;0,1000*DP9,0)</f>
        <v>6360.6832523749163</v>
      </c>
      <c r="DM9" s="2">
        <f ca="1">BW9*(1+(CQ9*DL9)+(CR9*DL9*DL9)+(CS9*CV9)+(CT9*CV9*CV9))</f>
        <v>451.59309809863856</v>
      </c>
      <c r="DN9" s="6">
        <f ca="1">BX9*((((2*CY9)-DP9)/((2*CY9)+DP9))-1)</f>
        <v>-4.1600602323137996E-2</v>
      </c>
      <c r="DO9" s="6">
        <f ca="1">BX9+DN9+DA9</f>
        <v>12.194919654251684</v>
      </c>
      <c r="DP9" s="2">
        <f ca="1">621.151-(1.22*DM9)-(4.62*DO9)-(7.773*(1-CJ9))</f>
        <v>6.3606832523749164</v>
      </c>
    </row>
    <row r="10" spans="1:122">
      <c r="A10" s="71"/>
      <c r="B10" s="81">
        <v>53.73</v>
      </c>
      <c r="C10" s="81">
        <v>0</v>
      </c>
      <c r="D10" s="81">
        <v>4.8099999999999996</v>
      </c>
      <c r="E10" s="81">
        <v>0.51</v>
      </c>
      <c r="F10" s="81">
        <v>3.54</v>
      </c>
      <c r="G10" s="81">
        <v>0.16</v>
      </c>
      <c r="H10" s="81">
        <v>23.88</v>
      </c>
      <c r="I10" s="81">
        <v>13.37</v>
      </c>
      <c r="J10" s="81">
        <v>0</v>
      </c>
      <c r="K10" s="66">
        <v>1.8558229488660847E-3</v>
      </c>
      <c r="L10" s="46">
        <v>1384</v>
      </c>
      <c r="M10" s="68">
        <f>BY10</f>
        <v>12.232197649194632</v>
      </c>
      <c r="N10" s="68">
        <f ca="1">DF10</f>
        <v>10.421807061230723</v>
      </c>
      <c r="O10" s="68">
        <f ca="1">DK10</f>
        <v>8.6640032480805331</v>
      </c>
      <c r="P10" s="68">
        <f ca="1">DP10</f>
        <v>11.694874449994714</v>
      </c>
      <c r="R10" s="14" t="str">
        <f>IF(OR(Calculations!IU10&lt;98,Calculations!IU10&gt;102),"Bad","OK")</f>
        <v>OK</v>
      </c>
      <c r="S10" s="14" t="str">
        <f>IF(AS10&gt;2.002,"Bad",IF(AS10&lt;1.998,"Bad","OK"))</f>
        <v>OK</v>
      </c>
      <c r="T10" s="14" t="str">
        <f>IF(AT10&lt;1.995,"Bad",IF(AT10&gt;2.005,"Bad","OK"))</f>
        <v>Bad</v>
      </c>
      <c r="U10" s="14" t="str">
        <f>IF((BD10+BE10)&lt;0.45,"Low","OK")</f>
        <v>OK</v>
      </c>
      <c r="V10" s="14" t="str">
        <f>IF(Calculations!IV10="OK","OK","NO")</f>
        <v>OK</v>
      </c>
      <c r="W10" s="14" t="str">
        <f>IF(BA10/(BA10+BC10)&gt;0.3,"No","OK")</f>
        <v>OK</v>
      </c>
      <c r="X10" s="2">
        <f>SUM(B10:J10)</f>
        <v>100</v>
      </c>
      <c r="Y10" s="2">
        <f>Calculations!IU10</f>
        <v>100.00185582294887</v>
      </c>
      <c r="Z10" s="13"/>
      <c r="AA10" s="6">
        <f>Calculations!IG10*4/Calculations!IT10</f>
        <v>1.9050259430066649</v>
      </c>
      <c r="AB10" s="6">
        <f>Calculations!IH10*4/Calculations!IT10</f>
        <v>0</v>
      </c>
      <c r="AC10" s="6">
        <f>Calculations!II10*4/Calculations!IT10</f>
        <v>0.20105584377845573</v>
      </c>
      <c r="AD10" s="6">
        <f>IF(AA10&gt;2,0,IF((2-AA10)&gt;AC10,AC10,2-AA10))</f>
        <v>9.4974056993335054E-2</v>
      </c>
      <c r="AE10" s="6">
        <f>IF(AC10&gt;AD10,AC10-AD10,0)</f>
        <v>0.10608178678512067</v>
      </c>
      <c r="AF10" s="6">
        <f>Calculations!IL10*4/Calculations!IT10</f>
        <v>1.4295144779590542E-2</v>
      </c>
      <c r="AG10" s="6">
        <f>Calculations!IM10*4/Calculations!IT10</f>
        <v>0</v>
      </c>
      <c r="AH10" s="6">
        <f>Calculations!IN10*4/Calculations!IT10</f>
        <v>0.10496940786824342</v>
      </c>
      <c r="AI10" s="6">
        <f>Calculations!IO10*4/Calculations!IT10</f>
        <v>4.8052396982781916E-3</v>
      </c>
      <c r="AJ10" s="6">
        <f>Calculations!IP10*4/Calculations!IT10</f>
        <v>1.2618276996833171</v>
      </c>
      <c r="AK10" s="6">
        <f>Calculations!IQ10*4/Calculations!IT10</f>
        <v>0.50793677838562989</v>
      </c>
      <c r="AL10" s="6">
        <f>Calculations!IR10*4/Calculations!IT10</f>
        <v>0</v>
      </c>
      <c r="AM10" s="6">
        <f>Calculations!IS10*4/Calculations!IT10</f>
        <v>8.3942799820223334E-5</v>
      </c>
      <c r="AN10" s="6">
        <f>SUM(AA10:AC10,AF10:AM10)</f>
        <v>3.9999999999999996</v>
      </c>
      <c r="AP10" s="82">
        <f>IF(AA10&gt;2,2,IF(AA10+AC10&lt;2,AA10*2/(AA10+AC10),AA10))</f>
        <v>1.9050259430066649</v>
      </c>
      <c r="AQ10" s="6">
        <f>IF(2-AA10&lt;0,0,IF(AA10+AC10&lt;2,AC10*2/(AA10+AC10),2-AA10))</f>
        <v>9.4974056993335054E-2</v>
      </c>
      <c r="AR10" s="6">
        <f>AC10-AQ10</f>
        <v>0.10608178678512067</v>
      </c>
      <c r="AS10" s="6">
        <f>IF(Calculations!IG10+Calculations!II10&lt;2,Calculations!IG10+Calculations!II10,IF(Calculations!IG10&gt;2,Calculations!IG10,2))</f>
        <v>2</v>
      </c>
      <c r="AT10" s="82">
        <f>Calculations!IH10+Calculations!IK10+Calculations!IL10+Calculations!IM10+Calculations!IN10+Calculations!IO10+Calculations!IP10+Calculations!IQ10+Calculations!IR10+Calculations!IS10</f>
        <v>1.991578125481674</v>
      </c>
      <c r="AU10" s="6">
        <f>AP10+AQ10</f>
        <v>2</v>
      </c>
      <c r="AV10" s="6">
        <f>AB10+AF10+AG10+AH10+AI10+AJ10+AK10+AL10+AM10+AR10</f>
        <v>2</v>
      </c>
      <c r="AW10" s="96">
        <f>AB10*2/AV10</f>
        <v>0</v>
      </c>
      <c r="AX10" s="96">
        <f>AR10*2/AV10</f>
        <v>0.10608178678512067</v>
      </c>
      <c r="AY10" s="96">
        <f>AF10*2/AV10</f>
        <v>1.4295144779590542E-2</v>
      </c>
      <c r="AZ10" s="96">
        <f>AG10*2/AV10</f>
        <v>0</v>
      </c>
      <c r="BA10" s="96">
        <f>AH10*2/AV10</f>
        <v>0.10496940786824342</v>
      </c>
      <c r="BB10" s="96">
        <f>AI10*2/AV10</f>
        <v>4.8052396982781916E-3</v>
      </c>
      <c r="BC10" s="96">
        <f>AJ10*2/AV10</f>
        <v>1.2618276996833171</v>
      </c>
      <c r="BD10" s="96">
        <f>AK10*2/AV10</f>
        <v>0.50793677838562989</v>
      </c>
      <c r="BE10" s="6">
        <f>AL10*2/AV10</f>
        <v>0</v>
      </c>
      <c r="BF10" s="6">
        <f>AM10*2/AV10</f>
        <v>8.3942799820223334E-5</v>
      </c>
      <c r="BG10" s="6">
        <f>SUM(AW10:BF10)</f>
        <v>2</v>
      </c>
      <c r="BI10" s="6">
        <f>BD10+BE10+BB10+BF10</f>
        <v>0.51282596088372834</v>
      </c>
      <c r="BJ10" s="6">
        <f>AW10+AX10+AY10+AZ10</f>
        <v>0.12037693156471121</v>
      </c>
      <c r="BK10" s="6">
        <f>2.718282^((0.238*BJ10)+(0.289*BI10)-2.315)</f>
        <v>0.11787344588799063</v>
      </c>
      <c r="BL10" s="6">
        <f t="shared" si="78"/>
        <v>-0.88212655411200935</v>
      </c>
      <c r="BM10" s="6">
        <f>(BK10*BC10)-(BK10*(1-BI10))+BA10+(1-BI10)</f>
        <v>0.68345454332529854</v>
      </c>
      <c r="BN10" s="6">
        <f>-BA10*(1-BI10)</f>
        <v>-5.1138370414815497E-2</v>
      </c>
      <c r="BO10" s="6">
        <f>(-BM10+SQRT((BM10*BM10)-(4*BL10*BN10)))/(2*BL10)</f>
        <v>8.3911221560745E-2</v>
      </c>
      <c r="BP10" s="6">
        <f>IF(AND(BA10&gt;0,BC10&gt;0,(1-BI10)&gt;0),BO10,IF(AND((1-BI10)&lt;0,(1-BI10)=0),0,IF(AND(BA10&gt;0,BC10=0),1-BI10,0)))</f>
        <v>8.3911221560745E-2</v>
      </c>
      <c r="BQ10" s="6">
        <f>IF(AND(BA10&gt;0,BC10&gt;0,(1-BI10)&gt;0),(1-BI10)-BP10,IF(AND((1-BI10)&lt;0,(1-BI10)=0),0,IF(AND(BA10=0,BC10&gt;0),1-BI10,0)))</f>
        <v>0.40326281755552668</v>
      </c>
      <c r="BR10" s="6">
        <f>IF((1-BI10)&gt;0,BD10,1-BE10-BF10-BB10)</f>
        <v>0.50793677838562989</v>
      </c>
      <c r="BS10" s="6">
        <f>IF((1-BI10)&gt;0,BE10+BF10,IF(BD10&gt;0,BE10+BF10,1-BB10))</f>
        <v>8.3942799820223334E-5</v>
      </c>
      <c r="BT10" s="6">
        <f>BA10-BP10</f>
        <v>2.1058186307498422E-2</v>
      </c>
      <c r="BU10" s="6">
        <f>BC10-BQ10</f>
        <v>0.85856488212779047</v>
      </c>
      <c r="BW10" s="5">
        <f>(BP10^2*-12.741)+(BP10*432.56)+(BB10*428.03)+(BQ10^2*-28.652)+(BQ10*431.72)+(BR10*439.97)+(BS10*419.68)+(AW10*11.794)+(AX10*-18.375)+(AZ10*9.107)+(BT10*11.864)+(AY10*-1.4925)</f>
        <v>429.49234323389845</v>
      </c>
      <c r="BX10" s="5">
        <f>(BP10^2*1.1661)+(BP10*11.885)+(BB10*12.038)+(BQ10^2*2.4335)+(BQ10*11.432)+(BR10*11.931)+(BS10*11.288)+(AW10*-1.0864)+(AX10*-2.029)+(AZ10*-0.41726)+(BT10*0.813)+(AY10*-0.8001)+(AQ10*-0.30853)</f>
        <v>11.891461171088009</v>
      </c>
      <c r="BY10" s="2">
        <f>771.475-(1.323*BW10)-(16.064*BX10)</f>
        <v>12.232197649194632</v>
      </c>
      <c r="CA10" s="6">
        <f>BP10+BT10+BB10</f>
        <v>0.10977464756652161</v>
      </c>
      <c r="CB10" s="6">
        <f>BQ10+BU10</f>
        <v>1.2618276996833171</v>
      </c>
      <c r="CC10" s="6">
        <f>IF(BS10&gt;AZ10,AZ10,BS10)</f>
        <v>0</v>
      </c>
      <c r="CD10" s="6">
        <f>BS10-CC10</f>
        <v>8.3942799820223334E-5</v>
      </c>
      <c r="CE10" s="6">
        <f>AZ10-CC10</f>
        <v>0</v>
      </c>
      <c r="CF10" s="6">
        <f>IF(CD10&gt;AX10,AX10,CD10)</f>
        <v>8.3942799820223334E-5</v>
      </c>
      <c r="CG10" s="6">
        <f>CD10-CF10</f>
        <v>0</v>
      </c>
      <c r="CH10" s="6">
        <f>AX10-CF10</f>
        <v>0.10599784398530045</v>
      </c>
      <c r="CI10" s="6">
        <f>CH10+AY10+(2*AW10)</f>
        <v>0.12029298876489099</v>
      </c>
      <c r="CJ10" s="6">
        <f>CA10/(CA10+CB10)</f>
        <v>8.0033872635627723E-2</v>
      </c>
      <c r="CK10" s="6">
        <f>(BR10-CI10-CE10)*(1-CJ10)</f>
        <v>0.35661915593424059</v>
      </c>
      <c r="CL10" s="6">
        <f>(BR10-CI10-CE10)*CJ10</f>
        <v>3.1024633686498288E-2</v>
      </c>
      <c r="CM10" s="6">
        <f>(1-CC10-CF10-CE10-CI10-CK10-CL10)*(1-CJ10)</f>
        <v>0.45260427187453822</v>
      </c>
      <c r="CN10" s="6">
        <f>(1-CC10-CF10-CE10-CI10-CK10-CL10)*CJ10</f>
        <v>3.937500694001167E-2</v>
      </c>
      <c r="CO10" s="6">
        <f>CF10+CC10</f>
        <v>8.3942799820223334E-5</v>
      </c>
      <c r="CP10" s="6"/>
      <c r="CQ10" s="9">
        <f>(-0.000000872*CK10)-(0.000000749*CM10)-(0.000000993*CL10)-(0.00000087*(CI10+CE10))-(0.00000086*CO10)-(0.00000087*CN10)</f>
        <v>-8.1976331193049054E-7</v>
      </c>
      <c r="CR10" s="9">
        <f>(0.000000000001707*CK10)+(0.000000000000447*CM10)+(0.0000000000014835*CL10)+(0.000000000002171*(CI10+CE10))+(0.000000000002149*CO10)+(0.0000000000002235*CN10)</f>
        <v>1.127224838518072E-12</v>
      </c>
      <c r="CS10" s="9">
        <f>(0.000027795*CK10)+(0.000024656*CM10)+(0.000031371*CL10)+(0.00002225*(CI10+CE10))+(0.000023118*CO10)+(0.000028232*CN10)</f>
        <v>2.5835008935505452E-5</v>
      </c>
      <c r="CT10" s="9">
        <f>(0.0000000083082*CK10)+(0.000000007467*CM10)+(0.0000000083672*CL10)+(0.0000000052863*(CI10+CE10))+(0.0000000025785*CO10)+(0.000000007526*CN10)</f>
        <v>7.5345062596494108E-9</v>
      </c>
      <c r="CU10" s="6">
        <f>(2*(BT10+BU10))+(3*(AX10+AY10+AZ10))+(4*AW10)</f>
        <v>2.1203769315647114</v>
      </c>
      <c r="CV10" s="11">
        <f>L10-25</f>
        <v>1359</v>
      </c>
      <c r="CW10" s="11"/>
      <c r="CX10" s="6">
        <f>1.4133+(0.05601*BX10)</f>
        <v>2.0793407401926394</v>
      </c>
      <c r="CY10" s="11">
        <f>(7500*CU10)/CX10^3</f>
        <v>1768.8758227229578</v>
      </c>
      <c r="CZ10" s="9">
        <f>0.0000329*(0.75-CU10/6)</f>
        <v>1.3048266491920166E-5</v>
      </c>
      <c r="DA10" s="5">
        <f>BX10*(((2+3*CZ10*CV10)/(2-3*CZ10*CV10))-1)</f>
        <v>0.64988560126780914</v>
      </c>
      <c r="DB10" s="5">
        <f ca="1">IF(DF10&gt;0,1000*DF10,0)</f>
        <v>10421.807061230724</v>
      </c>
      <c r="DC10" s="5">
        <f ca="1">BW10*(1+(CQ10*DB10)+(CR10*DB10^2)+(CS10*CV10)+(CT10*CV10^2))</f>
        <v>446.93150659984764</v>
      </c>
      <c r="DD10" s="5">
        <f ca="1">BX10*((((2*CY10)-DF10)/((2*CY10)+DF10))-1)</f>
        <v>-6.9855950200869668E-2</v>
      </c>
      <c r="DE10" s="5">
        <f ca="1">BX10+DD10+DA10</f>
        <v>12.471490822154948</v>
      </c>
      <c r="DF10" s="2">
        <f ca="1">654.472-(1.186*DC10)-(9.14*DE10)</f>
        <v>10.421807058084525</v>
      </c>
      <c r="DG10" s="11">
        <f ca="1">IF(DK10&gt;0,1000*DK10,0)</f>
        <v>8664.003248080533</v>
      </c>
      <c r="DH10" s="2">
        <f ca="1">BW10*(1+(CQ10*DG10)+(CR10*DG10*DG10)+(CS10*CV10)+(CT10*CV10*CV10))</f>
        <v>447.53415551798696</v>
      </c>
      <c r="DI10" s="6">
        <f ca="1">BX10*((((2*CY10)-DK10)/((2*CY10)+DK10))-1)</f>
        <v>-5.810241574400335E-2</v>
      </c>
      <c r="DJ10" s="6">
        <f ca="1">BX10+DI10+DA10</f>
        <v>12.483244356611817</v>
      </c>
      <c r="DK10" s="2">
        <f ca="1">537.003-(1.017*DH10)-(5.663*DJ10)-(2.722*(1-CJ10))</f>
        <v>8.6640032480287914</v>
      </c>
      <c r="DL10" s="11">
        <f ca="1">IF(DP10&gt;0,1000*DP10,0)</f>
        <v>11694.874449994713</v>
      </c>
      <c r="DM10" s="2">
        <f ca="1">BW10*(1+(CQ10*DL10)+(CR10*DL10*DL10)+(CS10*CV10)+(CT10*CV10*CV10))</f>
        <v>446.49691370558048</v>
      </c>
      <c r="DN10" s="6">
        <f ca="1">BX10*((((2*CY10)-DP10)/((2*CY10)+DP10))-1)</f>
        <v>-7.8361031582433016E-2</v>
      </c>
      <c r="DO10" s="6">
        <f ca="1">BX10+DN10+DA10</f>
        <v>12.462985740773384</v>
      </c>
      <c r="DP10" s="2">
        <f ca="1">621.151-(1.22*DM10)-(4.62*DO10)-(7.773*(1-CJ10))</f>
        <v>11.694874448815476</v>
      </c>
    </row>
    <row r="11" spans="1:122">
      <c r="K11" s="66"/>
      <c r="L11" s="46"/>
      <c r="M11" s="68"/>
      <c r="N11" s="68"/>
      <c r="O11" s="68"/>
      <c r="P11" s="68"/>
      <c r="R11" s="14"/>
      <c r="S11" s="14"/>
      <c r="T11" s="14"/>
      <c r="U11" s="14"/>
      <c r="V11" s="14"/>
      <c r="W11" s="14"/>
      <c r="X11" s="2"/>
      <c r="Y11" s="2"/>
      <c r="Z11" s="13"/>
      <c r="AP11" s="6"/>
      <c r="AQ11" s="6"/>
      <c r="AV11" s="6"/>
      <c r="AW11" s="6"/>
      <c r="AX11" s="6"/>
      <c r="AY11" s="6"/>
      <c r="AZ11" s="6"/>
      <c r="BA11" s="6"/>
      <c r="BB11" s="6"/>
      <c r="BC11" s="6"/>
      <c r="BD11" s="6"/>
      <c r="BI11" s="6"/>
      <c r="BJ11" s="6"/>
      <c r="CO11" s="6"/>
      <c r="CP11" s="6"/>
      <c r="CV11" s="11"/>
      <c r="CW11" s="11"/>
      <c r="DG11" s="11"/>
      <c r="DI11" s="6"/>
      <c r="DJ11" s="6"/>
      <c r="DL11" s="11"/>
      <c r="DN11" s="6"/>
      <c r="DO11" s="6"/>
    </row>
    <row r="12" spans="1:122">
      <c r="A12" s="2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46"/>
      <c r="M12" s="68"/>
      <c r="N12" s="68"/>
      <c r="O12" s="68"/>
      <c r="P12" s="68"/>
      <c r="R12" s="14"/>
      <c r="S12" s="14"/>
      <c r="T12" s="14"/>
      <c r="U12" s="14"/>
      <c r="V12" s="14"/>
      <c r="W12" s="14"/>
      <c r="X12" s="2"/>
      <c r="Y12" s="2"/>
      <c r="Z12" s="13"/>
      <c r="AP12" s="6"/>
      <c r="AQ12" s="6"/>
      <c r="AV12" s="6"/>
      <c r="AW12" s="6"/>
      <c r="AX12" s="6"/>
      <c r="AY12" s="6"/>
      <c r="AZ12" s="6"/>
      <c r="BA12" s="6"/>
      <c r="BB12" s="6"/>
      <c r="BC12" s="6"/>
      <c r="BD12" s="6"/>
      <c r="BI12" s="6"/>
      <c r="BJ12" s="6"/>
      <c r="CO12" s="6"/>
      <c r="CP12" s="6"/>
      <c r="CV12" s="11"/>
      <c r="CW12" s="11"/>
      <c r="DG12" s="11"/>
      <c r="DI12" s="6"/>
      <c r="DJ12" s="6"/>
      <c r="DL12" s="11"/>
      <c r="DN12" s="6"/>
      <c r="DO12" s="6"/>
    </row>
    <row r="13" spans="1:122"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19"/>
      <c r="R13" s="14"/>
      <c r="S13" s="14"/>
      <c r="T13" s="14"/>
      <c r="U13" s="14"/>
      <c r="V13" s="14"/>
      <c r="W13" s="14"/>
      <c r="X13" s="2"/>
      <c r="Y13" s="2"/>
      <c r="Z13" s="13"/>
      <c r="AP13" s="6"/>
      <c r="AQ13" s="6" t="s">
        <v>215</v>
      </c>
      <c r="AV13" s="6"/>
      <c r="AW13" s="6"/>
      <c r="AX13" s="6"/>
      <c r="AY13" s="6"/>
      <c r="AZ13" s="6"/>
      <c r="BA13" s="6"/>
      <c r="BB13" s="6"/>
      <c r="BC13" s="6"/>
      <c r="BD13" s="6"/>
      <c r="BI13" s="6"/>
      <c r="BJ13" s="6"/>
      <c r="CO13" s="6"/>
      <c r="CP13" s="6"/>
      <c r="CV13" s="11"/>
      <c r="CW13" s="11"/>
      <c r="DG13" s="11"/>
      <c r="DI13" s="6"/>
      <c r="DJ13" s="6"/>
      <c r="DL13" s="11"/>
      <c r="DN13" s="6"/>
      <c r="DO13" s="6"/>
    </row>
    <row r="14" spans="1:122"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46"/>
      <c r="M14" s="68"/>
      <c r="N14" s="68"/>
      <c r="O14" s="68"/>
      <c r="P14" s="68"/>
      <c r="R14" s="14"/>
      <c r="S14" s="14"/>
      <c r="T14" s="14"/>
      <c r="U14" s="14"/>
      <c r="V14" s="14"/>
      <c r="W14" s="14"/>
      <c r="X14" s="2"/>
      <c r="Y14" s="2"/>
      <c r="Z14" s="13"/>
      <c r="AP14" s="6"/>
      <c r="AQ14" s="6" t="s">
        <v>214</v>
      </c>
      <c r="AV14" s="6"/>
      <c r="AW14" s="6"/>
      <c r="AX14" s="6"/>
      <c r="AY14" s="6"/>
      <c r="AZ14" s="6"/>
      <c r="BA14" s="6"/>
      <c r="BB14" s="6"/>
      <c r="BC14" s="6"/>
      <c r="BD14" s="6"/>
      <c r="BI14" s="6"/>
      <c r="BJ14" s="6" t="s">
        <v>216</v>
      </c>
      <c r="CO14" s="6"/>
      <c r="CP14" s="6"/>
      <c r="CV14" s="11"/>
      <c r="CW14" s="11"/>
      <c r="DG14" s="11"/>
      <c r="DI14" s="6"/>
      <c r="DJ14" s="6"/>
      <c r="DL14" s="11"/>
      <c r="DN14" s="6"/>
      <c r="DO14" s="6"/>
    </row>
    <row r="15" spans="1:122">
      <c r="B15" s="69"/>
      <c r="C15" s="69"/>
      <c r="D15" s="69"/>
      <c r="E15" s="69"/>
      <c r="F15" s="69"/>
      <c r="G15" s="69"/>
      <c r="H15" s="69"/>
      <c r="I15" s="69"/>
      <c r="J15" s="69"/>
      <c r="K15" s="66"/>
      <c r="L15" s="46"/>
      <c r="M15" s="68"/>
      <c r="N15" s="68"/>
      <c r="O15" s="68"/>
      <c r="P15" s="68"/>
      <c r="R15" s="14"/>
      <c r="S15" s="14"/>
      <c r="T15" s="14"/>
      <c r="U15" s="14"/>
      <c r="V15" s="14"/>
      <c r="W15" s="14"/>
      <c r="X15" s="2"/>
      <c r="Y15" s="2"/>
      <c r="Z15" s="13"/>
      <c r="AP15" s="6"/>
      <c r="AQ15" s="6"/>
      <c r="AV15" s="6"/>
      <c r="AW15" s="6"/>
      <c r="AX15" s="6"/>
      <c r="AY15" s="6"/>
      <c r="AZ15" s="6"/>
      <c r="BA15" s="6"/>
      <c r="BB15" s="6"/>
      <c r="BC15" s="6"/>
      <c r="BD15" s="6"/>
      <c r="BI15" s="6">
        <v>0</v>
      </c>
      <c r="BJ15" s="6">
        <f>IF(AND((1-BI15)&lt;0,(1-BI15)=0), 5, 10)</f>
        <v>10</v>
      </c>
      <c r="CO15" s="6"/>
      <c r="CP15" s="6"/>
      <c r="CV15" s="11"/>
      <c r="CW15" s="11"/>
      <c r="DG15" s="11"/>
      <c r="DI15" s="6"/>
      <c r="DJ15" s="6"/>
      <c r="DL15" s="11"/>
      <c r="DN15" s="6"/>
      <c r="DO15" s="6"/>
    </row>
    <row r="16" spans="1:122">
      <c r="A16" s="70"/>
      <c r="B16" s="67"/>
      <c r="C16" s="67"/>
      <c r="D16" s="67"/>
      <c r="E16" s="67"/>
      <c r="F16" s="67"/>
      <c r="G16" s="67"/>
      <c r="H16" s="67"/>
      <c r="I16" s="67"/>
      <c r="J16" s="67"/>
      <c r="K16" s="66"/>
      <c r="L16" s="19"/>
      <c r="R16" s="14"/>
      <c r="S16" s="14"/>
      <c r="T16" s="14"/>
      <c r="U16" s="14"/>
      <c r="V16" s="14"/>
      <c r="W16" s="14"/>
      <c r="X16" s="2"/>
      <c r="Y16" s="2"/>
      <c r="Z16" s="13"/>
      <c r="AP16" s="6"/>
      <c r="AQ16" s="6"/>
      <c r="AV16" s="6"/>
      <c r="AW16" s="6"/>
      <c r="AX16" s="6"/>
      <c r="AY16" s="6"/>
      <c r="AZ16" s="6"/>
      <c r="BA16" s="6"/>
      <c r="BB16" s="6"/>
      <c r="BC16" s="6"/>
      <c r="BD16" s="6"/>
      <c r="BI16" s="6"/>
      <c r="BJ16" s="6"/>
      <c r="CO16" s="6"/>
      <c r="CP16" s="6"/>
      <c r="CV16" s="11"/>
      <c r="CW16" s="11"/>
      <c r="DG16" s="11"/>
      <c r="DI16" s="6"/>
      <c r="DJ16" s="6"/>
      <c r="DL16" s="11"/>
      <c r="DN16" s="6"/>
      <c r="DO16" s="6"/>
    </row>
    <row r="17" spans="1:119"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46"/>
      <c r="M17" s="68"/>
      <c r="N17" s="68"/>
      <c r="O17" s="68"/>
      <c r="P17" s="68"/>
      <c r="R17" s="14"/>
      <c r="S17" s="14"/>
      <c r="T17" s="14"/>
      <c r="U17" s="14"/>
      <c r="V17" s="14"/>
      <c r="W17" s="14"/>
      <c r="X17" s="2"/>
      <c r="Y17" s="2"/>
      <c r="Z17" s="13"/>
      <c r="AP17" s="6"/>
      <c r="AQ17" s="6"/>
      <c r="AV17" s="6"/>
      <c r="AW17" s="6"/>
      <c r="AX17" s="6"/>
      <c r="AY17" s="6"/>
      <c r="AZ17" s="6"/>
      <c r="BA17" s="6"/>
      <c r="BB17" s="6"/>
      <c r="BC17" s="6"/>
      <c r="BD17" s="6"/>
      <c r="BI17" s="6"/>
      <c r="BJ17" s="6"/>
      <c r="CO17" s="6"/>
      <c r="CP17" s="6"/>
      <c r="CV17" s="11"/>
      <c r="CW17" s="11"/>
      <c r="DG17" s="11"/>
      <c r="DI17" s="6"/>
      <c r="DJ17" s="6"/>
      <c r="DL17" s="11"/>
      <c r="DN17" s="6"/>
      <c r="DO17" s="6"/>
    </row>
    <row r="18" spans="1:119"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46"/>
      <c r="M18" s="68"/>
      <c r="N18" s="68"/>
      <c r="O18" s="68"/>
      <c r="P18" s="68"/>
      <c r="R18" s="14"/>
      <c r="S18" s="14"/>
      <c r="T18" s="14"/>
      <c r="U18" s="14"/>
      <c r="V18" s="14"/>
      <c r="W18" s="14"/>
      <c r="X18" s="2"/>
      <c r="Y18" s="2"/>
      <c r="Z18" s="13"/>
      <c r="AP18" s="6"/>
      <c r="AQ18" s="6"/>
      <c r="AV18" s="6"/>
      <c r="AW18" s="6"/>
      <c r="AX18" s="6"/>
      <c r="AY18" s="6"/>
      <c r="AZ18" s="6"/>
      <c r="BA18" s="6"/>
      <c r="BB18" s="6"/>
      <c r="BC18" s="6"/>
      <c r="BD18" s="6"/>
      <c r="BI18" s="6"/>
      <c r="BJ18" s="6"/>
      <c r="CO18" s="6"/>
      <c r="CP18" s="6"/>
      <c r="CV18" s="11"/>
      <c r="CW18" s="11"/>
      <c r="DG18" s="11"/>
      <c r="DI18" s="6"/>
      <c r="DJ18" s="6"/>
      <c r="DL18" s="11"/>
      <c r="DN18" s="6"/>
      <c r="DO18" s="6"/>
    </row>
    <row r="19" spans="1:119"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46"/>
      <c r="M19" s="68"/>
      <c r="N19" s="68"/>
      <c r="O19" s="68"/>
      <c r="P19" s="68"/>
      <c r="R19" s="14"/>
      <c r="S19" s="14"/>
      <c r="T19" s="14"/>
      <c r="U19" s="14"/>
      <c r="V19" s="14"/>
      <c r="W19" s="14"/>
      <c r="X19" s="2"/>
      <c r="Y19" s="2"/>
      <c r="Z19" s="13"/>
      <c r="AP19" s="6"/>
      <c r="AQ19" s="6"/>
      <c r="AV19" s="6"/>
      <c r="AW19" s="6"/>
      <c r="AX19" s="6"/>
      <c r="AY19" s="6"/>
      <c r="AZ19" s="6"/>
      <c r="BA19" s="6"/>
      <c r="BB19" s="6"/>
      <c r="BC19" s="6"/>
      <c r="BD19" s="6"/>
      <c r="BI19" s="6"/>
      <c r="BJ19" s="6"/>
      <c r="CO19" s="6"/>
      <c r="CP19" s="6"/>
      <c r="CV19" s="11"/>
      <c r="CW19" s="11"/>
      <c r="DG19" s="11"/>
      <c r="DI19" s="6"/>
      <c r="DJ19" s="6"/>
      <c r="DL19" s="11"/>
      <c r="DN19" s="6"/>
      <c r="DO19" s="6"/>
    </row>
    <row r="20" spans="1:119"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46"/>
      <c r="M20" s="68"/>
      <c r="N20" s="68"/>
      <c r="O20" s="68"/>
      <c r="P20" s="68"/>
      <c r="R20" s="14"/>
      <c r="S20" s="14"/>
      <c r="T20" s="14"/>
      <c r="U20" s="14"/>
      <c r="V20" s="14"/>
      <c r="W20" s="14"/>
      <c r="X20" s="2"/>
      <c r="Y20" s="2"/>
      <c r="Z20" s="13"/>
      <c r="AP20" s="6"/>
      <c r="AQ20" s="6"/>
      <c r="AV20" s="6"/>
      <c r="AW20" s="6"/>
      <c r="AX20" s="6"/>
      <c r="AY20" s="6"/>
      <c r="AZ20" s="6"/>
      <c r="BA20" s="6"/>
      <c r="BB20" s="6"/>
      <c r="BC20" s="6"/>
      <c r="BD20" s="6"/>
      <c r="BI20" s="6"/>
      <c r="BJ20" s="6"/>
      <c r="CO20" s="6"/>
      <c r="CP20" s="6"/>
      <c r="CV20" s="11"/>
      <c r="CW20" s="11"/>
      <c r="DG20" s="11"/>
      <c r="DI20" s="6"/>
      <c r="DJ20" s="6"/>
      <c r="DL20" s="11"/>
      <c r="DN20" s="6"/>
      <c r="DO20" s="6"/>
    </row>
    <row r="21" spans="1:119">
      <c r="A21" s="71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46"/>
      <c r="M21" s="68"/>
      <c r="N21" s="68"/>
      <c r="O21" s="68"/>
      <c r="P21" s="68"/>
      <c r="R21" s="14"/>
      <c r="S21" s="14"/>
      <c r="T21" s="14"/>
      <c r="U21" s="14"/>
      <c r="V21" s="14"/>
      <c r="W21" s="14"/>
      <c r="X21" s="2"/>
      <c r="Y21" s="2"/>
      <c r="Z21" s="13"/>
      <c r="AP21" s="6"/>
      <c r="AQ21" s="6"/>
      <c r="AV21" s="6"/>
      <c r="AW21" s="6"/>
      <c r="AX21" s="6"/>
      <c r="AY21" s="6"/>
      <c r="AZ21" s="6"/>
      <c r="BA21" s="6"/>
      <c r="BB21" s="6"/>
      <c r="BC21" s="6"/>
      <c r="BD21" s="6"/>
      <c r="BI21" s="6"/>
      <c r="BJ21" s="6"/>
      <c r="CO21" s="6"/>
      <c r="CP21" s="6"/>
      <c r="CV21" s="11"/>
      <c r="CW21" s="11"/>
      <c r="DG21" s="11"/>
      <c r="DI21" s="6"/>
      <c r="DJ21" s="6"/>
      <c r="DL21" s="11"/>
      <c r="DN21" s="6"/>
      <c r="DO21" s="6"/>
    </row>
    <row r="22" spans="1:119">
      <c r="K22" s="66"/>
      <c r="L22" s="46"/>
      <c r="M22" s="68"/>
      <c r="N22" s="68"/>
      <c r="O22" s="68"/>
      <c r="P22" s="68"/>
      <c r="R22" s="14"/>
      <c r="S22" s="14"/>
      <c r="T22" s="14"/>
      <c r="U22" s="14"/>
      <c r="V22" s="14"/>
      <c r="W22" s="14"/>
      <c r="X22" s="2"/>
      <c r="Y22" s="2"/>
      <c r="Z22" s="13"/>
      <c r="AP22" s="6"/>
      <c r="AQ22" s="6"/>
      <c r="AV22" s="6"/>
      <c r="AW22" s="6"/>
      <c r="AX22" s="6"/>
      <c r="AY22" s="6"/>
      <c r="AZ22" s="6"/>
      <c r="BA22" s="6"/>
      <c r="BB22" s="6"/>
      <c r="BC22" s="6"/>
      <c r="BD22" s="6"/>
      <c r="BI22" s="6"/>
      <c r="BJ22" s="6"/>
      <c r="CO22" s="6"/>
      <c r="CP22" s="6"/>
      <c r="CV22" s="11"/>
      <c r="CW22" s="11"/>
      <c r="DG22" s="11"/>
      <c r="DI22" s="6"/>
      <c r="DJ22" s="6"/>
      <c r="DL22" s="11"/>
      <c r="DN22" s="6"/>
      <c r="DO22" s="6"/>
    </row>
    <row r="23" spans="1:119">
      <c r="K23" s="66"/>
      <c r="L23" s="46"/>
      <c r="M23" s="68"/>
      <c r="N23" s="68"/>
      <c r="O23" s="68"/>
      <c r="P23" s="68"/>
      <c r="R23" s="14"/>
      <c r="S23" s="14"/>
      <c r="T23" s="14"/>
      <c r="U23" s="14"/>
      <c r="V23" s="14"/>
      <c r="W23" s="14"/>
      <c r="X23" s="2"/>
      <c r="Y23" s="2"/>
      <c r="Z23" s="13"/>
      <c r="AP23" s="6"/>
      <c r="AQ23" s="6"/>
      <c r="AV23" s="6"/>
      <c r="AW23" s="6"/>
      <c r="AX23" s="6"/>
      <c r="AY23" s="6"/>
      <c r="AZ23" s="6"/>
      <c r="BA23" s="6"/>
      <c r="BB23" s="6"/>
      <c r="BC23" s="6"/>
      <c r="BD23" s="6"/>
      <c r="BI23" s="6"/>
      <c r="BJ23" s="6"/>
      <c r="CO23" s="6"/>
      <c r="CP23" s="6"/>
      <c r="CV23" s="11"/>
      <c r="CW23" s="11"/>
      <c r="DG23" s="11"/>
      <c r="DI23" s="6"/>
      <c r="DJ23" s="6"/>
      <c r="DL23" s="11"/>
      <c r="DN23" s="6"/>
      <c r="DO23" s="6"/>
    </row>
    <row r="24" spans="1:119">
      <c r="A24" s="71"/>
      <c r="R24" s="14"/>
      <c r="S24" s="14"/>
      <c r="T24" s="14"/>
      <c r="U24" s="14"/>
      <c r="V24" s="14"/>
      <c r="W24" s="14"/>
      <c r="X24" s="2"/>
      <c r="Y24" s="2"/>
      <c r="Z24" s="13"/>
      <c r="AP24" s="6"/>
      <c r="AQ24" s="6"/>
      <c r="AV24" s="6"/>
      <c r="AW24" s="6"/>
      <c r="AX24" s="6"/>
      <c r="AY24" s="6"/>
      <c r="AZ24" s="6"/>
      <c r="BA24" s="6"/>
      <c r="BB24" s="6"/>
      <c r="BC24" s="6"/>
      <c r="BD24" s="6"/>
      <c r="BI24" s="6"/>
      <c r="BJ24" s="6"/>
      <c r="CO24" s="6"/>
      <c r="CP24" s="6"/>
      <c r="CV24" s="11"/>
      <c r="CW24" s="11"/>
      <c r="DG24" s="11"/>
      <c r="DI24" s="6"/>
      <c r="DJ24" s="6"/>
      <c r="DL24" s="11"/>
      <c r="DN24" s="6"/>
      <c r="DO24" s="6"/>
    </row>
    <row r="25" spans="1:119">
      <c r="K25" s="66"/>
      <c r="L25" s="46"/>
      <c r="M25" s="68"/>
      <c r="N25" s="68"/>
      <c r="O25" s="68"/>
      <c r="P25" s="68"/>
      <c r="R25" s="14"/>
      <c r="S25" s="14"/>
      <c r="T25" s="14"/>
      <c r="U25" s="14"/>
      <c r="V25" s="14"/>
      <c r="W25" s="14"/>
      <c r="X25" s="2"/>
      <c r="Y25" s="2"/>
      <c r="Z25" s="13"/>
      <c r="AP25" s="6"/>
      <c r="AQ25" s="6"/>
      <c r="AV25" s="6"/>
      <c r="AW25" s="6"/>
      <c r="AX25" s="6"/>
      <c r="AY25" s="6"/>
      <c r="AZ25" s="6"/>
      <c r="BA25" s="6"/>
      <c r="BB25" s="6"/>
      <c r="BC25" s="6"/>
      <c r="BD25" s="6"/>
      <c r="BI25" s="6"/>
      <c r="BJ25" s="6"/>
      <c r="CO25" s="6"/>
      <c r="CP25" s="6"/>
      <c r="CV25" s="11"/>
      <c r="CW25" s="11"/>
      <c r="DG25" s="11"/>
      <c r="DI25" s="6"/>
      <c r="DJ25" s="6"/>
      <c r="DL25" s="11"/>
      <c r="DN25" s="6"/>
      <c r="DO25" s="6"/>
    </row>
    <row r="26" spans="1:119">
      <c r="R26" s="14"/>
      <c r="S26" s="14"/>
      <c r="T26" s="14"/>
      <c r="U26" s="14"/>
      <c r="V26" s="14"/>
      <c r="W26" s="14"/>
      <c r="X26" s="2"/>
      <c r="Y26" s="2"/>
      <c r="Z26" s="13"/>
      <c r="AP26" s="6"/>
      <c r="AQ26" s="6"/>
      <c r="AV26" s="6"/>
      <c r="AW26" s="6"/>
      <c r="AX26" s="6"/>
      <c r="AY26" s="6"/>
      <c r="AZ26" s="6"/>
      <c r="BA26" s="6"/>
      <c r="BB26" s="6"/>
      <c r="BC26" s="6"/>
      <c r="BD26" s="6"/>
      <c r="BI26" s="6"/>
      <c r="BJ26" s="6"/>
      <c r="CO26" s="6"/>
      <c r="CP26" s="6"/>
      <c r="CV26" s="11"/>
      <c r="CW26" s="11"/>
      <c r="DG26" s="11"/>
      <c r="DI26" s="6"/>
      <c r="DJ26" s="6"/>
      <c r="DL26" s="11"/>
      <c r="DN26" s="6"/>
      <c r="DO26" s="6"/>
    </row>
    <row r="27" spans="1:119">
      <c r="R27" s="14"/>
      <c r="S27" s="14"/>
      <c r="T27" s="14"/>
      <c r="U27" s="14"/>
      <c r="V27" s="14"/>
      <c r="W27" s="14"/>
      <c r="X27" s="2"/>
      <c r="Y27" s="2"/>
      <c r="Z27" s="13"/>
      <c r="AP27" s="6"/>
      <c r="AQ27" s="6"/>
      <c r="AV27" s="6"/>
      <c r="AW27" s="6"/>
      <c r="AX27" s="6"/>
      <c r="AY27" s="6"/>
      <c r="AZ27" s="6"/>
      <c r="BA27" s="6"/>
      <c r="BB27" s="6"/>
      <c r="BC27" s="6"/>
      <c r="BD27" s="6"/>
      <c r="BI27" s="6"/>
      <c r="BJ27" s="6"/>
      <c r="CO27" s="6"/>
      <c r="CP27" s="6"/>
      <c r="CV27" s="11"/>
      <c r="CW27" s="11"/>
      <c r="DG27" s="11"/>
      <c r="DI27" s="6"/>
      <c r="DJ27" s="6"/>
      <c r="DL27" s="11"/>
      <c r="DN27" s="6"/>
      <c r="DO27" s="6"/>
    </row>
    <row r="28" spans="1:119">
      <c r="R28" s="14"/>
      <c r="S28" s="14"/>
      <c r="T28" s="14"/>
      <c r="U28" s="14"/>
      <c r="V28" s="14"/>
      <c r="W28" s="14"/>
      <c r="X28" s="2"/>
      <c r="Y28" s="2"/>
      <c r="Z28" s="13"/>
      <c r="AP28" s="6"/>
      <c r="AQ28" s="6"/>
      <c r="AV28" s="6"/>
      <c r="AW28" s="6"/>
      <c r="AX28" s="6"/>
      <c r="AY28" s="6"/>
      <c r="AZ28" s="6"/>
      <c r="BA28" s="6"/>
      <c r="BB28" s="6"/>
      <c r="BC28" s="6"/>
      <c r="BD28" s="6"/>
      <c r="BI28" s="6"/>
      <c r="BJ28" s="6"/>
      <c r="CO28" s="6"/>
      <c r="CP28" s="6"/>
      <c r="CV28" s="11"/>
      <c r="CW28" s="11"/>
      <c r="DG28" s="11"/>
      <c r="DI28" s="6"/>
      <c r="DJ28" s="6"/>
      <c r="DL28" s="11"/>
      <c r="DN28" s="6"/>
      <c r="DO28" s="6"/>
    </row>
    <row r="29" spans="1:119">
      <c r="R29" s="14"/>
      <c r="S29" s="14"/>
      <c r="T29" s="14"/>
      <c r="U29" s="14"/>
      <c r="V29" s="14"/>
      <c r="W29" s="14"/>
      <c r="X29" s="2"/>
      <c r="Y29" s="2"/>
      <c r="Z29" s="13"/>
      <c r="AP29" s="6"/>
      <c r="AQ29" s="6"/>
      <c r="AV29" s="6"/>
      <c r="AW29" s="6"/>
      <c r="AX29" s="6"/>
      <c r="AY29" s="6"/>
      <c r="AZ29" s="6"/>
      <c r="BA29" s="6"/>
      <c r="BB29" s="6"/>
      <c r="BC29" s="6"/>
      <c r="BD29" s="6"/>
      <c r="BI29" s="6"/>
      <c r="BJ29" s="6"/>
      <c r="CO29" s="6"/>
      <c r="CP29" s="6"/>
      <c r="CV29" s="11"/>
      <c r="CW29" s="11"/>
      <c r="DG29" s="11"/>
      <c r="DI29" s="6"/>
      <c r="DJ29" s="6"/>
      <c r="DL29" s="11"/>
      <c r="DN29" s="6"/>
      <c r="DO29" s="6"/>
    </row>
    <row r="30" spans="1:119">
      <c r="R30" s="14"/>
      <c r="S30" s="14"/>
      <c r="T30" s="14"/>
      <c r="U30" s="14"/>
      <c r="V30" s="14"/>
      <c r="W30" s="14"/>
      <c r="X30" s="2"/>
      <c r="Y30" s="2"/>
      <c r="Z30" s="13"/>
      <c r="AP30" s="6"/>
      <c r="AQ30" s="6"/>
      <c r="AV30" s="6"/>
      <c r="AW30" s="6"/>
      <c r="AX30" s="6"/>
      <c r="AY30" s="6"/>
      <c r="AZ30" s="6"/>
      <c r="BA30" s="6"/>
      <c r="BB30" s="6"/>
      <c r="BC30" s="6"/>
      <c r="BD30" s="6"/>
      <c r="BI30" s="6"/>
      <c r="BJ30" s="6"/>
      <c r="CO30" s="6"/>
      <c r="CP30" s="6"/>
      <c r="CV30" s="11"/>
      <c r="CW30" s="11"/>
      <c r="DG30" s="11"/>
      <c r="DI30" s="6"/>
      <c r="DJ30" s="6"/>
      <c r="DL30" s="11"/>
      <c r="DN30" s="6"/>
      <c r="DO30" s="6"/>
    </row>
    <row r="31" spans="1:119">
      <c r="R31" s="14"/>
      <c r="S31" s="14"/>
      <c r="T31" s="14"/>
      <c r="U31" s="14"/>
      <c r="V31" s="14"/>
      <c r="W31" s="14"/>
      <c r="X31" s="2"/>
      <c r="Y31" s="2"/>
      <c r="Z31" s="13"/>
      <c r="AP31" s="6"/>
      <c r="AQ31" s="6"/>
      <c r="AV31" s="6"/>
      <c r="AW31" s="6"/>
      <c r="AX31" s="6"/>
      <c r="AY31" s="6"/>
      <c r="AZ31" s="6"/>
      <c r="BA31" s="6"/>
      <c r="BB31" s="6"/>
      <c r="BC31" s="6"/>
      <c r="BD31" s="6"/>
      <c r="BI31" s="6"/>
      <c r="BJ31" s="6"/>
      <c r="CO31" s="6"/>
      <c r="CP31" s="6"/>
      <c r="CV31" s="11"/>
      <c r="CW31" s="11"/>
      <c r="DG31" s="11"/>
      <c r="DI31" s="6"/>
      <c r="DJ31" s="6"/>
      <c r="DL31" s="11"/>
      <c r="DN31" s="6"/>
      <c r="DO31" s="6"/>
    </row>
    <row r="32" spans="1:119">
      <c r="R32" s="14"/>
      <c r="S32" s="14"/>
      <c r="T32" s="14"/>
      <c r="U32" s="14"/>
      <c r="V32" s="14"/>
      <c r="W32" s="14"/>
      <c r="X32" s="2"/>
      <c r="Y32" s="2"/>
      <c r="Z32" s="13"/>
      <c r="AP32" s="6"/>
      <c r="AQ32" s="6"/>
      <c r="AV32" s="6"/>
      <c r="AW32" s="6"/>
      <c r="AX32" s="6"/>
      <c r="AY32" s="6"/>
      <c r="AZ32" s="6"/>
      <c r="BA32" s="6"/>
      <c r="BB32" s="6"/>
      <c r="BC32" s="6"/>
      <c r="BD32" s="6"/>
      <c r="BI32" s="6"/>
      <c r="BJ32" s="6"/>
      <c r="CO32" s="6"/>
      <c r="CP32" s="6"/>
      <c r="CV32" s="11"/>
      <c r="CW32" s="11"/>
      <c r="DG32" s="11"/>
      <c r="DI32" s="6"/>
      <c r="DJ32" s="6"/>
      <c r="DL32" s="11"/>
      <c r="DN32" s="6"/>
      <c r="DO32" s="6"/>
    </row>
    <row r="33" spans="18:119">
      <c r="R33" s="14"/>
      <c r="S33" s="14"/>
      <c r="T33" s="14"/>
      <c r="U33" s="14"/>
      <c r="V33" s="14"/>
      <c r="W33" s="14"/>
      <c r="X33" s="2"/>
      <c r="Y33" s="2"/>
      <c r="Z33" s="13"/>
      <c r="AP33" s="6"/>
      <c r="AQ33" s="6"/>
      <c r="AV33" s="6"/>
      <c r="AW33" s="6"/>
      <c r="AX33" s="6"/>
      <c r="AY33" s="6"/>
      <c r="AZ33" s="6"/>
      <c r="BA33" s="6"/>
      <c r="BB33" s="6"/>
      <c r="BC33" s="6"/>
      <c r="BD33" s="6"/>
      <c r="BI33" s="6"/>
      <c r="BJ33" s="6"/>
      <c r="CO33" s="6"/>
      <c r="CP33" s="6"/>
      <c r="CV33" s="11"/>
      <c r="CW33" s="11"/>
      <c r="DG33" s="11"/>
      <c r="DI33" s="6"/>
      <c r="DJ33" s="6"/>
      <c r="DL33" s="11"/>
      <c r="DN33" s="6"/>
      <c r="DO33" s="6"/>
    </row>
    <row r="34" spans="18:119">
      <c r="R34" s="14"/>
      <c r="S34" s="14"/>
      <c r="T34" s="14"/>
      <c r="U34" s="14"/>
      <c r="V34" s="14"/>
      <c r="W34" s="14"/>
      <c r="X34" s="2"/>
      <c r="Y34" s="2"/>
      <c r="Z34" s="13"/>
      <c r="AP34" s="6"/>
      <c r="AQ34" s="6"/>
      <c r="AV34" s="6"/>
      <c r="AW34" s="6"/>
      <c r="AX34" s="6"/>
      <c r="AY34" s="6"/>
      <c r="AZ34" s="6"/>
      <c r="BA34" s="6"/>
      <c r="BB34" s="6"/>
      <c r="BC34" s="6"/>
      <c r="BD34" s="6"/>
      <c r="BI34" s="6"/>
      <c r="BJ34" s="6"/>
      <c r="CO34" s="6"/>
      <c r="CP34" s="6"/>
      <c r="CV34" s="11"/>
      <c r="CW34" s="11"/>
      <c r="DG34" s="11"/>
      <c r="DI34" s="6"/>
      <c r="DJ34" s="6"/>
      <c r="DL34" s="11"/>
      <c r="DN34" s="6"/>
      <c r="DO34" s="6"/>
    </row>
    <row r="35" spans="18:119">
      <c r="R35" s="14"/>
      <c r="S35" s="14"/>
      <c r="T35" s="14"/>
      <c r="U35" s="14"/>
      <c r="V35" s="14"/>
      <c r="W35" s="14"/>
      <c r="X35" s="2"/>
      <c r="Y35" s="2"/>
      <c r="Z35" s="13"/>
      <c r="AP35" s="6"/>
      <c r="AQ35" s="6"/>
      <c r="AV35" s="6"/>
      <c r="AW35" s="6"/>
      <c r="AX35" s="6"/>
      <c r="AY35" s="6"/>
      <c r="AZ35" s="6"/>
      <c r="BA35" s="6"/>
      <c r="BB35" s="6"/>
      <c r="BC35" s="6"/>
      <c r="BD35" s="6"/>
      <c r="BI35" s="6"/>
      <c r="BJ35" s="6"/>
      <c r="CO35" s="6"/>
      <c r="CP35" s="6"/>
      <c r="CV35" s="11"/>
      <c r="CW35" s="11"/>
      <c r="DG35" s="11"/>
      <c r="DI35" s="6"/>
      <c r="DJ35" s="6"/>
      <c r="DL35" s="11"/>
      <c r="DN35" s="6"/>
      <c r="DO35" s="6"/>
    </row>
    <row r="36" spans="18:119">
      <c r="R36" s="14"/>
      <c r="S36" s="14"/>
      <c r="T36" s="14"/>
      <c r="U36" s="14"/>
      <c r="V36" s="14"/>
      <c r="W36" s="14"/>
      <c r="X36" s="2"/>
      <c r="Y36" s="2"/>
      <c r="Z36" s="13"/>
      <c r="AP36" s="6"/>
      <c r="AQ36" s="6"/>
      <c r="AV36" s="6"/>
      <c r="AW36" s="6"/>
      <c r="AX36" s="6"/>
      <c r="AY36" s="6"/>
      <c r="AZ36" s="6"/>
      <c r="BA36" s="6"/>
      <c r="BB36" s="6"/>
      <c r="BC36" s="6"/>
      <c r="BD36" s="6"/>
      <c r="BI36" s="6"/>
      <c r="BJ36" s="6"/>
      <c r="CO36" s="6"/>
      <c r="CP36" s="6"/>
      <c r="CV36" s="11"/>
      <c r="CW36" s="11"/>
      <c r="DG36" s="11"/>
      <c r="DI36" s="6"/>
      <c r="DJ36" s="6"/>
      <c r="DL36" s="11"/>
      <c r="DN36" s="6"/>
      <c r="DO36" s="6"/>
    </row>
    <row r="37" spans="18:119">
      <c r="R37" s="14"/>
      <c r="S37" s="14"/>
      <c r="T37" s="14"/>
      <c r="U37" s="14"/>
      <c r="V37" s="14"/>
      <c r="W37" s="14"/>
      <c r="X37" s="2"/>
      <c r="Y37" s="2"/>
      <c r="Z37" s="13"/>
      <c r="AP37" s="6"/>
      <c r="AQ37" s="6"/>
      <c r="AV37" s="6"/>
      <c r="AW37" s="6"/>
      <c r="AX37" s="6"/>
      <c r="AY37" s="6"/>
      <c r="AZ37" s="6"/>
      <c r="BA37" s="6"/>
      <c r="BB37" s="6"/>
      <c r="BC37" s="6"/>
      <c r="BD37" s="6"/>
      <c r="BI37" s="6"/>
      <c r="BJ37" s="6"/>
      <c r="CO37" s="6"/>
      <c r="CP37" s="6"/>
      <c r="CV37" s="11"/>
      <c r="CW37" s="11"/>
      <c r="DG37" s="11"/>
      <c r="DI37" s="6"/>
      <c r="DJ37" s="6"/>
      <c r="DL37" s="11"/>
      <c r="DN37" s="6"/>
      <c r="DO37" s="6"/>
    </row>
    <row r="38" spans="18:119">
      <c r="R38" s="14"/>
      <c r="S38" s="14"/>
      <c r="T38" s="14"/>
      <c r="U38" s="14"/>
      <c r="V38" s="14"/>
      <c r="W38" s="14"/>
      <c r="X38" s="2"/>
      <c r="Y38" s="2"/>
      <c r="Z38" s="13"/>
      <c r="AP38" s="6"/>
      <c r="AQ38" s="6"/>
      <c r="AV38" s="6"/>
      <c r="AW38" s="6"/>
      <c r="AX38" s="6"/>
      <c r="AY38" s="6"/>
      <c r="AZ38" s="6"/>
      <c r="BA38" s="6"/>
      <c r="BB38" s="6"/>
      <c r="BC38" s="6"/>
      <c r="BD38" s="6"/>
      <c r="BI38" s="6"/>
      <c r="BJ38" s="6"/>
      <c r="CO38" s="6"/>
      <c r="CP38" s="6"/>
      <c r="CV38" s="11"/>
      <c r="CW38" s="11"/>
      <c r="DG38" s="11"/>
      <c r="DI38" s="6"/>
      <c r="DJ38" s="6"/>
      <c r="DL38" s="11"/>
      <c r="DN38" s="6"/>
      <c r="DO38" s="6"/>
    </row>
    <row r="39" spans="18:119">
      <c r="R39" s="14"/>
      <c r="S39" s="14"/>
      <c r="T39" s="14"/>
      <c r="U39" s="14"/>
      <c r="V39" s="14"/>
      <c r="W39" s="14"/>
      <c r="X39" s="2"/>
      <c r="Y39" s="2"/>
      <c r="Z39" s="13"/>
      <c r="AP39" s="6"/>
      <c r="AQ39" s="6"/>
      <c r="AV39" s="6"/>
      <c r="AW39" s="6"/>
      <c r="AX39" s="6"/>
      <c r="AY39" s="6"/>
      <c r="AZ39" s="6"/>
      <c r="BA39" s="6"/>
      <c r="BB39" s="6"/>
      <c r="BC39" s="6"/>
      <c r="BD39" s="6"/>
      <c r="BI39" s="6"/>
      <c r="BJ39" s="6"/>
      <c r="CO39" s="6"/>
      <c r="CP39" s="6"/>
      <c r="CV39" s="11"/>
      <c r="CW39" s="11"/>
      <c r="DG39" s="11"/>
      <c r="DI39" s="6"/>
      <c r="DJ39" s="6"/>
      <c r="DL39" s="11"/>
      <c r="DN39" s="6"/>
      <c r="DO39" s="6"/>
    </row>
    <row r="40" spans="18:119">
      <c r="R40" s="14"/>
      <c r="S40" s="14"/>
      <c r="T40" s="14"/>
      <c r="U40" s="14"/>
      <c r="V40" s="14"/>
      <c r="W40" s="14"/>
      <c r="X40" s="2"/>
      <c r="Y40" s="2"/>
      <c r="Z40" s="13"/>
      <c r="AP40" s="6"/>
      <c r="AQ40" s="6"/>
      <c r="AV40" s="6"/>
      <c r="AW40" s="6"/>
      <c r="AX40" s="6"/>
      <c r="AY40" s="6"/>
      <c r="AZ40" s="6"/>
      <c r="BA40" s="6"/>
      <c r="BB40" s="6"/>
      <c r="BC40" s="6"/>
      <c r="BD40" s="6"/>
      <c r="BI40" s="6"/>
      <c r="BJ40" s="6"/>
      <c r="CO40" s="6"/>
      <c r="CP40" s="6"/>
      <c r="CV40" s="11"/>
      <c r="CW40" s="11"/>
      <c r="DG40" s="11"/>
      <c r="DI40" s="6"/>
      <c r="DJ40" s="6"/>
      <c r="DL40" s="11"/>
      <c r="DN40" s="6"/>
      <c r="DO40" s="6"/>
    </row>
    <row r="41" spans="18:119">
      <c r="R41" s="14"/>
      <c r="S41" s="14"/>
      <c r="T41" s="14"/>
      <c r="U41" s="14"/>
      <c r="V41" s="14"/>
      <c r="W41" s="14"/>
      <c r="X41" s="2"/>
      <c r="Y41" s="2"/>
      <c r="Z41" s="13"/>
      <c r="AP41" s="6"/>
      <c r="AQ41" s="6"/>
      <c r="AV41" s="6"/>
      <c r="AW41" s="6"/>
      <c r="AX41" s="6"/>
      <c r="AY41" s="6"/>
      <c r="AZ41" s="6"/>
      <c r="BA41" s="6"/>
      <c r="BB41" s="6"/>
      <c r="BC41" s="6"/>
      <c r="BD41" s="6"/>
      <c r="BI41" s="6"/>
      <c r="BJ41" s="6"/>
      <c r="CO41" s="6"/>
      <c r="CP41" s="6"/>
      <c r="CV41" s="11"/>
      <c r="CW41" s="11"/>
      <c r="DG41" s="11"/>
      <c r="DI41" s="6"/>
      <c r="DJ41" s="6"/>
      <c r="DL41" s="11"/>
      <c r="DN41" s="6"/>
      <c r="DO41" s="6"/>
    </row>
    <row r="42" spans="18:119">
      <c r="R42" s="14"/>
      <c r="S42" s="14"/>
      <c r="T42" s="14"/>
      <c r="U42" s="14"/>
      <c r="V42" s="14"/>
      <c r="W42" s="14"/>
      <c r="X42" s="2"/>
      <c r="Y42" s="2"/>
      <c r="Z42" s="13"/>
      <c r="AP42" s="6"/>
      <c r="AQ42" s="6"/>
      <c r="AV42" s="6"/>
      <c r="AW42" s="6"/>
      <c r="AX42" s="6"/>
      <c r="AY42" s="6"/>
      <c r="AZ42" s="6"/>
      <c r="BA42" s="6"/>
      <c r="BB42" s="6"/>
      <c r="BC42" s="6"/>
      <c r="BD42" s="6"/>
      <c r="BI42" s="6"/>
      <c r="BJ42" s="6"/>
      <c r="CO42" s="6"/>
      <c r="CP42" s="6"/>
      <c r="CV42" s="11"/>
      <c r="CW42" s="11"/>
      <c r="DG42" s="11"/>
      <c r="DI42" s="6"/>
      <c r="DJ42" s="6"/>
      <c r="DL42" s="11"/>
      <c r="DN42" s="6"/>
      <c r="DO42" s="6"/>
    </row>
    <row r="43" spans="18:119">
      <c r="R43" s="14"/>
      <c r="S43" s="14"/>
      <c r="T43" s="14"/>
      <c r="U43" s="14"/>
      <c r="V43" s="14"/>
      <c r="W43" s="14"/>
      <c r="X43" s="2"/>
      <c r="Y43" s="2"/>
      <c r="Z43" s="13"/>
      <c r="AP43" s="6"/>
      <c r="AQ43" s="6"/>
      <c r="AV43" s="6"/>
      <c r="AW43" s="6"/>
      <c r="AX43" s="6"/>
      <c r="AY43" s="6"/>
      <c r="AZ43" s="6"/>
      <c r="BA43" s="6"/>
      <c r="BB43" s="6"/>
      <c r="BC43" s="6"/>
      <c r="BD43" s="6"/>
      <c r="BI43" s="6"/>
      <c r="BJ43" s="6"/>
      <c r="CO43" s="6"/>
      <c r="CP43" s="6"/>
      <c r="CV43" s="11"/>
      <c r="CW43" s="11"/>
      <c r="DG43" s="11"/>
      <c r="DI43" s="6"/>
      <c r="DJ43" s="6"/>
      <c r="DL43" s="11"/>
      <c r="DN43" s="6"/>
      <c r="DO43" s="6"/>
    </row>
    <row r="44" spans="18:119">
      <c r="R44" s="14"/>
      <c r="S44" s="14"/>
      <c r="T44" s="14"/>
      <c r="U44" s="14"/>
      <c r="V44" s="14"/>
      <c r="W44" s="14"/>
      <c r="X44" s="2"/>
      <c r="Y44" s="2"/>
      <c r="Z44" s="13"/>
      <c r="AP44" s="6"/>
      <c r="AQ44" s="6"/>
      <c r="AV44" s="6"/>
      <c r="AW44" s="6"/>
      <c r="AX44" s="6"/>
      <c r="AY44" s="6"/>
      <c r="AZ44" s="6"/>
      <c r="BA44" s="6"/>
      <c r="BB44" s="6"/>
      <c r="BC44" s="6"/>
      <c r="BD44" s="6"/>
      <c r="BI44" s="6"/>
      <c r="BJ44" s="6"/>
      <c r="CO44" s="6"/>
      <c r="CP44" s="6"/>
      <c r="CV44" s="11"/>
      <c r="CW44" s="11"/>
      <c r="DG44" s="11"/>
      <c r="DI44" s="6"/>
      <c r="DJ44" s="6"/>
      <c r="DL44" s="11"/>
      <c r="DN44" s="6"/>
      <c r="DO44" s="6"/>
    </row>
    <row r="45" spans="18:119">
      <c r="R45" s="14"/>
      <c r="S45" s="14"/>
      <c r="T45" s="14"/>
      <c r="U45" s="14"/>
      <c r="V45" s="14"/>
      <c r="W45" s="14"/>
      <c r="X45" s="2"/>
      <c r="Y45" s="2"/>
      <c r="Z45" s="13"/>
      <c r="AP45" s="6"/>
      <c r="AQ45" s="6"/>
      <c r="AV45" s="6"/>
      <c r="AW45" s="6"/>
      <c r="AX45" s="6"/>
      <c r="AY45" s="6"/>
      <c r="AZ45" s="6"/>
      <c r="BA45" s="6"/>
      <c r="BB45" s="6"/>
      <c r="BC45" s="6"/>
      <c r="BD45" s="6"/>
      <c r="BI45" s="6"/>
      <c r="BJ45" s="6"/>
      <c r="CO45" s="6"/>
      <c r="CP45" s="6"/>
      <c r="CV45" s="11"/>
      <c r="CW45" s="11"/>
      <c r="DG45" s="11"/>
      <c r="DI45" s="6"/>
      <c r="DJ45" s="6"/>
      <c r="DL45" s="11"/>
      <c r="DN45" s="6"/>
      <c r="DO45" s="6"/>
    </row>
    <row r="46" spans="18:119">
      <c r="R46" s="14"/>
      <c r="S46" s="14"/>
      <c r="T46" s="14"/>
      <c r="U46" s="14"/>
      <c r="V46" s="14"/>
      <c r="W46" s="14"/>
      <c r="X46" s="2"/>
      <c r="Y46" s="2"/>
      <c r="Z46" s="13"/>
      <c r="AP46" s="6"/>
      <c r="AQ46" s="6"/>
      <c r="AV46" s="6"/>
      <c r="AW46" s="6"/>
      <c r="AX46" s="6"/>
      <c r="AY46" s="6"/>
      <c r="AZ46" s="6"/>
      <c r="BA46" s="6"/>
      <c r="BB46" s="6"/>
      <c r="BC46" s="6"/>
      <c r="BD46" s="6"/>
      <c r="BI46" s="6"/>
      <c r="BJ46" s="6"/>
      <c r="CO46" s="6"/>
      <c r="CP46" s="6"/>
      <c r="CV46" s="11"/>
      <c r="CW46" s="11"/>
      <c r="DG46" s="11"/>
      <c r="DI46" s="6"/>
      <c r="DJ46" s="6"/>
      <c r="DL46" s="11"/>
      <c r="DN46" s="6"/>
      <c r="DO46" s="6"/>
    </row>
    <row r="47" spans="18:119">
      <c r="R47" s="14"/>
      <c r="S47" s="14"/>
      <c r="T47" s="14"/>
      <c r="U47" s="14"/>
      <c r="V47" s="14"/>
      <c r="W47" s="14"/>
      <c r="X47" s="2"/>
      <c r="Y47" s="2"/>
      <c r="Z47" s="13"/>
      <c r="AP47" s="6"/>
      <c r="AQ47" s="6"/>
      <c r="AV47" s="6"/>
      <c r="AW47" s="6"/>
      <c r="AX47" s="6"/>
      <c r="AY47" s="6"/>
      <c r="AZ47" s="6"/>
      <c r="BA47" s="6"/>
      <c r="BB47" s="6"/>
      <c r="BC47" s="6"/>
      <c r="BD47" s="6"/>
      <c r="BI47" s="6"/>
      <c r="BJ47" s="6"/>
      <c r="CO47" s="6"/>
      <c r="CP47" s="6"/>
      <c r="CV47" s="11"/>
      <c r="CW47" s="11"/>
      <c r="DG47" s="11"/>
      <c r="DI47" s="6"/>
      <c r="DJ47" s="6"/>
      <c r="DL47" s="11"/>
      <c r="DN47" s="6"/>
      <c r="DO47" s="6"/>
    </row>
    <row r="48" spans="18:119">
      <c r="R48" s="14"/>
      <c r="S48" s="14"/>
      <c r="T48" s="14"/>
      <c r="U48" s="14"/>
      <c r="V48" s="14"/>
      <c r="W48" s="14"/>
      <c r="X48" s="2"/>
      <c r="Y48" s="2"/>
      <c r="Z48" s="13"/>
      <c r="AP48" s="6"/>
      <c r="AQ48" s="6"/>
      <c r="AV48" s="6"/>
      <c r="AW48" s="6"/>
      <c r="AX48" s="6"/>
      <c r="AY48" s="6"/>
      <c r="AZ48" s="6"/>
      <c r="BA48" s="6"/>
      <c r="BB48" s="6"/>
      <c r="BC48" s="6"/>
      <c r="BD48" s="6"/>
      <c r="BI48" s="6"/>
      <c r="BJ48" s="6"/>
      <c r="CO48" s="6"/>
      <c r="CP48" s="6"/>
      <c r="CV48" s="11"/>
      <c r="CW48" s="11"/>
      <c r="DG48" s="11"/>
      <c r="DI48" s="6"/>
      <c r="DJ48" s="6"/>
      <c r="DL48" s="11"/>
      <c r="DN48" s="6"/>
      <c r="DO48" s="6"/>
    </row>
    <row r="49" spans="18:119">
      <c r="R49" s="14"/>
      <c r="S49" s="14"/>
      <c r="T49" s="14"/>
      <c r="U49" s="14"/>
      <c r="V49" s="14"/>
      <c r="W49" s="14"/>
      <c r="X49" s="2"/>
      <c r="Y49" s="2"/>
      <c r="Z49" s="13"/>
      <c r="AP49" s="6"/>
      <c r="AQ49" s="6"/>
      <c r="AV49" s="6"/>
      <c r="AW49" s="6"/>
      <c r="AX49" s="6"/>
      <c r="AY49" s="6"/>
      <c r="AZ49" s="6"/>
      <c r="BA49" s="6"/>
      <c r="BB49" s="6"/>
      <c r="BC49" s="6"/>
      <c r="BD49" s="6"/>
      <c r="BI49" s="6"/>
      <c r="BJ49" s="6"/>
      <c r="CO49" s="6"/>
      <c r="CP49" s="6"/>
      <c r="CV49" s="11"/>
      <c r="CW49" s="11"/>
      <c r="DG49" s="11"/>
      <c r="DI49" s="6"/>
      <c r="DJ49" s="6"/>
      <c r="DL49" s="11"/>
      <c r="DN49" s="6"/>
      <c r="DO49" s="6"/>
    </row>
    <row r="50" spans="18:119">
      <c r="R50" s="14"/>
      <c r="S50" s="14"/>
      <c r="T50" s="14"/>
      <c r="U50" s="14"/>
      <c r="V50" s="14"/>
      <c r="W50" s="14"/>
      <c r="X50" s="2"/>
      <c r="Y50" s="2"/>
      <c r="Z50" s="13"/>
      <c r="AP50" s="6"/>
      <c r="AQ50" s="6"/>
      <c r="AV50" s="6"/>
      <c r="AW50" s="6"/>
      <c r="AX50" s="6"/>
      <c r="AY50" s="6"/>
      <c r="AZ50" s="6"/>
      <c r="BA50" s="6"/>
      <c r="BB50" s="6"/>
      <c r="BC50" s="6"/>
      <c r="BD50" s="6"/>
      <c r="BI50" s="6"/>
      <c r="BJ50" s="6"/>
      <c r="CO50" s="6"/>
      <c r="CP50" s="6"/>
      <c r="CV50" s="11"/>
      <c r="CW50" s="11"/>
      <c r="DG50" s="11"/>
      <c r="DI50" s="6"/>
      <c r="DJ50" s="6"/>
      <c r="DL50" s="11"/>
      <c r="DN50" s="6"/>
      <c r="DO50" s="6"/>
    </row>
    <row r="51" spans="18:119">
      <c r="R51" s="14"/>
      <c r="S51" s="14"/>
      <c r="T51" s="14"/>
      <c r="U51" s="14"/>
      <c r="V51" s="14"/>
      <c r="W51" s="14"/>
      <c r="X51" s="2"/>
      <c r="Y51" s="2"/>
      <c r="Z51" s="13"/>
      <c r="AP51" s="6"/>
      <c r="AQ51" s="6"/>
      <c r="AV51" s="6"/>
      <c r="AW51" s="6"/>
      <c r="AX51" s="6"/>
      <c r="AY51" s="6"/>
      <c r="AZ51" s="6"/>
      <c r="BA51" s="6"/>
      <c r="BB51" s="6"/>
      <c r="BC51" s="6"/>
      <c r="BD51" s="6"/>
      <c r="BI51" s="6"/>
      <c r="BJ51" s="6"/>
      <c r="CO51" s="6"/>
      <c r="CP51" s="6"/>
      <c r="CV51" s="11"/>
      <c r="CW51" s="11"/>
      <c r="DG51" s="11"/>
      <c r="DI51" s="6"/>
      <c r="DJ51" s="6"/>
      <c r="DL51" s="11"/>
      <c r="DN51" s="6"/>
      <c r="DO51" s="6"/>
    </row>
    <row r="52" spans="18:119">
      <c r="R52" s="14"/>
      <c r="S52" s="14"/>
      <c r="T52" s="14"/>
      <c r="U52" s="14"/>
      <c r="V52" s="14"/>
      <c r="W52" s="14"/>
      <c r="X52" s="2"/>
      <c r="Y52" s="2"/>
      <c r="Z52" s="13"/>
      <c r="AP52" s="6"/>
      <c r="AQ52" s="6"/>
      <c r="AV52" s="6"/>
      <c r="AW52" s="6"/>
      <c r="AX52" s="6"/>
      <c r="AY52" s="6"/>
      <c r="AZ52" s="6"/>
      <c r="BA52" s="6"/>
      <c r="BB52" s="6"/>
      <c r="BC52" s="6"/>
      <c r="BD52" s="6"/>
      <c r="BI52" s="6"/>
      <c r="BJ52" s="6"/>
      <c r="CO52" s="6"/>
      <c r="CP52" s="6"/>
      <c r="CV52" s="11"/>
      <c r="CW52" s="11"/>
      <c r="DG52" s="11"/>
      <c r="DI52" s="6"/>
      <c r="DJ52" s="6"/>
      <c r="DL52" s="11"/>
      <c r="DN52" s="6"/>
      <c r="DO52" s="6"/>
    </row>
    <row r="53" spans="18:119">
      <c r="R53" s="14"/>
      <c r="S53" s="14"/>
      <c r="T53" s="14"/>
      <c r="U53" s="14"/>
      <c r="V53" s="14"/>
      <c r="W53" s="14"/>
      <c r="X53" s="2"/>
      <c r="Y53" s="2"/>
      <c r="Z53" s="13"/>
      <c r="AP53" s="6"/>
      <c r="AQ53" s="6"/>
      <c r="AV53" s="6"/>
      <c r="AW53" s="6"/>
      <c r="AX53" s="6"/>
      <c r="AY53" s="6"/>
      <c r="AZ53" s="6"/>
      <c r="BA53" s="6"/>
      <c r="BB53" s="6"/>
      <c r="BC53" s="6"/>
      <c r="BD53" s="6"/>
      <c r="BI53" s="6"/>
      <c r="BJ53" s="6"/>
      <c r="CO53" s="6"/>
      <c r="CP53" s="6"/>
      <c r="CV53" s="11"/>
      <c r="CW53" s="11"/>
      <c r="DG53" s="11"/>
      <c r="DI53" s="6"/>
      <c r="DJ53" s="6"/>
      <c r="DL53" s="11"/>
      <c r="DN53" s="6"/>
      <c r="DO53" s="6"/>
    </row>
    <row r="54" spans="18:119">
      <c r="R54" s="14"/>
      <c r="S54" s="14"/>
      <c r="T54" s="14"/>
      <c r="U54" s="14"/>
      <c r="V54" s="14"/>
      <c r="W54" s="14"/>
      <c r="X54" s="2"/>
      <c r="Y54" s="2"/>
      <c r="Z54" s="13"/>
      <c r="AP54" s="6"/>
      <c r="AQ54" s="6"/>
      <c r="AV54" s="6"/>
      <c r="AW54" s="6"/>
      <c r="AX54" s="6"/>
      <c r="AY54" s="6"/>
      <c r="AZ54" s="6"/>
      <c r="BA54" s="6"/>
      <c r="BB54" s="6"/>
      <c r="BC54" s="6"/>
      <c r="BD54" s="6"/>
      <c r="BI54" s="6"/>
      <c r="BJ54" s="6"/>
      <c r="CO54" s="6"/>
      <c r="CP54" s="6"/>
      <c r="CV54" s="11"/>
      <c r="CW54" s="11"/>
      <c r="DG54" s="11"/>
      <c r="DI54" s="6"/>
      <c r="DJ54" s="6"/>
      <c r="DL54" s="11"/>
      <c r="DN54" s="6"/>
      <c r="DO54" s="6"/>
    </row>
    <row r="55" spans="18:119">
      <c r="R55" s="14"/>
      <c r="S55" s="14"/>
      <c r="T55" s="14"/>
      <c r="U55" s="14"/>
      <c r="V55" s="14"/>
      <c r="W55" s="14"/>
      <c r="X55" s="2"/>
      <c r="Y55" s="2"/>
      <c r="Z55" s="13"/>
      <c r="AP55" s="6"/>
      <c r="AQ55" s="6"/>
      <c r="AV55" s="6"/>
      <c r="AW55" s="6"/>
      <c r="AX55" s="6"/>
      <c r="AY55" s="6"/>
      <c r="AZ55" s="6"/>
      <c r="BA55" s="6"/>
      <c r="BB55" s="6"/>
      <c r="BC55" s="6"/>
      <c r="BD55" s="6"/>
      <c r="BI55" s="6"/>
      <c r="BJ55" s="6"/>
      <c r="CO55" s="6"/>
      <c r="CP55" s="6"/>
      <c r="CV55" s="11"/>
      <c r="CW55" s="11"/>
      <c r="DG55" s="11"/>
      <c r="DI55" s="6"/>
      <c r="DJ55" s="6"/>
      <c r="DL55" s="11"/>
      <c r="DN55" s="6"/>
      <c r="DO55" s="6"/>
    </row>
    <row r="56" spans="18:119">
      <c r="R56" s="14"/>
      <c r="S56" s="14"/>
      <c r="T56" s="14"/>
      <c r="U56" s="14"/>
      <c r="V56" s="14"/>
      <c r="W56" s="14"/>
      <c r="X56" s="2"/>
      <c r="Y56" s="2"/>
      <c r="Z56" s="13"/>
      <c r="AP56" s="6"/>
      <c r="AQ56" s="6"/>
      <c r="AV56" s="6"/>
      <c r="AW56" s="6"/>
      <c r="AX56" s="6"/>
      <c r="AY56" s="6"/>
      <c r="AZ56" s="6"/>
      <c r="BA56" s="6"/>
      <c r="BB56" s="6"/>
      <c r="BC56" s="6"/>
      <c r="BD56" s="6"/>
      <c r="BI56" s="6"/>
      <c r="BJ56" s="6"/>
      <c r="CO56" s="6"/>
      <c r="CP56" s="6"/>
      <c r="CV56" s="11"/>
      <c r="CW56" s="11"/>
      <c r="DG56" s="11"/>
      <c r="DI56" s="6"/>
      <c r="DJ56" s="6"/>
      <c r="DL56" s="11"/>
      <c r="DN56" s="6"/>
      <c r="DO56" s="6"/>
    </row>
    <row r="57" spans="18:119">
      <c r="R57" s="14"/>
      <c r="S57" s="14"/>
      <c r="T57" s="14"/>
      <c r="U57" s="14"/>
      <c r="V57" s="14"/>
      <c r="W57" s="14"/>
      <c r="X57" s="2"/>
      <c r="Y57" s="2"/>
      <c r="Z57" s="13"/>
      <c r="AP57" s="6"/>
      <c r="AQ57" s="6"/>
      <c r="AV57" s="6"/>
      <c r="AW57" s="6"/>
      <c r="AX57" s="6"/>
      <c r="AY57" s="6"/>
      <c r="AZ57" s="6"/>
      <c r="BA57" s="6"/>
      <c r="BB57" s="6"/>
      <c r="BC57" s="6"/>
      <c r="BD57" s="6"/>
      <c r="BI57" s="6"/>
      <c r="BJ57" s="6"/>
      <c r="CO57" s="6"/>
      <c r="CP57" s="6"/>
      <c r="CV57" s="11"/>
      <c r="CW57" s="11"/>
      <c r="DG57" s="11"/>
      <c r="DI57" s="6"/>
      <c r="DJ57" s="6"/>
      <c r="DL57" s="11"/>
      <c r="DN57" s="6"/>
      <c r="DO57" s="6"/>
    </row>
    <row r="58" spans="18:119">
      <c r="R58" s="14"/>
      <c r="S58" s="14"/>
      <c r="T58" s="14"/>
      <c r="U58" s="14"/>
      <c r="V58" s="14"/>
      <c r="W58" s="14"/>
      <c r="X58" s="2"/>
      <c r="Y58" s="2"/>
      <c r="Z58" s="13"/>
      <c r="AP58" s="6"/>
      <c r="AQ58" s="6"/>
      <c r="AV58" s="6"/>
      <c r="AW58" s="6"/>
      <c r="AX58" s="6"/>
      <c r="AY58" s="6"/>
      <c r="AZ58" s="6"/>
      <c r="BA58" s="6"/>
      <c r="BB58" s="6"/>
      <c r="BC58" s="6"/>
      <c r="BD58" s="6"/>
      <c r="BI58" s="6"/>
      <c r="BJ58" s="6"/>
      <c r="CO58" s="6"/>
      <c r="CP58" s="6"/>
      <c r="CV58" s="11"/>
      <c r="CW58" s="11"/>
      <c r="DG58" s="11"/>
      <c r="DI58" s="6"/>
      <c r="DJ58" s="6"/>
      <c r="DL58" s="11"/>
      <c r="DN58" s="6"/>
      <c r="DO58" s="6"/>
    </row>
    <row r="59" spans="18:119">
      <c r="R59" s="14"/>
      <c r="S59" s="14"/>
      <c r="T59" s="14"/>
      <c r="U59" s="14"/>
      <c r="V59" s="14"/>
      <c r="W59" s="14"/>
      <c r="X59" s="2"/>
      <c r="Y59" s="2"/>
      <c r="Z59" s="13"/>
      <c r="AP59" s="6"/>
      <c r="AQ59" s="6"/>
      <c r="AV59" s="6"/>
      <c r="AW59" s="6"/>
      <c r="AX59" s="6"/>
      <c r="AY59" s="6"/>
      <c r="AZ59" s="6"/>
      <c r="BA59" s="6"/>
      <c r="BB59" s="6"/>
      <c r="BC59" s="6"/>
      <c r="BD59" s="6"/>
      <c r="BI59" s="6"/>
      <c r="BJ59" s="6"/>
      <c r="CO59" s="6"/>
      <c r="CP59" s="6"/>
      <c r="CV59" s="11"/>
      <c r="CW59" s="11"/>
      <c r="DG59" s="11"/>
      <c r="DI59" s="6"/>
      <c r="DJ59" s="6"/>
      <c r="DL59" s="11"/>
      <c r="DN59" s="6"/>
      <c r="DO59" s="6"/>
    </row>
    <row r="60" spans="18:119">
      <c r="R60" s="14"/>
      <c r="S60" s="14"/>
      <c r="T60" s="14"/>
      <c r="U60" s="14"/>
      <c r="V60" s="14"/>
      <c r="W60" s="14"/>
      <c r="X60" s="2"/>
      <c r="Y60" s="2"/>
      <c r="Z60" s="13"/>
      <c r="AP60" s="6"/>
      <c r="AQ60" s="6"/>
      <c r="AV60" s="6"/>
      <c r="AW60" s="6"/>
      <c r="AX60" s="6"/>
      <c r="AY60" s="6"/>
      <c r="AZ60" s="6"/>
      <c r="BA60" s="6"/>
      <c r="BB60" s="6"/>
      <c r="BC60" s="6"/>
      <c r="BD60" s="6"/>
      <c r="BI60" s="6"/>
      <c r="BJ60" s="6"/>
      <c r="CO60" s="6"/>
      <c r="CP60" s="6"/>
      <c r="CV60" s="11"/>
      <c r="CW60" s="11"/>
      <c r="DG60" s="11"/>
      <c r="DI60" s="6"/>
      <c r="DJ60" s="6"/>
      <c r="DL60" s="11"/>
      <c r="DN60" s="6"/>
      <c r="DO60" s="6"/>
    </row>
    <row r="61" spans="18:119">
      <c r="R61" s="14"/>
      <c r="S61" s="14"/>
      <c r="T61" s="14"/>
      <c r="U61" s="14"/>
      <c r="V61" s="14"/>
      <c r="W61" s="14"/>
      <c r="X61" s="2"/>
      <c r="Y61" s="2"/>
      <c r="Z61" s="13"/>
      <c r="AP61" s="6"/>
      <c r="AQ61" s="6"/>
      <c r="AV61" s="6"/>
      <c r="AW61" s="6"/>
      <c r="AX61" s="6"/>
      <c r="AY61" s="6"/>
      <c r="AZ61" s="6"/>
      <c r="BA61" s="6"/>
      <c r="BB61" s="6"/>
      <c r="BC61" s="6"/>
      <c r="BD61" s="6"/>
      <c r="BI61" s="6"/>
      <c r="BJ61" s="6"/>
      <c r="CO61" s="6"/>
      <c r="CP61" s="6"/>
      <c r="CV61" s="11"/>
      <c r="CW61" s="11"/>
      <c r="DG61" s="11"/>
      <c r="DI61" s="6"/>
      <c r="DJ61" s="6"/>
      <c r="DL61" s="11"/>
      <c r="DN61" s="6"/>
      <c r="DO61" s="6"/>
    </row>
    <row r="62" spans="18:119">
      <c r="R62" s="14"/>
      <c r="S62" s="14"/>
      <c r="T62" s="14"/>
      <c r="U62" s="14"/>
      <c r="V62" s="14"/>
      <c r="W62" s="14"/>
      <c r="X62" s="2"/>
      <c r="Y62" s="2"/>
      <c r="Z62" s="13"/>
      <c r="AP62" s="6"/>
      <c r="AQ62" s="6"/>
      <c r="AV62" s="6"/>
      <c r="AW62" s="6"/>
      <c r="AX62" s="6"/>
      <c r="AY62" s="6"/>
      <c r="AZ62" s="6"/>
      <c r="BA62" s="6"/>
      <c r="BB62" s="6"/>
      <c r="BC62" s="6"/>
      <c r="BD62" s="6"/>
      <c r="BI62" s="6"/>
      <c r="BJ62" s="6"/>
      <c r="CO62" s="6"/>
      <c r="CP62" s="6"/>
      <c r="CV62" s="11"/>
      <c r="CW62" s="11"/>
      <c r="DG62" s="11"/>
      <c r="DI62" s="6"/>
      <c r="DJ62" s="6"/>
      <c r="DL62" s="11"/>
      <c r="DN62" s="6"/>
      <c r="DO62" s="6"/>
    </row>
    <row r="63" spans="18:119">
      <c r="R63" s="14"/>
      <c r="S63" s="14"/>
      <c r="T63" s="14"/>
      <c r="U63" s="14"/>
      <c r="V63" s="14"/>
      <c r="W63" s="14"/>
      <c r="X63" s="2"/>
      <c r="Y63" s="2"/>
      <c r="Z63" s="13"/>
      <c r="AP63" s="6"/>
      <c r="AQ63" s="6"/>
      <c r="AV63" s="6"/>
      <c r="AW63" s="6"/>
      <c r="AX63" s="6"/>
      <c r="AY63" s="6"/>
      <c r="AZ63" s="6"/>
      <c r="BA63" s="6"/>
      <c r="BB63" s="6"/>
      <c r="BC63" s="6"/>
      <c r="BD63" s="6"/>
      <c r="BI63" s="6"/>
      <c r="BJ63" s="6"/>
      <c r="CO63" s="6"/>
      <c r="CP63" s="6"/>
      <c r="CV63" s="11"/>
      <c r="CW63" s="11"/>
      <c r="DG63" s="11"/>
      <c r="DI63" s="6"/>
      <c r="DJ63" s="6"/>
      <c r="DL63" s="11"/>
      <c r="DN63" s="6"/>
      <c r="DO63" s="6"/>
    </row>
    <row r="64" spans="18:119">
      <c r="R64" s="14"/>
      <c r="S64" s="14"/>
      <c r="T64" s="14"/>
      <c r="U64" s="14"/>
      <c r="V64" s="14"/>
      <c r="W64" s="14"/>
      <c r="X64" s="2"/>
      <c r="Y64" s="2"/>
      <c r="Z64" s="13"/>
      <c r="AP64" s="6"/>
      <c r="AQ64" s="6"/>
      <c r="AV64" s="6"/>
      <c r="AW64" s="6"/>
      <c r="AX64" s="6"/>
      <c r="AY64" s="6"/>
      <c r="AZ64" s="6"/>
      <c r="BA64" s="6"/>
      <c r="BB64" s="6"/>
      <c r="BC64" s="6"/>
      <c r="BD64" s="6"/>
      <c r="BI64" s="6"/>
      <c r="BJ64" s="6"/>
      <c r="CO64" s="6"/>
      <c r="CP64" s="6"/>
      <c r="CV64" s="11"/>
      <c r="CW64" s="11"/>
      <c r="DG64" s="11"/>
      <c r="DI64" s="6"/>
      <c r="DJ64" s="6"/>
      <c r="DL64" s="11"/>
      <c r="DN64" s="6"/>
      <c r="DO64" s="6"/>
    </row>
    <row r="65" spans="18:119">
      <c r="R65" s="14"/>
      <c r="S65" s="14"/>
      <c r="T65" s="14"/>
      <c r="U65" s="14"/>
      <c r="V65" s="14"/>
      <c r="W65" s="14"/>
      <c r="X65" s="2"/>
      <c r="Y65" s="2"/>
      <c r="Z65" s="13"/>
      <c r="AP65" s="6"/>
      <c r="AQ65" s="6"/>
      <c r="AV65" s="6"/>
      <c r="AW65" s="6"/>
      <c r="AX65" s="6"/>
      <c r="AY65" s="6"/>
      <c r="AZ65" s="6"/>
      <c r="BA65" s="6"/>
      <c r="BB65" s="6"/>
      <c r="BC65" s="6"/>
      <c r="BD65" s="6"/>
      <c r="BI65" s="6"/>
      <c r="BJ65" s="6"/>
      <c r="CO65" s="6"/>
      <c r="CP65" s="6"/>
      <c r="CV65" s="11"/>
      <c r="CW65" s="11"/>
      <c r="DG65" s="11"/>
      <c r="DI65" s="6"/>
      <c r="DJ65" s="6"/>
      <c r="DL65" s="11"/>
      <c r="DN65" s="6"/>
      <c r="DO65" s="6"/>
    </row>
    <row r="66" spans="18:119">
      <c r="R66" s="14"/>
      <c r="S66" s="14"/>
      <c r="T66" s="14"/>
      <c r="U66" s="14"/>
      <c r="V66" s="14"/>
      <c r="W66" s="14"/>
      <c r="X66" s="2"/>
      <c r="Y66" s="2"/>
      <c r="Z66" s="13"/>
      <c r="AP66" s="6"/>
      <c r="AQ66" s="6"/>
      <c r="AV66" s="6"/>
      <c r="AW66" s="6"/>
      <c r="AX66" s="6"/>
      <c r="AY66" s="6"/>
      <c r="AZ66" s="6"/>
      <c r="BA66" s="6"/>
      <c r="BB66" s="6"/>
      <c r="BC66" s="6"/>
      <c r="BD66" s="6"/>
      <c r="BI66" s="6"/>
      <c r="BJ66" s="6"/>
      <c r="CO66" s="6"/>
      <c r="CP66" s="6"/>
      <c r="CV66" s="11"/>
      <c r="CW66" s="11"/>
      <c r="DG66" s="11"/>
      <c r="DI66" s="6"/>
      <c r="DJ66" s="6"/>
      <c r="DL66" s="11"/>
      <c r="DN66" s="6"/>
      <c r="DO66" s="6"/>
    </row>
    <row r="67" spans="18:119">
      <c r="R67" s="14"/>
      <c r="S67" s="14"/>
      <c r="T67" s="14"/>
      <c r="U67" s="14"/>
      <c r="V67" s="14"/>
      <c r="W67" s="14"/>
      <c r="X67" s="2"/>
      <c r="Y67" s="2"/>
      <c r="Z67" s="13"/>
      <c r="AP67" s="6"/>
      <c r="AQ67" s="6"/>
      <c r="AV67" s="6"/>
      <c r="AW67" s="6"/>
      <c r="AX67" s="6"/>
      <c r="AY67" s="6"/>
      <c r="AZ67" s="6"/>
      <c r="BA67" s="6"/>
      <c r="BB67" s="6"/>
      <c r="BC67" s="6"/>
      <c r="BD67" s="6"/>
      <c r="BI67" s="6"/>
      <c r="BJ67" s="6"/>
      <c r="CO67" s="6"/>
      <c r="CP67" s="6"/>
      <c r="CV67" s="11"/>
      <c r="CW67" s="11"/>
      <c r="DG67" s="11"/>
      <c r="DI67" s="6"/>
      <c r="DJ67" s="6"/>
      <c r="DL67" s="11"/>
      <c r="DN67" s="6"/>
      <c r="DO67" s="6"/>
    </row>
    <row r="68" spans="18:119">
      <c r="R68" s="14"/>
      <c r="S68" s="14"/>
      <c r="T68" s="14"/>
      <c r="U68" s="14"/>
      <c r="V68" s="14"/>
      <c r="W68" s="14"/>
      <c r="X68" s="2"/>
      <c r="Y68" s="2"/>
      <c r="Z68" s="13"/>
      <c r="AP68" s="6"/>
      <c r="AQ68" s="6"/>
      <c r="AV68" s="6"/>
      <c r="AW68" s="6"/>
      <c r="AX68" s="6"/>
      <c r="AY68" s="6"/>
      <c r="AZ68" s="6"/>
      <c r="BA68" s="6"/>
      <c r="BB68" s="6"/>
      <c r="BC68" s="6"/>
      <c r="BD68" s="6"/>
      <c r="BI68" s="6"/>
      <c r="BJ68" s="6"/>
      <c r="CO68" s="6"/>
      <c r="CP68" s="6"/>
      <c r="CV68" s="11"/>
      <c r="CW68" s="11"/>
      <c r="DG68" s="11"/>
      <c r="DI68" s="6"/>
      <c r="DJ68" s="6"/>
      <c r="DL68" s="11"/>
      <c r="DN68" s="6"/>
      <c r="DO68" s="6"/>
    </row>
    <row r="69" spans="18:119">
      <c r="R69" s="14"/>
      <c r="S69" s="14"/>
      <c r="T69" s="14"/>
      <c r="U69" s="14"/>
      <c r="V69" s="14"/>
      <c r="W69" s="14"/>
      <c r="X69" s="2"/>
      <c r="Y69" s="2"/>
      <c r="Z69" s="13"/>
      <c r="AP69" s="6"/>
      <c r="AQ69" s="6"/>
      <c r="AV69" s="6"/>
      <c r="AW69" s="6"/>
      <c r="AX69" s="6"/>
      <c r="AY69" s="6"/>
      <c r="AZ69" s="6"/>
      <c r="BA69" s="6"/>
      <c r="BB69" s="6"/>
      <c r="BC69" s="6"/>
      <c r="BD69" s="6"/>
      <c r="BI69" s="6"/>
      <c r="BJ69" s="6"/>
      <c r="CO69" s="6"/>
      <c r="CP69" s="6"/>
      <c r="CV69" s="11"/>
      <c r="CW69" s="11"/>
      <c r="DG69" s="11"/>
      <c r="DI69" s="6"/>
      <c r="DJ69" s="6"/>
      <c r="DL69" s="11"/>
      <c r="DN69" s="6"/>
      <c r="DO69" s="6"/>
    </row>
    <row r="70" spans="18:119">
      <c r="R70" s="14"/>
      <c r="S70" s="14"/>
      <c r="T70" s="14"/>
      <c r="U70" s="14"/>
      <c r="V70" s="14"/>
      <c r="W70" s="14"/>
      <c r="X70" s="2"/>
      <c r="Y70" s="2"/>
      <c r="Z70" s="13"/>
      <c r="AP70" s="6"/>
      <c r="AQ70" s="6"/>
      <c r="AV70" s="6"/>
      <c r="AW70" s="6"/>
      <c r="AX70" s="6"/>
      <c r="AY70" s="6"/>
      <c r="AZ70" s="6"/>
      <c r="BA70" s="6"/>
      <c r="BB70" s="6"/>
      <c r="BC70" s="6"/>
      <c r="BD70" s="6"/>
      <c r="BI70" s="6"/>
      <c r="BJ70" s="6"/>
      <c r="CO70" s="6"/>
      <c r="CP70" s="6"/>
      <c r="CV70" s="11"/>
      <c r="CW70" s="11"/>
      <c r="DG70" s="11"/>
      <c r="DI70" s="6"/>
      <c r="DJ70" s="6"/>
      <c r="DL70" s="11"/>
      <c r="DN70" s="6"/>
      <c r="DO70" s="6"/>
    </row>
    <row r="71" spans="18:119">
      <c r="R71" s="14"/>
      <c r="S71" s="14"/>
      <c r="T71" s="14"/>
      <c r="U71" s="14"/>
      <c r="V71" s="14"/>
      <c r="W71" s="14"/>
      <c r="X71" s="2"/>
      <c r="Y71" s="2"/>
      <c r="Z71" s="13"/>
      <c r="AP71" s="6"/>
      <c r="AQ71" s="6"/>
      <c r="AV71" s="6"/>
      <c r="AW71" s="6"/>
      <c r="AX71" s="6"/>
      <c r="AY71" s="6"/>
      <c r="AZ71" s="6"/>
      <c r="BA71" s="6"/>
      <c r="BB71" s="6"/>
      <c r="BC71" s="6"/>
      <c r="BD71" s="6"/>
      <c r="BI71" s="6"/>
      <c r="BJ71" s="6"/>
      <c r="CO71" s="6"/>
      <c r="CP71" s="6"/>
      <c r="CV71" s="11"/>
      <c r="CW71" s="11"/>
      <c r="DG71" s="11"/>
      <c r="DI71" s="6"/>
      <c r="DJ71" s="6"/>
      <c r="DL71" s="11"/>
      <c r="DN71" s="6"/>
      <c r="DO71" s="6"/>
    </row>
    <row r="72" spans="18:119">
      <c r="R72" s="14"/>
      <c r="S72" s="14"/>
      <c r="T72" s="14"/>
      <c r="U72" s="14"/>
      <c r="V72" s="14"/>
      <c r="W72" s="14"/>
      <c r="X72" s="2"/>
      <c r="Y72" s="2"/>
      <c r="Z72" s="13"/>
      <c r="AP72" s="6"/>
      <c r="AQ72" s="6"/>
      <c r="AV72" s="6"/>
      <c r="AW72" s="6"/>
      <c r="AX72" s="6"/>
      <c r="AY72" s="6"/>
      <c r="AZ72" s="6"/>
      <c r="BA72" s="6"/>
      <c r="BB72" s="6"/>
      <c r="BC72" s="6"/>
      <c r="BD72" s="6"/>
      <c r="BI72" s="6"/>
      <c r="BJ72" s="6"/>
      <c r="CO72" s="6"/>
      <c r="CP72" s="6"/>
      <c r="CV72" s="11"/>
      <c r="CW72" s="11"/>
      <c r="DG72" s="11"/>
      <c r="DI72" s="6"/>
      <c r="DJ72" s="6"/>
      <c r="DL72" s="11"/>
      <c r="DN72" s="6"/>
      <c r="DO72" s="6"/>
    </row>
    <row r="73" spans="18:119">
      <c r="R73" s="14"/>
      <c r="S73" s="14"/>
      <c r="T73" s="14"/>
      <c r="U73" s="14"/>
      <c r="V73" s="14"/>
      <c r="W73" s="14"/>
      <c r="X73" s="2"/>
      <c r="Y73" s="2"/>
      <c r="Z73" s="13"/>
      <c r="AP73" s="6"/>
      <c r="AQ73" s="6"/>
      <c r="AV73" s="6"/>
      <c r="AW73" s="6"/>
      <c r="AX73" s="6"/>
      <c r="AY73" s="6"/>
      <c r="AZ73" s="6"/>
      <c r="BA73" s="6"/>
      <c r="BB73" s="6"/>
      <c r="BC73" s="6"/>
      <c r="BD73" s="6"/>
      <c r="BI73" s="6"/>
      <c r="BJ73" s="6"/>
      <c r="CO73" s="6"/>
      <c r="CP73" s="6"/>
      <c r="CV73" s="11"/>
      <c r="CW73" s="11"/>
      <c r="DG73" s="11"/>
      <c r="DI73" s="6"/>
      <c r="DJ73" s="6"/>
      <c r="DL73" s="11"/>
      <c r="DN73" s="6"/>
      <c r="DO73" s="6"/>
    </row>
    <row r="74" spans="18:119">
      <c r="R74" s="14"/>
      <c r="S74" s="14"/>
      <c r="T74" s="14"/>
      <c r="U74" s="14"/>
      <c r="V74" s="14"/>
      <c r="W74" s="14"/>
      <c r="X74" s="2"/>
      <c r="Y74" s="2"/>
      <c r="Z74" s="13"/>
      <c r="AP74" s="6"/>
      <c r="AQ74" s="6"/>
      <c r="AV74" s="6"/>
      <c r="AW74" s="6"/>
      <c r="AX74" s="6"/>
      <c r="AY74" s="6"/>
      <c r="AZ74" s="6"/>
      <c r="BA74" s="6"/>
      <c r="BB74" s="6"/>
      <c r="BC74" s="6"/>
      <c r="BD74" s="6"/>
      <c r="BI74" s="6"/>
      <c r="BJ74" s="6"/>
      <c r="CO74" s="6"/>
      <c r="CP74" s="6"/>
      <c r="CV74" s="11"/>
      <c r="CW74" s="11"/>
      <c r="DG74" s="11"/>
      <c r="DI74" s="6"/>
      <c r="DJ74" s="6"/>
      <c r="DL74" s="11"/>
      <c r="DN74" s="6"/>
      <c r="DO74" s="6"/>
    </row>
    <row r="75" spans="18:119">
      <c r="R75" s="14"/>
      <c r="S75" s="14"/>
      <c r="T75" s="14"/>
      <c r="U75" s="14"/>
      <c r="V75" s="14"/>
      <c r="W75" s="14"/>
      <c r="X75" s="2"/>
      <c r="Y75" s="2"/>
      <c r="Z75" s="13"/>
      <c r="AP75" s="6"/>
      <c r="AQ75" s="6"/>
      <c r="AV75" s="6"/>
      <c r="AW75" s="6"/>
      <c r="AX75" s="6"/>
      <c r="AY75" s="6"/>
      <c r="AZ75" s="6"/>
      <c r="BA75" s="6"/>
      <c r="BB75" s="6"/>
      <c r="BC75" s="6"/>
      <c r="BD75" s="6"/>
      <c r="BI75" s="6"/>
      <c r="BJ75" s="6"/>
      <c r="CO75" s="6"/>
      <c r="CP75" s="6"/>
      <c r="CV75" s="11"/>
      <c r="CW75" s="11"/>
      <c r="DG75" s="11"/>
      <c r="DI75" s="6"/>
      <c r="DJ75" s="6"/>
      <c r="DL75" s="11"/>
      <c r="DN75" s="6"/>
      <c r="DO75" s="6"/>
    </row>
    <row r="76" spans="18:119">
      <c r="R76" s="14"/>
      <c r="S76" s="14"/>
      <c r="T76" s="14"/>
      <c r="U76" s="14"/>
      <c r="V76" s="14"/>
      <c r="W76" s="14"/>
      <c r="X76" s="2"/>
      <c r="Y76" s="2"/>
      <c r="Z76" s="13"/>
      <c r="AP76" s="6"/>
      <c r="AQ76" s="6"/>
      <c r="AV76" s="6"/>
      <c r="AW76" s="6"/>
      <c r="AX76" s="6"/>
      <c r="AY76" s="6"/>
      <c r="AZ76" s="6"/>
      <c r="BA76" s="6"/>
      <c r="BB76" s="6"/>
      <c r="BC76" s="6"/>
      <c r="BD76" s="6"/>
      <c r="BI76" s="6"/>
      <c r="BJ76" s="6"/>
      <c r="CO76" s="6"/>
      <c r="CP76" s="6"/>
      <c r="CV76" s="11"/>
      <c r="CW76" s="11"/>
      <c r="DG76" s="11"/>
      <c r="DI76" s="6"/>
      <c r="DJ76" s="6"/>
      <c r="DL76" s="11"/>
      <c r="DN76" s="6"/>
      <c r="DO76" s="6"/>
    </row>
    <row r="77" spans="18:119">
      <c r="R77" s="14"/>
      <c r="S77" s="14"/>
      <c r="T77" s="14"/>
      <c r="U77" s="14"/>
      <c r="V77" s="14"/>
      <c r="W77" s="14"/>
      <c r="X77" s="2"/>
      <c r="Y77" s="2"/>
      <c r="Z77" s="13"/>
      <c r="AP77" s="6"/>
      <c r="AQ77" s="6"/>
      <c r="AV77" s="6"/>
      <c r="AW77" s="6"/>
      <c r="AX77" s="6"/>
      <c r="AY77" s="6"/>
      <c r="AZ77" s="6"/>
      <c r="BA77" s="6"/>
      <c r="BB77" s="6"/>
      <c r="BC77" s="6"/>
      <c r="BD77" s="6"/>
      <c r="BI77" s="6"/>
      <c r="BJ77" s="6"/>
      <c r="CO77" s="6"/>
      <c r="CP77" s="6"/>
      <c r="CV77" s="11"/>
      <c r="CW77" s="11"/>
      <c r="DG77" s="11"/>
      <c r="DI77" s="6"/>
      <c r="DJ77" s="6"/>
      <c r="DL77" s="11"/>
      <c r="DN77" s="6"/>
      <c r="DO77" s="6"/>
    </row>
    <row r="78" spans="18:119">
      <c r="R78" s="14"/>
      <c r="S78" s="14"/>
      <c r="T78" s="14"/>
      <c r="U78" s="14"/>
      <c r="V78" s="14"/>
      <c r="W78" s="14"/>
      <c r="X78" s="2"/>
      <c r="Y78" s="2"/>
      <c r="Z78" s="13"/>
      <c r="AP78" s="6"/>
      <c r="AQ78" s="6"/>
      <c r="AV78" s="6"/>
      <c r="AW78" s="6"/>
      <c r="AX78" s="6"/>
      <c r="AY78" s="6"/>
      <c r="AZ78" s="6"/>
      <c r="BA78" s="6"/>
      <c r="BB78" s="6"/>
      <c r="BC78" s="6"/>
      <c r="BD78" s="6"/>
      <c r="BI78" s="6"/>
      <c r="BJ78" s="6"/>
      <c r="CO78" s="6"/>
      <c r="CP78" s="6"/>
      <c r="CV78" s="11"/>
      <c r="CW78" s="11"/>
      <c r="DG78" s="11"/>
      <c r="DI78" s="6"/>
      <c r="DJ78" s="6"/>
      <c r="DL78" s="11"/>
      <c r="DN78" s="6"/>
      <c r="DO78" s="6"/>
    </row>
    <row r="79" spans="18:119">
      <c r="R79" s="14"/>
      <c r="S79" s="14"/>
      <c r="T79" s="14"/>
      <c r="U79" s="14"/>
      <c r="V79" s="14"/>
      <c r="W79" s="14"/>
      <c r="X79" s="2"/>
      <c r="Y79" s="2"/>
      <c r="Z79" s="13"/>
      <c r="AP79" s="6"/>
      <c r="AQ79" s="6"/>
      <c r="AV79" s="6"/>
      <c r="AW79" s="6"/>
      <c r="AX79" s="6"/>
      <c r="AY79" s="6"/>
      <c r="AZ79" s="6"/>
      <c r="BA79" s="6"/>
      <c r="BB79" s="6"/>
      <c r="BC79" s="6"/>
      <c r="BD79" s="6"/>
      <c r="BI79" s="6"/>
      <c r="BJ79" s="6"/>
      <c r="CO79" s="6"/>
      <c r="CP79" s="6"/>
      <c r="CV79" s="11"/>
      <c r="CW79" s="11"/>
      <c r="DG79" s="11"/>
      <c r="DI79" s="6"/>
      <c r="DJ79" s="6"/>
      <c r="DL79" s="11"/>
      <c r="DN79" s="6"/>
      <c r="DO79" s="6"/>
    </row>
    <row r="80" spans="18:119">
      <c r="R80" s="14"/>
      <c r="S80" s="14"/>
      <c r="T80" s="14"/>
      <c r="U80" s="14"/>
      <c r="V80" s="14"/>
      <c r="W80" s="14"/>
      <c r="X80" s="2"/>
      <c r="Y80" s="2"/>
      <c r="Z80" s="13"/>
      <c r="AP80" s="6"/>
      <c r="AQ80" s="6"/>
      <c r="AV80" s="6"/>
      <c r="AW80" s="6"/>
      <c r="AX80" s="6"/>
      <c r="AY80" s="6"/>
      <c r="AZ80" s="6"/>
      <c r="BA80" s="6"/>
      <c r="BB80" s="6"/>
      <c r="BC80" s="6"/>
      <c r="BD80" s="6"/>
      <c r="BI80" s="6"/>
      <c r="BJ80" s="6"/>
      <c r="CO80" s="6"/>
      <c r="CP80" s="6"/>
      <c r="CV80" s="11"/>
      <c r="CW80" s="11"/>
      <c r="DG80" s="11"/>
      <c r="DI80" s="6"/>
      <c r="DJ80" s="6"/>
      <c r="DL80" s="11"/>
      <c r="DN80" s="6"/>
      <c r="DO80" s="6"/>
    </row>
    <row r="81" spans="18:119">
      <c r="R81" s="14"/>
      <c r="S81" s="14"/>
      <c r="T81" s="14"/>
      <c r="U81" s="14"/>
      <c r="V81" s="14"/>
      <c r="W81" s="14"/>
      <c r="X81" s="2"/>
      <c r="Y81" s="2"/>
      <c r="Z81" s="13"/>
      <c r="AP81" s="6"/>
      <c r="AQ81" s="6"/>
      <c r="AV81" s="6"/>
      <c r="AW81" s="6"/>
      <c r="AX81" s="6"/>
      <c r="AY81" s="6"/>
      <c r="AZ81" s="6"/>
      <c r="BA81" s="6"/>
      <c r="BB81" s="6"/>
      <c r="BC81" s="6"/>
      <c r="BD81" s="6"/>
      <c r="BI81" s="6"/>
      <c r="BJ81" s="6"/>
      <c r="CO81" s="6"/>
      <c r="CP81" s="6"/>
      <c r="CV81" s="11"/>
      <c r="CW81" s="11"/>
      <c r="DG81" s="11"/>
      <c r="DI81" s="6"/>
      <c r="DJ81" s="6"/>
      <c r="DL81" s="11"/>
      <c r="DN81" s="6"/>
      <c r="DO81" s="6"/>
    </row>
    <row r="82" spans="18:119">
      <c r="R82" s="14"/>
      <c r="S82" s="14"/>
      <c r="T82" s="14"/>
      <c r="U82" s="14"/>
      <c r="V82" s="14"/>
      <c r="W82" s="14"/>
      <c r="X82" s="2"/>
      <c r="Y82" s="2"/>
      <c r="Z82" s="13"/>
      <c r="AP82" s="6"/>
      <c r="AQ82" s="6"/>
      <c r="AV82" s="6"/>
      <c r="AW82" s="6"/>
      <c r="AX82" s="6"/>
      <c r="AY82" s="6"/>
      <c r="AZ82" s="6"/>
      <c r="BA82" s="6"/>
      <c r="BB82" s="6"/>
      <c r="BC82" s="6"/>
      <c r="BD82" s="6"/>
      <c r="BI82" s="6"/>
      <c r="BJ82" s="6"/>
      <c r="CO82" s="6"/>
      <c r="CP82" s="6"/>
      <c r="CV82" s="11"/>
      <c r="CW82" s="11"/>
      <c r="DG82" s="11"/>
      <c r="DI82" s="6"/>
      <c r="DJ82" s="6"/>
      <c r="DL82" s="11"/>
      <c r="DN82" s="6"/>
      <c r="DO82" s="6"/>
    </row>
    <row r="83" spans="18:119">
      <c r="R83" s="14"/>
      <c r="S83" s="14"/>
      <c r="T83" s="14"/>
      <c r="U83" s="14"/>
      <c r="V83" s="14"/>
      <c r="W83" s="14"/>
      <c r="X83" s="2"/>
      <c r="Y83" s="2"/>
      <c r="Z83" s="13"/>
      <c r="AP83" s="6"/>
      <c r="AQ83" s="6"/>
      <c r="AV83" s="6"/>
      <c r="AW83" s="6"/>
      <c r="AX83" s="6"/>
      <c r="AY83" s="6"/>
      <c r="AZ83" s="6"/>
      <c r="BA83" s="6"/>
      <c r="BB83" s="6"/>
      <c r="BC83" s="6"/>
      <c r="BD83" s="6"/>
      <c r="BI83" s="6"/>
      <c r="BJ83" s="6"/>
      <c r="CO83" s="6"/>
      <c r="CP83" s="6"/>
      <c r="CV83" s="11"/>
      <c r="CW83" s="11"/>
      <c r="DG83" s="11"/>
      <c r="DI83" s="6"/>
      <c r="DJ83" s="6"/>
      <c r="DL83" s="11"/>
      <c r="DN83" s="6"/>
      <c r="DO83" s="6"/>
    </row>
    <row r="84" spans="18:119">
      <c r="R84" s="14"/>
      <c r="S84" s="14"/>
      <c r="T84" s="14"/>
      <c r="U84" s="14"/>
      <c r="V84" s="14"/>
      <c r="W84" s="14"/>
      <c r="X84" s="2"/>
      <c r="Y84" s="2"/>
      <c r="Z84" s="13"/>
      <c r="AP84" s="6"/>
      <c r="AQ84" s="6"/>
      <c r="AV84" s="6"/>
      <c r="AW84" s="6"/>
      <c r="AX84" s="6"/>
      <c r="AY84" s="6"/>
      <c r="AZ84" s="6"/>
      <c r="BA84" s="6"/>
      <c r="BB84" s="6"/>
      <c r="BC84" s="6"/>
      <c r="BD84" s="6"/>
      <c r="BI84" s="6"/>
      <c r="BJ84" s="6"/>
      <c r="CO84" s="6"/>
      <c r="CP84" s="6"/>
      <c r="CV84" s="11"/>
      <c r="CW84" s="11"/>
      <c r="DG84" s="11"/>
      <c r="DI84" s="6"/>
      <c r="DJ84" s="6"/>
      <c r="DL84" s="11"/>
      <c r="DN84" s="6"/>
      <c r="DO84" s="6"/>
    </row>
    <row r="85" spans="18:119">
      <c r="R85" s="14"/>
      <c r="S85" s="14"/>
      <c r="T85" s="14"/>
      <c r="U85" s="14"/>
      <c r="V85" s="14"/>
      <c r="W85" s="14"/>
      <c r="X85" s="2"/>
      <c r="Y85" s="2"/>
      <c r="Z85" s="13"/>
      <c r="AP85" s="6"/>
      <c r="AQ85" s="6"/>
      <c r="AV85" s="6"/>
      <c r="AW85" s="6"/>
      <c r="AX85" s="6"/>
      <c r="AY85" s="6"/>
      <c r="AZ85" s="6"/>
      <c r="BA85" s="6"/>
      <c r="BB85" s="6"/>
      <c r="BC85" s="6"/>
      <c r="BD85" s="6"/>
      <c r="BI85" s="6"/>
      <c r="BJ85" s="6"/>
      <c r="CO85" s="6"/>
      <c r="CP85" s="6"/>
      <c r="CV85" s="11"/>
      <c r="CW85" s="11"/>
      <c r="DG85" s="11"/>
      <c r="DI85" s="6"/>
      <c r="DJ85" s="6"/>
      <c r="DL85" s="11"/>
      <c r="DN85" s="6"/>
      <c r="DO85" s="6"/>
    </row>
    <row r="86" spans="18:119">
      <c r="R86" s="14"/>
      <c r="S86" s="14"/>
      <c r="T86" s="14"/>
      <c r="U86" s="14"/>
      <c r="V86" s="14"/>
      <c r="W86" s="14"/>
      <c r="X86" s="2"/>
      <c r="Y86" s="2"/>
      <c r="Z86" s="13"/>
      <c r="AP86" s="6"/>
      <c r="AQ86" s="6"/>
      <c r="AV86" s="6"/>
      <c r="AW86" s="6"/>
      <c r="AX86" s="6"/>
      <c r="AY86" s="6"/>
      <c r="AZ86" s="6"/>
      <c r="BA86" s="6"/>
      <c r="BB86" s="6"/>
      <c r="BC86" s="6"/>
      <c r="BD86" s="6"/>
      <c r="BI86" s="6"/>
      <c r="BJ86" s="6"/>
      <c r="CO86" s="6"/>
      <c r="CP86" s="6"/>
      <c r="CV86" s="11"/>
      <c r="CW86" s="11"/>
      <c r="DG86" s="11"/>
      <c r="DI86" s="6"/>
      <c r="DJ86" s="6"/>
      <c r="DL86" s="11"/>
      <c r="DN86" s="6"/>
      <c r="DO86" s="6"/>
    </row>
    <row r="87" spans="18:119">
      <c r="R87" s="14"/>
      <c r="S87" s="14"/>
      <c r="T87" s="14"/>
      <c r="U87" s="14"/>
      <c r="V87" s="14"/>
      <c r="W87" s="14"/>
      <c r="X87" s="2"/>
      <c r="Y87" s="2"/>
      <c r="Z87" s="13"/>
      <c r="AP87" s="6"/>
      <c r="AQ87" s="6"/>
      <c r="AV87" s="6"/>
      <c r="AW87" s="6"/>
      <c r="AX87" s="6"/>
      <c r="AY87" s="6"/>
      <c r="AZ87" s="6"/>
      <c r="BA87" s="6"/>
      <c r="BB87" s="6"/>
      <c r="BC87" s="6"/>
      <c r="BD87" s="6"/>
      <c r="BI87" s="6"/>
      <c r="BJ87" s="6"/>
      <c r="CO87" s="6"/>
      <c r="CP87" s="6"/>
      <c r="CV87" s="11"/>
      <c r="CW87" s="11"/>
      <c r="DG87" s="11"/>
      <c r="DI87" s="6"/>
      <c r="DJ87" s="6"/>
      <c r="DL87" s="11"/>
      <c r="DN87" s="6"/>
      <c r="DO87" s="6"/>
    </row>
    <row r="88" spans="18:119">
      <c r="R88" s="14"/>
      <c r="S88" s="14"/>
      <c r="T88" s="14"/>
      <c r="U88" s="14"/>
      <c r="V88" s="14"/>
      <c r="W88" s="14"/>
      <c r="X88" s="2"/>
      <c r="Y88" s="2"/>
      <c r="Z88" s="13"/>
      <c r="AP88" s="6"/>
      <c r="AQ88" s="6"/>
      <c r="AV88" s="6"/>
      <c r="AW88" s="6"/>
      <c r="AX88" s="6"/>
      <c r="AY88" s="6"/>
      <c r="AZ88" s="6"/>
      <c r="BA88" s="6"/>
      <c r="BB88" s="6"/>
      <c r="BC88" s="6"/>
      <c r="BD88" s="6"/>
      <c r="BI88" s="6"/>
      <c r="BJ88" s="6"/>
      <c r="CO88" s="6"/>
      <c r="CP88" s="6"/>
      <c r="CV88" s="11"/>
      <c r="CW88" s="11"/>
      <c r="DG88" s="11"/>
      <c r="DI88" s="6"/>
      <c r="DJ88" s="6"/>
      <c r="DL88" s="11"/>
      <c r="DN88" s="6"/>
      <c r="DO88" s="6"/>
    </row>
    <row r="89" spans="18:119">
      <c r="R89" s="14"/>
      <c r="S89" s="14"/>
      <c r="T89" s="14"/>
      <c r="U89" s="14"/>
      <c r="V89" s="14"/>
      <c r="W89" s="14"/>
      <c r="X89" s="2"/>
      <c r="Y89" s="2"/>
      <c r="Z89" s="13"/>
      <c r="AP89" s="6"/>
      <c r="AQ89" s="6"/>
      <c r="AV89" s="6"/>
      <c r="AW89" s="6"/>
      <c r="AX89" s="6"/>
      <c r="AY89" s="6"/>
      <c r="AZ89" s="6"/>
      <c r="BA89" s="6"/>
      <c r="BB89" s="6"/>
      <c r="BC89" s="6"/>
      <c r="BD89" s="6"/>
      <c r="BI89" s="6"/>
      <c r="BJ89" s="6"/>
      <c r="CO89" s="6"/>
      <c r="CP89" s="6"/>
      <c r="CV89" s="11"/>
      <c r="CW89" s="11"/>
      <c r="DG89" s="11"/>
      <c r="DI89" s="6"/>
      <c r="DJ89" s="6"/>
      <c r="DL89" s="11"/>
      <c r="DN89" s="6"/>
      <c r="DO89" s="6"/>
    </row>
    <row r="90" spans="18:119">
      <c r="R90" s="14"/>
      <c r="S90" s="14"/>
      <c r="T90" s="14"/>
      <c r="U90" s="14"/>
      <c r="V90" s="14"/>
      <c r="W90" s="14"/>
      <c r="X90" s="2"/>
      <c r="Y90" s="2"/>
      <c r="Z90" s="13"/>
      <c r="AP90" s="6"/>
      <c r="AQ90" s="6"/>
      <c r="AV90" s="6"/>
      <c r="AW90" s="6"/>
      <c r="AX90" s="6"/>
      <c r="AY90" s="6"/>
      <c r="AZ90" s="6"/>
      <c r="BA90" s="6"/>
      <c r="BB90" s="6"/>
      <c r="BC90" s="6"/>
      <c r="BD90" s="6"/>
      <c r="BI90" s="6"/>
      <c r="BJ90" s="6"/>
      <c r="CO90" s="6"/>
      <c r="CP90" s="6"/>
      <c r="CV90" s="11"/>
      <c r="CW90" s="11"/>
      <c r="DG90" s="11"/>
      <c r="DI90" s="6"/>
      <c r="DJ90" s="6"/>
      <c r="DL90" s="11"/>
      <c r="DN90" s="6"/>
      <c r="DO90" s="6"/>
    </row>
    <row r="91" spans="18:119">
      <c r="R91" s="14"/>
      <c r="S91" s="14"/>
      <c r="T91" s="14"/>
      <c r="U91" s="14"/>
      <c r="V91" s="14"/>
      <c r="W91" s="14"/>
      <c r="X91" s="2"/>
      <c r="Y91" s="2"/>
      <c r="Z91" s="13"/>
      <c r="AP91" s="6"/>
      <c r="AQ91" s="6"/>
      <c r="AV91" s="6"/>
      <c r="AW91" s="6"/>
      <c r="AX91" s="6"/>
      <c r="AY91" s="6"/>
      <c r="AZ91" s="6"/>
      <c r="BA91" s="6"/>
      <c r="BB91" s="6"/>
      <c r="BC91" s="6"/>
      <c r="BD91" s="6"/>
      <c r="BI91" s="6"/>
      <c r="BJ91" s="6"/>
      <c r="CO91" s="6"/>
      <c r="CP91" s="6"/>
      <c r="CV91" s="11"/>
      <c r="CW91" s="11"/>
      <c r="DG91" s="11"/>
      <c r="DI91" s="6"/>
      <c r="DJ91" s="6"/>
      <c r="DL91" s="11"/>
      <c r="DN91" s="6"/>
      <c r="DO91" s="6"/>
    </row>
    <row r="92" spans="18:119">
      <c r="R92" s="14"/>
      <c r="S92" s="14"/>
      <c r="T92" s="14"/>
      <c r="U92" s="14"/>
      <c r="V92" s="14"/>
      <c r="W92" s="14"/>
      <c r="X92" s="2"/>
      <c r="Y92" s="2"/>
      <c r="Z92" s="13"/>
      <c r="AP92" s="6"/>
      <c r="AQ92" s="6"/>
      <c r="AV92" s="6"/>
      <c r="AW92" s="6"/>
      <c r="AX92" s="6"/>
      <c r="AY92" s="6"/>
      <c r="AZ92" s="6"/>
      <c r="BA92" s="6"/>
      <c r="BB92" s="6"/>
      <c r="BC92" s="6"/>
      <c r="BD92" s="6"/>
      <c r="BI92" s="6"/>
      <c r="BJ92" s="6"/>
      <c r="CO92" s="6"/>
      <c r="CP92" s="6"/>
      <c r="CV92" s="11"/>
      <c r="CW92" s="11"/>
      <c r="DG92" s="11"/>
      <c r="DI92" s="6"/>
      <c r="DJ92" s="6"/>
      <c r="DL92" s="11"/>
      <c r="DN92" s="6"/>
      <c r="DO92" s="6"/>
    </row>
    <row r="93" spans="18:119">
      <c r="R93" s="14"/>
      <c r="S93" s="14"/>
      <c r="T93" s="14"/>
      <c r="U93" s="14"/>
      <c r="V93" s="14"/>
      <c r="W93" s="14"/>
      <c r="X93" s="2"/>
      <c r="Y93" s="2"/>
      <c r="Z93" s="13"/>
      <c r="AP93" s="6"/>
      <c r="AQ93" s="6"/>
      <c r="AV93" s="6"/>
      <c r="AW93" s="6"/>
      <c r="AX93" s="6"/>
      <c r="AY93" s="6"/>
      <c r="AZ93" s="6"/>
      <c r="BA93" s="6"/>
      <c r="BB93" s="6"/>
      <c r="BC93" s="6"/>
      <c r="BD93" s="6"/>
      <c r="BI93" s="6"/>
      <c r="BJ93" s="6"/>
      <c r="CO93" s="6"/>
      <c r="CP93" s="6"/>
      <c r="CV93" s="11"/>
      <c r="CW93" s="11"/>
      <c r="DG93" s="11"/>
      <c r="DI93" s="6"/>
      <c r="DJ93" s="6"/>
      <c r="DL93" s="11"/>
      <c r="DN93" s="6"/>
      <c r="DO93" s="6"/>
    </row>
    <row r="94" spans="18:119">
      <c r="R94" s="14"/>
      <c r="S94" s="14"/>
      <c r="T94" s="14"/>
      <c r="U94" s="14"/>
      <c r="V94" s="14"/>
      <c r="W94" s="14"/>
      <c r="X94" s="2"/>
      <c r="Y94" s="2"/>
      <c r="Z94" s="13"/>
      <c r="AP94" s="6"/>
      <c r="AQ94" s="6"/>
      <c r="AV94" s="6"/>
      <c r="AW94" s="6"/>
      <c r="AX94" s="6"/>
      <c r="AY94" s="6"/>
      <c r="AZ94" s="6"/>
      <c r="BA94" s="6"/>
      <c r="BB94" s="6"/>
      <c r="BC94" s="6"/>
      <c r="BD94" s="6"/>
      <c r="BI94" s="6"/>
      <c r="BJ94" s="6"/>
      <c r="CO94" s="6"/>
      <c r="CP94" s="6"/>
      <c r="CV94" s="11"/>
      <c r="CW94" s="11"/>
      <c r="DG94" s="11"/>
      <c r="DI94" s="6"/>
      <c r="DJ94" s="6"/>
      <c r="DL94" s="11"/>
      <c r="DN94" s="6"/>
      <c r="DO94" s="6"/>
    </row>
    <row r="95" spans="18:119">
      <c r="R95" s="14"/>
      <c r="S95" s="14"/>
      <c r="T95" s="14"/>
      <c r="U95" s="14"/>
      <c r="V95" s="14"/>
      <c r="W95" s="14"/>
      <c r="X95" s="2"/>
      <c r="Y95" s="2"/>
      <c r="Z95" s="13"/>
      <c r="AP95" s="6"/>
      <c r="AQ95" s="6"/>
      <c r="AV95" s="6"/>
      <c r="AW95" s="6"/>
      <c r="AX95" s="6"/>
      <c r="AY95" s="6"/>
      <c r="AZ95" s="6"/>
      <c r="BA95" s="6"/>
      <c r="BB95" s="6"/>
      <c r="BC95" s="6"/>
      <c r="BD95" s="6"/>
      <c r="BI95" s="6"/>
      <c r="BJ95" s="6"/>
      <c r="CO95" s="6"/>
      <c r="CP95" s="6"/>
      <c r="CV95" s="11"/>
      <c r="CW95" s="11"/>
      <c r="DG95" s="11"/>
      <c r="DI95" s="6"/>
      <c r="DJ95" s="6"/>
      <c r="DL95" s="11"/>
      <c r="DN95" s="6"/>
      <c r="DO95" s="6"/>
    </row>
    <row r="96" spans="18:119">
      <c r="R96" s="14"/>
      <c r="S96" s="14"/>
      <c r="T96" s="14"/>
      <c r="U96" s="14"/>
      <c r="V96" s="14"/>
      <c r="W96" s="14"/>
      <c r="X96" s="2"/>
      <c r="Y96" s="2"/>
      <c r="Z96" s="13"/>
      <c r="AP96" s="6"/>
      <c r="AQ96" s="6"/>
      <c r="AV96" s="6"/>
      <c r="AW96" s="6"/>
      <c r="AX96" s="6"/>
      <c r="AY96" s="6"/>
      <c r="AZ96" s="6"/>
      <c r="BA96" s="6"/>
      <c r="BB96" s="6"/>
      <c r="BC96" s="6"/>
      <c r="BD96" s="6"/>
      <c r="BI96" s="6"/>
      <c r="BJ96" s="6"/>
      <c r="CO96" s="6"/>
      <c r="CP96" s="6"/>
      <c r="CV96" s="11"/>
      <c r="CW96" s="11"/>
      <c r="DG96" s="11"/>
      <c r="DI96" s="6"/>
      <c r="DJ96" s="6"/>
      <c r="DL96" s="11"/>
      <c r="DN96" s="6"/>
      <c r="DO96" s="6"/>
    </row>
    <row r="97" spans="18:119">
      <c r="R97" s="14"/>
      <c r="S97" s="14"/>
      <c r="T97" s="14"/>
      <c r="U97" s="14"/>
      <c r="V97" s="14"/>
      <c r="W97" s="14"/>
      <c r="X97" s="2"/>
      <c r="Y97" s="2"/>
      <c r="Z97" s="13"/>
      <c r="AP97" s="6"/>
      <c r="AQ97" s="6"/>
      <c r="AV97" s="6"/>
      <c r="AW97" s="6"/>
      <c r="AX97" s="6"/>
      <c r="AY97" s="6"/>
      <c r="AZ97" s="6"/>
      <c r="BA97" s="6"/>
      <c r="BB97" s="6"/>
      <c r="BC97" s="6"/>
      <c r="BD97" s="6"/>
      <c r="BI97" s="6"/>
      <c r="BJ97" s="6"/>
      <c r="CO97" s="6"/>
      <c r="CP97" s="6"/>
      <c r="CV97" s="11"/>
      <c r="CW97" s="11"/>
      <c r="DG97" s="11"/>
      <c r="DI97" s="6"/>
      <c r="DJ97" s="6"/>
      <c r="DL97" s="11"/>
      <c r="DN97" s="6"/>
      <c r="DO97" s="6"/>
    </row>
    <row r="98" spans="18:119">
      <c r="R98" s="14"/>
      <c r="S98" s="14"/>
      <c r="T98" s="14"/>
      <c r="U98" s="14"/>
      <c r="V98" s="14"/>
      <c r="W98" s="14"/>
      <c r="X98" s="2"/>
      <c r="Y98" s="2"/>
      <c r="Z98" s="13"/>
      <c r="AP98" s="6"/>
      <c r="AQ98" s="6"/>
      <c r="AV98" s="6"/>
      <c r="AW98" s="6"/>
      <c r="AX98" s="6"/>
      <c r="AY98" s="6"/>
      <c r="AZ98" s="6"/>
      <c r="BA98" s="6"/>
      <c r="BB98" s="6"/>
      <c r="BC98" s="6"/>
      <c r="BD98" s="6"/>
      <c r="BI98" s="6"/>
      <c r="BJ98" s="6"/>
      <c r="CO98" s="6"/>
      <c r="CP98" s="6"/>
      <c r="CV98" s="11"/>
      <c r="CW98" s="11"/>
      <c r="DG98" s="11"/>
      <c r="DI98" s="6"/>
      <c r="DJ98" s="6"/>
      <c r="DL98" s="11"/>
      <c r="DN98" s="6"/>
      <c r="DO98" s="6"/>
    </row>
    <row r="99" spans="18:119">
      <c r="R99" s="14"/>
      <c r="S99" s="14"/>
      <c r="T99" s="14"/>
      <c r="U99" s="14"/>
      <c r="V99" s="14"/>
      <c r="W99" s="14"/>
      <c r="X99" s="2"/>
      <c r="Y99" s="2"/>
      <c r="Z99" s="13"/>
      <c r="AP99" s="6"/>
      <c r="AQ99" s="6"/>
      <c r="AV99" s="6"/>
      <c r="AW99" s="6"/>
      <c r="AX99" s="6"/>
      <c r="AY99" s="6"/>
      <c r="AZ99" s="6"/>
      <c r="BA99" s="6"/>
      <c r="BB99" s="6"/>
      <c r="BC99" s="6"/>
      <c r="BD99" s="6"/>
      <c r="BI99" s="6"/>
      <c r="BJ99" s="6"/>
      <c r="CO99" s="6"/>
      <c r="CP99" s="6"/>
      <c r="CV99" s="11"/>
      <c r="CW99" s="11"/>
      <c r="DG99" s="11"/>
      <c r="DI99" s="6"/>
      <c r="DJ99" s="6"/>
      <c r="DL99" s="11"/>
      <c r="DN99" s="6"/>
      <c r="DO99" s="6"/>
    </row>
    <row r="100" spans="18:119">
      <c r="R100" s="14"/>
      <c r="S100" s="14"/>
      <c r="T100" s="14"/>
      <c r="U100" s="14"/>
      <c r="V100" s="14"/>
      <c r="W100" s="14"/>
      <c r="X100" s="2"/>
      <c r="Y100" s="2"/>
      <c r="Z100" s="13"/>
      <c r="AP100" s="6"/>
      <c r="AQ100" s="6"/>
      <c r="AV100" s="6"/>
      <c r="AW100" s="6"/>
      <c r="AX100" s="6"/>
      <c r="AY100" s="6"/>
      <c r="AZ100" s="6"/>
      <c r="BA100" s="6"/>
      <c r="BB100" s="6"/>
      <c r="BC100" s="6"/>
      <c r="BD100" s="6"/>
      <c r="BI100" s="6"/>
      <c r="BJ100" s="6"/>
      <c r="CO100" s="6"/>
      <c r="CP100" s="6"/>
      <c r="CV100" s="11"/>
      <c r="CW100" s="11"/>
      <c r="DG100" s="11"/>
      <c r="DI100" s="6"/>
      <c r="DJ100" s="6"/>
      <c r="DL100" s="11"/>
      <c r="DN100" s="6"/>
      <c r="DO100" s="6"/>
    </row>
    <row r="101" spans="18:119">
      <c r="R101" s="14"/>
      <c r="S101" s="14"/>
      <c r="T101" s="14"/>
      <c r="U101" s="14"/>
      <c r="V101" s="14"/>
      <c r="W101" s="14"/>
      <c r="X101" s="2"/>
      <c r="Y101" s="2"/>
      <c r="Z101" s="13"/>
      <c r="AP101" s="6"/>
      <c r="AQ101" s="6"/>
      <c r="AV101" s="6"/>
      <c r="AW101" s="6"/>
      <c r="AX101" s="6"/>
      <c r="AY101" s="6"/>
      <c r="AZ101" s="6"/>
      <c r="BA101" s="6"/>
      <c r="BB101" s="6"/>
      <c r="BC101" s="6"/>
      <c r="BD101" s="6"/>
      <c r="BI101" s="6"/>
      <c r="BJ101" s="6"/>
      <c r="CO101" s="6"/>
      <c r="CP101" s="6"/>
      <c r="CV101" s="11"/>
      <c r="CW101" s="11"/>
      <c r="DG101" s="11"/>
      <c r="DI101" s="6"/>
      <c r="DJ101" s="6"/>
      <c r="DL101" s="11"/>
      <c r="DN101" s="6"/>
      <c r="DO101" s="6"/>
    </row>
    <row r="102" spans="18:119">
      <c r="R102" s="14"/>
      <c r="S102" s="14"/>
      <c r="T102" s="14"/>
      <c r="U102" s="14"/>
      <c r="V102" s="14"/>
      <c r="W102" s="14"/>
      <c r="X102" s="2"/>
      <c r="Y102" s="2"/>
      <c r="Z102" s="13"/>
      <c r="AP102" s="6"/>
      <c r="AQ102" s="6"/>
      <c r="AV102" s="6"/>
      <c r="AW102" s="6"/>
      <c r="AX102" s="6"/>
      <c r="AY102" s="6"/>
      <c r="AZ102" s="6"/>
      <c r="BA102" s="6"/>
      <c r="BB102" s="6"/>
      <c r="BC102" s="6"/>
      <c r="BD102" s="6"/>
      <c r="BI102" s="6"/>
      <c r="BJ102" s="6"/>
      <c r="CO102" s="6"/>
      <c r="CP102" s="6"/>
      <c r="CV102" s="11"/>
      <c r="CW102" s="11"/>
      <c r="DG102" s="11"/>
      <c r="DI102" s="6"/>
      <c r="DJ102" s="6"/>
      <c r="DL102" s="11"/>
      <c r="DN102" s="6"/>
      <c r="DO102" s="6"/>
    </row>
    <row r="103" spans="18:119">
      <c r="R103" s="14"/>
      <c r="S103" s="14"/>
      <c r="T103" s="14"/>
      <c r="U103" s="14"/>
      <c r="V103" s="14"/>
      <c r="W103" s="14"/>
      <c r="X103" s="2"/>
      <c r="Y103" s="2"/>
      <c r="Z103" s="13"/>
      <c r="AP103" s="6"/>
      <c r="AQ103" s="6"/>
      <c r="AV103" s="6"/>
      <c r="AW103" s="6"/>
      <c r="AX103" s="6"/>
      <c r="AY103" s="6"/>
      <c r="AZ103" s="6"/>
      <c r="BA103" s="6"/>
      <c r="BB103" s="6"/>
      <c r="BC103" s="6"/>
      <c r="BD103" s="6"/>
      <c r="BI103" s="6"/>
      <c r="BJ103" s="6"/>
      <c r="CO103" s="6"/>
      <c r="CP103" s="6"/>
      <c r="CV103" s="11"/>
      <c r="CW103" s="11"/>
      <c r="DG103" s="11"/>
      <c r="DI103" s="6"/>
      <c r="DJ103" s="6"/>
      <c r="DL103" s="11"/>
      <c r="DN103" s="6"/>
      <c r="DO103" s="6"/>
    </row>
    <row r="104" spans="18:119">
      <c r="R104" s="14"/>
      <c r="S104" s="14"/>
      <c r="T104" s="14"/>
      <c r="U104" s="14"/>
      <c r="V104" s="14"/>
      <c r="W104" s="14"/>
      <c r="X104" s="2"/>
      <c r="Y104" s="2"/>
      <c r="Z104" s="13"/>
      <c r="AP104" s="6"/>
      <c r="AQ104" s="6"/>
      <c r="AV104" s="6"/>
      <c r="AW104" s="6"/>
      <c r="AX104" s="6"/>
      <c r="AY104" s="6"/>
      <c r="AZ104" s="6"/>
      <c r="BA104" s="6"/>
      <c r="BB104" s="6"/>
      <c r="BC104" s="6"/>
      <c r="BD104" s="6"/>
      <c r="BI104" s="6"/>
      <c r="BJ104" s="6"/>
      <c r="CO104" s="6"/>
      <c r="CP104" s="6"/>
      <c r="CV104" s="11"/>
      <c r="CW104" s="11"/>
      <c r="DG104" s="11"/>
      <c r="DI104" s="6"/>
      <c r="DJ104" s="6"/>
      <c r="DL104" s="11"/>
      <c r="DN104" s="6"/>
      <c r="DO104" s="6"/>
    </row>
    <row r="105" spans="18:119">
      <c r="R105" s="14"/>
      <c r="S105" s="14"/>
      <c r="T105" s="14"/>
      <c r="U105" s="14"/>
      <c r="V105" s="14"/>
      <c r="W105" s="14"/>
      <c r="X105" s="2"/>
      <c r="Y105" s="2"/>
      <c r="Z105" s="13"/>
      <c r="AP105" s="6"/>
      <c r="AQ105" s="6"/>
      <c r="AV105" s="6"/>
      <c r="AW105" s="6"/>
      <c r="AX105" s="6"/>
      <c r="AY105" s="6"/>
      <c r="AZ105" s="6"/>
      <c r="BA105" s="6"/>
      <c r="BB105" s="6"/>
      <c r="BC105" s="6"/>
      <c r="BD105" s="6"/>
      <c r="BI105" s="6"/>
      <c r="BJ105" s="6"/>
      <c r="CO105" s="6"/>
      <c r="CP105" s="6"/>
      <c r="CV105" s="11"/>
      <c r="CW105" s="11"/>
      <c r="DG105" s="11"/>
      <c r="DI105" s="6"/>
      <c r="DJ105" s="6"/>
      <c r="DL105" s="11"/>
      <c r="DN105" s="6"/>
      <c r="DO105" s="6"/>
    </row>
    <row r="106" spans="18:119">
      <c r="R106" s="14"/>
      <c r="S106" s="14"/>
      <c r="T106" s="14"/>
      <c r="U106" s="14"/>
      <c r="V106" s="14"/>
      <c r="W106" s="14"/>
      <c r="X106" s="2"/>
      <c r="Y106" s="2"/>
      <c r="Z106" s="13"/>
      <c r="AP106" s="6"/>
      <c r="AQ106" s="6"/>
      <c r="AV106" s="6"/>
      <c r="AW106" s="6"/>
      <c r="AX106" s="6"/>
      <c r="AY106" s="6"/>
      <c r="AZ106" s="6"/>
      <c r="BA106" s="6"/>
      <c r="BB106" s="6"/>
      <c r="BC106" s="6"/>
      <c r="BD106" s="6"/>
      <c r="BI106" s="6"/>
      <c r="BJ106" s="6"/>
      <c r="CO106" s="6"/>
      <c r="CP106" s="6"/>
      <c r="CV106" s="11"/>
      <c r="CW106" s="11"/>
      <c r="DG106" s="11"/>
      <c r="DI106" s="6"/>
      <c r="DJ106" s="6"/>
      <c r="DL106" s="11"/>
      <c r="DN106" s="6"/>
      <c r="DO106" s="6"/>
    </row>
    <row r="107" spans="18:119">
      <c r="R107" s="14"/>
      <c r="S107" s="14"/>
      <c r="T107" s="14"/>
      <c r="U107" s="14"/>
      <c r="V107" s="14"/>
      <c r="W107" s="14"/>
      <c r="X107" s="2"/>
      <c r="Y107" s="2"/>
      <c r="Z107" s="13"/>
      <c r="AP107" s="6"/>
      <c r="AQ107" s="6"/>
      <c r="AV107" s="6"/>
      <c r="AW107" s="6"/>
      <c r="AX107" s="6"/>
      <c r="AY107" s="6"/>
      <c r="AZ107" s="6"/>
      <c r="BA107" s="6"/>
      <c r="BB107" s="6"/>
      <c r="BC107" s="6"/>
      <c r="BD107" s="6"/>
      <c r="BI107" s="6"/>
      <c r="BJ107" s="6"/>
      <c r="CO107" s="6"/>
      <c r="CP107" s="6"/>
      <c r="CV107" s="11"/>
      <c r="CW107" s="11"/>
      <c r="DG107" s="11"/>
      <c r="DI107" s="6"/>
      <c r="DJ107" s="6"/>
      <c r="DL107" s="11"/>
      <c r="DN107" s="6"/>
      <c r="DO107" s="6"/>
    </row>
    <row r="108" spans="18:119">
      <c r="R108" s="14"/>
      <c r="S108" s="14"/>
      <c r="T108" s="14"/>
      <c r="U108" s="14"/>
      <c r="V108" s="14"/>
      <c r="W108" s="14"/>
      <c r="X108" s="2"/>
      <c r="Y108" s="2"/>
      <c r="Z108" s="13"/>
      <c r="AP108" s="6"/>
      <c r="AQ108" s="6"/>
      <c r="AV108" s="6"/>
      <c r="AW108" s="6"/>
      <c r="AX108" s="6"/>
      <c r="AY108" s="6"/>
      <c r="AZ108" s="6"/>
      <c r="BA108" s="6"/>
      <c r="BB108" s="6"/>
      <c r="BC108" s="6"/>
      <c r="BD108" s="6"/>
      <c r="BI108" s="6"/>
      <c r="BJ108" s="6"/>
      <c r="CO108" s="6"/>
      <c r="CP108" s="6"/>
      <c r="CV108" s="11"/>
      <c r="CW108" s="11"/>
      <c r="DG108" s="11"/>
      <c r="DI108" s="6"/>
      <c r="DJ108" s="6"/>
      <c r="DL108" s="11"/>
      <c r="DN108" s="6"/>
      <c r="DO108" s="6"/>
    </row>
    <row r="109" spans="18:119">
      <c r="R109" s="14"/>
      <c r="S109" s="14"/>
      <c r="T109" s="14"/>
      <c r="U109" s="14"/>
      <c r="V109" s="14"/>
      <c r="W109" s="14"/>
      <c r="X109" s="2"/>
      <c r="Y109" s="2"/>
      <c r="Z109" s="13"/>
      <c r="AP109" s="6"/>
      <c r="AQ109" s="6"/>
      <c r="AV109" s="6"/>
      <c r="AW109" s="6"/>
      <c r="AX109" s="6"/>
      <c r="AY109" s="6"/>
      <c r="AZ109" s="6"/>
      <c r="BA109" s="6"/>
      <c r="BB109" s="6"/>
      <c r="BC109" s="6"/>
      <c r="BD109" s="6"/>
      <c r="BI109" s="6"/>
      <c r="BJ109" s="6"/>
      <c r="CO109" s="6"/>
      <c r="CP109" s="6"/>
      <c r="CV109" s="11"/>
      <c r="CW109" s="11"/>
      <c r="DG109" s="11"/>
      <c r="DI109" s="6"/>
      <c r="DJ109" s="6"/>
      <c r="DL109" s="11"/>
      <c r="DN109" s="6"/>
      <c r="DO109" s="6"/>
    </row>
    <row r="110" spans="18:119">
      <c r="R110" s="14"/>
      <c r="S110" s="14"/>
      <c r="T110" s="14"/>
      <c r="U110" s="14"/>
      <c r="V110" s="14"/>
      <c r="W110" s="14"/>
      <c r="X110" s="2"/>
      <c r="Y110" s="2"/>
      <c r="Z110" s="13"/>
      <c r="AP110" s="6"/>
      <c r="AQ110" s="6"/>
      <c r="AV110" s="6"/>
      <c r="AW110" s="6"/>
      <c r="AX110" s="6"/>
      <c r="AY110" s="6"/>
      <c r="AZ110" s="6"/>
      <c r="BA110" s="6"/>
      <c r="BB110" s="6"/>
      <c r="BC110" s="6"/>
      <c r="BD110" s="6"/>
      <c r="BI110" s="6"/>
      <c r="BJ110" s="6"/>
      <c r="CO110" s="6"/>
      <c r="CP110" s="6"/>
      <c r="CV110" s="11"/>
      <c r="CW110" s="11"/>
      <c r="DG110" s="11"/>
      <c r="DI110" s="6"/>
      <c r="DJ110" s="6"/>
      <c r="DL110" s="11"/>
      <c r="DN110" s="6"/>
      <c r="DO110" s="6"/>
    </row>
    <row r="111" spans="18:119">
      <c r="R111" s="14"/>
      <c r="S111" s="14"/>
      <c r="T111" s="14"/>
      <c r="U111" s="14"/>
      <c r="V111" s="14"/>
      <c r="W111" s="14"/>
      <c r="X111" s="2"/>
      <c r="Y111" s="2"/>
      <c r="Z111" s="13"/>
      <c r="AP111" s="6"/>
      <c r="AQ111" s="6"/>
      <c r="AV111" s="6"/>
      <c r="AW111" s="6"/>
      <c r="AX111" s="6"/>
      <c r="AY111" s="6"/>
      <c r="AZ111" s="6"/>
      <c r="BA111" s="6"/>
      <c r="BB111" s="6"/>
      <c r="BC111" s="6"/>
      <c r="BD111" s="6"/>
      <c r="BI111" s="6"/>
      <c r="BJ111" s="6"/>
      <c r="CO111" s="6"/>
      <c r="CP111" s="6"/>
      <c r="CV111" s="11"/>
      <c r="CW111" s="11"/>
      <c r="DG111" s="11"/>
      <c r="DI111" s="6"/>
      <c r="DJ111" s="6"/>
      <c r="DL111" s="11"/>
      <c r="DN111" s="6"/>
      <c r="DO111" s="6"/>
    </row>
    <row r="112" spans="18:119">
      <c r="R112" s="14"/>
      <c r="S112" s="14"/>
      <c r="T112" s="14"/>
      <c r="U112" s="14"/>
      <c r="V112" s="14"/>
      <c r="W112" s="14"/>
      <c r="X112" s="2"/>
      <c r="Y112" s="2"/>
      <c r="Z112" s="13"/>
      <c r="AP112" s="6"/>
      <c r="AQ112" s="6"/>
      <c r="AV112" s="6"/>
      <c r="AW112" s="6"/>
      <c r="AX112" s="6"/>
      <c r="AY112" s="6"/>
      <c r="AZ112" s="6"/>
      <c r="BA112" s="6"/>
      <c r="BB112" s="6"/>
      <c r="BC112" s="6"/>
      <c r="BD112" s="6"/>
      <c r="BI112" s="6"/>
      <c r="BJ112" s="6"/>
      <c r="CO112" s="6"/>
      <c r="CP112" s="6"/>
      <c r="CV112" s="11"/>
      <c r="CW112" s="11"/>
      <c r="DG112" s="11"/>
      <c r="DI112" s="6"/>
      <c r="DJ112" s="6"/>
      <c r="DL112" s="11"/>
      <c r="DN112" s="6"/>
      <c r="DO112" s="6"/>
    </row>
    <row r="113" spans="18:119">
      <c r="R113" s="14"/>
      <c r="S113" s="14"/>
      <c r="T113" s="14"/>
      <c r="U113" s="14"/>
      <c r="V113" s="14"/>
      <c r="W113" s="14"/>
      <c r="X113" s="2"/>
      <c r="Y113" s="2"/>
      <c r="Z113" s="13"/>
      <c r="AP113" s="6"/>
      <c r="AQ113" s="6"/>
      <c r="AV113" s="6"/>
      <c r="AW113" s="6"/>
      <c r="AX113" s="6"/>
      <c r="AY113" s="6"/>
      <c r="AZ113" s="6"/>
      <c r="BA113" s="6"/>
      <c r="BB113" s="6"/>
      <c r="BC113" s="6"/>
      <c r="BD113" s="6"/>
      <c r="BI113" s="6"/>
      <c r="BJ113" s="6"/>
      <c r="CO113" s="6"/>
      <c r="CP113" s="6"/>
      <c r="CV113" s="11"/>
      <c r="CW113" s="11"/>
      <c r="DG113" s="11"/>
      <c r="DI113" s="6"/>
      <c r="DJ113" s="6"/>
      <c r="DL113" s="11"/>
      <c r="DN113" s="6"/>
      <c r="DO113" s="6"/>
    </row>
    <row r="114" spans="18:119">
      <c r="R114" s="14"/>
      <c r="S114" s="14"/>
      <c r="T114" s="14"/>
      <c r="U114" s="14"/>
      <c r="V114" s="14"/>
      <c r="W114" s="14"/>
      <c r="X114" s="2"/>
      <c r="Y114" s="2"/>
      <c r="Z114" s="13"/>
      <c r="AP114" s="6"/>
      <c r="AQ114" s="6"/>
      <c r="AV114" s="6"/>
      <c r="AW114" s="6"/>
      <c r="AX114" s="6"/>
      <c r="AY114" s="6"/>
      <c r="AZ114" s="6"/>
      <c r="BA114" s="6"/>
      <c r="BB114" s="6"/>
      <c r="BC114" s="6"/>
      <c r="BD114" s="6"/>
      <c r="BI114" s="6"/>
      <c r="BJ114" s="6"/>
      <c r="CO114" s="6"/>
      <c r="CP114" s="6"/>
      <c r="CV114" s="11"/>
      <c r="CW114" s="11"/>
      <c r="DG114" s="11"/>
      <c r="DI114" s="6"/>
      <c r="DJ114" s="6"/>
      <c r="DL114" s="11"/>
      <c r="DN114" s="6"/>
      <c r="DO114" s="6"/>
    </row>
    <row r="115" spans="18:119">
      <c r="R115" s="14"/>
      <c r="S115" s="14"/>
      <c r="T115" s="14"/>
      <c r="U115" s="14"/>
      <c r="V115" s="14"/>
      <c r="W115" s="14"/>
      <c r="X115" s="2"/>
      <c r="Y115" s="2"/>
      <c r="Z115" s="13"/>
      <c r="AP115" s="6"/>
      <c r="AQ115" s="6"/>
      <c r="AV115" s="6"/>
      <c r="AW115" s="6"/>
      <c r="AX115" s="6"/>
      <c r="AY115" s="6"/>
      <c r="AZ115" s="6"/>
      <c r="BA115" s="6"/>
      <c r="BB115" s="6"/>
      <c r="BC115" s="6"/>
      <c r="BD115" s="6"/>
      <c r="BI115" s="6"/>
      <c r="BJ115" s="6"/>
      <c r="CO115" s="6"/>
      <c r="CP115" s="6"/>
      <c r="CV115" s="11"/>
      <c r="CW115" s="11"/>
      <c r="DG115" s="11"/>
      <c r="DI115" s="6"/>
      <c r="DJ115" s="6"/>
      <c r="DL115" s="11"/>
      <c r="DN115" s="6"/>
      <c r="DO115" s="6"/>
    </row>
    <row r="116" spans="18:119">
      <c r="R116" s="14"/>
      <c r="S116" s="14"/>
      <c r="T116" s="14"/>
      <c r="U116" s="14"/>
      <c r="V116" s="14"/>
      <c r="W116" s="14"/>
      <c r="X116" s="2"/>
      <c r="Y116" s="2"/>
      <c r="Z116" s="13"/>
      <c r="AP116" s="6"/>
      <c r="AQ116" s="6"/>
      <c r="AV116" s="6"/>
      <c r="AW116" s="6"/>
      <c r="AX116" s="6"/>
      <c r="AY116" s="6"/>
      <c r="AZ116" s="6"/>
      <c r="BA116" s="6"/>
      <c r="BB116" s="6"/>
      <c r="BC116" s="6"/>
      <c r="BD116" s="6"/>
      <c r="BI116" s="6"/>
      <c r="BJ116" s="6"/>
      <c r="CO116" s="6"/>
      <c r="CP116" s="6"/>
      <c r="CV116" s="11"/>
      <c r="CW116" s="11"/>
      <c r="DG116" s="11"/>
      <c r="DI116" s="6"/>
      <c r="DJ116" s="6"/>
      <c r="DL116" s="11"/>
      <c r="DN116" s="6"/>
      <c r="DO116" s="6"/>
    </row>
    <row r="117" spans="18:119">
      <c r="R117" s="14"/>
      <c r="S117" s="14"/>
      <c r="T117" s="14"/>
      <c r="U117" s="14"/>
      <c r="V117" s="14"/>
      <c r="W117" s="14"/>
      <c r="X117" s="2"/>
      <c r="Y117" s="2"/>
      <c r="Z117" s="13"/>
      <c r="AP117" s="6"/>
      <c r="AQ117" s="6"/>
      <c r="AV117" s="6"/>
      <c r="AW117" s="6"/>
      <c r="AX117" s="6"/>
      <c r="AY117" s="6"/>
      <c r="AZ117" s="6"/>
      <c r="BA117" s="6"/>
      <c r="BB117" s="6"/>
      <c r="BC117" s="6"/>
      <c r="BD117" s="6"/>
      <c r="BI117" s="6"/>
      <c r="BJ117" s="6"/>
      <c r="CO117" s="6"/>
      <c r="CP117" s="6"/>
      <c r="CV117" s="11"/>
      <c r="CW117" s="11"/>
      <c r="DG117" s="11"/>
      <c r="DI117" s="6"/>
      <c r="DJ117" s="6"/>
      <c r="DL117" s="11"/>
      <c r="DN117" s="6"/>
      <c r="DO117" s="6"/>
    </row>
    <row r="118" spans="18:119">
      <c r="R118" s="14"/>
      <c r="S118" s="14"/>
      <c r="T118" s="14"/>
      <c r="U118" s="14"/>
      <c r="V118" s="14"/>
      <c r="W118" s="14"/>
      <c r="X118" s="2"/>
      <c r="Y118" s="2"/>
      <c r="Z118" s="13"/>
      <c r="AP118" s="6"/>
      <c r="AQ118" s="6"/>
      <c r="AV118" s="6"/>
      <c r="AW118" s="6"/>
      <c r="AX118" s="6"/>
      <c r="AY118" s="6"/>
      <c r="AZ118" s="6"/>
      <c r="BA118" s="6"/>
      <c r="BB118" s="6"/>
      <c r="BC118" s="6"/>
      <c r="BD118" s="6"/>
      <c r="BI118" s="6"/>
      <c r="BJ118" s="6"/>
      <c r="CO118" s="6"/>
      <c r="CP118" s="6"/>
      <c r="CV118" s="11"/>
      <c r="CW118" s="11"/>
      <c r="DG118" s="11"/>
      <c r="DI118" s="6"/>
      <c r="DJ118" s="6"/>
      <c r="DL118" s="11"/>
      <c r="DN118" s="6"/>
      <c r="DO118" s="6"/>
    </row>
    <row r="119" spans="18:119">
      <c r="R119" s="14"/>
      <c r="S119" s="14"/>
      <c r="T119" s="14"/>
      <c r="U119" s="14"/>
      <c r="V119" s="14"/>
      <c r="W119" s="14"/>
      <c r="X119" s="2"/>
      <c r="Y119" s="2"/>
      <c r="Z119" s="13"/>
      <c r="AP119" s="6"/>
      <c r="AQ119" s="6"/>
      <c r="AV119" s="6"/>
      <c r="AW119" s="6"/>
      <c r="AX119" s="6"/>
      <c r="AY119" s="6"/>
      <c r="AZ119" s="6"/>
      <c r="BA119" s="6"/>
      <c r="BB119" s="6"/>
      <c r="BC119" s="6"/>
      <c r="BD119" s="6"/>
      <c r="BI119" s="6"/>
      <c r="BJ119" s="6"/>
      <c r="CO119" s="6"/>
      <c r="CP119" s="6"/>
      <c r="CV119" s="11"/>
      <c r="CW119" s="11"/>
      <c r="DG119" s="11"/>
      <c r="DI119" s="6"/>
      <c r="DJ119" s="6"/>
      <c r="DL119" s="11"/>
      <c r="DN119" s="6"/>
      <c r="DO119" s="6"/>
    </row>
    <row r="120" spans="18:119">
      <c r="R120" s="14"/>
      <c r="S120" s="14"/>
      <c r="T120" s="14"/>
      <c r="U120" s="14"/>
      <c r="V120" s="14"/>
      <c r="W120" s="14"/>
      <c r="X120" s="2"/>
      <c r="Y120" s="2"/>
      <c r="Z120" s="13"/>
      <c r="AP120" s="6"/>
      <c r="AQ120" s="6"/>
      <c r="AV120" s="6"/>
      <c r="AW120" s="6"/>
      <c r="AX120" s="6"/>
      <c r="AY120" s="6"/>
      <c r="AZ120" s="6"/>
      <c r="BA120" s="6"/>
      <c r="BB120" s="6"/>
      <c r="BC120" s="6"/>
      <c r="BD120" s="6"/>
      <c r="BI120" s="6"/>
      <c r="BJ120" s="6"/>
      <c r="CO120" s="6"/>
      <c r="CP120" s="6"/>
      <c r="CV120" s="11"/>
      <c r="CW120" s="11"/>
      <c r="DG120" s="11"/>
      <c r="DI120" s="6"/>
      <c r="DJ120" s="6"/>
      <c r="DL120" s="11"/>
      <c r="DN120" s="6"/>
      <c r="DO120" s="6"/>
    </row>
    <row r="121" spans="18:119">
      <c r="R121" s="14"/>
      <c r="S121" s="14"/>
      <c r="T121" s="14"/>
      <c r="U121" s="14"/>
      <c r="V121" s="14"/>
      <c r="W121" s="14"/>
      <c r="X121" s="2"/>
      <c r="Y121" s="2"/>
      <c r="Z121" s="13"/>
      <c r="AP121" s="6"/>
      <c r="AQ121" s="6"/>
      <c r="AV121" s="6"/>
      <c r="AW121" s="6"/>
      <c r="AX121" s="6"/>
      <c r="AY121" s="6"/>
      <c r="AZ121" s="6"/>
      <c r="BA121" s="6"/>
      <c r="BB121" s="6"/>
      <c r="BC121" s="6"/>
      <c r="BD121" s="6"/>
      <c r="BI121" s="6"/>
      <c r="BJ121" s="6"/>
      <c r="CO121" s="6"/>
      <c r="CP121" s="6"/>
      <c r="CV121" s="11"/>
      <c r="CW121" s="11"/>
      <c r="DG121" s="11"/>
      <c r="DI121" s="6"/>
      <c r="DJ121" s="6"/>
      <c r="DL121" s="11"/>
      <c r="DN121" s="6"/>
      <c r="DO121" s="6"/>
    </row>
    <row r="122" spans="18:119">
      <c r="R122" s="14"/>
      <c r="S122" s="14"/>
      <c r="T122" s="14"/>
      <c r="U122" s="14"/>
      <c r="V122" s="14"/>
      <c r="W122" s="14"/>
      <c r="X122" s="2"/>
      <c r="Y122" s="2"/>
      <c r="Z122" s="13"/>
      <c r="AP122" s="6"/>
      <c r="AQ122" s="6"/>
      <c r="AV122" s="6"/>
      <c r="AW122" s="6"/>
      <c r="AX122" s="6"/>
      <c r="AY122" s="6"/>
      <c r="AZ122" s="6"/>
      <c r="BA122" s="6"/>
      <c r="BB122" s="6"/>
      <c r="BC122" s="6"/>
      <c r="BD122" s="6"/>
      <c r="BI122" s="6"/>
      <c r="BJ122" s="6"/>
      <c r="CO122" s="6"/>
      <c r="CP122" s="6"/>
      <c r="CV122" s="11"/>
      <c r="CW122" s="11"/>
      <c r="DG122" s="11"/>
      <c r="DI122" s="6"/>
      <c r="DJ122" s="6"/>
      <c r="DL122" s="11"/>
      <c r="DN122" s="6"/>
      <c r="DO122" s="6"/>
    </row>
    <row r="123" spans="18:119">
      <c r="R123" s="14"/>
      <c r="S123" s="14"/>
      <c r="T123" s="14"/>
      <c r="U123" s="14"/>
      <c r="V123" s="14"/>
      <c r="W123" s="14"/>
      <c r="X123" s="2"/>
      <c r="Y123" s="2"/>
      <c r="Z123" s="13"/>
      <c r="AP123" s="6"/>
      <c r="AQ123" s="6"/>
      <c r="AV123" s="6"/>
      <c r="AW123" s="6"/>
      <c r="AX123" s="6"/>
      <c r="AY123" s="6"/>
      <c r="AZ123" s="6"/>
      <c r="BA123" s="6"/>
      <c r="BB123" s="6"/>
      <c r="BC123" s="6"/>
      <c r="BD123" s="6"/>
      <c r="BI123" s="6"/>
      <c r="BJ123" s="6"/>
      <c r="CO123" s="6"/>
      <c r="CP123" s="6"/>
      <c r="CV123" s="11"/>
      <c r="CW123" s="11"/>
      <c r="DG123" s="11"/>
      <c r="DI123" s="6"/>
      <c r="DJ123" s="6"/>
      <c r="DL123" s="11"/>
      <c r="DN123" s="6"/>
      <c r="DO123" s="6"/>
    </row>
    <row r="124" spans="18:119">
      <c r="R124" s="14"/>
      <c r="S124" s="14"/>
      <c r="T124" s="14"/>
      <c r="U124" s="14"/>
      <c r="V124" s="14"/>
      <c r="W124" s="14"/>
      <c r="X124" s="2"/>
      <c r="Y124" s="2"/>
      <c r="Z124" s="13"/>
      <c r="AP124" s="6"/>
      <c r="AQ124" s="6"/>
      <c r="AV124" s="6"/>
      <c r="AW124" s="6"/>
      <c r="AX124" s="6"/>
      <c r="AY124" s="6"/>
      <c r="AZ124" s="6"/>
      <c r="BA124" s="6"/>
      <c r="BB124" s="6"/>
      <c r="BC124" s="6"/>
      <c r="BD124" s="6"/>
      <c r="BI124" s="6"/>
      <c r="BJ124" s="6"/>
      <c r="CO124" s="6"/>
      <c r="CP124" s="6"/>
      <c r="CV124" s="11"/>
      <c r="CW124" s="11"/>
      <c r="DG124" s="11"/>
      <c r="DI124" s="6"/>
      <c r="DJ124" s="6"/>
      <c r="DL124" s="11"/>
      <c r="DN124" s="6"/>
      <c r="DO124" s="6"/>
    </row>
    <row r="125" spans="18:119">
      <c r="R125" s="14"/>
      <c r="S125" s="14"/>
      <c r="T125" s="14"/>
      <c r="U125" s="14"/>
      <c r="V125" s="14"/>
      <c r="W125" s="14"/>
      <c r="X125" s="2"/>
      <c r="Y125" s="2"/>
      <c r="Z125" s="13"/>
      <c r="AP125" s="6"/>
      <c r="AQ125" s="6"/>
      <c r="AV125" s="6"/>
      <c r="AW125" s="6"/>
      <c r="AX125" s="6"/>
      <c r="AY125" s="6"/>
      <c r="AZ125" s="6"/>
      <c r="BA125" s="6"/>
      <c r="BB125" s="6"/>
      <c r="BC125" s="6"/>
      <c r="BD125" s="6"/>
      <c r="BI125" s="6"/>
      <c r="BJ125" s="6"/>
      <c r="CO125" s="6"/>
      <c r="CP125" s="6"/>
      <c r="CV125" s="11"/>
      <c r="CW125" s="11"/>
      <c r="DG125" s="11"/>
      <c r="DI125" s="6"/>
      <c r="DJ125" s="6"/>
      <c r="DL125" s="11"/>
      <c r="DN125" s="6"/>
      <c r="DO125" s="6"/>
    </row>
    <row r="126" spans="18:119">
      <c r="R126" s="14"/>
      <c r="S126" s="14"/>
      <c r="T126" s="14"/>
      <c r="U126" s="14"/>
      <c r="V126" s="14"/>
      <c r="W126" s="14"/>
      <c r="X126" s="2"/>
      <c r="Y126" s="2"/>
      <c r="Z126" s="13"/>
      <c r="AP126" s="6"/>
      <c r="AQ126" s="6"/>
      <c r="AV126" s="6"/>
      <c r="AW126" s="6"/>
      <c r="AX126" s="6"/>
      <c r="AY126" s="6"/>
      <c r="AZ126" s="6"/>
      <c r="BA126" s="6"/>
      <c r="BB126" s="6"/>
      <c r="BC126" s="6"/>
      <c r="BD126" s="6"/>
      <c r="BI126" s="6"/>
      <c r="BJ126" s="6"/>
      <c r="CO126" s="6"/>
      <c r="CP126" s="6"/>
      <c r="CV126" s="11"/>
      <c r="CW126" s="11"/>
      <c r="DG126" s="11"/>
      <c r="DI126" s="6"/>
      <c r="DJ126" s="6"/>
      <c r="DL126" s="11"/>
      <c r="DN126" s="6"/>
      <c r="DO126" s="6"/>
    </row>
    <row r="127" spans="18:119">
      <c r="R127" s="14"/>
      <c r="S127" s="14"/>
      <c r="T127" s="14"/>
      <c r="U127" s="14"/>
      <c r="V127" s="14"/>
      <c r="W127" s="14"/>
      <c r="X127" s="2"/>
      <c r="Y127" s="2"/>
      <c r="Z127" s="13"/>
      <c r="AP127" s="6"/>
      <c r="AQ127" s="6"/>
      <c r="AV127" s="6"/>
      <c r="AW127" s="6"/>
      <c r="AX127" s="6"/>
      <c r="AY127" s="6"/>
      <c r="AZ127" s="6"/>
      <c r="BA127" s="6"/>
      <c r="BB127" s="6"/>
      <c r="BC127" s="6"/>
      <c r="BD127" s="6"/>
      <c r="BI127" s="6"/>
      <c r="BJ127" s="6"/>
      <c r="CO127" s="6"/>
      <c r="CP127" s="6"/>
      <c r="CV127" s="11"/>
      <c r="CW127" s="11"/>
      <c r="DG127" s="11"/>
      <c r="DI127" s="6"/>
      <c r="DJ127" s="6"/>
      <c r="DL127" s="11"/>
      <c r="DN127" s="6"/>
      <c r="DO127" s="6"/>
    </row>
    <row r="128" spans="18:119">
      <c r="R128" s="14"/>
      <c r="S128" s="14"/>
      <c r="T128" s="14"/>
      <c r="U128" s="14"/>
      <c r="V128" s="14"/>
      <c r="W128" s="14"/>
      <c r="X128" s="2"/>
      <c r="Y128" s="2"/>
      <c r="Z128" s="13"/>
      <c r="AP128" s="6"/>
      <c r="AQ128" s="6"/>
      <c r="AV128" s="6"/>
      <c r="AW128" s="6"/>
      <c r="AX128" s="6"/>
      <c r="AY128" s="6"/>
      <c r="AZ128" s="6"/>
      <c r="BA128" s="6"/>
      <c r="BB128" s="6"/>
      <c r="BC128" s="6"/>
      <c r="BD128" s="6"/>
      <c r="BI128" s="6"/>
      <c r="BJ128" s="6"/>
      <c r="CO128" s="6"/>
      <c r="CP128" s="6"/>
      <c r="CV128" s="11"/>
      <c r="CW128" s="11"/>
      <c r="DG128" s="11"/>
      <c r="DI128" s="6"/>
      <c r="DJ128" s="6"/>
      <c r="DL128" s="11"/>
      <c r="DN128" s="6"/>
      <c r="DO128" s="6"/>
    </row>
    <row r="129" spans="12:119">
      <c r="R129" s="14"/>
      <c r="S129" s="14"/>
      <c r="T129" s="14"/>
      <c r="U129" s="14"/>
      <c r="V129" s="14"/>
      <c r="W129" s="14"/>
      <c r="X129" s="2"/>
      <c r="Y129" s="2"/>
      <c r="Z129" s="13"/>
      <c r="AP129" s="6"/>
      <c r="AQ129" s="6"/>
      <c r="AV129" s="6"/>
      <c r="AW129" s="6"/>
      <c r="AX129" s="6"/>
      <c r="AY129" s="6"/>
      <c r="AZ129" s="6"/>
      <c r="BA129" s="6"/>
      <c r="BB129" s="6"/>
      <c r="BC129" s="6"/>
      <c r="BD129" s="6"/>
      <c r="BI129" s="6"/>
      <c r="BJ129" s="6"/>
      <c r="CO129" s="6"/>
      <c r="CP129" s="6"/>
      <c r="CV129" s="11"/>
      <c r="CW129" s="11"/>
      <c r="DG129" s="11"/>
      <c r="DI129" s="6"/>
      <c r="DJ129" s="6"/>
      <c r="DL129" s="11"/>
      <c r="DN129" s="6"/>
      <c r="DO129" s="6"/>
    </row>
    <row r="130" spans="12:119">
      <c r="R130" s="14"/>
      <c r="S130" s="14"/>
      <c r="T130" s="14"/>
      <c r="U130" s="14"/>
      <c r="V130" s="14"/>
      <c r="W130" s="14"/>
      <c r="X130" s="2"/>
      <c r="Y130" s="2"/>
      <c r="Z130" s="13"/>
      <c r="AP130" s="6"/>
      <c r="AQ130" s="6"/>
      <c r="AV130" s="6"/>
      <c r="AW130" s="6"/>
      <c r="AX130" s="6"/>
      <c r="AY130" s="6"/>
      <c r="AZ130" s="6"/>
      <c r="BA130" s="6"/>
      <c r="BB130" s="6"/>
      <c r="BC130" s="6"/>
      <c r="BD130" s="6"/>
      <c r="BI130" s="6"/>
      <c r="BJ130" s="6"/>
      <c r="CO130" s="6"/>
      <c r="CP130" s="6"/>
      <c r="CV130" s="11"/>
      <c r="CW130" s="11"/>
      <c r="DG130" s="11"/>
      <c r="DI130" s="6"/>
      <c r="DJ130" s="6"/>
      <c r="DL130" s="11"/>
      <c r="DN130" s="6"/>
      <c r="DO130" s="6"/>
    </row>
    <row r="131" spans="12:119">
      <c r="L131" s="19"/>
    </row>
    <row r="132" spans="12:119">
      <c r="L132" s="19"/>
    </row>
    <row r="133" spans="12:119">
      <c r="L133" s="19"/>
    </row>
    <row r="134" spans="12:119">
      <c r="L134" s="19"/>
    </row>
    <row r="135" spans="12:119">
      <c r="L135" s="19"/>
    </row>
    <row r="136" spans="12:119">
      <c r="L136" s="19"/>
    </row>
    <row r="137" spans="12:119">
      <c r="L137" s="19"/>
    </row>
    <row r="138" spans="12:119">
      <c r="L138" s="19"/>
    </row>
    <row r="139" spans="12:119">
      <c r="L139" s="19"/>
    </row>
    <row r="140" spans="12:119">
      <c r="L140" s="19"/>
    </row>
    <row r="141" spans="12:119">
      <c r="L141" s="19"/>
    </row>
    <row r="142" spans="12:119">
      <c r="L142" s="19"/>
    </row>
    <row r="143" spans="12:119">
      <c r="L143" s="19"/>
    </row>
    <row r="144" spans="12:119">
      <c r="L144" s="19"/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E29" sqref="E29"/>
    </sheetView>
  </sheetViews>
  <sheetFormatPr defaultRowHeight="13.2"/>
  <sheetData>
    <row r="1" spans="1:16">
      <c r="A1" t="s">
        <v>199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200</v>
      </c>
      <c r="B2">
        <v>52.39</v>
      </c>
      <c r="C2">
        <v>0.31</v>
      </c>
      <c r="D2">
        <v>6.38</v>
      </c>
      <c r="E2">
        <v>0.62</v>
      </c>
      <c r="F2">
        <v>5.8559999999999999</v>
      </c>
      <c r="G2">
        <v>0.18</v>
      </c>
      <c r="H2">
        <v>21.6</v>
      </c>
      <c r="I2">
        <v>11.42</v>
      </c>
      <c r="J2">
        <v>0.82</v>
      </c>
      <c r="K2">
        <v>1.8558229488660847E-3</v>
      </c>
      <c r="L2">
        <v>1364.7183692623541</v>
      </c>
      <c r="M2">
        <v>16.155147694026823</v>
      </c>
      <c r="N2">
        <v>17.551010414576822</v>
      </c>
      <c r="O2">
        <v>13.554183142022998</v>
      </c>
      <c r="P2">
        <v>17.820508040089674</v>
      </c>
    </row>
    <row r="3" spans="1:16">
      <c r="A3" t="s">
        <v>201</v>
      </c>
      <c r="B3">
        <v>51.1</v>
      </c>
      <c r="C3">
        <v>0.28999999999999998</v>
      </c>
      <c r="D3">
        <v>7.84</v>
      </c>
      <c r="E3">
        <v>0.62</v>
      </c>
      <c r="F3">
        <v>5.28</v>
      </c>
      <c r="G3">
        <v>0.16</v>
      </c>
      <c r="H3">
        <v>19.37</v>
      </c>
      <c r="I3">
        <v>14.18</v>
      </c>
      <c r="J3">
        <v>0.88</v>
      </c>
      <c r="K3">
        <v>1.8558229488660847E-3</v>
      </c>
      <c r="L3">
        <v>1316.1740656510849</v>
      </c>
      <c r="M3">
        <v>16.006730987201678</v>
      </c>
      <c r="N3">
        <v>18.447662583192468</v>
      </c>
      <c r="O3">
        <v>13.439354841919936</v>
      </c>
      <c r="P3">
        <v>16.781916871479396</v>
      </c>
    </row>
    <row r="4" spans="1:16">
      <c r="A4" t="s">
        <v>202</v>
      </c>
      <c r="B4">
        <v>51.83</v>
      </c>
      <c r="C4">
        <v>0.3</v>
      </c>
      <c r="D4">
        <v>6.56</v>
      </c>
      <c r="E4">
        <v>0.55000000000000004</v>
      </c>
      <c r="F4">
        <v>5.4049999999999994</v>
      </c>
      <c r="G4">
        <v>0.14000000000000001</v>
      </c>
      <c r="H4">
        <v>21.49</v>
      </c>
      <c r="I4">
        <v>12.17</v>
      </c>
      <c r="J4">
        <v>0.86</v>
      </c>
      <c r="K4">
        <v>1.8558229488660847E-3</v>
      </c>
      <c r="L4">
        <v>1355.5592849786146</v>
      </c>
      <c r="M4">
        <v>15.559839356205515</v>
      </c>
      <c r="N4">
        <v>17.21045347701137</v>
      </c>
      <c r="O4">
        <v>13.099505842392293</v>
      </c>
      <c r="P4">
        <v>16.889947640581294</v>
      </c>
    </row>
    <row r="5" spans="1:16">
      <c r="A5" t="s">
        <v>203</v>
      </c>
      <c r="B5">
        <v>50.44</v>
      </c>
      <c r="C5">
        <v>0.5</v>
      </c>
      <c r="D5">
        <v>7.15</v>
      </c>
      <c r="E5">
        <v>0.34</v>
      </c>
      <c r="F5">
        <v>6.35</v>
      </c>
      <c r="G5">
        <v>0.08</v>
      </c>
      <c r="H5">
        <v>20.7</v>
      </c>
      <c r="I5">
        <v>13.2</v>
      </c>
      <c r="J5">
        <v>1.1499999999999999</v>
      </c>
      <c r="K5">
        <v>1.8558229488660847E-3</v>
      </c>
      <c r="L5">
        <v>1298.9691697370351</v>
      </c>
      <c r="M5">
        <v>13.913778882388328</v>
      </c>
      <c r="N5">
        <v>18.145386050586396</v>
      </c>
      <c r="O5">
        <v>13.34489316968272</v>
      </c>
      <c r="P5">
        <v>16.490157729493085</v>
      </c>
    </row>
    <row r="6" spans="1:16">
      <c r="A6" t="s">
        <v>204</v>
      </c>
      <c r="B6">
        <v>50.1</v>
      </c>
      <c r="C6">
        <v>0.54</v>
      </c>
      <c r="D6">
        <v>8.26</v>
      </c>
      <c r="E6">
        <v>0.43</v>
      </c>
      <c r="F6">
        <v>6.87</v>
      </c>
      <c r="G6">
        <v>0</v>
      </c>
      <c r="H6">
        <v>16.8</v>
      </c>
      <c r="I6">
        <v>15.5</v>
      </c>
      <c r="J6">
        <v>0.9</v>
      </c>
      <c r="K6">
        <v>1.8558229488660847E-3</v>
      </c>
      <c r="L6">
        <v>1243.4336671557933</v>
      </c>
      <c r="M6">
        <v>14.710503782927503</v>
      </c>
      <c r="N6">
        <v>19.054886749128343</v>
      </c>
      <c r="O6">
        <v>13.76291970359585</v>
      </c>
      <c r="P6">
        <v>17.343990188768519</v>
      </c>
    </row>
    <row r="7" spans="1:16">
      <c r="A7" t="s">
        <v>205</v>
      </c>
      <c r="B7">
        <v>50.9</v>
      </c>
      <c r="C7">
        <v>0.49</v>
      </c>
      <c r="D7">
        <v>7.57</v>
      </c>
      <c r="E7">
        <v>0.49</v>
      </c>
      <c r="F7">
        <v>6.86</v>
      </c>
      <c r="G7">
        <v>0</v>
      </c>
      <c r="H7">
        <v>17.5</v>
      </c>
      <c r="I7">
        <v>15</v>
      </c>
      <c r="J7">
        <v>0.76</v>
      </c>
      <c r="K7">
        <v>1.8558229488660847E-3</v>
      </c>
      <c r="L7">
        <v>1268.1395040707248</v>
      </c>
      <c r="M7">
        <v>14.472454052991907</v>
      </c>
      <c r="N7">
        <v>17.644100546561631</v>
      </c>
      <c r="O7">
        <v>12.929177462756785</v>
      </c>
      <c r="P7">
        <v>16.499238629555684</v>
      </c>
    </row>
    <row r="8" spans="1:16">
      <c r="A8" t="s">
        <v>206</v>
      </c>
      <c r="B8">
        <v>53.83</v>
      </c>
      <c r="C8">
        <v>0.33</v>
      </c>
      <c r="D8">
        <v>2.65</v>
      </c>
      <c r="E8">
        <v>0.77</v>
      </c>
      <c r="F8">
        <v>2.97</v>
      </c>
      <c r="G8">
        <v>7.0000000000000007E-2</v>
      </c>
      <c r="H8">
        <v>17.920000000000002</v>
      </c>
      <c r="I8">
        <v>22.27</v>
      </c>
      <c r="J8">
        <v>0.66</v>
      </c>
      <c r="K8">
        <v>1.8558229488660847E-3</v>
      </c>
      <c r="L8">
        <v>926</v>
      </c>
      <c r="M8">
        <v>2.9081227861144612</v>
      </c>
      <c r="N8">
        <v>15.082141793093712</v>
      </c>
      <c r="O8">
        <v>10.518781650502369</v>
      </c>
      <c r="P8">
        <v>12.439062195542821</v>
      </c>
    </row>
    <row r="9" spans="1:16">
      <c r="A9" t="s">
        <v>207</v>
      </c>
      <c r="B9">
        <v>53.83</v>
      </c>
      <c r="C9">
        <v>0.33</v>
      </c>
      <c r="D9">
        <v>2.65</v>
      </c>
      <c r="E9">
        <v>0.77</v>
      </c>
      <c r="F9">
        <v>2.97</v>
      </c>
      <c r="G9">
        <v>7.0000000000000007E-2</v>
      </c>
      <c r="H9">
        <v>17.920000000000002</v>
      </c>
      <c r="I9">
        <v>22.27</v>
      </c>
      <c r="J9">
        <v>0.66</v>
      </c>
      <c r="K9">
        <v>1.8558229488660847E-3</v>
      </c>
      <c r="L9">
        <v>1056</v>
      </c>
      <c r="M9">
        <v>2.9081227861144612</v>
      </c>
      <c r="N9">
        <v>8.4611459104399671</v>
      </c>
      <c r="O9">
        <v>5.8224673919303234</v>
      </c>
      <c r="P9">
        <v>6.3606832523749164</v>
      </c>
    </row>
    <row r="10" spans="1:16">
      <c r="A10" t="s">
        <v>208</v>
      </c>
      <c r="B10">
        <v>53.73</v>
      </c>
      <c r="C10">
        <v>0</v>
      </c>
      <c r="D10">
        <v>4.8099999999999996</v>
      </c>
      <c r="E10">
        <v>0.51</v>
      </c>
      <c r="F10">
        <v>3.54</v>
      </c>
      <c r="G10">
        <v>0.16</v>
      </c>
      <c r="H10">
        <v>23.88</v>
      </c>
      <c r="I10">
        <v>13.37</v>
      </c>
      <c r="J10">
        <v>0</v>
      </c>
      <c r="K10">
        <v>1.8558229488660847E-3</v>
      </c>
      <c r="L10">
        <v>1384</v>
      </c>
      <c r="M10">
        <v>12.232197649194632</v>
      </c>
      <c r="N10">
        <v>10.421807061230723</v>
      </c>
      <c r="O10">
        <v>8.6640032480805331</v>
      </c>
      <c r="P10">
        <v>11.694874449994714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1"/>
  <sheetViews>
    <sheetView workbookViewId="0">
      <pane xSplit="1" ySplit="1" topLeftCell="EM2" activePane="bottomRight" state="frozen"/>
      <selection pane="topRight" activeCell="B1" sqref="B1"/>
      <selection pane="bottomLeft" activeCell="A2" sqref="A2"/>
      <selection pane="bottomRight" activeCell="JT6" sqref="JT6"/>
    </sheetView>
  </sheetViews>
  <sheetFormatPr defaultColWidth="15.88671875" defaultRowHeight="10.199999999999999"/>
  <cols>
    <col min="1" max="1" width="7.5546875" style="55" customWidth="1"/>
    <col min="2" max="2" width="5.44140625" style="2" customWidth="1"/>
    <col min="3" max="3" width="4.44140625" style="2" customWidth="1"/>
    <col min="4" max="4" width="5.33203125" style="2" customWidth="1"/>
    <col min="5" max="5" width="5.5546875" style="2" customWidth="1"/>
    <col min="6" max="6" width="4.88671875" style="2" customWidth="1"/>
    <col min="7" max="7" width="4.44140625" style="2" customWidth="1"/>
    <col min="8" max="8" width="5.44140625" style="2" customWidth="1"/>
    <col min="9" max="9" width="5.109375" style="2" customWidth="1"/>
    <col min="10" max="11" width="4.5546875" style="2" customWidth="1"/>
    <col min="12" max="12" width="6.6640625" style="2" customWidth="1"/>
    <col min="13" max="13" width="6.33203125" style="5" customWidth="1"/>
    <col min="14" max="23" width="5.44140625" style="5" customWidth="1"/>
    <col min="24" max="24" width="15.21875" style="5" customWidth="1"/>
    <col min="25" max="37" width="5.44140625" style="6" customWidth="1"/>
    <col min="38" max="38" width="9.5546875" style="5" customWidth="1"/>
    <col min="39" max="39" width="7.5546875" style="6" customWidth="1"/>
    <col min="40" max="40" width="10.88671875" style="6" customWidth="1"/>
    <col min="41" max="42" width="6.5546875" style="2" customWidth="1"/>
    <col min="43" max="46" width="5.44140625" style="86" customWidth="1"/>
    <col min="47" max="47" width="11.88671875" style="86" customWidth="1"/>
    <col min="48" max="53" width="5.44140625" style="86" customWidth="1"/>
    <col min="54" max="54" width="12.21875" style="5" customWidth="1"/>
    <col min="55" max="60" width="5.44140625" style="6" customWidth="1"/>
    <col min="61" max="61" width="8.77734375" style="6" customWidth="1"/>
    <col min="62" max="62" width="9.77734375" style="6" customWidth="1"/>
    <col min="63" max="68" width="5.44140625" style="6" customWidth="1"/>
    <col min="69" max="69" width="6.109375" style="5" customWidth="1"/>
    <col min="70" max="70" width="8.77734375" style="87" customWidth="1"/>
    <col min="71" max="71" width="10.77734375" style="87" customWidth="1"/>
    <col min="72" max="73" width="6.5546875" style="2" customWidth="1"/>
    <col min="74" max="84" width="5.44140625" style="5" customWidth="1"/>
    <col min="85" max="85" width="5.109375" style="5" customWidth="1"/>
    <col min="86" max="99" width="5.44140625" style="6" customWidth="1"/>
    <col min="100" max="100" width="6.109375" style="5" customWidth="1"/>
    <col min="101" max="102" width="5.44140625" style="6" customWidth="1"/>
    <col min="103" max="104" width="6.5546875" style="91" customWidth="1"/>
    <col min="105" max="115" width="5.44140625" style="5" customWidth="1"/>
    <col min="116" max="116" width="5.109375" style="5" customWidth="1"/>
    <col min="117" max="130" width="5.44140625" style="6" customWidth="1"/>
    <col min="131" max="131" width="6.109375" style="5" customWidth="1"/>
    <col min="132" max="132" width="5.44140625" style="6" customWidth="1"/>
    <col min="133" max="133" width="14.33203125" style="87" customWidth="1"/>
    <col min="134" max="134" width="13.5546875" style="85" customWidth="1"/>
    <col min="135" max="135" width="6.5546875" style="2" customWidth="1"/>
    <col min="136" max="146" width="5.44140625" style="5" customWidth="1"/>
    <col min="147" max="147" width="5.109375" style="5" customWidth="1"/>
    <col min="148" max="161" width="5.44140625" style="6" customWidth="1"/>
    <col min="162" max="162" width="6.109375" style="5" customWidth="1"/>
    <col min="163" max="164" width="5.44140625" style="6" customWidth="1"/>
    <col min="165" max="166" width="6.5546875" style="94" customWidth="1"/>
    <col min="167" max="177" width="5.44140625" style="5" customWidth="1"/>
    <col min="178" max="178" width="5.109375" style="5" customWidth="1"/>
    <col min="179" max="192" width="5.44140625" style="6" customWidth="1"/>
    <col min="193" max="193" width="6.109375" style="5" customWidth="1"/>
    <col min="194" max="195" width="5.44140625" style="96" customWidth="1"/>
    <col min="196" max="197" width="6.5546875" style="98" customWidth="1"/>
    <col min="198" max="208" width="5.44140625" style="5" customWidth="1"/>
    <col min="209" max="209" width="5.109375" style="5" customWidth="1"/>
    <col min="210" max="223" width="5.44140625" style="6" customWidth="1"/>
    <col min="224" max="224" width="6.109375" style="5" customWidth="1"/>
    <col min="225" max="226" width="5.44140625" style="6" customWidth="1"/>
    <col min="227" max="227" width="24.21875" style="98" customWidth="1"/>
    <col min="228" max="228" width="6.5546875" style="2" customWidth="1"/>
    <col min="229" max="239" width="5.44140625" style="5" customWidth="1"/>
    <col min="240" max="240" width="9.109375" style="5" customWidth="1"/>
    <col min="241" max="241" width="11.5546875" style="6" customWidth="1"/>
    <col min="242" max="242" width="13.21875" style="6" customWidth="1"/>
    <col min="243" max="243" width="12.44140625" style="6" customWidth="1"/>
    <col min="244" max="244" width="11.88671875" style="6" customWidth="1"/>
    <col min="245" max="245" width="15.77734375" style="6" customWidth="1"/>
    <col min="246" max="246" width="12.5546875" style="6" customWidth="1"/>
    <col min="247" max="247" width="13" style="6" customWidth="1"/>
    <col min="248" max="248" width="12.5546875" style="6" customWidth="1"/>
    <col min="249" max="250" width="13.88671875" style="6" customWidth="1"/>
    <col min="251" max="251" width="14.109375" style="6" customWidth="1"/>
    <col min="252" max="252" width="15.44140625" style="6" customWidth="1"/>
    <col min="253" max="253" width="15.5546875" style="6" customWidth="1"/>
    <col min="254" max="254" width="16.109375" style="6" customWidth="1"/>
    <col min="255" max="255" width="9.109375" style="5" customWidth="1"/>
    <col min="256" max="16384" width="15.88671875" style="5"/>
  </cols>
  <sheetData>
    <row r="1" spans="1:256" ht="45" customHeight="1">
      <c r="A1" s="54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5" t="s">
        <v>109</v>
      </c>
      <c r="M1" s="5" t="s">
        <v>110</v>
      </c>
      <c r="N1" s="2" t="s">
        <v>26</v>
      </c>
      <c r="O1" s="2" t="s">
        <v>27</v>
      </c>
      <c r="P1" s="2" t="s">
        <v>28</v>
      </c>
      <c r="Q1" s="2" t="s">
        <v>31</v>
      </c>
      <c r="R1" s="2" t="s">
        <v>111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5" t="s">
        <v>112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111</v>
      </c>
      <c r="AF1" s="16" t="s">
        <v>34</v>
      </c>
      <c r="AG1" s="16" t="s">
        <v>35</v>
      </c>
      <c r="AH1" s="16" t="s">
        <v>36</v>
      </c>
      <c r="AI1" s="16" t="s">
        <v>37</v>
      </c>
      <c r="AJ1" s="16" t="s">
        <v>38</v>
      </c>
      <c r="AK1" s="16" t="s">
        <v>39</v>
      </c>
      <c r="AL1" s="3" t="s">
        <v>113</v>
      </c>
      <c r="AM1" s="6" t="s">
        <v>33</v>
      </c>
      <c r="AN1" s="7" t="s">
        <v>32</v>
      </c>
      <c r="AO1" s="2" t="s">
        <v>114</v>
      </c>
      <c r="AP1" s="2" t="s">
        <v>5</v>
      </c>
      <c r="AQ1" s="85" t="s">
        <v>26</v>
      </c>
      <c r="AR1" s="85" t="s">
        <v>27</v>
      </c>
      <c r="AS1" s="85" t="s">
        <v>28</v>
      </c>
      <c r="AT1" s="85" t="s">
        <v>31</v>
      </c>
      <c r="AU1" s="85" t="s">
        <v>32</v>
      </c>
      <c r="AV1" s="85" t="s">
        <v>33</v>
      </c>
      <c r="AW1" s="85" t="s">
        <v>34</v>
      </c>
      <c r="AX1" s="85" t="s">
        <v>35</v>
      </c>
      <c r="AY1" s="85" t="s">
        <v>36</v>
      </c>
      <c r="AZ1" s="85" t="s">
        <v>37</v>
      </c>
      <c r="BA1" s="85" t="s">
        <v>38</v>
      </c>
      <c r="BB1" s="5" t="s">
        <v>112</v>
      </c>
      <c r="BC1" s="16" t="s">
        <v>26</v>
      </c>
      <c r="BD1" s="16" t="s">
        <v>27</v>
      </c>
      <c r="BE1" s="16" t="s">
        <v>28</v>
      </c>
      <c r="BF1" s="16" t="s">
        <v>29</v>
      </c>
      <c r="BG1" s="16" t="s">
        <v>30</v>
      </c>
      <c r="BH1" s="16" t="s">
        <v>31</v>
      </c>
      <c r="BI1" s="16" t="s">
        <v>32</v>
      </c>
      <c r="BJ1" s="16" t="s">
        <v>33</v>
      </c>
      <c r="BK1" s="16" t="s">
        <v>34</v>
      </c>
      <c r="BL1" s="16" t="s">
        <v>35</v>
      </c>
      <c r="BM1" s="16" t="s">
        <v>36</v>
      </c>
      <c r="BN1" s="16" t="s">
        <v>37</v>
      </c>
      <c r="BO1" s="16" t="s">
        <v>38</v>
      </c>
      <c r="BP1" s="16" t="s">
        <v>39</v>
      </c>
      <c r="BQ1" s="3" t="s">
        <v>115</v>
      </c>
      <c r="BR1" s="87" t="s">
        <v>33</v>
      </c>
      <c r="BS1" s="89" t="s">
        <v>32</v>
      </c>
      <c r="BT1" s="2" t="s">
        <v>114</v>
      </c>
      <c r="BU1" s="2" t="s">
        <v>5</v>
      </c>
      <c r="BV1" s="2" t="s">
        <v>26</v>
      </c>
      <c r="BW1" s="2" t="s">
        <v>27</v>
      </c>
      <c r="BX1" s="2" t="s">
        <v>28</v>
      </c>
      <c r="BY1" s="2" t="s">
        <v>31</v>
      </c>
      <c r="BZ1" s="2" t="s">
        <v>32</v>
      </c>
      <c r="CA1" s="2" t="s">
        <v>33</v>
      </c>
      <c r="CB1" s="2" t="s">
        <v>34</v>
      </c>
      <c r="CC1" s="2" t="s">
        <v>35</v>
      </c>
      <c r="CD1" s="2" t="s">
        <v>36</v>
      </c>
      <c r="CE1" s="2" t="s">
        <v>37</v>
      </c>
      <c r="CF1" s="2" t="s">
        <v>38</v>
      </c>
      <c r="CG1" s="5" t="s">
        <v>112</v>
      </c>
      <c r="CH1" s="16" t="s">
        <v>26</v>
      </c>
      <c r="CI1" s="16" t="s">
        <v>27</v>
      </c>
      <c r="CJ1" s="16" t="s">
        <v>28</v>
      </c>
      <c r="CK1" s="16" t="s">
        <v>29</v>
      </c>
      <c r="CL1" s="16" t="s">
        <v>30</v>
      </c>
      <c r="CM1" s="16" t="s">
        <v>31</v>
      </c>
      <c r="CN1" s="16" t="s">
        <v>32</v>
      </c>
      <c r="CO1" s="16" t="s">
        <v>33</v>
      </c>
      <c r="CP1" s="16" t="s">
        <v>34</v>
      </c>
      <c r="CQ1" s="16" t="s">
        <v>35</v>
      </c>
      <c r="CR1" s="16" t="s">
        <v>36</v>
      </c>
      <c r="CS1" s="16" t="s">
        <v>37</v>
      </c>
      <c r="CT1" s="16" t="s">
        <v>38</v>
      </c>
      <c r="CU1" s="16" t="s">
        <v>39</v>
      </c>
      <c r="CV1" s="3" t="s">
        <v>116</v>
      </c>
      <c r="CW1" s="6" t="s">
        <v>33</v>
      </c>
      <c r="CX1" s="7" t="s">
        <v>32</v>
      </c>
      <c r="CY1" s="91" t="s">
        <v>209</v>
      </c>
      <c r="CZ1" s="91" t="s">
        <v>5</v>
      </c>
      <c r="DA1" s="2" t="s">
        <v>26</v>
      </c>
      <c r="DB1" s="2" t="s">
        <v>27</v>
      </c>
      <c r="DC1" s="2" t="s">
        <v>28</v>
      </c>
      <c r="DD1" s="2" t="s">
        <v>31</v>
      </c>
      <c r="DE1" s="2" t="s">
        <v>32</v>
      </c>
      <c r="DF1" s="2" t="s">
        <v>33</v>
      </c>
      <c r="DG1" s="2" t="s">
        <v>34</v>
      </c>
      <c r="DH1" s="2" t="s">
        <v>35</v>
      </c>
      <c r="DI1" s="2" t="s">
        <v>36</v>
      </c>
      <c r="DJ1" s="2" t="s">
        <v>37</v>
      </c>
      <c r="DK1" s="2" t="s">
        <v>38</v>
      </c>
      <c r="DL1" s="5" t="s">
        <v>112</v>
      </c>
      <c r="DM1" s="16" t="s">
        <v>26</v>
      </c>
      <c r="DN1" s="16" t="s">
        <v>27</v>
      </c>
      <c r="DO1" s="16" t="s">
        <v>28</v>
      </c>
      <c r="DP1" s="16" t="s">
        <v>29</v>
      </c>
      <c r="DQ1" s="16" t="s">
        <v>30</v>
      </c>
      <c r="DR1" s="16" t="s">
        <v>31</v>
      </c>
      <c r="DS1" s="16" t="s">
        <v>32</v>
      </c>
      <c r="DT1" s="16" t="s">
        <v>33</v>
      </c>
      <c r="DU1" s="16" t="s">
        <v>34</v>
      </c>
      <c r="DV1" s="16" t="s">
        <v>35</v>
      </c>
      <c r="DW1" s="16" t="s">
        <v>36</v>
      </c>
      <c r="DX1" s="16" t="s">
        <v>37</v>
      </c>
      <c r="DY1" s="16" t="s">
        <v>38</v>
      </c>
      <c r="DZ1" s="16" t="s">
        <v>39</v>
      </c>
      <c r="EA1" s="3" t="s">
        <v>117</v>
      </c>
      <c r="EB1" s="6" t="s">
        <v>33</v>
      </c>
      <c r="EC1" s="89" t="s">
        <v>210</v>
      </c>
      <c r="ED1" s="85" t="s">
        <v>114</v>
      </c>
      <c r="EE1" s="2" t="s">
        <v>5</v>
      </c>
      <c r="EF1" s="2" t="s">
        <v>26</v>
      </c>
      <c r="EG1" s="2" t="s">
        <v>27</v>
      </c>
      <c r="EH1" s="2" t="s">
        <v>28</v>
      </c>
      <c r="EI1" s="2" t="s">
        <v>31</v>
      </c>
      <c r="EJ1" s="2" t="s">
        <v>32</v>
      </c>
      <c r="EK1" s="2" t="s">
        <v>33</v>
      </c>
      <c r="EL1" s="2" t="s">
        <v>34</v>
      </c>
      <c r="EM1" s="2" t="s">
        <v>35</v>
      </c>
      <c r="EN1" s="2" t="s">
        <v>36</v>
      </c>
      <c r="EO1" s="2" t="s">
        <v>37</v>
      </c>
      <c r="EP1" s="2" t="s">
        <v>38</v>
      </c>
      <c r="EQ1" s="5" t="s">
        <v>112</v>
      </c>
      <c r="ER1" s="16" t="s">
        <v>26</v>
      </c>
      <c r="ES1" s="16" t="s">
        <v>27</v>
      </c>
      <c r="ET1" s="16" t="s">
        <v>28</v>
      </c>
      <c r="EU1" s="16" t="s">
        <v>29</v>
      </c>
      <c r="EV1" s="16" t="s">
        <v>30</v>
      </c>
      <c r="EW1" s="16" t="s">
        <v>31</v>
      </c>
      <c r="EX1" s="16" t="s">
        <v>32</v>
      </c>
      <c r="EY1" s="16" t="s">
        <v>33</v>
      </c>
      <c r="EZ1" s="16" t="s">
        <v>34</v>
      </c>
      <c r="FA1" s="16" t="s">
        <v>35</v>
      </c>
      <c r="FB1" s="16" t="s">
        <v>36</v>
      </c>
      <c r="FC1" s="16" t="s">
        <v>37</v>
      </c>
      <c r="FD1" s="16" t="s">
        <v>38</v>
      </c>
      <c r="FE1" s="16" t="s">
        <v>39</v>
      </c>
      <c r="FF1" s="3" t="s">
        <v>118</v>
      </c>
      <c r="FG1" s="6" t="s">
        <v>33</v>
      </c>
      <c r="FH1" s="7" t="s">
        <v>32</v>
      </c>
      <c r="FI1" s="94" t="s">
        <v>211</v>
      </c>
      <c r="FJ1" s="94" t="s">
        <v>5</v>
      </c>
      <c r="FK1" s="2" t="s">
        <v>26</v>
      </c>
      <c r="FL1" s="2" t="s">
        <v>27</v>
      </c>
      <c r="FM1" s="2" t="s">
        <v>28</v>
      </c>
      <c r="FN1" s="2" t="s">
        <v>31</v>
      </c>
      <c r="FO1" s="2" t="s">
        <v>32</v>
      </c>
      <c r="FP1" s="2" t="s">
        <v>33</v>
      </c>
      <c r="FQ1" s="2" t="s">
        <v>34</v>
      </c>
      <c r="FR1" s="2" t="s">
        <v>35</v>
      </c>
      <c r="FS1" s="2" t="s">
        <v>36</v>
      </c>
      <c r="FT1" s="2" t="s">
        <v>37</v>
      </c>
      <c r="FU1" s="2" t="s">
        <v>38</v>
      </c>
      <c r="FV1" s="5" t="s">
        <v>112</v>
      </c>
      <c r="FW1" s="16" t="s">
        <v>26</v>
      </c>
      <c r="FX1" s="16" t="s">
        <v>27</v>
      </c>
      <c r="FY1" s="16" t="s">
        <v>28</v>
      </c>
      <c r="FZ1" s="16" t="s">
        <v>29</v>
      </c>
      <c r="GA1" s="16" t="s">
        <v>30</v>
      </c>
      <c r="GB1" s="16" t="s">
        <v>31</v>
      </c>
      <c r="GC1" s="16" t="s">
        <v>32</v>
      </c>
      <c r="GD1" s="16" t="s">
        <v>33</v>
      </c>
      <c r="GE1" s="16" t="s">
        <v>34</v>
      </c>
      <c r="GF1" s="16" t="s">
        <v>35</v>
      </c>
      <c r="GG1" s="16" t="s">
        <v>36</v>
      </c>
      <c r="GH1" s="16" t="s">
        <v>37</v>
      </c>
      <c r="GI1" s="16" t="s">
        <v>38</v>
      </c>
      <c r="GJ1" s="16" t="s">
        <v>39</v>
      </c>
      <c r="GK1" s="3" t="s">
        <v>118</v>
      </c>
      <c r="GL1" s="96" t="s">
        <v>212</v>
      </c>
      <c r="GM1" s="97" t="s">
        <v>32</v>
      </c>
      <c r="GN1" s="98" t="s">
        <v>114</v>
      </c>
      <c r="GO1" s="98" t="s">
        <v>5</v>
      </c>
      <c r="GP1" s="2" t="s">
        <v>26</v>
      </c>
      <c r="GQ1" s="2" t="s">
        <v>27</v>
      </c>
      <c r="GR1" s="2" t="s">
        <v>28</v>
      </c>
      <c r="GS1" s="2" t="s">
        <v>31</v>
      </c>
      <c r="GT1" s="2" t="s">
        <v>32</v>
      </c>
      <c r="GU1" s="2" t="s">
        <v>33</v>
      </c>
      <c r="GV1" s="2" t="s">
        <v>34</v>
      </c>
      <c r="GW1" s="2" t="s">
        <v>35</v>
      </c>
      <c r="GX1" s="2" t="s">
        <v>36</v>
      </c>
      <c r="GY1" s="2" t="s">
        <v>37</v>
      </c>
      <c r="GZ1" s="2" t="s">
        <v>38</v>
      </c>
      <c r="HA1" s="5" t="s">
        <v>112</v>
      </c>
      <c r="HB1" s="16" t="s">
        <v>26</v>
      </c>
      <c r="HC1" s="16" t="s">
        <v>27</v>
      </c>
      <c r="HD1" s="16" t="s">
        <v>28</v>
      </c>
      <c r="HE1" s="16" t="s">
        <v>29</v>
      </c>
      <c r="HF1" s="16" t="s">
        <v>30</v>
      </c>
      <c r="HG1" s="16" t="s">
        <v>31</v>
      </c>
      <c r="HH1" s="16" t="s">
        <v>32</v>
      </c>
      <c r="HI1" s="16" t="s">
        <v>33</v>
      </c>
      <c r="HJ1" s="16" t="s">
        <v>34</v>
      </c>
      <c r="HK1" s="16" t="s">
        <v>35</v>
      </c>
      <c r="HL1" s="16" t="s">
        <v>36</v>
      </c>
      <c r="HM1" s="16" t="s">
        <v>37</v>
      </c>
      <c r="HN1" s="16" t="s">
        <v>38</v>
      </c>
      <c r="HO1" s="16" t="s">
        <v>39</v>
      </c>
      <c r="HP1" s="3" t="s">
        <v>119</v>
      </c>
      <c r="HQ1" s="6" t="s">
        <v>33</v>
      </c>
      <c r="HR1" s="7" t="s">
        <v>32</v>
      </c>
      <c r="HS1" s="98" t="s">
        <v>213</v>
      </c>
      <c r="HT1" s="2" t="s">
        <v>5</v>
      </c>
      <c r="HU1" s="2" t="s">
        <v>26</v>
      </c>
      <c r="HV1" s="2" t="s">
        <v>27</v>
      </c>
      <c r="HW1" s="2" t="s">
        <v>28</v>
      </c>
      <c r="HX1" s="2" t="s">
        <v>31</v>
      </c>
      <c r="HY1" s="2" t="s">
        <v>32</v>
      </c>
      <c r="HZ1" s="2" t="s">
        <v>33</v>
      </c>
      <c r="IA1" s="2" t="s">
        <v>34</v>
      </c>
      <c r="IB1" s="2" t="s">
        <v>35</v>
      </c>
      <c r="IC1" s="2" t="s">
        <v>36</v>
      </c>
      <c r="ID1" s="2" t="s">
        <v>37</v>
      </c>
      <c r="IE1" s="2" t="s">
        <v>38</v>
      </c>
      <c r="IF1" s="5" t="s">
        <v>112</v>
      </c>
      <c r="IG1" s="16" t="s">
        <v>26</v>
      </c>
      <c r="IH1" s="16" t="s">
        <v>27</v>
      </c>
      <c r="II1" s="16" t="s">
        <v>28</v>
      </c>
      <c r="IJ1" s="16" t="s">
        <v>29</v>
      </c>
      <c r="IK1" s="16" t="s">
        <v>30</v>
      </c>
      <c r="IL1" s="16" t="s">
        <v>31</v>
      </c>
      <c r="IM1" s="16" t="s">
        <v>32</v>
      </c>
      <c r="IN1" s="16" t="s">
        <v>33</v>
      </c>
      <c r="IO1" s="16" t="s">
        <v>34</v>
      </c>
      <c r="IP1" s="16" t="s">
        <v>35</v>
      </c>
      <c r="IQ1" s="16" t="s">
        <v>36</v>
      </c>
      <c r="IR1" s="16" t="s">
        <v>37</v>
      </c>
      <c r="IS1" s="16" t="s">
        <v>38</v>
      </c>
      <c r="IT1" s="16" t="s">
        <v>39</v>
      </c>
      <c r="IU1" s="5" t="s">
        <v>120</v>
      </c>
      <c r="IV1" s="5" t="s">
        <v>121</v>
      </c>
    </row>
    <row r="2" spans="1:256">
      <c r="A2" s="55" t="str">
        <f>CpxBar!A2</f>
        <v>MIN16</v>
      </c>
      <c r="B2" s="2">
        <f>CpxBar!B2</f>
        <v>52.39</v>
      </c>
      <c r="C2" s="2">
        <f>CpxBar!C2</f>
        <v>0.31</v>
      </c>
      <c r="D2" s="2">
        <f>CpxBar!D2</f>
        <v>6.38</v>
      </c>
      <c r="E2" s="2">
        <f>CpxBar!E2</f>
        <v>0.62</v>
      </c>
      <c r="F2" s="2">
        <f>CpxBar!F2</f>
        <v>5.8559999999999999</v>
      </c>
      <c r="G2" s="2">
        <f>CpxBar!G2</f>
        <v>0.18</v>
      </c>
      <c r="H2" s="2">
        <f>CpxBar!H2</f>
        <v>21.6</v>
      </c>
      <c r="I2" s="2">
        <f>CpxBar!I2</f>
        <v>11.42</v>
      </c>
      <c r="J2" s="2">
        <f>CpxBar!J2</f>
        <v>0.82</v>
      </c>
      <c r="K2" s="2">
        <f>CpxBar!K2</f>
        <v>1.8558229488660847E-3</v>
      </c>
      <c r="L2" s="13"/>
      <c r="M2" s="2">
        <f t="shared" ref="M2:M17" si="0">SUM(B2:J2)</f>
        <v>99.576000000000008</v>
      </c>
      <c r="N2" s="5">
        <f>B2/30.045</f>
        <v>1.7437177566982858</v>
      </c>
      <c r="O2" s="5">
        <f>C2/39.95</f>
        <v>7.7596996245306625E-3</v>
      </c>
      <c r="P2" s="5">
        <f>D2/33.98</f>
        <v>0.1877575044143614</v>
      </c>
      <c r="Q2" s="5">
        <f>E2/50.673</f>
        <v>1.223531269117676E-2</v>
      </c>
      <c r="R2" s="5">
        <f>F2/71.85</f>
        <v>8.1503131524008357E-2</v>
      </c>
      <c r="S2" s="5">
        <f>G2/70.94</f>
        <v>2.5373555117000281E-3</v>
      </c>
      <c r="T2" s="5">
        <f>H2/40.32</f>
        <v>0.5357142857142857</v>
      </c>
      <c r="U2" s="5">
        <f>I2/56.08</f>
        <v>0.20363766048502141</v>
      </c>
      <c r="V2" s="5">
        <f>J2/61.982</f>
        <v>1.3229647316962989E-2</v>
      </c>
      <c r="W2" s="6">
        <f>K2/94.204</f>
        <v>1.9700044041294264E-5</v>
      </c>
      <c r="X2" s="5">
        <f>SUM(N2:W2)</f>
        <v>2.7881120540243742</v>
      </c>
      <c r="Y2" s="6">
        <f>N2*3/X2</f>
        <v>1.8762349463480803</v>
      </c>
      <c r="Z2" s="6">
        <f>O2*3/X2</f>
        <v>8.3494129441429102E-3</v>
      </c>
      <c r="AA2" s="6">
        <f>P2*4/X2</f>
        <v>0.2693686634916288</v>
      </c>
      <c r="AB2" s="6">
        <f>IF(Y2&gt;2,0,IF((2-Y2)&gt;AA2,AA2,2-Y2))</f>
        <v>0.1237650536519197</v>
      </c>
      <c r="AC2" s="6">
        <f t="shared" ref="AC2:AC17" si="1">IF(AA2&gt;AB2,AA2-AB2,0)</f>
        <v>0.1456036098397091</v>
      </c>
      <c r="AD2" s="6">
        <f>Q2*4/X2</f>
        <v>1.7553545128885694E-2</v>
      </c>
      <c r="AE2" s="6">
        <f>R2*6/X2</f>
        <v>0.17539423798917914</v>
      </c>
      <c r="AF2" s="6">
        <f>S2*6/X2</f>
        <v>5.4603734624745744E-3</v>
      </c>
      <c r="AG2" s="6">
        <f t="shared" ref="AG2:AG17" si="2">T2*6/X2</f>
        <v>1.1528538494879355</v>
      </c>
      <c r="AH2" s="6">
        <f>U2*6/X2</f>
        <v>0.43822699347629845</v>
      </c>
      <c r="AI2" s="6">
        <f>V2*12/X2</f>
        <v>5.6940239390453139E-2</v>
      </c>
      <c r="AJ2" s="6">
        <f>W2*12/X2</f>
        <v>8.4788747336861695E-5</v>
      </c>
      <c r="AK2" s="6">
        <f t="shared" ref="AK2:AK17" si="3">SUM(Y2:AA2,AD2:AJ2)</f>
        <v>4.0004670504664146</v>
      </c>
      <c r="AL2" s="47">
        <f>(X2/6)*1.5</f>
        <v>0.69702801350609356</v>
      </c>
      <c r="AM2" s="82">
        <f>IF(AE2&gt;AN2,AE2-AN2,0)</f>
        <v>0.17454492580368691</v>
      </c>
      <c r="AN2" s="84">
        <f>IF((AB2+AI2-AC2-AD2-(2*Z2))&gt;0,IF(AB2+AI2-AC2-AD2-(2*Z2)&gt;AE2,AE2,AB2+AI2-AC2-AD2-(2*Z2)),0)</f>
        <v>8.4931218549222712E-4</v>
      </c>
      <c r="AO2" s="82">
        <f>AN2*53.233*(X2/6)*1.5</f>
        <v>3.1513637123330329E-2</v>
      </c>
      <c r="AP2" s="47">
        <f>AM2*71.85*(X2/6)</f>
        <v>5.8276434689345429</v>
      </c>
      <c r="AQ2" s="86">
        <f>B2/30.045</f>
        <v>1.7437177566982858</v>
      </c>
      <c r="AR2" s="86">
        <f>C2/39.95</f>
        <v>7.7596996245306625E-3</v>
      </c>
      <c r="AS2" s="86">
        <f>D2/33.98</f>
        <v>0.1877575044143614</v>
      </c>
      <c r="AT2" s="86">
        <f>E2/50.673</f>
        <v>1.223531269117676E-2</v>
      </c>
      <c r="AU2" s="86">
        <f>AO2/53.233</f>
        <v>5.9199438550016584E-4</v>
      </c>
      <c r="AV2" s="86">
        <f>AP2/71.85</f>
        <v>8.1108468600341585E-2</v>
      </c>
      <c r="AW2" s="88">
        <f>G2/70.94</f>
        <v>2.5373555117000281E-3</v>
      </c>
      <c r="AX2" s="88">
        <f>H2/40.32</f>
        <v>0.5357142857142857</v>
      </c>
      <c r="AY2" s="88">
        <f>I2/56.08</f>
        <v>0.20363766048502141</v>
      </c>
      <c r="AZ2" s="88">
        <f>J2/61.982</f>
        <v>1.3229647316962989E-2</v>
      </c>
      <c r="BA2" s="88">
        <f>K2/94.204</f>
        <v>1.9700044041294264E-5</v>
      </c>
      <c r="BB2" s="47">
        <f>SUM(AQ2:BA2)</f>
        <v>2.7883093854862073</v>
      </c>
      <c r="BC2" s="47">
        <f>AQ2*3/BB2</f>
        <v>1.8761021633123696</v>
      </c>
      <c r="BD2" s="47">
        <f t="shared" ref="BD2:BD17" si="4">AR2*3/BB2</f>
        <v>8.3488220477846049E-3</v>
      </c>
      <c r="BE2" s="47">
        <f t="shared" ref="BE2:BE17" si="5">AS2*4/BB2</f>
        <v>0.26934960000017566</v>
      </c>
      <c r="BF2" s="47">
        <f>IF(BC2&gt;2,0,IF((2-BC2)&gt;BE2,BE2,2-BC2))</f>
        <v>0.12389783668763044</v>
      </c>
      <c r="BG2" s="47">
        <f t="shared" ref="BG2:BG17" si="6">IF(BE2&gt;BF2,BE2-BF2,0)</f>
        <v>0.14545176331254522</v>
      </c>
      <c r="BH2" s="47">
        <f t="shared" ref="BH2:BH17" si="7">AT2*4/BB2</f>
        <v>1.7552302846828089E-2</v>
      </c>
      <c r="BI2" s="47">
        <f>AU2*4/BB2</f>
        <v>8.4925207881396945E-4</v>
      </c>
      <c r="BJ2" s="47">
        <f t="shared" ref="BJ2:BJ17" si="8">AV2*6/BB2</f>
        <v>0.17453257308359649</v>
      </c>
      <c r="BK2" s="47">
        <f t="shared" ref="BK2:BK17" si="9">AW2*6/BB2</f>
        <v>5.4599870263483995E-3</v>
      </c>
      <c r="BL2" s="47">
        <f t="shared" ref="BL2:BL17" si="10">AX2*6/BB2</f>
        <v>1.1527722608605817</v>
      </c>
      <c r="BM2" s="47">
        <f t="shared" ref="BM2:BM17" si="11">AY2*6/BB2</f>
        <v>0.43819597971086499</v>
      </c>
      <c r="BN2" s="47">
        <f t="shared" ref="BN2:BN17" si="12">AZ2*12/BB2</f>
        <v>5.6936209672397271E-2</v>
      </c>
      <c r="BO2" s="6">
        <f t="shared" ref="BO2:BO17" si="13">BA2*12/BB2</f>
        <v>8.478274675186705E-5</v>
      </c>
      <c r="BP2" s="6">
        <f t="shared" ref="BP2:BP17" si="14">SUM(BC2:BE2,BH2:BO2)</f>
        <v>4.0001839333865128</v>
      </c>
      <c r="BR2" s="90">
        <f>IF(BJ2+BI2&gt;BS2,BJ2+BI2-BS2,0)</f>
        <v>0.17424948905732529</v>
      </c>
      <c r="BS2" s="90">
        <f>IF((BF2+BN2-BG2-BH2-(2*BD2))&gt;0,IF(BF2+BN2-BG2-BH2-(2*BD2)&gt;BJ2+BI2,BI2+BJ2,BF2+BN2-BG2-BH2-(2*BD2)),0)</f>
        <v>1.1323361050851778E-3</v>
      </c>
      <c r="BT2" s="47">
        <f>BS2*53.233*(BB2/6)*1.5</f>
        <v>4.201818283110284E-2</v>
      </c>
      <c r="BU2" s="47">
        <f>BR2*71.85*(BB2/6)</f>
        <v>5.8181912919127274</v>
      </c>
      <c r="BV2" s="5">
        <f>B2/30.045</f>
        <v>1.7437177566982858</v>
      </c>
      <c r="BW2" s="5">
        <f>C2/39.95</f>
        <v>7.7596996245306625E-3</v>
      </c>
      <c r="BX2" s="5">
        <f>D2/33.98</f>
        <v>0.1877575044143614</v>
      </c>
      <c r="BY2" s="5">
        <f>E2/50.673</f>
        <v>1.223531269117676E-2</v>
      </c>
      <c r="BZ2" s="5">
        <f>BT2/53.233</f>
        <v>7.8932584733347444E-4</v>
      </c>
      <c r="CA2" s="5">
        <f t="shared" ref="CA2:CA17" si="15">BU2/71.85</f>
        <v>8.0976914292452726E-2</v>
      </c>
      <c r="CB2" s="5">
        <f>G2/70.94</f>
        <v>2.5373555117000281E-3</v>
      </c>
      <c r="CC2" s="5">
        <f>H2/40.32</f>
        <v>0.5357142857142857</v>
      </c>
      <c r="CD2" s="5">
        <f>I2/56.08</f>
        <v>0.20363766048502141</v>
      </c>
      <c r="CE2" s="5">
        <f>J2/61.982</f>
        <v>1.3229647316962989E-2</v>
      </c>
      <c r="CF2" s="6">
        <f>K2/94.204</f>
        <v>1.9700044041294264E-5</v>
      </c>
      <c r="CG2" s="5">
        <f t="shared" ref="CG2:CG17" si="16">SUM(BV2:CF2)</f>
        <v>2.7883751626401518</v>
      </c>
      <c r="CH2" s="6">
        <f t="shared" ref="CH2:CH17" si="17">BV2*3/CG2</f>
        <v>1.8760579064768959</v>
      </c>
      <c r="CI2" s="6">
        <f t="shared" ref="CI2:CI17" si="18">BW2*3/CG2</f>
        <v>8.3486251009173215E-3</v>
      </c>
      <c r="CJ2" s="6">
        <f t="shared" ref="CJ2:CJ17" si="19">BX2*4/CG2</f>
        <v>0.26934324610262939</v>
      </c>
      <c r="CK2" s="6">
        <f t="shared" ref="CK2:CK17" si="20">IF(CH2&gt;2,0,IF((2-CH2)&gt;CJ2,CJ2,2-CH2))</f>
        <v>0.12394209352310415</v>
      </c>
      <c r="CL2" s="6">
        <f t="shared" ref="CL2:CL17" si="21">IF(CJ2&gt;CK2,CJ2-CK2,0)</f>
        <v>0.14540115257952524</v>
      </c>
      <c r="CM2" s="6">
        <f t="shared" ref="CM2:CM17" si="22">BY2*4/CG2</f>
        <v>1.7551888791882433E-2</v>
      </c>
      <c r="CN2" s="6">
        <f t="shared" ref="CN2:CN17" si="23">BZ2*4/CG2</f>
        <v>1.1323093935266691E-3</v>
      </c>
      <c r="CO2" s="6">
        <f t="shared" ref="CO2:CO17" si="24">CA2*6/CG2</f>
        <v>0.17424537855038202</v>
      </c>
      <c r="CP2" s="6">
        <f t="shared" ref="CP2:CP17" si="25">CB2*6/CG2</f>
        <v>5.4598582264609313E-3</v>
      </c>
      <c r="CQ2" s="6">
        <f t="shared" ref="CQ2:CQ17" si="26">CC2*6/CG2</f>
        <v>1.152745067217674</v>
      </c>
      <c r="CR2" s="6">
        <f t="shared" ref="CR2:CR17" si="27">CD2*6/CG2</f>
        <v>0.43818564276453092</v>
      </c>
      <c r="CS2" s="6">
        <f t="shared" ref="CS2:CS17" si="28">CE2*12/CG2</f>
        <v>5.6934866559792185E-2</v>
      </c>
      <c r="CT2" s="6">
        <f t="shared" ref="CT2:CT17" si="29">CF2*12/CG2</f>
        <v>8.4780746745605467E-5</v>
      </c>
      <c r="CU2" s="6">
        <f t="shared" ref="CU2:CU17" si="30">SUM(CH2:CJ2,CM2:CT2)</f>
        <v>4.0000895699314372</v>
      </c>
      <c r="CW2" s="6">
        <f t="shared" ref="CW2:CW17" si="31">IF(CO2+CN2&gt;CX2,CO2+CN2-CX2,0)</f>
        <v>0.17415101943425468</v>
      </c>
      <c r="CX2" s="6">
        <f>IF((CK2+CS2-CL2-CM2-(2*CI2))&gt;0,IF(CK2+CS2-CL2-CM2-(2*CI2)&gt;CO2+CN2,CN2+CO2,CK2+CS2-CL2-CM2-(2*CI2)),0)</f>
        <v>1.2266685096540171E-3</v>
      </c>
      <c r="CY2" s="92">
        <f>CX2*53.233*(CG2/6)*1.5</f>
        <v>4.5519698067032738E-2</v>
      </c>
      <c r="CZ2" s="92">
        <f>CW2*71.85*(CG2/6)</f>
        <v>5.8150405662387836</v>
      </c>
      <c r="DA2" s="5">
        <f>B2/30.045</f>
        <v>1.7437177566982858</v>
      </c>
      <c r="DB2" s="5">
        <f>C2/39.95</f>
        <v>7.7596996245306625E-3</v>
      </c>
      <c r="DC2" s="5">
        <f>D2/33.98</f>
        <v>0.1877575044143614</v>
      </c>
      <c r="DD2" s="5">
        <f>E2/50.673</f>
        <v>1.223531269117676E-2</v>
      </c>
      <c r="DE2" s="5">
        <f>CY2/53.233</f>
        <v>8.5510300127801813E-4</v>
      </c>
      <c r="DF2" s="5">
        <f t="shared" ref="DF2:DF17" si="32">CZ2/71.85</f>
        <v>8.0933062856489685E-2</v>
      </c>
      <c r="DG2" s="5">
        <f>G2/70.94</f>
        <v>2.5373555117000281E-3</v>
      </c>
      <c r="DH2" s="5">
        <f>H2/40.32</f>
        <v>0.5357142857142857</v>
      </c>
      <c r="DI2" s="5">
        <f>I2/56.08</f>
        <v>0.20363766048502141</v>
      </c>
      <c r="DJ2" s="5">
        <f>J2/61.982</f>
        <v>1.3229647316962989E-2</v>
      </c>
      <c r="DK2" s="6">
        <f>K2/94.204</f>
        <v>1.9700044041294264E-5</v>
      </c>
      <c r="DL2" s="5">
        <f t="shared" ref="DL2:DL17" si="33">SUM(DA2:DK2)</f>
        <v>2.7883970883581335</v>
      </c>
      <c r="DM2" s="6">
        <f t="shared" ref="DM2:DM17" si="34">DA2*3/DL2</f>
        <v>1.876043154662405</v>
      </c>
      <c r="DN2" s="6">
        <f t="shared" ref="DN2:DN17" si="35">DB2*3/DL2</f>
        <v>8.3485594540264017E-3</v>
      </c>
      <c r="DO2" s="6">
        <f t="shared" ref="DO2:DO17" si="36">DC2*4/DL2</f>
        <v>0.26934112820339651</v>
      </c>
      <c r="DP2" s="6">
        <f t="shared" ref="DP2:DP17" si="37">IF(DM2&gt;2,0,IF((2-DM2)&gt;DO2,DO2,2-DM2))</f>
        <v>0.12395684533759499</v>
      </c>
      <c r="DQ2" s="6">
        <f t="shared" ref="DQ2:DQ17" si="38">IF(DO2&gt;DP2,DO2-DP2,0)</f>
        <v>0.14538428286580152</v>
      </c>
      <c r="DR2" s="6">
        <f t="shared" ref="DR2:DR17" si="39">DD2*4/DL2</f>
        <v>1.7551750777908274E-2</v>
      </c>
      <c r="DS2" s="6">
        <f t="shared" ref="DS2:DS17" si="40">DE2*4/DL2</f>
        <v>1.226658864116833E-3</v>
      </c>
      <c r="DT2" s="6">
        <f t="shared" ref="DT2:DT17" si="41">DF2*6/DL2</f>
        <v>0.17414965005033362</v>
      </c>
      <c r="DU2" s="6">
        <f t="shared" ref="DU2:DU17" si="42">DG2*6/DL2</f>
        <v>5.4598152945154804E-3</v>
      </c>
      <c r="DV2" s="6">
        <f t="shared" ref="DV2:DV17" si="43">DH2*6/DL2</f>
        <v>1.1527360029551432</v>
      </c>
      <c r="DW2" s="6">
        <f t="shared" ref="DW2:DW17" si="44">DI2*6/DL2</f>
        <v>0.43818219722412821</v>
      </c>
      <c r="DX2" s="6">
        <f t="shared" ref="DX2:DX17" si="45">DJ2*12/DL2</f>
        <v>5.6934418869672036E-2</v>
      </c>
      <c r="DY2" s="6">
        <f t="shared" ref="DY2:DY17" si="46">DK2*12/DL2</f>
        <v>8.4780080097820193E-5</v>
      </c>
      <c r="DZ2" s="6">
        <f t="shared" ref="DZ2:DZ17" si="47">SUM(DM2:DO2,DR2:DY2)</f>
        <v>4.0000581164357438</v>
      </c>
      <c r="EB2" s="6">
        <f t="shared" ref="EB2:EB17" si="48">IF(DT2+DS2&gt;EC2,DT2+DS2-EC2,0)</f>
        <v>0.17411819725894601</v>
      </c>
      <c r="EC2" s="93">
        <f t="shared" ref="EC2:EC17" si="49">IF((DP2+DX2-DQ2-DR2-(2*DN2))&gt;0,IF(DP2+DX2-DQ2-DR2-(2*DN2)&gt;DT2+DS2,DS2+DT2,DP2+DX2-DQ2-DR2-(2*DN2)),0)</f>
        <v>1.2581116555044382E-3</v>
      </c>
      <c r="ED2" s="93">
        <f>EC2*53.233*(DL2/6)*1.5</f>
        <v>4.6686869812341047E-2</v>
      </c>
      <c r="EE2" s="2">
        <f>EB2*71.85*(DL2/6)</f>
        <v>5.8139903243474702</v>
      </c>
      <c r="EF2" s="5">
        <f>B2/30.045</f>
        <v>1.7437177566982858</v>
      </c>
      <c r="EG2" s="5">
        <f>C2/39.95</f>
        <v>7.7596996245306625E-3</v>
      </c>
      <c r="EH2" s="5">
        <f>D2/33.98</f>
        <v>0.1877575044143614</v>
      </c>
      <c r="EI2" s="5">
        <f>E2/50.673</f>
        <v>1.223531269117676E-2</v>
      </c>
      <c r="EJ2" s="5">
        <f>ED2/53.233</f>
        <v>8.7702871925950164E-4</v>
      </c>
      <c r="EK2" s="5">
        <f t="shared" ref="EK2:EK17" si="50">EE2/71.85</f>
        <v>8.0918445711168699E-2</v>
      </c>
      <c r="EL2" s="5">
        <f>G2/70.94</f>
        <v>2.5373555117000281E-3</v>
      </c>
      <c r="EM2" s="5">
        <f>H2/40.32</f>
        <v>0.5357142857142857</v>
      </c>
      <c r="EN2" s="5">
        <f>I2/56.08</f>
        <v>0.20363766048502141</v>
      </c>
      <c r="EO2" s="5">
        <f>J2/61.982</f>
        <v>1.3229647316962989E-2</v>
      </c>
      <c r="EP2" s="6">
        <f>K2/94.204</f>
        <v>1.9700044041294264E-5</v>
      </c>
      <c r="EQ2" s="5">
        <f t="shared" ref="EQ2:EQ17" si="51">SUM(EF2:EP2)</f>
        <v>2.7884043969307939</v>
      </c>
      <c r="ER2" s="6">
        <f t="shared" ref="ER2:ER17" si="52">EF2*3/EQ2</f>
        <v>1.876038237442462</v>
      </c>
      <c r="ES2" s="6">
        <f t="shared" ref="ES2:ES17" si="53">EG2*3/EQ2</f>
        <v>8.3485375719588497E-3</v>
      </c>
      <c r="ET2" s="6">
        <f t="shared" ref="ET2:ET17" si="54">EH2*4/EQ2</f>
        <v>0.26934042224438709</v>
      </c>
      <c r="EU2" s="6">
        <f t="shared" ref="EU2:EU17" si="55">IF(ER2&gt;2,0,IF((2-ER2)&gt;ET2,ET2,2-ER2))</f>
        <v>0.12396176255753799</v>
      </c>
      <c r="EV2" s="6">
        <f t="shared" ref="EV2:EV17" si="56">IF(ET2&gt;EU2,ET2-EU2,0)</f>
        <v>0.1453786596868491</v>
      </c>
      <c r="EW2" s="6">
        <f t="shared" ref="EW2:EW17" si="57">EI2*4/EQ2</f>
        <v>1.7551704773732548E-2</v>
      </c>
      <c r="EX2" s="6">
        <f t="shared" ref="EX2:EX17" si="58">EJ2*4/EQ2</f>
        <v>1.2581083579194612E-3</v>
      </c>
      <c r="EY2" s="6">
        <f t="shared" ref="EY2:EY17" si="59">EK2*6/EQ2</f>
        <v>0.17411774088486429</v>
      </c>
      <c r="EZ2" s="6">
        <f t="shared" ref="EZ2:EZ17" si="60">EL2*6/EQ2</f>
        <v>5.4598009840170327E-3</v>
      </c>
      <c r="FA2" s="6">
        <f t="shared" ref="FA2:FA17" si="61">EM2*6/EQ2</f>
        <v>1.152732981565977</v>
      </c>
      <c r="FB2" s="6">
        <f t="shared" ref="FB2:FB17" si="62">EN2*6/EQ2</f>
        <v>0.43818104872270192</v>
      </c>
      <c r="FC2" s="6">
        <f t="shared" ref="FC2:FC17" si="63">EO2*12/EQ2</f>
        <v>5.693426964119655E-2</v>
      </c>
      <c r="FD2" s="6">
        <f t="shared" ref="FD2:FD17" si="64">EP2*12/EQ2</f>
        <v>8.4779857884221543E-5</v>
      </c>
      <c r="FE2" s="6">
        <f t="shared" ref="FE2:FE17" si="65">SUM(ER2:ET2,EW2:FD2)</f>
        <v>4.0000476320471003</v>
      </c>
      <c r="FG2" s="6">
        <f t="shared" ref="FG2:FG17" si="66">IF(EY2+EX2&gt;FH2,EY2+EX2-FH2,0)</f>
        <v>0.17410725664854854</v>
      </c>
      <c r="FH2" s="6">
        <f t="shared" ref="FH2:FH17" si="67">IF((EU2+FC2-EV2-EW2-(2*ES2))&gt;0,IF(EU2+FC2-EV2-EW2-(2*ES2)&gt;EY2+EX2,EX2+EY2,EU2+FC2-EV2-EW2-(2*ES2)),0)</f>
        <v>1.2685925942351947E-3</v>
      </c>
      <c r="FI2" s="95">
        <f>FH2*53.233*(EQ2/6)*1.5</f>
        <v>4.7075927060767506E-2</v>
      </c>
      <c r="FJ2" s="95">
        <f>FG2*71.85*(EQ2/6)</f>
        <v>5.8136402437170416</v>
      </c>
      <c r="FK2" s="5">
        <f>B2/30.045</f>
        <v>1.7437177566982858</v>
      </c>
      <c r="FL2" s="5">
        <f>C2/39.95</f>
        <v>7.7596996245306625E-3</v>
      </c>
      <c r="FM2" s="5">
        <f>D2/33.98</f>
        <v>0.1877575044143614</v>
      </c>
      <c r="FN2" s="5">
        <f>E2/50.673</f>
        <v>1.223531269117676E-2</v>
      </c>
      <c r="FO2" s="5">
        <f>FI2/53.233</f>
        <v>8.8433729191981494E-4</v>
      </c>
      <c r="FP2" s="5">
        <f t="shared" ref="FP2:FP17" si="68">FJ2/71.85</f>
        <v>8.0913573329395153E-2</v>
      </c>
      <c r="FQ2" s="5">
        <f>G2/70.94</f>
        <v>2.5373555117000281E-3</v>
      </c>
      <c r="FR2" s="5">
        <f>H2/40.32</f>
        <v>0.5357142857142857</v>
      </c>
      <c r="FS2" s="5">
        <f>I2/56.08</f>
        <v>0.20363766048502141</v>
      </c>
      <c r="FT2" s="5">
        <f>J2/61.982</f>
        <v>1.3229647316962989E-2</v>
      </c>
      <c r="FU2" s="6">
        <f>K2/94.204</f>
        <v>1.9700044041294264E-5</v>
      </c>
      <c r="FV2" s="5">
        <f t="shared" ref="FV2:FV17" si="69">SUM(FK2:FU2)</f>
        <v>2.7884068331216807</v>
      </c>
      <c r="FW2" s="6">
        <f t="shared" ref="FW2:FW17" si="70">FK2*3/FV2</f>
        <v>1.8760365983748757</v>
      </c>
      <c r="FX2" s="6">
        <f t="shared" ref="FX2:FX17" si="71">FL2*3/FV2</f>
        <v>8.3485302779618218E-3</v>
      </c>
      <c r="FY2" s="6">
        <f t="shared" ref="FY2:FY17" si="72">FM2*4/FV2</f>
        <v>0.26934018692553968</v>
      </c>
      <c r="FZ2" s="6">
        <f t="shared" ref="FZ2:FZ17" si="73">IF(FW2&gt;2,0,IF((2-FW2)&gt;FY2,FY2,2-FW2))</f>
        <v>0.12396340162512431</v>
      </c>
      <c r="GA2" s="6">
        <f t="shared" ref="GA2:GA17" si="74">IF(FY2&gt;FZ2,FY2-FZ2,0)</f>
        <v>0.14537678530041537</v>
      </c>
      <c r="GB2" s="6">
        <f t="shared" ref="GB2:GB17" si="75">FN2*4/FV2</f>
        <v>1.7551689439060894E-2</v>
      </c>
      <c r="GC2" s="6">
        <f t="shared" ref="GC2:GC17" si="76">FO2*4/FV2</f>
        <v>1.2685914858841176E-3</v>
      </c>
      <c r="GD2" s="6">
        <f t="shared" ref="GD2:GD17" si="77">FP2*6/FV2</f>
        <v>0.17410710453354619</v>
      </c>
      <c r="GE2" s="6">
        <f t="shared" ref="GE2:GE17" si="78">FQ2*6/FV2</f>
        <v>5.4597962138675541E-3</v>
      </c>
      <c r="GF2" s="6">
        <f t="shared" ref="GF2:GF17" si="79">FR2*6/FV2</f>
        <v>1.1527319744397748</v>
      </c>
      <c r="GG2" s="6">
        <f t="shared" ref="GG2:GG17" si="80">FS2*6/FV2</f>
        <v>0.43818066589023108</v>
      </c>
      <c r="GH2" s="6">
        <f t="shared" ref="GH2:GH17" si="81">FT2*12/FV2</f>
        <v>5.6934219898545232E-2</v>
      </c>
      <c r="GI2" s="6">
        <f t="shared" ref="GI2:GI17" si="82">FU2*12/FV2</f>
        <v>8.477978381328085E-5</v>
      </c>
      <c r="GJ2" s="47">
        <f t="shared" ref="GJ2:GJ17" si="83">SUM(FW2:FY2,GB2:GI2)</f>
        <v>4.0000441372631004</v>
      </c>
      <c r="GL2" s="96">
        <f t="shared" ref="GL2:GL17" si="84">IF(GD2+GC2&gt;GM2,GD2+GC2-GM2,0)</f>
        <v>0.17410360979116066</v>
      </c>
      <c r="GM2" s="96">
        <f t="shared" ref="GM2:GM17" si="85">IF((FZ2+GH2-GA2-GB2-(2*FX2))&gt;0,IF(FZ2+GH2-GA2-GB2-(2*FX2)&gt;GD2+GC2,GC2+GD2,FZ2+GH2-GA2-GB2-(2*FX2)),0)</f>
        <v>1.2720862282696553E-3</v>
      </c>
      <c r="GN2" s="98">
        <f>GM2*53.233*(FV2/6)*1.5</f>
        <v>4.720561281025297E-2</v>
      </c>
      <c r="GO2" s="98">
        <f>GL2*71.85*(FV2/6)</f>
        <v>5.8135235501735565</v>
      </c>
      <c r="GP2" s="5">
        <f>B2/30.045</f>
        <v>1.7437177566982858</v>
      </c>
      <c r="GQ2" s="5">
        <f>C2/39.95</f>
        <v>7.7596996245306625E-3</v>
      </c>
      <c r="GR2" s="5">
        <f>D2/33.98</f>
        <v>0.1877575044143614</v>
      </c>
      <c r="GS2" s="5">
        <f>E2/50.673</f>
        <v>1.223531269117676E-2</v>
      </c>
      <c r="GT2" s="5">
        <f>GN2/53.233</f>
        <v>8.867734828067735E-4</v>
      </c>
      <c r="GU2" s="5">
        <f t="shared" ref="GU2:GU17" si="86">GO2/71.85</f>
        <v>8.0911949202137193E-2</v>
      </c>
      <c r="GV2" s="5">
        <f>G2/70.94</f>
        <v>2.5373555117000281E-3</v>
      </c>
      <c r="GW2" s="5">
        <f>H2/40.32</f>
        <v>0.5357142857142857</v>
      </c>
      <c r="GX2" s="5">
        <f>I2/56.08</f>
        <v>0.20363766048502141</v>
      </c>
      <c r="GY2" s="5">
        <f>J2/61.982</f>
        <v>1.3229647316962989E-2</v>
      </c>
      <c r="GZ2" s="6">
        <f>K2/94.204</f>
        <v>1.9700044041294264E-5</v>
      </c>
      <c r="HA2" s="5">
        <f t="shared" ref="HA2:HA17" si="87">SUM(GP2:GZ2)</f>
        <v>2.7884076451853099</v>
      </c>
      <c r="HB2" s="6">
        <f t="shared" ref="HB2:HB17" si="88">GP2*3/HA2</f>
        <v>1.87603605201965</v>
      </c>
      <c r="HC2" s="6">
        <f t="shared" ref="HC2:HC17" si="89">GQ2*3/HA2</f>
        <v>8.3485278466323108E-3</v>
      </c>
      <c r="HD2" s="6">
        <f t="shared" ref="HD2:HD17" si="90">GR2*4/HA2</f>
        <v>0.2693401084860152</v>
      </c>
      <c r="HE2" s="6">
        <f t="shared" ref="HE2:HE17" si="91">IF(HB2&gt;2,0,IF((2-HB2)&gt;HD2,HD2,2-HB2))</f>
        <v>0.12396394798035004</v>
      </c>
      <c r="HF2" s="6">
        <f t="shared" ref="HF2:HF17" si="92">IF(HD2&gt;HE2,HD2-HE2,0)</f>
        <v>0.14537616050566515</v>
      </c>
      <c r="HG2" s="6">
        <f t="shared" ref="HG2:HG17" si="93">GS2*4/HA2</f>
        <v>1.7551684327509632E-2</v>
      </c>
      <c r="HH2" s="6">
        <f t="shared" ref="HH2:HH17" si="94">GT2*4/HA2</f>
        <v>1.2720858578019584E-3</v>
      </c>
      <c r="HI2" s="6">
        <f t="shared" ref="HI2:HI17" si="95">GU2*6/HA2</f>
        <v>0.17410355908723671</v>
      </c>
      <c r="HJ2" s="6">
        <f t="shared" ref="HJ2:HJ17" si="96">GV2*6/HA2</f>
        <v>5.4597946238195798E-3</v>
      </c>
      <c r="HK2" s="6">
        <f t="shared" ref="HK2:HK17" si="97">GW2*6/HA2</f>
        <v>1.1527316387314315</v>
      </c>
      <c r="HL2" s="6">
        <f t="shared" ref="HL2:HL17" si="98">GX2*6/HA2</f>
        <v>0.43818053827955605</v>
      </c>
      <c r="HM2" s="6">
        <f t="shared" ref="HM2:HM17" si="99">GY2*12/HA2</f>
        <v>5.6934203317680766E-2</v>
      </c>
      <c r="HN2" s="6">
        <f t="shared" ref="HN2:HN17" si="100">GZ2*12/HA2</f>
        <v>8.4779759122996027E-5</v>
      </c>
      <c r="HO2" s="47">
        <f t="shared" ref="HO2:HO17" si="101">SUM(HB2:HD2,HG2:HN2)</f>
        <v>4.0000429723364563</v>
      </c>
      <c r="HQ2" s="6">
        <f t="shared" ref="HQ2:HQ17" si="102">IF(HI2+HH2&gt;HR2,HI2+HH2-HR2,0)</f>
        <v>0.17410239417344725</v>
      </c>
      <c r="HR2" s="6">
        <f t="shared" ref="HR2:HR17" si="103">IF((HE2+HM2-HF2-HG2-(2*HC2))&gt;0,IF(HE2+HM2-HF2-HG2-(2*HC2)&gt;HI2+HH2,HH2+HI2,HE2+HM2-HF2-HG2-(2*HC2)),0)</f>
        <v>1.273250771591395E-3</v>
      </c>
      <c r="HS2" s="98">
        <f>HR2*53.233*(HA2/6)*1.5</f>
        <v>4.7248841393421469E-2</v>
      </c>
      <c r="HT2" s="2">
        <f>HQ2*71.85*(HA2/6)</f>
        <v>5.8134846523257222</v>
      </c>
      <c r="HU2" s="5">
        <f>B2/30.045</f>
        <v>1.7437177566982858</v>
      </c>
      <c r="HV2" s="5">
        <f>C2/39.95</f>
        <v>7.7596996245306625E-3</v>
      </c>
      <c r="HW2" s="5">
        <f>D2/33.98</f>
        <v>0.1877575044143614</v>
      </c>
      <c r="HX2" s="5">
        <f>E2/50.673</f>
        <v>1.223531269117676E-2</v>
      </c>
      <c r="HY2" s="5">
        <f>HS2/53.233</f>
        <v>8.8758554643588513E-4</v>
      </c>
      <c r="HZ2" s="5">
        <f t="shared" ref="HZ2:HZ17" si="104">HT2/71.85</f>
        <v>8.0911407826384452E-2</v>
      </c>
      <c r="IA2" s="5">
        <f>G2/70.94</f>
        <v>2.5373555117000281E-3</v>
      </c>
      <c r="IB2" s="5">
        <f>H2/40.32</f>
        <v>0.5357142857142857</v>
      </c>
      <c r="IC2" s="5">
        <f>I2/56.08</f>
        <v>0.20363766048502141</v>
      </c>
      <c r="ID2" s="5">
        <f>J2/61.982</f>
        <v>1.3229647316962989E-2</v>
      </c>
      <c r="IE2" s="6">
        <f>K2/94.204</f>
        <v>1.9700044041294264E-5</v>
      </c>
      <c r="IF2" s="82">
        <f t="shared" ref="IF2:IF17" si="105">SUM(HU2:IE2)</f>
        <v>2.788407915873186</v>
      </c>
      <c r="IG2" s="82">
        <f>HU2*3/IF2</f>
        <v>1.8760358699013122</v>
      </c>
      <c r="IH2" s="82">
        <f t="shared" ref="IH2:IH17" si="106">HV2*3/IF2</f>
        <v>8.3485270361894556E-3</v>
      </c>
      <c r="II2" s="82">
        <f t="shared" ref="II2:II17" si="107">HW2*4/IF2</f>
        <v>0.26934008233951723</v>
      </c>
      <c r="IJ2" s="82">
        <f t="shared" ref="IJ2:IJ17" si="108">IF(IG2&gt;2,0,IF((2-IG2)&gt;II2,II2,2-IG2))</f>
        <v>0.12396413009868779</v>
      </c>
      <c r="IK2" s="82">
        <f t="shared" ref="IK2:IK17" si="109">IF(II2&gt;IJ2,II2-IJ2,0)</f>
        <v>0.14537595224082944</v>
      </c>
      <c r="IL2" s="82">
        <f t="shared" ref="IL2:IL17" si="110">HX2*4/IF2</f>
        <v>1.7551682623659873E-2</v>
      </c>
      <c r="IM2" s="82">
        <f t="shared" ref="IM2:IM17" si="111">HY2*4/IF2</f>
        <v>1.2732506479891253E-3</v>
      </c>
      <c r="IN2" s="82">
        <f t="shared" ref="IN2:IN17" si="112">HZ2*6/IF2</f>
        <v>0.17410237727225894</v>
      </c>
      <c r="IO2" s="82">
        <f t="shared" ref="IO2:IO17" si="113">IA2*6/IF2</f>
        <v>5.459794093803795E-3</v>
      </c>
      <c r="IP2" s="82">
        <f t="shared" ref="IP2:IP17" si="114">IB2*6/IF2</f>
        <v>1.152731526828694</v>
      </c>
      <c r="IQ2" s="82">
        <f t="shared" ref="IQ2:IQ17" si="115">IC2*6/IF2</f>
        <v>0.43818049574268098</v>
      </c>
      <c r="IR2" s="82">
        <f t="shared" ref="IR2:IR17" si="116">ID2*12/IF2</f>
        <v>5.6934197790728093E-2</v>
      </c>
      <c r="IS2" s="82">
        <f t="shared" ref="IS2:IS17" si="117">IE2*12/IF2</f>
        <v>8.4779750892904302E-5</v>
      </c>
      <c r="IT2" s="82">
        <f>SUM(IG2:II2,IL2:IS2)</f>
        <v>4.0000425840277263</v>
      </c>
      <c r="IU2" s="2">
        <f>SUM(B2:E2,G2:K2,HS2:HT2)</f>
        <v>99.58258931666802</v>
      </c>
      <c r="IV2" s="2" t="str">
        <f>IF(HT2-IN2*71.85*(IF2/6)&lt;0.001,"OK","not converged")</f>
        <v>OK</v>
      </c>
    </row>
    <row r="3" spans="1:256">
      <c r="A3" s="55" t="str">
        <f>CpxBar!A3</f>
        <v>MINX</v>
      </c>
      <c r="B3" s="2">
        <f>CpxBar!B3</f>
        <v>51.1</v>
      </c>
      <c r="C3" s="2">
        <f>CpxBar!C3</f>
        <v>0.28999999999999998</v>
      </c>
      <c r="D3" s="2">
        <f>CpxBar!D3</f>
        <v>7.84</v>
      </c>
      <c r="E3" s="2">
        <f>CpxBar!E3</f>
        <v>0.62</v>
      </c>
      <c r="F3" s="2">
        <f>CpxBar!F3</f>
        <v>5.28</v>
      </c>
      <c r="G3" s="2">
        <f>CpxBar!G3</f>
        <v>0.16</v>
      </c>
      <c r="H3" s="2">
        <f>CpxBar!H3</f>
        <v>19.37</v>
      </c>
      <c r="I3" s="2">
        <f>CpxBar!I3</f>
        <v>14.18</v>
      </c>
      <c r="J3" s="2">
        <f>CpxBar!J3</f>
        <v>0.88</v>
      </c>
      <c r="K3" s="2">
        <f>CpxBar!K3</f>
        <v>1.8558229488660847E-3</v>
      </c>
      <c r="L3" s="13"/>
      <c r="M3" s="2">
        <f t="shared" si="0"/>
        <v>99.72</v>
      </c>
      <c r="N3" s="5">
        <f>B3/30.045</f>
        <v>1.7007821600931934</v>
      </c>
      <c r="O3" s="5">
        <f t="shared" ref="O2:O17" si="118">C3/39.95</f>
        <v>7.2590738423028772E-3</v>
      </c>
      <c r="P3" s="5">
        <f t="shared" ref="P2:P17" si="119">D3/33.98</f>
        <v>0.23072395526780462</v>
      </c>
      <c r="Q3" s="5">
        <f t="shared" ref="Q2:Q17" si="120">E3/50.673</f>
        <v>1.223531269117676E-2</v>
      </c>
      <c r="R3" s="5">
        <f t="shared" ref="R2:R17" si="121">F3/71.85</f>
        <v>7.3486430062630489E-2</v>
      </c>
      <c r="S3" s="5">
        <f t="shared" ref="S2:S17" si="122">G3/70.94</f>
        <v>2.2554271215111362E-3</v>
      </c>
      <c r="T3" s="5">
        <f t="shared" ref="T2:T17" si="123">H3/40.32</f>
        <v>0.48040674603174605</v>
      </c>
      <c r="U3" s="5">
        <f t="shared" ref="U2:U17" si="124">I3/56.08</f>
        <v>0.25285306704707561</v>
      </c>
      <c r="V3" s="5">
        <f t="shared" ref="V2:V17" si="125">J3/61.982</f>
        <v>1.4197670291374916E-2</v>
      </c>
      <c r="W3" s="6">
        <f t="shared" ref="W2:W17" si="126">K3/94.204</f>
        <v>1.9700044041294264E-5</v>
      </c>
      <c r="X3" s="5">
        <f>SUM(N3:W3)</f>
        <v>2.7742195424928568</v>
      </c>
      <c r="Y3" s="6">
        <f>N3*3/X3</f>
        <v>1.8392006840578725</v>
      </c>
      <c r="Z3" s="6">
        <f t="shared" ref="Z2:Z17" si="127">O3*3/X3</f>
        <v>7.8498551370379532E-3</v>
      </c>
      <c r="AA3" s="6">
        <f t="shared" ref="AA2:AA17" si="128">P3*4/X3</f>
        <v>0.33266863236134631</v>
      </c>
      <c r="AB3" s="6">
        <f>IF(Y3&gt;2,0,IF((2-Y3)&gt;AA3,AA3,2-Y3))</f>
        <v>0.16079931594212749</v>
      </c>
      <c r="AC3" s="6">
        <f t="shared" si="1"/>
        <v>0.17186931641921882</v>
      </c>
      <c r="AD3" s="6">
        <f t="shared" ref="AD2:AD17" si="129">Q3*4/X3</f>
        <v>1.7641448347930473E-2</v>
      </c>
      <c r="AE3" s="6">
        <f t="shared" ref="AE2:AE17" si="130">R3*6/X3</f>
        <v>0.15893427813560224</v>
      </c>
      <c r="AF3" s="6">
        <f>S3*6/X3</f>
        <v>4.8779710912521127E-3</v>
      </c>
      <c r="AG3" s="6">
        <f t="shared" si="2"/>
        <v>1.0390095059313058</v>
      </c>
      <c r="AH3" s="6">
        <f t="shared" ref="AH2:AH17" si="131">U3*6/X3</f>
        <v>0.54686313719757085</v>
      </c>
      <c r="AI3" s="6">
        <f t="shared" ref="AI2:AI17" si="132">V3*12/X3</f>
        <v>6.1412603035521172E-2</v>
      </c>
      <c r="AJ3" s="6">
        <f>W3*12/X3</f>
        <v>8.5213345546223957E-5</v>
      </c>
      <c r="AK3" s="6">
        <f t="shared" si="3"/>
        <v>4.0085433286409851</v>
      </c>
      <c r="AM3" s="6">
        <f t="shared" ref="AM2:AM17" si="133">IF(AE3&gt;AN3,AE3-AN3,0)</f>
        <v>0.14193283419917876</v>
      </c>
      <c r="AN3" s="82">
        <f t="shared" ref="AN3:AN18" si="134">IF((AB3+AI3-AC3-AD3-(2*Z3))&gt;0,IF(AB3+AI3-AC3-AD3-(2*Z3)&gt;AE3,AE3,AB3+AI3-AC3-AD3-(2*Z3)),0)</f>
        <v>1.7001443936423465E-2</v>
      </c>
      <c r="AO3" s="82">
        <f>AN3*53.233*(X3/6)*1.5</f>
        <v>0.62769343299165825</v>
      </c>
      <c r="AP3" s="47">
        <f t="shared" ref="AP2:AP17" si="135">AM3*71.85*(X3/6)</f>
        <v>4.7151902872222031</v>
      </c>
      <c r="AQ3" s="86">
        <f>B3/30.045</f>
        <v>1.7007821600931934</v>
      </c>
      <c r="AR3" s="86">
        <f t="shared" ref="AR3:AR18" si="136">C3/39.95</f>
        <v>7.2590738423028772E-3</v>
      </c>
      <c r="AS3" s="86">
        <f>D3/33.98</f>
        <v>0.23072395526780462</v>
      </c>
      <c r="AT3" s="86">
        <f t="shared" ref="AT3:AT18" si="137">E3/50.673</f>
        <v>1.223531269117676E-2</v>
      </c>
      <c r="AU3" s="86">
        <f t="shared" ref="AU3:AU18" si="138">AO3/53.233</f>
        <v>1.1791434504755664E-2</v>
      </c>
      <c r="AV3" s="86">
        <f t="shared" ref="AV2:AV17" si="139">AP3/71.85</f>
        <v>6.5625473726126704E-2</v>
      </c>
      <c r="AW3" s="88">
        <f t="shared" ref="AW3:AW18" si="140">G3/70.94</f>
        <v>2.2554271215111362E-3</v>
      </c>
      <c r="AX3" s="88">
        <f t="shared" ref="AX3:AX18" si="141">H3/40.32</f>
        <v>0.48040674603174605</v>
      </c>
      <c r="AY3" s="88">
        <f t="shared" ref="AY3:AY18" si="142">I3/56.08</f>
        <v>0.25285306704707561</v>
      </c>
      <c r="AZ3" s="88">
        <f t="shared" ref="AZ3:AZ18" si="143">J3/61.982</f>
        <v>1.4197670291374916E-2</v>
      </c>
      <c r="BA3" s="88">
        <f t="shared" ref="BA3:BA18" si="144">K3/94.204</f>
        <v>1.9700044041294264E-5</v>
      </c>
      <c r="BB3" s="47">
        <f t="shared" ref="BB2:BB17" si="145">SUM(AQ3:BA3)</f>
        <v>2.7781500206611089</v>
      </c>
      <c r="BC3" s="47">
        <f t="shared" ref="BC2:BC17" si="146">AQ3*3/BB3</f>
        <v>1.8365986150256164</v>
      </c>
      <c r="BD3" s="47">
        <f t="shared" si="4"/>
        <v>7.8387492989764329E-3</v>
      </c>
      <c r="BE3" s="47">
        <f t="shared" si="5"/>
        <v>0.33219797858561989</v>
      </c>
      <c r="BF3" s="47">
        <f>IF(BC3&gt;2,0,IF((2-BC3)&gt;BE3,BE3,2-BC3))</f>
        <v>0.16340138497438361</v>
      </c>
      <c r="BG3" s="47">
        <f t="shared" si="6"/>
        <v>0.16879659361123628</v>
      </c>
      <c r="BH3" s="47">
        <f t="shared" si="7"/>
        <v>1.7616489534665453E-2</v>
      </c>
      <c r="BI3" s="47">
        <f t="shared" ref="BI2:BI17" si="147">AU3*4/BB3</f>
        <v>1.6977390590231248E-2</v>
      </c>
      <c r="BJ3" s="47">
        <f t="shared" si="8"/>
        <v>0.14173203010219726</v>
      </c>
      <c r="BK3" s="47">
        <f t="shared" si="9"/>
        <v>4.871069822876775E-3</v>
      </c>
      <c r="BL3" s="47">
        <f t="shared" si="10"/>
        <v>1.0375395334138757</v>
      </c>
      <c r="BM3" s="47">
        <f t="shared" si="11"/>
        <v>0.54608944477427068</v>
      </c>
      <c r="BN3" s="47">
        <f t="shared" si="12"/>
        <v>6.1325717556446432E-2</v>
      </c>
      <c r="BO3" s="6">
        <f t="shared" si="13"/>
        <v>8.5092787191987408E-5</v>
      </c>
      <c r="BP3" s="6">
        <f t="shared" si="14"/>
        <v>4.0028721114919685</v>
      </c>
      <c r="BR3" s="90">
        <f t="shared" ref="BR2:BR17" si="148">IF(BJ3+BI3&gt;BS3,BJ3+BI3-BS3,0)</f>
        <v>0.13607289990545302</v>
      </c>
      <c r="BS3" s="90">
        <f t="shared" ref="BS3:BS18" si="149">IF((BF3+BN3-BG3-BH3-(2*BD3))&gt;0,IF(BF3+BN3-BG3-BH3-(2*BD3)&gt;BJ3+BI3,BI3+BJ3,BF3+BN3-BG3-BH3-(2*BD3)),0)</f>
        <v>2.2636520786975464E-2</v>
      </c>
      <c r="BT3" s="47">
        <f t="shared" ref="BT3:BT18" si="150">BS3*53.233*(BB3/6)*1.5</f>
        <v>0.83692457732222825</v>
      </c>
      <c r="BU3" s="47">
        <f t="shared" ref="BU2:BU17" si="151">BR3*71.85*(BB3/6)</f>
        <v>4.5269203829629214</v>
      </c>
      <c r="BV3" s="5">
        <f t="shared" ref="BV3:BV18" si="152">B3/30.045</f>
        <v>1.7007821600931934</v>
      </c>
      <c r="BW3" s="5">
        <f t="shared" ref="BW3:BW18" si="153">C3/39.95</f>
        <v>7.2590738423028772E-3</v>
      </c>
      <c r="BX3" s="5">
        <f t="shared" ref="BX3:BX18" si="154">D3/33.98</f>
        <v>0.23072395526780462</v>
      </c>
      <c r="BY3" s="5">
        <f t="shared" ref="BY3:BY18" si="155">E3/50.673</f>
        <v>1.223531269117676E-2</v>
      </c>
      <c r="BZ3" s="5">
        <f>BT3/53.233</f>
        <v>1.5721912673007876E-2</v>
      </c>
      <c r="CA3" s="5">
        <f t="shared" si="15"/>
        <v>6.3005154947291878E-2</v>
      </c>
      <c r="CB3" s="5">
        <f t="shared" ref="CB3:CB18" si="156">G3/70.94</f>
        <v>2.2554271215111362E-3</v>
      </c>
      <c r="CC3" s="5">
        <f t="shared" ref="CC3:CC18" si="157">H3/40.32</f>
        <v>0.48040674603174605</v>
      </c>
      <c r="CD3" s="5">
        <f t="shared" ref="CD3:CD18" si="158">I3/56.08</f>
        <v>0.25285306704707561</v>
      </c>
      <c r="CE3" s="5">
        <f t="shared" ref="CE3:CE18" si="159">J3/61.982</f>
        <v>1.4197670291374916E-2</v>
      </c>
      <c r="CF3" s="6">
        <f t="shared" ref="CF3:CF18" si="160">K3/94.204</f>
        <v>1.9700044041294264E-5</v>
      </c>
      <c r="CG3" s="5">
        <f t="shared" si="16"/>
        <v>2.7794601800505263</v>
      </c>
      <c r="CH3" s="6">
        <f t="shared" si="17"/>
        <v>1.8357328940711168</v>
      </c>
      <c r="CI3" s="6">
        <f t="shared" si="18"/>
        <v>7.8350543329290482E-3</v>
      </c>
      <c r="CJ3" s="6">
        <f t="shared" si="19"/>
        <v>0.33204138979765546</v>
      </c>
      <c r="CK3" s="6">
        <f t="shared" si="20"/>
        <v>0.16426710592888316</v>
      </c>
      <c r="CL3" s="6">
        <f t="shared" si="21"/>
        <v>0.1677742838687723</v>
      </c>
      <c r="CM3" s="6">
        <f t="shared" si="22"/>
        <v>1.7608185616754316E-2</v>
      </c>
      <c r="CN3" s="6">
        <f t="shared" si="23"/>
        <v>2.2625850567461019E-2</v>
      </c>
      <c r="CO3" s="6">
        <f t="shared" si="24"/>
        <v>0.13600875896587922</v>
      </c>
      <c r="CP3" s="6">
        <f t="shared" si="25"/>
        <v>4.8687737375035234E-3</v>
      </c>
      <c r="CQ3" s="6">
        <f t="shared" si="26"/>
        <v>1.037050466446358</v>
      </c>
      <c r="CR3" s="6">
        <f t="shared" si="27"/>
        <v>0.5458320335623138</v>
      </c>
      <c r="CS3" s="6">
        <f t="shared" si="28"/>
        <v>6.129681033725113E-2</v>
      </c>
      <c r="CT3" s="6">
        <f t="shared" si="29"/>
        <v>8.5052676844333766E-5</v>
      </c>
      <c r="CU3" s="6">
        <f t="shared" si="30"/>
        <v>4.0009852701120669</v>
      </c>
      <c r="CW3" s="6">
        <f t="shared" si="31"/>
        <v>0.13412327141859068</v>
      </c>
      <c r="CX3" s="6">
        <f t="shared" ref="CX3:CX18" si="161">IF((CK3+CS3-CL3-CM3-(2*CI3))&gt;0,IF(CK3+CS3-CL3-CM3-(2*CI3)&gt;CO3+CN3,CN3+CO3,CK3+CS3-CL3-CM3-(2*CI3)),0)</f>
        <v>2.4511338114749575E-2</v>
      </c>
      <c r="CY3" s="92">
        <f t="shared" ref="CY3:CY18" si="162">CX3*53.233*(CG3/6)*1.5</f>
        <v>0.90666829209908562</v>
      </c>
      <c r="CZ3" s="92">
        <f t="shared" ref="CZ3:CZ18" si="163">CW3*71.85*(CG3/6)</f>
        <v>4.4641637482098275</v>
      </c>
      <c r="DA3" s="5">
        <f t="shared" ref="DA3:DA18" si="164">B3/30.045</f>
        <v>1.7007821600931934</v>
      </c>
      <c r="DB3" s="5">
        <f t="shared" ref="DB3:DB18" si="165">C3/39.95</f>
        <v>7.2590738423028772E-3</v>
      </c>
      <c r="DC3" s="5">
        <f t="shared" ref="DC3:DC18" si="166">D3/33.98</f>
        <v>0.23072395526780462</v>
      </c>
      <c r="DD3" s="5">
        <f t="shared" ref="DD3:DD18" si="167">E3/50.673</f>
        <v>1.223531269117676E-2</v>
      </c>
      <c r="DE3" s="5">
        <f t="shared" ref="DE3:DE18" si="168">CY3/53.233</f>
        <v>1.7032072062425293E-2</v>
      </c>
      <c r="DF3" s="5">
        <f t="shared" si="32"/>
        <v>6.2131715354346945E-2</v>
      </c>
      <c r="DG3" s="5">
        <f t="shared" ref="DG3:DG18" si="169">G3/70.94</f>
        <v>2.2554271215111362E-3</v>
      </c>
      <c r="DH3" s="5">
        <f t="shared" ref="DH3:DH18" si="170">H3/40.32</f>
        <v>0.48040674603174605</v>
      </c>
      <c r="DI3" s="5">
        <f t="shared" ref="DI3:DI18" si="171">I3/56.08</f>
        <v>0.25285306704707561</v>
      </c>
      <c r="DJ3" s="5">
        <f t="shared" ref="DJ3:DJ18" si="172">J3/61.982</f>
        <v>1.4197670291374916E-2</v>
      </c>
      <c r="DK3" s="6">
        <f t="shared" ref="DK3:DK18" si="173">K3/94.204</f>
        <v>1.9700044041294264E-5</v>
      </c>
      <c r="DL3" s="5">
        <f t="shared" si="33"/>
        <v>2.7798968998469986</v>
      </c>
      <c r="DM3" s="6">
        <f t="shared" si="34"/>
        <v>1.8354445017584666</v>
      </c>
      <c r="DN3" s="6">
        <f t="shared" si="35"/>
        <v>7.8338234515485869E-3</v>
      </c>
      <c r="DO3" s="6">
        <f t="shared" si="36"/>
        <v>0.33198922633498146</v>
      </c>
      <c r="DP3" s="6">
        <f t="shared" si="37"/>
        <v>0.16455549824153337</v>
      </c>
      <c r="DQ3" s="6">
        <f t="shared" si="38"/>
        <v>0.16743372809344809</v>
      </c>
      <c r="DR3" s="6">
        <f t="shared" si="39"/>
        <v>1.7605419383503285E-2</v>
      </c>
      <c r="DS3" s="6">
        <f t="shared" si="40"/>
        <v>2.4507487401223712E-2</v>
      </c>
      <c r="DT3" s="6">
        <f t="shared" si="41"/>
        <v>0.13410220074945928</v>
      </c>
      <c r="DU3" s="6">
        <f t="shared" si="42"/>
        <v>4.8680088566635795E-3</v>
      </c>
      <c r="DV3" s="6">
        <f t="shared" si="43"/>
        <v>1.0368875465666088</v>
      </c>
      <c r="DW3" s="6">
        <f t="shared" si="44"/>
        <v>0.54574628374381562</v>
      </c>
      <c r="DX3" s="6">
        <f t="shared" si="45"/>
        <v>6.1287180652590388E-2</v>
      </c>
      <c r="DY3" s="6">
        <f t="shared" si="46"/>
        <v>8.5039315130191443E-5</v>
      </c>
      <c r="DZ3" s="6">
        <f t="shared" si="47"/>
        <v>4.0003567182139914</v>
      </c>
      <c r="EB3" s="6">
        <f t="shared" si="48"/>
        <v>0.13347380363660777</v>
      </c>
      <c r="EC3" s="93">
        <f t="shared" si="49"/>
        <v>2.5135884514075224E-2</v>
      </c>
      <c r="ED3" s="93">
        <f t="shared" ref="ED3:ED18" si="174">EC3*53.233*(DL3/6)*1.5</f>
        <v>0.9299161970246892</v>
      </c>
      <c r="EE3" s="2">
        <f t="shared" ref="EE3:EE18" si="175">EB3*71.85*(DL3/6)</f>
        <v>4.4432448699588107</v>
      </c>
      <c r="EF3" s="5">
        <f t="shared" ref="EF3:EF18" si="176">B3/30.045</f>
        <v>1.7007821600931934</v>
      </c>
      <c r="EG3" s="5">
        <f t="shared" ref="EG3:EG18" si="177">C3/39.95</f>
        <v>7.2590738423028772E-3</v>
      </c>
      <c r="EH3" s="5">
        <f t="shared" ref="EH3:EH18" si="178">D3/33.98</f>
        <v>0.23072395526780462</v>
      </c>
      <c r="EI3" s="5">
        <f t="shared" ref="EI3:EI18" si="179">E3/50.673</f>
        <v>1.223531269117676E-2</v>
      </c>
      <c r="EJ3" s="5">
        <f t="shared" ref="EJ3:EJ18" si="180">ED3/53.233</f>
        <v>1.7468791858897475E-2</v>
      </c>
      <c r="EK3" s="5">
        <f t="shared" si="50"/>
        <v>6.1840568823365499E-2</v>
      </c>
      <c r="EL3" s="5">
        <f t="shared" ref="EL3:EL18" si="181">G3/70.94</f>
        <v>2.2554271215111362E-3</v>
      </c>
      <c r="EM3" s="5">
        <f t="shared" ref="EM3:EM18" si="182">H3/40.32</f>
        <v>0.48040674603174605</v>
      </c>
      <c r="EN3" s="5">
        <f t="shared" ref="EN3:EN18" si="183">I3/56.08</f>
        <v>0.25285306704707561</v>
      </c>
      <c r="EO3" s="5">
        <f t="shared" ref="EO3:EO18" si="184">J3/61.982</f>
        <v>1.4197670291374916E-2</v>
      </c>
      <c r="EP3" s="6">
        <f t="shared" ref="EP3:EP18" si="185">K3/94.204</f>
        <v>1.9700044041294264E-5</v>
      </c>
      <c r="EQ3" s="5">
        <f t="shared" si="51"/>
        <v>2.7800424731124895</v>
      </c>
      <c r="ER3" s="6">
        <f t="shared" si="52"/>
        <v>1.8353483911226283</v>
      </c>
      <c r="ES3" s="6">
        <f t="shared" si="53"/>
        <v>7.833413243693077E-3</v>
      </c>
      <c r="ET3" s="6">
        <f t="shared" si="54"/>
        <v>0.33197184215605152</v>
      </c>
      <c r="EU3" s="6">
        <f t="shared" si="55"/>
        <v>0.16465160887737174</v>
      </c>
      <c r="EV3" s="6">
        <f t="shared" si="56"/>
        <v>0.16732023327867979</v>
      </c>
      <c r="EW3" s="6">
        <f t="shared" si="57"/>
        <v>1.7604497498886491E-2</v>
      </c>
      <c r="EX3" s="6">
        <f t="shared" si="58"/>
        <v>2.5134568306562171E-2</v>
      </c>
      <c r="EY3" s="6">
        <f t="shared" si="59"/>
        <v>0.1334668144565356</v>
      </c>
      <c r="EZ3" s="6">
        <f t="shared" si="60"/>
        <v>4.8677539497862365E-3</v>
      </c>
      <c r="FA3" s="6">
        <f t="shared" si="61"/>
        <v>1.036833251314806</v>
      </c>
      <c r="FB3" s="6">
        <f t="shared" si="62"/>
        <v>0.54571770645788475</v>
      </c>
      <c r="FC3" s="6">
        <f t="shared" si="63"/>
        <v>6.1283971430031163E-2</v>
      </c>
      <c r="FD3" s="6">
        <f t="shared" si="64"/>
        <v>8.5034862158368772E-5</v>
      </c>
      <c r="FE3" s="6">
        <f t="shared" si="65"/>
        <v>4.0001472447990229</v>
      </c>
      <c r="FG3" s="6">
        <f t="shared" si="66"/>
        <v>0.13325735972064728</v>
      </c>
      <c r="FH3" s="6">
        <f t="shared" si="67"/>
        <v>2.5344023042450474E-2</v>
      </c>
      <c r="FI3" s="95">
        <f t="shared" ref="FI3:FI18" si="186">FH3*53.233*(EQ3/6)*1.5</f>
        <v>0.93766549866657223</v>
      </c>
      <c r="FJ3" s="95">
        <f t="shared" ref="FJ3:FJ18" si="187">FG3*71.85*(EQ3/6)</f>
        <v>4.4362719105417909</v>
      </c>
      <c r="FK3" s="5">
        <f t="shared" ref="FK3:FK18" si="188">B3/30.045</f>
        <v>1.7007821600931934</v>
      </c>
      <c r="FL3" s="5">
        <f t="shared" ref="FL3:FL18" si="189">C3/39.95</f>
        <v>7.2590738423028772E-3</v>
      </c>
      <c r="FM3" s="5">
        <f t="shared" ref="FM3:FM18" si="190">D3/33.98</f>
        <v>0.23072395526780462</v>
      </c>
      <c r="FN3" s="5">
        <f t="shared" ref="FN3:FN18" si="191">E3/50.673</f>
        <v>1.223531269117676E-2</v>
      </c>
      <c r="FO3" s="5">
        <f t="shared" ref="FO3:FO18" si="192">FI3/53.233</f>
        <v>1.7614365124388486E-2</v>
      </c>
      <c r="FP3" s="5">
        <f t="shared" si="68"/>
        <v>6.1743519979704821E-2</v>
      </c>
      <c r="FQ3" s="5">
        <f t="shared" ref="FQ3:FQ18" si="193">G3/70.94</f>
        <v>2.2554271215111362E-3</v>
      </c>
      <c r="FR3" s="5">
        <f t="shared" ref="FR3:FR18" si="194">H3/40.32</f>
        <v>0.48040674603174605</v>
      </c>
      <c r="FS3" s="5">
        <f t="shared" ref="FS3:FS18" si="195">I3/56.08</f>
        <v>0.25285306704707561</v>
      </c>
      <c r="FT3" s="5">
        <f t="shared" ref="FT3:FT18" si="196">J3/61.982</f>
        <v>1.4197670291374916E-2</v>
      </c>
      <c r="FU3" s="6">
        <f t="shared" ref="FU3:FU18" si="197">K3/94.204</f>
        <v>1.9700044041294264E-5</v>
      </c>
      <c r="FV3" s="5">
        <f t="shared" si="69"/>
        <v>2.78009099753432</v>
      </c>
      <c r="FW3" s="6">
        <f t="shared" si="70"/>
        <v>1.8353163564807351</v>
      </c>
      <c r="FX3" s="6">
        <f t="shared" si="71"/>
        <v>7.8332765172877371E-3</v>
      </c>
      <c r="FY3" s="6">
        <f t="shared" si="72"/>
        <v>0.33196604783431211</v>
      </c>
      <c r="FZ3" s="6">
        <f t="shared" si="73"/>
        <v>0.1646836435192649</v>
      </c>
      <c r="GA3" s="6">
        <f t="shared" si="74"/>
        <v>0.16728240431504721</v>
      </c>
      <c r="GB3" s="6">
        <f t="shared" si="75"/>
        <v>1.7604190225468642E-2</v>
      </c>
      <c r="GC3" s="6">
        <f t="shared" si="76"/>
        <v>2.53435806813673E-2</v>
      </c>
      <c r="GD3" s="6">
        <f t="shared" si="77"/>
        <v>0.13325503381248788</v>
      </c>
      <c r="GE3" s="6">
        <f t="shared" si="78"/>
        <v>4.8676689867594011E-3</v>
      </c>
      <c r="GF3" s="6">
        <f t="shared" si="79"/>
        <v>1.0368151541611159</v>
      </c>
      <c r="GG3" s="6">
        <f t="shared" si="80"/>
        <v>0.5457081813609681</v>
      </c>
      <c r="GH3" s="6">
        <f t="shared" si="81"/>
        <v>6.1282901763864209E-2</v>
      </c>
      <c r="GI3" s="6">
        <f t="shared" si="82"/>
        <v>8.5033377938058952E-5</v>
      </c>
      <c r="GJ3" s="47">
        <f t="shared" si="83"/>
        <v>4.0000774252023046</v>
      </c>
      <c r="GL3" s="96">
        <f t="shared" si="84"/>
        <v>0.13318521678581741</v>
      </c>
      <c r="GM3" s="96">
        <f t="shared" si="85"/>
        <v>2.5413397708037772E-2</v>
      </c>
      <c r="GN3" s="98">
        <f t="shared" ref="GN3:GN18" si="198">GM3*53.233*(FV3/6)*1.5</f>
        <v>0.94024859921386428</v>
      </c>
      <c r="GO3" s="98">
        <f t="shared" ref="GO3:GO18" si="199">GL3*71.85*(FV3/6)</f>
        <v>4.4339475907361203</v>
      </c>
      <c r="GP3" s="5">
        <f t="shared" ref="GP3:GP18" si="200">B3/30.045</f>
        <v>1.7007821600931934</v>
      </c>
      <c r="GQ3" s="5">
        <f t="shared" ref="GQ3:GQ18" si="201">C3/39.95</f>
        <v>7.2590738423028772E-3</v>
      </c>
      <c r="GR3" s="5">
        <f t="shared" ref="GR3:GR18" si="202">D3/33.98</f>
        <v>0.23072395526780462</v>
      </c>
      <c r="GS3" s="5">
        <f t="shared" ref="GS3:GS18" si="203">E3/50.673</f>
        <v>1.223531269117676E-2</v>
      </c>
      <c r="GT3" s="5">
        <f t="shared" ref="GT3:GT18" si="204">GN3/53.233</f>
        <v>1.766288954621878E-2</v>
      </c>
      <c r="GU3" s="5">
        <f t="shared" si="86"/>
        <v>6.1711170365151294E-2</v>
      </c>
      <c r="GV3" s="5">
        <f t="shared" ref="GV3:GV18" si="205">G3/70.94</f>
        <v>2.2554271215111362E-3</v>
      </c>
      <c r="GW3" s="5">
        <f t="shared" ref="GW3:GW18" si="206">H3/40.32</f>
        <v>0.48040674603174605</v>
      </c>
      <c r="GX3" s="5">
        <f t="shared" ref="GX3:GX18" si="207">I3/56.08</f>
        <v>0.25285306704707561</v>
      </c>
      <c r="GY3" s="5">
        <f t="shared" ref="GY3:GY18" si="208">J3/61.982</f>
        <v>1.4197670291374916E-2</v>
      </c>
      <c r="GZ3" s="6">
        <f t="shared" ref="GZ3:GZ18" si="209">K3/94.204</f>
        <v>1.9700044041294264E-5</v>
      </c>
      <c r="HA3" s="5">
        <f t="shared" si="87"/>
        <v>2.7801071723415967</v>
      </c>
      <c r="HB3" s="6">
        <f t="shared" si="88"/>
        <v>1.8353056785152764</v>
      </c>
      <c r="HC3" s="6">
        <f t="shared" si="89"/>
        <v>7.8332309428799339E-3</v>
      </c>
      <c r="HD3" s="6">
        <f t="shared" si="90"/>
        <v>0.33196411643868118</v>
      </c>
      <c r="HE3" s="6">
        <f t="shared" si="91"/>
        <v>0.16469432148472363</v>
      </c>
      <c r="HF3" s="6">
        <f t="shared" si="92"/>
        <v>0.16726979495395755</v>
      </c>
      <c r="HG3" s="6">
        <f t="shared" si="93"/>
        <v>1.7604087803379669E-2</v>
      </c>
      <c r="HH3" s="6">
        <f t="shared" si="94"/>
        <v>2.5413249851575878E-2</v>
      </c>
      <c r="HI3" s="6">
        <f t="shared" si="95"/>
        <v>0.13318444190733969</v>
      </c>
      <c r="HJ3" s="6">
        <f t="shared" si="96"/>
        <v>4.8676406664095494E-3</v>
      </c>
      <c r="HK3" s="6">
        <f t="shared" si="97"/>
        <v>1.0368091219169395</v>
      </c>
      <c r="HL3" s="6">
        <f t="shared" si="98"/>
        <v>0.54570500640255259</v>
      </c>
      <c r="HM3" s="6">
        <f t="shared" si="99"/>
        <v>6.1282545216773059E-2</v>
      </c>
      <c r="HN3" s="6">
        <f t="shared" si="100"/>
        <v>8.5032883209469381E-5</v>
      </c>
      <c r="HO3" s="47">
        <f t="shared" si="101"/>
        <v>4.0000541525450171</v>
      </c>
      <c r="HQ3" s="6">
        <f t="shared" si="102"/>
        <v>0.13316116970051597</v>
      </c>
      <c r="HR3" s="6">
        <f t="shared" si="103"/>
        <v>2.5436522058399601E-2</v>
      </c>
      <c r="HS3" s="98">
        <f t="shared" ref="HS3:HS18" si="210">HR3*53.233*(HA3/6)*1.5</f>
        <v>0.94110963272962533</v>
      </c>
      <c r="HT3" s="2">
        <f t="shared" ref="HT3:HT18" si="211">HQ3*71.85*(HA3/6)</f>
        <v>4.4331728174675664</v>
      </c>
      <c r="HU3" s="5">
        <f t="shared" ref="HU3:HU18" si="212">B3/30.045</f>
        <v>1.7007821600931934</v>
      </c>
      <c r="HV3" s="5">
        <f t="shared" ref="HV3:HV18" si="213">C3/39.95</f>
        <v>7.2590738423028772E-3</v>
      </c>
      <c r="HW3" s="5">
        <f t="shared" ref="HW3:HW18" si="214">D3/33.98</f>
        <v>0.23072395526780462</v>
      </c>
      <c r="HX3" s="5">
        <f t="shared" ref="HX3:HX18" si="215">E3/50.673</f>
        <v>1.223531269117676E-2</v>
      </c>
      <c r="HY3" s="5">
        <f t="shared" ref="HY3:HY18" si="216">HS3/53.233</f>
        <v>1.7679064353495491E-2</v>
      </c>
      <c r="HZ3" s="5">
        <f t="shared" si="104"/>
        <v>6.1700387160300164E-2</v>
      </c>
      <c r="IA3" s="5">
        <f t="shared" ref="IA3:IA18" si="217">G3/70.94</f>
        <v>2.2554271215111362E-3</v>
      </c>
      <c r="IB3" s="5">
        <f t="shared" ref="IB3:IB18" si="218">H3/40.32</f>
        <v>0.48040674603174605</v>
      </c>
      <c r="IC3" s="5">
        <f t="shared" ref="IC3:IC18" si="219">I3/56.08</f>
        <v>0.25285306704707561</v>
      </c>
      <c r="ID3" s="5">
        <f t="shared" ref="ID3:ID18" si="220">J3/61.982</f>
        <v>1.4197670291374916E-2</v>
      </c>
      <c r="IE3" s="6">
        <f t="shared" ref="IE3:IE18" si="221">K3/94.204</f>
        <v>1.9700044041294264E-5</v>
      </c>
      <c r="IF3" s="82">
        <f t="shared" si="105"/>
        <v>2.7801125639440221</v>
      </c>
      <c r="IG3" s="82">
        <f t="shared" ref="IG2:IG17" si="222">HU3*3/IF3</f>
        <v>1.8353021192210679</v>
      </c>
      <c r="IH3" s="82">
        <f t="shared" si="106"/>
        <v>7.8332157515285123E-3</v>
      </c>
      <c r="II3" s="82">
        <f t="shared" si="107"/>
        <v>0.33196347264513176</v>
      </c>
      <c r="IJ3" s="82">
        <f t="shared" si="108"/>
        <v>0.1646978807789321</v>
      </c>
      <c r="IK3" s="82">
        <f t="shared" si="109"/>
        <v>0.16726559186619966</v>
      </c>
      <c r="IL3" s="82">
        <f t="shared" si="110"/>
        <v>1.7604053662948187E-2</v>
      </c>
      <c r="IM3" s="82">
        <f t="shared" si="111"/>
        <v>2.5436472728161751E-2</v>
      </c>
      <c r="IN3" s="82">
        <f t="shared" si="112"/>
        <v>0.13316091145482664</v>
      </c>
      <c r="IO3" s="82">
        <f t="shared" si="113"/>
        <v>4.8676312263661627E-3</v>
      </c>
      <c r="IP3" s="82">
        <f t="shared" si="114"/>
        <v>1.0368071111844788</v>
      </c>
      <c r="IQ3" s="82">
        <f t="shared" si="115"/>
        <v>0.54570394809129064</v>
      </c>
      <c r="IR3" s="82">
        <f t="shared" si="116"/>
        <v>6.1282426368664634E-2</v>
      </c>
      <c r="IS3" s="82">
        <f t="shared" si="117"/>
        <v>8.5032718301218793E-5</v>
      </c>
      <c r="IT3" s="82">
        <f>SUM(IG3:II3,IL3:IS3)</f>
        <v>4.0000463950527658</v>
      </c>
      <c r="IU3" s="2">
        <f t="shared" ref="IU3:IU18" si="223">SUM(B3:E3,G3:K3,HS3:HT3)</f>
        <v>99.816138273146052</v>
      </c>
      <c r="IV3" s="2" t="str">
        <f t="shared" ref="IV3:IV18" si="224">IF(HT3-IN3*71.85*(IF3/6)&lt;0.001,"OK","not converged")</f>
        <v>OK</v>
      </c>
    </row>
    <row r="4" spans="1:256">
      <c r="A4" s="55" t="str">
        <f>CpxBar!A4</f>
        <v>MIN8</v>
      </c>
      <c r="B4" s="2">
        <f>CpxBar!B4</f>
        <v>51.83</v>
      </c>
      <c r="C4" s="2">
        <f>CpxBar!C4</f>
        <v>0.3</v>
      </c>
      <c r="D4" s="2">
        <f>CpxBar!D4</f>
        <v>6.56</v>
      </c>
      <c r="E4" s="2">
        <f>CpxBar!E4</f>
        <v>0.55000000000000004</v>
      </c>
      <c r="F4" s="2">
        <f>CpxBar!F4</f>
        <v>5.4049999999999994</v>
      </c>
      <c r="G4" s="2">
        <f>CpxBar!G4</f>
        <v>0.14000000000000001</v>
      </c>
      <c r="H4" s="2">
        <f>CpxBar!H4</f>
        <v>21.49</v>
      </c>
      <c r="I4" s="2">
        <f>CpxBar!I4</f>
        <v>12.17</v>
      </c>
      <c r="J4" s="2">
        <f>CpxBar!J4</f>
        <v>0.86</v>
      </c>
      <c r="K4" s="2">
        <f>CpxBar!K4</f>
        <v>1.8558229488660847E-3</v>
      </c>
      <c r="L4" s="13"/>
      <c r="M4" s="2">
        <f t="shared" si="0"/>
        <v>99.304999999999993</v>
      </c>
      <c r="N4" s="5">
        <f t="shared" ref="N2:N17" si="225">B4/30.045</f>
        <v>1.7250790480945246</v>
      </c>
      <c r="O4" s="5">
        <f t="shared" si="118"/>
        <v>7.5093867334167699E-3</v>
      </c>
      <c r="P4" s="5">
        <f t="shared" si="119"/>
        <v>0.19305473808122425</v>
      </c>
      <c r="Q4" s="5">
        <f t="shared" si="120"/>
        <v>1.0853906419592288E-2</v>
      </c>
      <c r="R4" s="5">
        <f t="shared" si="121"/>
        <v>7.5226165622825331E-2</v>
      </c>
      <c r="S4" s="5">
        <f t="shared" si="122"/>
        <v>1.9734987313222443E-3</v>
      </c>
      <c r="T4" s="5">
        <f t="shared" si="123"/>
        <v>0.53298611111111105</v>
      </c>
      <c r="U4" s="5">
        <f t="shared" si="124"/>
        <v>0.21701141226818832</v>
      </c>
      <c r="V4" s="5">
        <f t="shared" si="125"/>
        <v>1.3874995966570941E-2</v>
      </c>
      <c r="W4" s="6">
        <f t="shared" si="126"/>
        <v>1.9700044041294264E-5</v>
      </c>
      <c r="X4" s="5">
        <f t="shared" ref="X2:X17" si="226">SUM(N4:W4)</f>
        <v>2.7775889630728177</v>
      </c>
      <c r="Y4" s="6">
        <f t="shared" ref="Y2:Y17" si="227">N4*3/X4</f>
        <v>1.8632120206001477</v>
      </c>
      <c r="Z4" s="6">
        <f t="shared" si="127"/>
        <v>8.1106889823351104E-3</v>
      </c>
      <c r="AA4" s="6">
        <f t="shared" si="128"/>
        <v>0.27801772061716407</v>
      </c>
      <c r="AB4" s="6">
        <f>IF(Y4&gt;2,0,IF((2-Y4)&gt;AA4,AA4,2-Y4))</f>
        <v>0.13678797939985232</v>
      </c>
      <c r="AC4" s="6">
        <f t="shared" si="1"/>
        <v>0.14122974121731174</v>
      </c>
      <c r="AD4" s="6">
        <f t="shared" si="129"/>
        <v>1.5630687713540918E-2</v>
      </c>
      <c r="AE4" s="6">
        <f t="shared" si="130"/>
        <v>0.1624995633758641</v>
      </c>
      <c r="AF4" s="6">
        <f t="shared" ref="AF2:AF17" si="228">S4*6/X4</f>
        <v>4.2630470330044436E-3</v>
      </c>
      <c r="AG4" s="6">
        <f t="shared" si="2"/>
        <v>1.1513282595740315</v>
      </c>
      <c r="AH4" s="6">
        <f t="shared" si="131"/>
        <v>0.46877651478304594</v>
      </c>
      <c r="AI4" s="6">
        <f t="shared" si="132"/>
        <v>5.994405717059522E-2</v>
      </c>
      <c r="AJ4" s="6">
        <f t="shared" ref="AJ2:AJ17" si="229">W4*12/X4</f>
        <v>8.5109975463757499E-5</v>
      </c>
      <c r="AK4" s="6">
        <f t="shared" si="3"/>
        <v>4.0118676698251932</v>
      </c>
      <c r="AM4" s="6">
        <f t="shared" si="133"/>
        <v>0.13884933370093944</v>
      </c>
      <c r="AN4" s="82">
        <f t="shared" si="134"/>
        <v>2.3650229674924667E-2</v>
      </c>
      <c r="AO4" s="82">
        <f t="shared" ref="AO3:AO18" si="230">AN4*53.233*(X4/6)*1.5</f>
        <v>0.87422715261504957</v>
      </c>
      <c r="AP4" s="47">
        <f t="shared" si="135"/>
        <v>4.6183548623924837</v>
      </c>
      <c r="AQ4" s="86">
        <f t="shared" ref="AQ3:AQ18" si="231">B4/30.045</f>
        <v>1.7250790480945246</v>
      </c>
      <c r="AR4" s="86">
        <f t="shared" si="136"/>
        <v>7.5093867334167699E-3</v>
      </c>
      <c r="AS4" s="86">
        <f t="shared" ref="AS3:AS18" si="232">D4/33.98</f>
        <v>0.19305473808122425</v>
      </c>
      <c r="AT4" s="86">
        <f t="shared" si="137"/>
        <v>1.0853906419592288E-2</v>
      </c>
      <c r="AU4" s="86">
        <f t="shared" si="138"/>
        <v>1.6422654229801995E-2</v>
      </c>
      <c r="AV4" s="86">
        <f t="shared" si="139"/>
        <v>6.4277729469623998E-2</v>
      </c>
      <c r="AW4" s="88">
        <f t="shared" si="140"/>
        <v>1.9734987313222443E-3</v>
      </c>
      <c r="AX4" s="88">
        <f t="shared" si="141"/>
        <v>0.53298611111111105</v>
      </c>
      <c r="AY4" s="88">
        <f>I4/56.08</f>
        <v>0.21701141226818832</v>
      </c>
      <c r="AZ4" s="88">
        <f t="shared" si="143"/>
        <v>1.3874995966570941E-2</v>
      </c>
      <c r="BA4" s="88">
        <f t="shared" si="144"/>
        <v>1.9700044041294264E-5</v>
      </c>
      <c r="BB4" s="47">
        <f t="shared" si="145"/>
        <v>2.7830631811494184</v>
      </c>
      <c r="BC4" s="47">
        <f t="shared" si="146"/>
        <v>1.8595471275453315</v>
      </c>
      <c r="BD4" s="47">
        <f t="shared" si="4"/>
        <v>8.0947354529501084E-3</v>
      </c>
      <c r="BE4" s="47">
        <f t="shared" si="5"/>
        <v>0.27747086647381353</v>
      </c>
      <c r="BF4" s="47">
        <f t="shared" ref="BF2:BF17" si="233">IF(BC4&gt;2,0,IF((2-BC4)&gt;BE4,BE4,2-BC4))</f>
        <v>0.14045287245466853</v>
      </c>
      <c r="BG4" s="47">
        <f t="shared" si="6"/>
        <v>0.137017994019145</v>
      </c>
      <c r="BH4" s="47">
        <f t="shared" si="7"/>
        <v>1.5599942528231893E-2</v>
      </c>
      <c r="BI4" s="47">
        <f t="shared" si="147"/>
        <v>2.3603710244219981E-2</v>
      </c>
      <c r="BJ4" s="47">
        <f t="shared" si="8"/>
        <v>0.13857622041424941</v>
      </c>
      <c r="BK4" s="47">
        <f t="shared" si="9"/>
        <v>4.2546617224274007E-3</v>
      </c>
      <c r="BL4" s="47">
        <f t="shared" si="10"/>
        <v>1.1490636246877841</v>
      </c>
      <c r="BM4" s="47">
        <f t="shared" si="11"/>
        <v>0.46785444269769305</v>
      </c>
      <c r="BN4" s="47">
        <f t="shared" si="12"/>
        <v>5.9826148657568745E-2</v>
      </c>
      <c r="BO4" s="6">
        <f t="shared" si="13"/>
        <v>8.4942566197112565E-5</v>
      </c>
      <c r="BP4" s="6">
        <f t="shared" si="14"/>
        <v>4.0039764229904673</v>
      </c>
      <c r="BR4" s="90">
        <f t="shared" si="148"/>
        <v>0.13070831699950922</v>
      </c>
      <c r="BS4" s="90">
        <f t="shared" si="149"/>
        <v>3.1471613658960174E-2</v>
      </c>
      <c r="BT4" s="47">
        <f t="shared" si="150"/>
        <v>1.16563620348674</v>
      </c>
      <c r="BU4" s="47">
        <f t="shared" si="151"/>
        <v>4.3561398165233047</v>
      </c>
      <c r="BV4" s="5">
        <f t="shared" si="152"/>
        <v>1.7250790480945246</v>
      </c>
      <c r="BW4" s="5">
        <f t="shared" si="153"/>
        <v>7.5093867334167699E-3</v>
      </c>
      <c r="BX4" s="5">
        <f t="shared" si="154"/>
        <v>0.19305473808122425</v>
      </c>
      <c r="BY4" s="5">
        <f t="shared" si="155"/>
        <v>1.0853906419592288E-2</v>
      </c>
      <c r="BZ4" s="5">
        <f t="shared" ref="BZ3:BZ18" si="234">BT4/53.233</f>
        <v>2.1896872306402797E-2</v>
      </c>
      <c r="CA4" s="5">
        <f t="shared" si="15"/>
        <v>6.0628250751890121E-2</v>
      </c>
      <c r="CB4" s="5">
        <f t="shared" si="156"/>
        <v>1.9734987313222443E-3</v>
      </c>
      <c r="CC4" s="5">
        <f t="shared" si="157"/>
        <v>0.53298611111111105</v>
      </c>
      <c r="CD4" s="5">
        <f t="shared" si="158"/>
        <v>0.21701141226818832</v>
      </c>
      <c r="CE4" s="5">
        <f t="shared" si="159"/>
        <v>1.3874995966570941E-2</v>
      </c>
      <c r="CF4" s="6">
        <f t="shared" si="160"/>
        <v>1.9700044041294264E-5</v>
      </c>
      <c r="CG4" s="5">
        <f t="shared" si="16"/>
        <v>2.784887920508285</v>
      </c>
      <c r="CH4" s="6">
        <f t="shared" si="17"/>
        <v>1.858328698319397</v>
      </c>
      <c r="CI4" s="6">
        <f t="shared" si="18"/>
        <v>8.0894315474421569E-3</v>
      </c>
      <c r="CJ4" s="6">
        <f t="shared" si="19"/>
        <v>0.27728905951229632</v>
      </c>
      <c r="CK4" s="6">
        <f t="shared" si="20"/>
        <v>0.14167130168060305</v>
      </c>
      <c r="CL4" s="6">
        <f t="shared" si="21"/>
        <v>0.13561775783169328</v>
      </c>
      <c r="CM4" s="6">
        <f t="shared" si="22"/>
        <v>1.558972099331205E-2</v>
      </c>
      <c r="CN4" s="6">
        <f t="shared" si="23"/>
        <v>3.1450992544656921E-2</v>
      </c>
      <c r="CO4" s="6">
        <f t="shared" si="24"/>
        <v>0.13062267311818682</v>
      </c>
      <c r="CP4" s="6">
        <f t="shared" si="25"/>
        <v>4.251873944633399E-3</v>
      </c>
      <c r="CQ4" s="6">
        <f t="shared" si="26"/>
        <v>1.1483107248650053</v>
      </c>
      <c r="CR4" s="6">
        <f t="shared" si="27"/>
        <v>0.46754789089374998</v>
      </c>
      <c r="CS4" s="6">
        <f t="shared" si="28"/>
        <v>5.9786948829331152E-2</v>
      </c>
      <c r="CT4" s="6">
        <f t="shared" si="29"/>
        <v>8.488690936344197E-5</v>
      </c>
      <c r="CU4" s="6">
        <f t="shared" si="30"/>
        <v>4.0013529014773743</v>
      </c>
      <c r="CW4" s="6">
        <f t="shared" si="31"/>
        <v>0.12800175707279915</v>
      </c>
      <c r="CX4" s="6">
        <f t="shared" si="161"/>
        <v>3.4071908590044567E-2</v>
      </c>
      <c r="CY4" s="92">
        <f t="shared" si="162"/>
        <v>1.2627725537772858</v>
      </c>
      <c r="CZ4" s="92">
        <f t="shared" si="163"/>
        <v>4.2687348012335944</v>
      </c>
      <c r="DA4" s="5">
        <f t="shared" si="164"/>
        <v>1.7250790480945246</v>
      </c>
      <c r="DB4" s="5">
        <f t="shared" si="165"/>
        <v>7.5093867334167699E-3</v>
      </c>
      <c r="DC4" s="5">
        <f t="shared" si="166"/>
        <v>0.19305473808122425</v>
      </c>
      <c r="DD4" s="5">
        <f t="shared" si="167"/>
        <v>1.0853906419592288E-2</v>
      </c>
      <c r="DE4" s="5">
        <f t="shared" si="168"/>
        <v>2.3721611665269399E-2</v>
      </c>
      <c r="DF4" s="5">
        <f t="shared" si="32"/>
        <v>5.9411757845979053E-2</v>
      </c>
      <c r="DG4" s="5">
        <f t="shared" si="169"/>
        <v>1.9734987313222443E-3</v>
      </c>
      <c r="DH4" s="5">
        <f t="shared" si="170"/>
        <v>0.53298611111111105</v>
      </c>
      <c r="DI4" s="5">
        <f t="shared" si="171"/>
        <v>0.21701141226818832</v>
      </c>
      <c r="DJ4" s="5">
        <f t="shared" si="172"/>
        <v>1.3874995966570941E-2</v>
      </c>
      <c r="DK4" s="6">
        <f t="shared" si="173"/>
        <v>1.9700044041294264E-5</v>
      </c>
      <c r="DL4" s="5">
        <f t="shared" si="33"/>
        <v>2.7854961669612406</v>
      </c>
      <c r="DM4" s="6">
        <f t="shared" si="34"/>
        <v>1.8579229099889067</v>
      </c>
      <c r="DN4" s="6">
        <f t="shared" si="35"/>
        <v>8.0876651231679038E-3</v>
      </c>
      <c r="DO4" s="6">
        <f t="shared" si="36"/>
        <v>0.27722851012476091</v>
      </c>
      <c r="DP4" s="6">
        <f t="shared" si="37"/>
        <v>0.14207709001109325</v>
      </c>
      <c r="DQ4" s="6">
        <f t="shared" si="38"/>
        <v>0.13515142011366765</v>
      </c>
      <c r="DR4" s="6">
        <f t="shared" si="39"/>
        <v>1.5586316790998216E-2</v>
      </c>
      <c r="DS4" s="6">
        <f t="shared" si="40"/>
        <v>3.4064468580687839E-2</v>
      </c>
      <c r="DT4" s="6">
        <f t="shared" si="41"/>
        <v>0.12797380635592687</v>
      </c>
      <c r="DU4" s="6">
        <f t="shared" si="42"/>
        <v>4.250945497028296E-3</v>
      </c>
      <c r="DV4" s="6">
        <f t="shared" si="43"/>
        <v>1.1480599774636717</v>
      </c>
      <c r="DW4" s="6">
        <f t="shared" si="44"/>
        <v>0.46744579621144666</v>
      </c>
      <c r="DX4" s="6">
        <f t="shared" si="45"/>
        <v>5.9773893632921335E-2</v>
      </c>
      <c r="DY4" s="6">
        <f t="shared" si="46"/>
        <v>8.4868373290000163E-5</v>
      </c>
      <c r="DZ4" s="6">
        <f t="shared" si="47"/>
        <v>4.0004791581428067</v>
      </c>
      <c r="EB4" s="6">
        <f t="shared" si="48"/>
        <v>0.12710035844360179</v>
      </c>
      <c r="EC4" s="93">
        <f t="shared" si="49"/>
        <v>3.4937916493012929E-2</v>
      </c>
      <c r="ED4" s="93">
        <f t="shared" si="174"/>
        <v>1.2951513372074637</v>
      </c>
      <c r="EE4" s="2">
        <f t="shared" si="175"/>
        <v>4.2395997961370284</v>
      </c>
      <c r="EF4" s="5">
        <f t="shared" si="176"/>
        <v>1.7250790480945246</v>
      </c>
      <c r="EG4" s="5">
        <f t="shared" si="177"/>
        <v>7.5093867334167699E-3</v>
      </c>
      <c r="EH4" s="5">
        <f t="shared" si="178"/>
        <v>0.19305473808122425</v>
      </c>
      <c r="EI4" s="5">
        <f t="shared" si="179"/>
        <v>1.0853906419592288E-2</v>
      </c>
      <c r="EJ4" s="5">
        <f t="shared" si="180"/>
        <v>2.4329858118224856E-2</v>
      </c>
      <c r="EK4" s="5">
        <f t="shared" si="50"/>
        <v>5.9006260210675419E-2</v>
      </c>
      <c r="EL4" s="5">
        <f t="shared" si="181"/>
        <v>1.9734987313222443E-3</v>
      </c>
      <c r="EM4" s="5">
        <f t="shared" si="182"/>
        <v>0.53298611111111105</v>
      </c>
      <c r="EN4" s="5">
        <f t="shared" si="183"/>
        <v>0.21701141226818832</v>
      </c>
      <c r="EO4" s="5">
        <f t="shared" si="184"/>
        <v>1.3874995966570941E-2</v>
      </c>
      <c r="EP4" s="6">
        <f t="shared" si="185"/>
        <v>1.9700044041294264E-5</v>
      </c>
      <c r="EQ4" s="5">
        <f t="shared" si="51"/>
        <v>2.7856989157788923</v>
      </c>
      <c r="ER4" s="6">
        <f t="shared" si="52"/>
        <v>1.8577876865908738</v>
      </c>
      <c r="ES4" s="6">
        <f t="shared" si="53"/>
        <v>8.0870764864950772E-3</v>
      </c>
      <c r="ET4" s="6">
        <f t="shared" si="54"/>
        <v>0.2772083328714588</v>
      </c>
      <c r="EU4" s="6">
        <f t="shared" si="55"/>
        <v>0.14221231340912621</v>
      </c>
      <c r="EV4" s="6">
        <f t="shared" si="56"/>
        <v>0.13499601946233258</v>
      </c>
      <c r="EW4" s="6">
        <f t="shared" si="57"/>
        <v>1.5585182387246604E-2</v>
      </c>
      <c r="EX4" s="6">
        <f t="shared" si="58"/>
        <v>3.4935373640581878E-2</v>
      </c>
      <c r="EY4" s="6">
        <f t="shared" si="59"/>
        <v>0.12709110782170163</v>
      </c>
      <c r="EZ4" s="6">
        <f t="shared" si="60"/>
        <v>4.2506361045923291E-3</v>
      </c>
      <c r="FA4" s="6">
        <f t="shared" si="61"/>
        <v>1.1479764193297668</v>
      </c>
      <c r="FB4" s="6">
        <f t="shared" si="62"/>
        <v>0.46741177455822303</v>
      </c>
      <c r="FC4" s="6">
        <f t="shared" si="63"/>
        <v>5.9769543167696303E-2</v>
      </c>
      <c r="FD4" s="6">
        <f t="shared" si="64"/>
        <v>8.4862196397643593E-5</v>
      </c>
      <c r="FE4" s="6">
        <f t="shared" si="65"/>
        <v>4.0001879951550343</v>
      </c>
      <c r="FG4" s="6">
        <f t="shared" si="66"/>
        <v>0.12679997970803034</v>
      </c>
      <c r="FH4" s="6">
        <f t="shared" si="67"/>
        <v>3.5226501754253181E-2</v>
      </c>
      <c r="FI4" s="95">
        <f t="shared" si="186"/>
        <v>1.3059442650175181</v>
      </c>
      <c r="FJ4" s="95">
        <f t="shared" si="187"/>
        <v>4.2298881277715115</v>
      </c>
      <c r="FK4" s="5">
        <f t="shared" si="188"/>
        <v>1.7250790480945246</v>
      </c>
      <c r="FL4" s="5">
        <f t="shared" si="189"/>
        <v>7.5093867334167699E-3</v>
      </c>
      <c r="FM4" s="5">
        <f t="shared" si="190"/>
        <v>0.19305473808122425</v>
      </c>
      <c r="FN4" s="5">
        <f t="shared" si="191"/>
        <v>1.0853906419592288E-2</v>
      </c>
      <c r="FO4" s="5">
        <f t="shared" si="192"/>
        <v>2.4532606935876583E-2</v>
      </c>
      <c r="FP4" s="5">
        <f t="shared" si="68"/>
        <v>5.8871094332240942E-2</v>
      </c>
      <c r="FQ4" s="5">
        <f t="shared" si="193"/>
        <v>1.9734987313222443E-3</v>
      </c>
      <c r="FR4" s="5">
        <f t="shared" si="194"/>
        <v>0.53298611111111105</v>
      </c>
      <c r="FS4" s="5">
        <f t="shared" si="195"/>
        <v>0.21701141226818832</v>
      </c>
      <c r="FT4" s="5">
        <f t="shared" si="196"/>
        <v>1.3874995966570941E-2</v>
      </c>
      <c r="FU4" s="6">
        <f t="shared" si="197"/>
        <v>1.9700044041294264E-5</v>
      </c>
      <c r="FV4" s="5">
        <f t="shared" si="69"/>
        <v>2.7857664987181097</v>
      </c>
      <c r="FW4" s="6">
        <f t="shared" si="70"/>
        <v>1.8577426164989046</v>
      </c>
      <c r="FX4" s="6">
        <f t="shared" si="71"/>
        <v>8.0868802933113035E-3</v>
      </c>
      <c r="FY4" s="6">
        <f t="shared" si="72"/>
        <v>0.27720160777302733</v>
      </c>
      <c r="FZ4" s="6">
        <f t="shared" si="73"/>
        <v>0.1422573835010954</v>
      </c>
      <c r="GA4" s="6">
        <f t="shared" si="74"/>
        <v>0.13494422427193192</v>
      </c>
      <c r="GB4" s="6">
        <f t="shared" si="75"/>
        <v>1.5584804289357044E-2</v>
      </c>
      <c r="GC4" s="6">
        <f t="shared" si="76"/>
        <v>3.5225647156235725E-2</v>
      </c>
      <c r="GD4" s="6">
        <f t="shared" si="77"/>
        <v>0.12679690352941833</v>
      </c>
      <c r="GE4" s="6">
        <f t="shared" si="78"/>
        <v>4.2505329837881894E-3</v>
      </c>
      <c r="GF4" s="6">
        <f t="shared" si="79"/>
        <v>1.1479485693213018</v>
      </c>
      <c r="GG4" s="6">
        <f t="shared" si="80"/>
        <v>0.46740043510763951</v>
      </c>
      <c r="GH4" s="6">
        <f t="shared" si="81"/>
        <v>5.9768093153344838E-2</v>
      </c>
      <c r="GI4" s="6">
        <f t="shared" si="82"/>
        <v>8.4860137633327326E-5</v>
      </c>
      <c r="GJ4" s="47">
        <f t="shared" si="83"/>
        <v>4.0000909502439619</v>
      </c>
      <c r="GL4" s="96">
        <f t="shared" si="84"/>
        <v>0.1266998631791254</v>
      </c>
      <c r="GM4" s="96">
        <f t="shared" si="85"/>
        <v>3.5322687506528658E-2</v>
      </c>
      <c r="GN4" s="98">
        <f t="shared" si="198"/>
        <v>1.3095419076208823</v>
      </c>
      <c r="GO4" s="98">
        <f t="shared" si="199"/>
        <v>4.2266509049829937</v>
      </c>
      <c r="GP4" s="5">
        <f t="shared" si="200"/>
        <v>1.7250790480945246</v>
      </c>
      <c r="GQ4" s="5">
        <f t="shared" si="201"/>
        <v>7.5093867334167699E-3</v>
      </c>
      <c r="GR4" s="5">
        <f t="shared" si="202"/>
        <v>0.19305473808122425</v>
      </c>
      <c r="GS4" s="5">
        <f t="shared" si="203"/>
        <v>1.0853906419592288E-2</v>
      </c>
      <c r="GT4" s="5">
        <f t="shared" si="204"/>
        <v>2.4600189875094065E-2</v>
      </c>
      <c r="GU4" s="5">
        <f t="shared" si="86"/>
        <v>5.8826039039429283E-2</v>
      </c>
      <c r="GV4" s="5">
        <f t="shared" si="205"/>
        <v>1.9734987313222443E-3</v>
      </c>
      <c r="GW4" s="5">
        <f t="shared" si="206"/>
        <v>0.53298611111111105</v>
      </c>
      <c r="GX4" s="5">
        <f t="shared" si="207"/>
        <v>0.21701141226818832</v>
      </c>
      <c r="GY4" s="5">
        <f t="shared" si="208"/>
        <v>1.3874995966570941E-2</v>
      </c>
      <c r="GZ4" s="6">
        <f t="shared" si="209"/>
        <v>1.9700044041294264E-5</v>
      </c>
      <c r="HA4" s="5">
        <f t="shared" si="87"/>
        <v>2.7857890263645153</v>
      </c>
      <c r="HB4" s="6">
        <f t="shared" si="88"/>
        <v>1.8577275936208686</v>
      </c>
      <c r="HC4" s="6">
        <f t="shared" si="89"/>
        <v>8.0868148976987672E-3</v>
      </c>
      <c r="HD4" s="6">
        <f t="shared" si="90"/>
        <v>0.27719936614606133</v>
      </c>
      <c r="HE4" s="6">
        <f t="shared" si="91"/>
        <v>0.14227240637913141</v>
      </c>
      <c r="HF4" s="6">
        <f t="shared" si="92"/>
        <v>0.13492695976692992</v>
      </c>
      <c r="HG4" s="6">
        <f t="shared" si="93"/>
        <v>1.5584678260803909E-2</v>
      </c>
      <c r="HH4" s="6">
        <f t="shared" si="94"/>
        <v>3.5322401865007812E-2</v>
      </c>
      <c r="HI4" s="6">
        <f t="shared" si="95"/>
        <v>0.12669883860415207</v>
      </c>
      <c r="HJ4" s="6">
        <f t="shared" si="96"/>
        <v>4.2504986112986767E-3</v>
      </c>
      <c r="HK4" s="6">
        <f t="shared" si="97"/>
        <v>1.1479392862854305</v>
      </c>
      <c r="HL4" s="6">
        <f t="shared" si="98"/>
        <v>0.46739665541304226</v>
      </c>
      <c r="HM4" s="6">
        <f t="shared" si="99"/>
        <v>5.9767609830861997E-2</v>
      </c>
      <c r="HN4" s="6">
        <f t="shared" si="100"/>
        <v>8.4859451400753197E-5</v>
      </c>
      <c r="HO4" s="47">
        <f t="shared" si="101"/>
        <v>4.000058602986627</v>
      </c>
      <c r="HQ4" s="6">
        <f t="shared" si="102"/>
        <v>0.12666649208229785</v>
      </c>
      <c r="HR4" s="6">
        <f t="shared" si="103"/>
        <v>3.5354748386862034E-2</v>
      </c>
      <c r="HS4" s="98">
        <f t="shared" si="210"/>
        <v>1.3107411218219935</v>
      </c>
      <c r="HT4" s="2">
        <f t="shared" si="211"/>
        <v>4.2255718307201642</v>
      </c>
      <c r="HU4" s="5">
        <f t="shared" si="212"/>
        <v>1.7250790480945246</v>
      </c>
      <c r="HV4" s="5">
        <f t="shared" si="213"/>
        <v>7.5093867334167699E-3</v>
      </c>
      <c r="HW4" s="5">
        <f t="shared" si="214"/>
        <v>0.19305473808122425</v>
      </c>
      <c r="HX4" s="5">
        <f t="shared" si="215"/>
        <v>1.0853906419592288E-2</v>
      </c>
      <c r="HY4" s="5">
        <f t="shared" si="216"/>
        <v>2.46227175214997E-2</v>
      </c>
      <c r="HZ4" s="5">
        <f t="shared" si="104"/>
        <v>5.88110206084922E-2</v>
      </c>
      <c r="IA4" s="5">
        <f t="shared" si="217"/>
        <v>1.9734987313222443E-3</v>
      </c>
      <c r="IB4" s="5">
        <f t="shared" si="218"/>
        <v>0.53298611111111105</v>
      </c>
      <c r="IC4" s="5">
        <f t="shared" si="219"/>
        <v>0.21701141226818832</v>
      </c>
      <c r="ID4" s="5">
        <f t="shared" si="220"/>
        <v>1.3874995966570941E-2</v>
      </c>
      <c r="IE4" s="6">
        <f t="shared" si="221"/>
        <v>1.9700044041294264E-5</v>
      </c>
      <c r="IF4" s="82">
        <f t="shared" si="105"/>
        <v>2.7857965355799843</v>
      </c>
      <c r="IG4" s="82">
        <f t="shared" si="222"/>
        <v>1.8577225860488493</v>
      </c>
      <c r="IH4" s="82">
        <f t="shared" si="106"/>
        <v>8.0867930993962899E-3</v>
      </c>
      <c r="II4" s="82">
        <f t="shared" si="107"/>
        <v>0.27719861894512915</v>
      </c>
      <c r="IJ4" s="82">
        <f t="shared" si="108"/>
        <v>0.14227741395115068</v>
      </c>
      <c r="IK4" s="82">
        <f t="shared" si="109"/>
        <v>0.13492120499397847</v>
      </c>
      <c r="IL4" s="82">
        <f t="shared" si="110"/>
        <v>1.5584636251739149E-2</v>
      </c>
      <c r="IM4" s="82">
        <f t="shared" si="111"/>
        <v>3.5354653086857132E-2</v>
      </c>
      <c r="IN4" s="82">
        <f t="shared" si="112"/>
        <v>0.12666615064818035</v>
      </c>
      <c r="IO4" s="82">
        <f t="shared" si="113"/>
        <v>4.250487153925708E-3</v>
      </c>
      <c r="IP4" s="82">
        <f t="shared" si="114"/>
        <v>1.1479361919735036</v>
      </c>
      <c r="IQ4" s="82">
        <f t="shared" si="115"/>
        <v>0.46739539552842752</v>
      </c>
      <c r="IR4" s="82">
        <f t="shared" si="116"/>
        <v>5.976744872510479E-2</v>
      </c>
      <c r="IS4" s="82">
        <f t="shared" si="117"/>
        <v>8.485922265902816E-5</v>
      </c>
      <c r="IT4" s="82">
        <f>SUM(IG4:II4,IL4:IS4)</f>
        <v>4.000047820683772</v>
      </c>
      <c r="IU4" s="2">
        <f t="shared" si="223"/>
        <v>99.438168775491022</v>
      </c>
      <c r="IV4" s="2" t="str">
        <f t="shared" si="224"/>
        <v>OK</v>
      </c>
    </row>
    <row r="5" spans="1:256">
      <c r="A5" s="55">
        <f>CpxBar!A5</f>
        <v>13</v>
      </c>
      <c r="B5" s="2">
        <f>CpxBar!B5</f>
        <v>50.44</v>
      </c>
      <c r="C5" s="2">
        <f>CpxBar!C5</f>
        <v>0.5</v>
      </c>
      <c r="D5" s="2">
        <f>CpxBar!D5</f>
        <v>7.15</v>
      </c>
      <c r="E5" s="2">
        <f>CpxBar!E5</f>
        <v>0.34</v>
      </c>
      <c r="F5" s="2">
        <f>CpxBar!F5</f>
        <v>6.35</v>
      </c>
      <c r="G5" s="2">
        <f>CpxBar!G5</f>
        <v>0.08</v>
      </c>
      <c r="H5" s="2">
        <f>CpxBar!H5</f>
        <v>20.7</v>
      </c>
      <c r="I5" s="2">
        <f>CpxBar!I5</f>
        <v>13.2</v>
      </c>
      <c r="J5" s="2">
        <f>CpxBar!J5</f>
        <v>1.1499999999999999</v>
      </c>
      <c r="K5" s="2">
        <f>CpxBar!K5</f>
        <v>1.8558229488660847E-3</v>
      </c>
      <c r="L5" s="13"/>
      <c r="M5" s="2">
        <f t="shared" si="0"/>
        <v>99.910000000000011</v>
      </c>
      <c r="N5" s="5">
        <f t="shared" si="225"/>
        <v>1.6788151106673321</v>
      </c>
      <c r="O5" s="5">
        <f t="shared" si="118"/>
        <v>1.2515644555694618E-2</v>
      </c>
      <c r="P5" s="5">
        <f t="shared" si="119"/>
        <v>0.21041789287816365</v>
      </c>
      <c r="Q5" s="5">
        <f t="shared" si="120"/>
        <v>6.7096876048388689E-3</v>
      </c>
      <c r="R5" s="5">
        <f t="shared" si="121"/>
        <v>8.8378566457898405E-2</v>
      </c>
      <c r="S5" s="5">
        <f t="shared" si="122"/>
        <v>1.1277135607555681E-3</v>
      </c>
      <c r="T5" s="5">
        <f t="shared" si="123"/>
        <v>0.5133928571428571</v>
      </c>
      <c r="U5" s="5">
        <f t="shared" si="124"/>
        <v>0.2353780313837375</v>
      </c>
      <c r="V5" s="5">
        <f t="shared" si="125"/>
        <v>1.8553773676228583E-2</v>
      </c>
      <c r="W5" s="6">
        <f t="shared" si="126"/>
        <v>1.9700044041294264E-5</v>
      </c>
      <c r="X5" s="5">
        <f t="shared" si="226"/>
        <v>2.7653089779715483</v>
      </c>
      <c r="Y5" s="6">
        <f t="shared" si="227"/>
        <v>1.8212956932199333</v>
      </c>
      <c r="Z5" s="6">
        <f t="shared" si="127"/>
        <v>1.3577843910457287E-2</v>
      </c>
      <c r="AA5" s="6">
        <f t="shared" si="128"/>
        <v>0.30436800307575407</v>
      </c>
      <c r="AB5" s="6">
        <f t="shared" ref="AB2:AB17" si="235">IF(Y5&gt;2,0,IF((2-Y5)&gt;AA5,AA5,2-Y5))</f>
        <v>0.17870430678006666</v>
      </c>
      <c r="AC5" s="6">
        <f t="shared" si="1"/>
        <v>0.12566369629568741</v>
      </c>
      <c r="AD5" s="6">
        <f t="shared" si="129"/>
        <v>9.7055159597545758E-3</v>
      </c>
      <c r="AE5" s="6">
        <f t="shared" si="130"/>
        <v>0.19175846278717221</v>
      </c>
      <c r="AF5" s="6">
        <f t="shared" si="228"/>
        <v>2.4468446088424861E-3</v>
      </c>
      <c r="AG5" s="6">
        <f t="shared" si="2"/>
        <v>1.1139287390288997</v>
      </c>
      <c r="AH5" s="6">
        <f t="shared" si="131"/>
        <v>0.510709001978641</v>
      </c>
      <c r="AI5" s="6">
        <f t="shared" si="132"/>
        <v>8.051370963908025E-2</v>
      </c>
      <c r="AJ5" s="6">
        <f t="shared" si="229"/>
        <v>8.5487925717776133E-5</v>
      </c>
      <c r="AK5" s="6">
        <f t="shared" si="3"/>
        <v>4.048389302134253</v>
      </c>
      <c r="AM5" s="6">
        <f t="shared" si="133"/>
        <v>9.5065346444381887E-2</v>
      </c>
      <c r="AN5" s="82">
        <f t="shared" si="134"/>
        <v>9.669311634279032E-2</v>
      </c>
      <c r="AO5" s="82">
        <f t="shared" si="230"/>
        <v>3.5584442956467095</v>
      </c>
      <c r="AP5" s="47">
        <f t="shared" si="135"/>
        <v>3.1480485457990821</v>
      </c>
      <c r="AQ5" s="86">
        <f t="shared" si="231"/>
        <v>1.6788151106673321</v>
      </c>
      <c r="AR5" s="86">
        <f t="shared" si="136"/>
        <v>1.2515644555694618E-2</v>
      </c>
      <c r="AS5" s="86">
        <f t="shared" si="232"/>
        <v>0.21041789287816365</v>
      </c>
      <c r="AT5" s="86">
        <f t="shared" si="137"/>
        <v>6.7096876048388689E-3</v>
      </c>
      <c r="AU5" s="86">
        <f t="shared" si="138"/>
        <v>6.6846585682691376E-2</v>
      </c>
      <c r="AV5" s="86">
        <f t="shared" si="139"/>
        <v>4.3814176002770808E-2</v>
      </c>
      <c r="AW5" s="88">
        <f t="shared" si="140"/>
        <v>1.1277135607555681E-3</v>
      </c>
      <c r="AX5" s="88">
        <f t="shared" si="141"/>
        <v>0.5133928571428571</v>
      </c>
      <c r="AY5" s="88">
        <f t="shared" si="142"/>
        <v>0.2353780313837375</v>
      </c>
      <c r="AZ5" s="88">
        <f t="shared" si="143"/>
        <v>1.8553773676228583E-2</v>
      </c>
      <c r="BA5" s="88">
        <f t="shared" si="144"/>
        <v>1.9700044041294264E-5</v>
      </c>
      <c r="BB5" s="47">
        <f t="shared" si="145"/>
        <v>2.7875911731991123</v>
      </c>
      <c r="BC5" s="47">
        <f t="shared" si="146"/>
        <v>1.8067374371192459</v>
      </c>
      <c r="BD5" s="47">
        <f t="shared" si="4"/>
        <v>1.3469311435648583E-2</v>
      </c>
      <c r="BE5" s="47">
        <f t="shared" si="5"/>
        <v>0.30193508273551117</v>
      </c>
      <c r="BF5" s="47">
        <f t="shared" si="233"/>
        <v>0.19326256288075405</v>
      </c>
      <c r="BG5" s="47">
        <f t="shared" si="6"/>
        <v>0.10867251985475712</v>
      </c>
      <c r="BH5" s="47">
        <f t="shared" si="7"/>
        <v>9.6279363621870791E-3</v>
      </c>
      <c r="BI5" s="47">
        <f t="shared" si="147"/>
        <v>9.592021430599737E-2</v>
      </c>
      <c r="BJ5" s="47">
        <f t="shared" si="8"/>
        <v>9.4305455744046959E-2</v>
      </c>
      <c r="BK5" s="47">
        <f t="shared" si="9"/>
        <v>2.4272861205713488E-3</v>
      </c>
      <c r="BL5" s="47">
        <f t="shared" si="10"/>
        <v>1.1050247154147945</v>
      </c>
      <c r="BM5" s="47">
        <f t="shared" si="11"/>
        <v>0.50662672556882482</v>
      </c>
      <c r="BN5" s="47">
        <f t="shared" si="12"/>
        <v>7.987013528215095E-2</v>
      </c>
      <c r="BO5" s="6">
        <f t="shared" si="13"/>
        <v>8.4804590704824108E-5</v>
      </c>
      <c r="BP5" s="6">
        <f t="shared" si="14"/>
        <v>4.0160291046796823</v>
      </c>
      <c r="BR5" s="90">
        <f t="shared" si="148"/>
        <v>6.2332050975380721E-2</v>
      </c>
      <c r="BS5" s="90">
        <f t="shared" si="149"/>
        <v>0.12789361907466359</v>
      </c>
      <c r="BT5" s="47">
        <f t="shared" si="150"/>
        <v>4.7445923941956289</v>
      </c>
      <c r="BU5" s="47">
        <f t="shared" si="151"/>
        <v>2.0807313943987618</v>
      </c>
      <c r="BV5" s="5">
        <f t="shared" si="152"/>
        <v>1.6788151106673321</v>
      </c>
      <c r="BW5" s="5">
        <f t="shared" si="153"/>
        <v>1.2515644555694618E-2</v>
      </c>
      <c r="BX5" s="5">
        <f t="shared" si="154"/>
        <v>0.21041789287816365</v>
      </c>
      <c r="BY5" s="5">
        <f t="shared" si="155"/>
        <v>6.7096876048388689E-3</v>
      </c>
      <c r="BZ5" s="5">
        <f t="shared" si="234"/>
        <v>8.9128780910255459E-2</v>
      </c>
      <c r="CA5" s="5">
        <f t="shared" si="15"/>
        <v>2.8959379184394739E-2</v>
      </c>
      <c r="CB5" s="5">
        <f t="shared" si="156"/>
        <v>1.1277135607555681E-3</v>
      </c>
      <c r="CC5" s="5">
        <f t="shared" si="157"/>
        <v>0.5133928571428571</v>
      </c>
      <c r="CD5" s="5">
        <f t="shared" si="158"/>
        <v>0.2353780313837375</v>
      </c>
      <c r="CE5" s="5">
        <f t="shared" si="159"/>
        <v>1.8553773676228583E-2</v>
      </c>
      <c r="CF5" s="6">
        <f t="shared" si="160"/>
        <v>1.9700044041294264E-5</v>
      </c>
      <c r="CG5" s="5">
        <f t="shared" si="16"/>
        <v>2.7950185716083005</v>
      </c>
      <c r="CH5" s="6">
        <f t="shared" si="17"/>
        <v>1.8019362673157271</v>
      </c>
      <c r="CI5" s="6">
        <f t="shared" si="18"/>
        <v>1.3433518491964338E-2</v>
      </c>
      <c r="CJ5" s="6">
        <f t="shared" si="19"/>
        <v>0.30113272951468895</v>
      </c>
      <c r="CK5" s="6">
        <f t="shared" si="20"/>
        <v>0.19806373268427291</v>
      </c>
      <c r="CL5" s="6">
        <f t="shared" si="21"/>
        <v>0.10306899683041604</v>
      </c>
      <c r="CM5" s="6">
        <f t="shared" si="22"/>
        <v>9.6023513732547434E-3</v>
      </c>
      <c r="CN5" s="6">
        <f t="shared" si="23"/>
        <v>0.12755375841237329</v>
      </c>
      <c r="CO5" s="6">
        <f t="shared" si="24"/>
        <v>6.2166411655141939E-2</v>
      </c>
      <c r="CP5" s="6">
        <f t="shared" si="25"/>
        <v>2.4208359233334098E-3</v>
      </c>
      <c r="CQ5" s="6">
        <f t="shared" si="26"/>
        <v>1.102088255923342</v>
      </c>
      <c r="CR5" s="6">
        <f t="shared" si="27"/>
        <v>0.50528043092385688</v>
      </c>
      <c r="CS5" s="6">
        <f t="shared" si="28"/>
        <v>7.9657890783397967E-2</v>
      </c>
      <c r="CT5" s="6">
        <f t="shared" si="29"/>
        <v>8.4579233532427775E-5</v>
      </c>
      <c r="CU5" s="6">
        <f t="shared" si="30"/>
        <v>4.0053570295506127</v>
      </c>
      <c r="CW5" s="6">
        <f t="shared" si="31"/>
        <v>5.1536931787443813E-2</v>
      </c>
      <c r="CX5" s="6">
        <f t="shared" si="161"/>
        <v>0.13818323828007142</v>
      </c>
      <c r="CY5" s="92">
        <f t="shared" si="162"/>
        <v>5.1399750937119446</v>
      </c>
      <c r="CZ5" s="92">
        <f t="shared" si="163"/>
        <v>1.724959010598647</v>
      </c>
      <c r="DA5" s="5">
        <f t="shared" si="164"/>
        <v>1.6788151106673321</v>
      </c>
      <c r="DB5" s="5">
        <f t="shared" si="165"/>
        <v>1.2515644555694618E-2</v>
      </c>
      <c r="DC5" s="5">
        <f t="shared" si="166"/>
        <v>0.21041789287816365</v>
      </c>
      <c r="DD5" s="5">
        <f t="shared" si="167"/>
        <v>6.7096876048388689E-3</v>
      </c>
      <c r="DE5" s="5">
        <f t="shared" si="168"/>
        <v>9.6556179319443672E-2</v>
      </c>
      <c r="DF5" s="5">
        <f t="shared" si="32"/>
        <v>2.4007780244935939E-2</v>
      </c>
      <c r="DG5" s="5">
        <f t="shared" si="169"/>
        <v>1.1277135607555681E-3</v>
      </c>
      <c r="DH5" s="5">
        <f t="shared" si="170"/>
        <v>0.5133928571428571</v>
      </c>
      <c r="DI5" s="5">
        <f t="shared" si="171"/>
        <v>0.2353780313837375</v>
      </c>
      <c r="DJ5" s="5">
        <f t="shared" si="172"/>
        <v>1.8553773676228583E-2</v>
      </c>
      <c r="DK5" s="6">
        <f t="shared" si="173"/>
        <v>1.9700044041294264E-5</v>
      </c>
      <c r="DL5" s="5">
        <f t="shared" si="33"/>
        <v>2.7974943710780296</v>
      </c>
      <c r="DM5" s="6">
        <f t="shared" si="34"/>
        <v>1.8003415428003793</v>
      </c>
      <c r="DN5" s="6">
        <f t="shared" si="35"/>
        <v>1.3421629746698985E-2</v>
      </c>
      <c r="DO5" s="6">
        <f t="shared" si="36"/>
        <v>0.30086622522436457</v>
      </c>
      <c r="DP5" s="6">
        <f t="shared" si="37"/>
        <v>0.19965845719962072</v>
      </c>
      <c r="DQ5" s="6">
        <f t="shared" si="38"/>
        <v>0.10120776802474385</v>
      </c>
      <c r="DR5" s="6">
        <f t="shared" si="39"/>
        <v>9.5938532341042805E-3</v>
      </c>
      <c r="DS5" s="6">
        <f t="shared" si="40"/>
        <v>0.13806094527687679</v>
      </c>
      <c r="DT5" s="6">
        <f t="shared" si="41"/>
        <v>5.1491321290525589E-2</v>
      </c>
      <c r="DU5" s="6">
        <f t="shared" si="42"/>
        <v>2.4186934688722843E-3</v>
      </c>
      <c r="DV5" s="6">
        <f t="shared" si="43"/>
        <v>1.1011129011387824</v>
      </c>
      <c r="DW5" s="6">
        <f t="shared" si="44"/>
        <v>0.50483325468075912</v>
      </c>
      <c r="DX5" s="6">
        <f t="shared" si="45"/>
        <v>7.9587393067370296E-2</v>
      </c>
      <c r="DY5" s="6">
        <f t="shared" si="46"/>
        <v>8.4504380398246501E-5</v>
      </c>
      <c r="DZ5" s="6">
        <f t="shared" si="47"/>
        <v>4.0018122643091321</v>
      </c>
      <c r="EB5" s="6">
        <f t="shared" si="48"/>
        <v>4.7951297052657466E-2</v>
      </c>
      <c r="EC5" s="93">
        <f t="shared" si="49"/>
        <v>0.14160096951474491</v>
      </c>
      <c r="ED5" s="93">
        <f t="shared" si="174"/>
        <v>5.2717693268840264</v>
      </c>
      <c r="EE5" s="2">
        <f t="shared" si="175"/>
        <v>1.6063682159986297</v>
      </c>
      <c r="EF5" s="5">
        <f t="shared" si="176"/>
        <v>1.6788151106673321</v>
      </c>
      <c r="EG5" s="5">
        <f t="shared" si="177"/>
        <v>1.2515644555694618E-2</v>
      </c>
      <c r="EH5" s="5">
        <f t="shared" si="178"/>
        <v>0.21041789287816365</v>
      </c>
      <c r="EI5" s="5">
        <f t="shared" si="179"/>
        <v>6.7096876048388689E-3</v>
      </c>
      <c r="EJ5" s="5">
        <f t="shared" si="180"/>
        <v>9.9031978789172637E-2</v>
      </c>
      <c r="EK5" s="5">
        <f t="shared" si="50"/>
        <v>2.235724726511663E-2</v>
      </c>
      <c r="EL5" s="5">
        <f t="shared" si="181"/>
        <v>1.1277135607555681E-3</v>
      </c>
      <c r="EM5" s="5">
        <f t="shared" si="182"/>
        <v>0.5133928571428571</v>
      </c>
      <c r="EN5" s="5">
        <f t="shared" si="183"/>
        <v>0.2353780313837375</v>
      </c>
      <c r="EO5" s="5">
        <f t="shared" si="184"/>
        <v>1.8553773676228583E-2</v>
      </c>
      <c r="EP5" s="6">
        <f t="shared" si="185"/>
        <v>1.9700044041294264E-5</v>
      </c>
      <c r="EQ5" s="5">
        <f t="shared" si="51"/>
        <v>2.7983196375679396</v>
      </c>
      <c r="ER5" s="6">
        <f t="shared" si="52"/>
        <v>1.7998105950395447</v>
      </c>
      <c r="ES5" s="6">
        <f t="shared" si="53"/>
        <v>1.3417671506503253E-2</v>
      </c>
      <c r="ET5" s="6">
        <f t="shared" si="54"/>
        <v>0.30077749525574698</v>
      </c>
      <c r="EU5" s="6">
        <f t="shared" si="55"/>
        <v>0.20018940496045534</v>
      </c>
      <c r="EV5" s="6">
        <f t="shared" si="56"/>
        <v>0.10058809029529164</v>
      </c>
      <c r="EW5" s="6">
        <f t="shared" si="57"/>
        <v>9.5910238626926211E-3</v>
      </c>
      <c r="EX5" s="6">
        <f t="shared" si="58"/>
        <v>0.14155920926208812</v>
      </c>
      <c r="EY5" s="6">
        <f t="shared" si="59"/>
        <v>4.7937155494961907E-2</v>
      </c>
      <c r="EZ5" s="6">
        <f t="shared" si="60"/>
        <v>2.4179801598412406E-3</v>
      </c>
      <c r="FA5" s="6">
        <f t="shared" si="61"/>
        <v>1.1007881664062957</v>
      </c>
      <c r="FB5" s="6">
        <f t="shared" si="62"/>
        <v>0.50468437177171366</v>
      </c>
      <c r="FC5" s="6">
        <f t="shared" si="63"/>
        <v>7.9563921549808111E-2</v>
      </c>
      <c r="FD5" s="6">
        <f t="shared" si="64"/>
        <v>8.4479458787270749E-5</v>
      </c>
      <c r="FE5" s="6">
        <f t="shared" si="65"/>
        <v>4.0006320697679838</v>
      </c>
      <c r="FG5" s="6">
        <f t="shared" si="66"/>
        <v>4.6757495417777323E-2</v>
      </c>
      <c r="FH5" s="6">
        <f t="shared" si="67"/>
        <v>0.14273886933927271</v>
      </c>
      <c r="FI5" s="95">
        <f t="shared" si="186"/>
        <v>5.3157007379414125</v>
      </c>
      <c r="FJ5" s="95">
        <f t="shared" si="187"/>
        <v>1.5668379511319344</v>
      </c>
      <c r="FK5" s="5">
        <f t="shared" si="188"/>
        <v>1.6788151106673321</v>
      </c>
      <c r="FL5" s="5">
        <f t="shared" si="189"/>
        <v>1.2515644555694618E-2</v>
      </c>
      <c r="FM5" s="5">
        <f t="shared" si="190"/>
        <v>0.21041789287816365</v>
      </c>
      <c r="FN5" s="5">
        <f t="shared" si="191"/>
        <v>6.7096876048388689E-3</v>
      </c>
      <c r="FO5" s="5">
        <f t="shared" si="192"/>
        <v>9.9857245279082768E-2</v>
      </c>
      <c r="FP5" s="5">
        <f t="shared" si="68"/>
        <v>2.1807069605176543E-2</v>
      </c>
      <c r="FQ5" s="5">
        <f t="shared" si="193"/>
        <v>1.1277135607555681E-3</v>
      </c>
      <c r="FR5" s="5">
        <f t="shared" si="194"/>
        <v>0.5133928571428571</v>
      </c>
      <c r="FS5" s="5">
        <f t="shared" si="195"/>
        <v>0.2353780313837375</v>
      </c>
      <c r="FT5" s="5">
        <f t="shared" si="196"/>
        <v>1.8553773676228583E-2</v>
      </c>
      <c r="FU5" s="6">
        <f t="shared" si="197"/>
        <v>1.9700044041294264E-5</v>
      </c>
      <c r="FV5" s="5">
        <f t="shared" si="69"/>
        <v>2.7985947263979094</v>
      </c>
      <c r="FW5" s="6">
        <f t="shared" si="70"/>
        <v>1.7996336820388565</v>
      </c>
      <c r="FX5" s="6">
        <f t="shared" si="71"/>
        <v>1.3416352611873449E-2</v>
      </c>
      <c r="FY5" s="6">
        <f t="shared" si="72"/>
        <v>0.30074793022853147</v>
      </c>
      <c r="FZ5" s="6">
        <f t="shared" si="73"/>
        <v>0.20036631796114346</v>
      </c>
      <c r="GA5" s="6">
        <f t="shared" si="74"/>
        <v>0.10038161226738801</v>
      </c>
      <c r="GB5" s="6">
        <f t="shared" si="75"/>
        <v>9.5900811097074483E-3</v>
      </c>
      <c r="GC5" s="6">
        <f t="shared" si="76"/>
        <v>0.14272483877307912</v>
      </c>
      <c r="GD5" s="6">
        <f t="shared" si="77"/>
        <v>4.6752899373703687E-2</v>
      </c>
      <c r="GE5" s="6">
        <f t="shared" si="78"/>
        <v>2.4177424836508343E-3</v>
      </c>
      <c r="GF5" s="6">
        <f t="shared" si="79"/>
        <v>1.1006799640553497</v>
      </c>
      <c r="GG5" s="6">
        <f t="shared" si="80"/>
        <v>0.50463476364802751</v>
      </c>
      <c r="GH5" s="6">
        <f t="shared" si="81"/>
        <v>7.9556100786808553E-2</v>
      </c>
      <c r="GI5" s="6">
        <f t="shared" si="82"/>
        <v>8.4471154849849914E-5</v>
      </c>
      <c r="GJ5" s="47">
        <f t="shared" si="83"/>
        <v>4.0002388262644377</v>
      </c>
      <c r="GL5" s="96">
        <f t="shared" si="84"/>
        <v>4.6359717999673172E-2</v>
      </c>
      <c r="GM5" s="96">
        <f t="shared" si="85"/>
        <v>0.14311802014710964</v>
      </c>
      <c r="GN5" s="98">
        <f t="shared" si="198"/>
        <v>5.3303445416272019</v>
      </c>
      <c r="GO5" s="98">
        <f t="shared" si="199"/>
        <v>1.5536611961763753</v>
      </c>
      <c r="GP5" s="5">
        <f t="shared" si="200"/>
        <v>1.6788151106673321</v>
      </c>
      <c r="GQ5" s="5">
        <f t="shared" si="201"/>
        <v>1.2515644555694618E-2</v>
      </c>
      <c r="GR5" s="5">
        <f t="shared" si="202"/>
        <v>0.21041789287816365</v>
      </c>
      <c r="GS5" s="5">
        <f t="shared" si="203"/>
        <v>6.7096876048388689E-3</v>
      </c>
      <c r="GT5" s="5">
        <f t="shared" si="204"/>
        <v>0.1001323341090527</v>
      </c>
      <c r="GU5" s="5">
        <f t="shared" si="86"/>
        <v>2.1623677051863265E-2</v>
      </c>
      <c r="GV5" s="5">
        <f t="shared" si="205"/>
        <v>1.1277135607555681E-3</v>
      </c>
      <c r="GW5" s="5">
        <f t="shared" si="206"/>
        <v>0.5133928571428571</v>
      </c>
      <c r="GX5" s="5">
        <f t="shared" si="207"/>
        <v>0.2353780313837375</v>
      </c>
      <c r="GY5" s="5">
        <f t="shared" si="208"/>
        <v>1.8553773676228583E-2</v>
      </c>
      <c r="GZ5" s="6">
        <f t="shared" si="209"/>
        <v>1.9700044041294264E-5</v>
      </c>
      <c r="HA5" s="5">
        <f t="shared" si="87"/>
        <v>2.798686422674566</v>
      </c>
      <c r="HB5" s="6">
        <f t="shared" si="88"/>
        <v>1.7995747187671403</v>
      </c>
      <c r="HC5" s="6">
        <f t="shared" si="89"/>
        <v>1.3415913037946604E-2</v>
      </c>
      <c r="HD5" s="6">
        <f t="shared" si="90"/>
        <v>0.3007380765110193</v>
      </c>
      <c r="HE5" s="6">
        <f t="shared" si="91"/>
        <v>0.20042528123285974</v>
      </c>
      <c r="HF5" s="6">
        <f t="shared" si="92"/>
        <v>0.10031279527815956</v>
      </c>
      <c r="HG5" s="6">
        <f t="shared" si="93"/>
        <v>9.5897668998969204E-3</v>
      </c>
      <c r="HH5" s="6">
        <f t="shared" si="94"/>
        <v>0.14311333102243184</v>
      </c>
      <c r="HI5" s="6">
        <f t="shared" si="95"/>
        <v>4.6358199067972575E-2</v>
      </c>
      <c r="HJ5" s="6">
        <f t="shared" si="96"/>
        <v>2.4176632686370089E-3</v>
      </c>
      <c r="HK5" s="6">
        <f t="shared" si="97"/>
        <v>1.100643901331896</v>
      </c>
      <c r="HL5" s="6">
        <f t="shared" si="98"/>
        <v>0.50461822977394888</v>
      </c>
      <c r="HM5" s="6">
        <f t="shared" si="99"/>
        <v>7.9553494207461772E-2</v>
      </c>
      <c r="HN5" s="6">
        <f t="shared" si="100"/>
        <v>8.4468387233470365E-5</v>
      </c>
      <c r="HO5" s="47">
        <f t="shared" si="101"/>
        <v>4.0001077622755838</v>
      </c>
      <c r="HQ5" s="6">
        <f t="shared" si="102"/>
        <v>4.6227142904032598E-2</v>
      </c>
      <c r="HR5" s="6">
        <f t="shared" si="103"/>
        <v>0.14324438718637181</v>
      </c>
      <c r="HS5" s="98">
        <f t="shared" si="210"/>
        <v>5.3352258095224645</v>
      </c>
      <c r="HT5" s="2">
        <f t="shared" si="211"/>
        <v>1.5492689445245214</v>
      </c>
      <c r="HU5" s="5">
        <f t="shared" si="212"/>
        <v>1.6788151106673321</v>
      </c>
      <c r="HV5" s="5">
        <f t="shared" si="213"/>
        <v>1.2515644555694618E-2</v>
      </c>
      <c r="HW5" s="5">
        <f t="shared" si="214"/>
        <v>0.21041789287816365</v>
      </c>
      <c r="HX5" s="5">
        <f t="shared" si="215"/>
        <v>6.7096876048388689E-3</v>
      </c>
      <c r="HY5" s="5">
        <f t="shared" si="216"/>
        <v>0.10022403038570933</v>
      </c>
      <c r="HZ5" s="5">
        <f t="shared" si="104"/>
        <v>2.1562546200758825E-2</v>
      </c>
      <c r="IA5" s="5">
        <f t="shared" si="217"/>
        <v>1.1277135607555681E-3</v>
      </c>
      <c r="IB5" s="5">
        <f t="shared" si="218"/>
        <v>0.5133928571428571</v>
      </c>
      <c r="IC5" s="5">
        <f t="shared" si="219"/>
        <v>0.2353780313837375</v>
      </c>
      <c r="ID5" s="5">
        <f t="shared" si="220"/>
        <v>1.8553773676228583E-2</v>
      </c>
      <c r="IE5" s="6">
        <f t="shared" si="221"/>
        <v>1.9700044041294264E-5</v>
      </c>
      <c r="IF5" s="82">
        <f t="shared" si="105"/>
        <v>2.7987169881001179</v>
      </c>
      <c r="IG5" s="82">
        <f t="shared" si="222"/>
        <v>1.7995550652018368</v>
      </c>
      <c r="IH5" s="82">
        <f t="shared" si="106"/>
        <v>1.341576651970524E-2</v>
      </c>
      <c r="II5" s="82">
        <f t="shared" si="107"/>
        <v>0.30073479208200155</v>
      </c>
      <c r="IJ5" s="82">
        <f t="shared" si="108"/>
        <v>0.20044493479816317</v>
      </c>
      <c r="IK5" s="82">
        <f t="shared" si="109"/>
        <v>0.10028985728383838</v>
      </c>
      <c r="IL5" s="82">
        <f t="shared" si="110"/>
        <v>9.5896621678688218E-3</v>
      </c>
      <c r="IM5" s="82">
        <f t="shared" si="111"/>
        <v>0.14324282278179967</v>
      </c>
      <c r="IN5" s="82">
        <f t="shared" si="112"/>
        <v>4.6226638046878078E-2</v>
      </c>
      <c r="IO5" s="82">
        <f t="shared" si="113"/>
        <v>2.4176368647859008E-3</v>
      </c>
      <c r="IP5" s="82">
        <f t="shared" si="114"/>
        <v>1.1006318809492106</v>
      </c>
      <c r="IQ5" s="82">
        <f t="shared" si="115"/>
        <v>0.50461271872334967</v>
      </c>
      <c r="IR5" s="82">
        <f t="shared" si="116"/>
        <v>7.9552625385635581E-2</v>
      </c>
      <c r="IS5" s="82">
        <f t="shared" si="117"/>
        <v>8.4467464734978219E-5</v>
      </c>
      <c r="IT5" s="82">
        <f>SUM(IG5:II5,IL5:IS5)</f>
        <v>4.0000640761878055</v>
      </c>
      <c r="IU5" s="2">
        <f t="shared" si="223"/>
        <v>100.44635057699587</v>
      </c>
      <c r="IV5" s="2" t="str">
        <f t="shared" si="224"/>
        <v>OK</v>
      </c>
    </row>
    <row r="6" spans="1:256">
      <c r="A6" s="55" t="str">
        <f>CpxBar!A6</f>
        <v>R31849</v>
      </c>
      <c r="B6" s="2">
        <f>CpxBar!B6</f>
        <v>50.1</v>
      </c>
      <c r="C6" s="2">
        <f>CpxBar!C6</f>
        <v>0.54</v>
      </c>
      <c r="D6" s="2">
        <f>CpxBar!D6</f>
        <v>8.26</v>
      </c>
      <c r="E6" s="2">
        <f>CpxBar!E6</f>
        <v>0.43</v>
      </c>
      <c r="F6" s="2">
        <f>CpxBar!F6</f>
        <v>6.87</v>
      </c>
      <c r="G6" s="2">
        <f>CpxBar!G6</f>
        <v>0</v>
      </c>
      <c r="H6" s="2">
        <f>CpxBar!H6</f>
        <v>16.8</v>
      </c>
      <c r="I6" s="2">
        <f>CpxBar!I6</f>
        <v>15.5</v>
      </c>
      <c r="J6" s="2">
        <f>CpxBar!J6</f>
        <v>0.9</v>
      </c>
      <c r="K6" s="2">
        <f>CpxBar!K6</f>
        <v>1.8558229488660847E-3</v>
      </c>
      <c r="L6" s="13"/>
      <c r="M6" s="2">
        <f t="shared" si="0"/>
        <v>99.4</v>
      </c>
      <c r="N6" s="5">
        <f t="shared" si="225"/>
        <v>1.6674987518721918</v>
      </c>
      <c r="O6" s="5">
        <f t="shared" si="118"/>
        <v>1.3516896120150187E-2</v>
      </c>
      <c r="P6" s="5">
        <f t="shared" si="119"/>
        <v>0.24308416715715128</v>
      </c>
      <c r="Q6" s="5">
        <f t="shared" si="120"/>
        <v>8.4857813825903339E-3</v>
      </c>
      <c r="R6" s="5">
        <f t="shared" si="121"/>
        <v>9.561586638830899E-2</v>
      </c>
      <c r="S6" s="5">
        <f t="shared" si="122"/>
        <v>0</v>
      </c>
      <c r="T6" s="5">
        <f t="shared" si="123"/>
        <v>0.41666666666666669</v>
      </c>
      <c r="U6" s="5">
        <f t="shared" si="124"/>
        <v>0.27639087018544939</v>
      </c>
      <c r="V6" s="5">
        <f t="shared" si="125"/>
        <v>1.4520344616178892E-2</v>
      </c>
      <c r="W6" s="6">
        <f t="shared" si="126"/>
        <v>1.9700044041294264E-5</v>
      </c>
      <c r="X6" s="5">
        <f t="shared" si="226"/>
        <v>2.7357990444327283</v>
      </c>
      <c r="Y6" s="6">
        <f t="shared" si="227"/>
        <v>1.8285320574976114</v>
      </c>
      <c r="Z6" s="6">
        <f t="shared" si="127"/>
        <v>1.4822246700820382E-2</v>
      </c>
      <c r="AA6" s="6">
        <f t="shared" si="128"/>
        <v>0.35541231385663435</v>
      </c>
      <c r="AB6" s="6">
        <f t="shared" si="235"/>
        <v>0.17146794250238862</v>
      </c>
      <c r="AC6" s="6">
        <f t="shared" si="1"/>
        <v>0.18394437135424574</v>
      </c>
      <c r="AD6" s="6">
        <f t="shared" si="129"/>
        <v>1.2407024411911617E-2</v>
      </c>
      <c r="AE6" s="6">
        <f t="shared" si="130"/>
        <v>0.20969931965482153</v>
      </c>
      <c r="AF6" s="6">
        <f t="shared" si="228"/>
        <v>0</v>
      </c>
      <c r="AG6" s="6">
        <f t="shared" si="2"/>
        <v>0.91380980817557766</v>
      </c>
      <c r="AH6" s="6">
        <f t="shared" si="131"/>
        <v>0.6061648513575516</v>
      </c>
      <c r="AI6" s="6">
        <f t="shared" si="132"/>
        <v>6.3690399976097836E-2</v>
      </c>
      <c r="AJ6" s="6">
        <f t="shared" si="229"/>
        <v>8.6410048638842609E-5</v>
      </c>
      <c r="AK6" s="6">
        <f t="shared" si="3"/>
        <v>4.004624431679666</v>
      </c>
      <c r="AM6" s="6">
        <f t="shared" si="133"/>
        <v>0.2005368663441332</v>
      </c>
      <c r="AN6" s="82">
        <f t="shared" si="134"/>
        <v>9.1624533106883163E-3</v>
      </c>
      <c r="AO6" s="82">
        <f t="shared" si="230"/>
        <v>0.33359299216598903</v>
      </c>
      <c r="AP6" s="47">
        <f t="shared" si="135"/>
        <v>6.5698270936308143</v>
      </c>
      <c r="AQ6" s="86">
        <f t="shared" si="231"/>
        <v>1.6674987518721918</v>
      </c>
      <c r="AR6" s="86">
        <f t="shared" si="136"/>
        <v>1.3516896120150187E-2</v>
      </c>
      <c r="AS6" s="86">
        <f t="shared" si="232"/>
        <v>0.24308416715715128</v>
      </c>
      <c r="AT6" s="86">
        <f t="shared" si="137"/>
        <v>8.4857813825903339E-3</v>
      </c>
      <c r="AU6" s="86">
        <f t="shared" si="138"/>
        <v>6.2666577530101448E-3</v>
      </c>
      <c r="AV6" s="86">
        <f t="shared" si="139"/>
        <v>9.143809455296889E-2</v>
      </c>
      <c r="AW6" s="88">
        <f t="shared" si="140"/>
        <v>0</v>
      </c>
      <c r="AX6" s="88">
        <f t="shared" si="141"/>
        <v>0.41666666666666669</v>
      </c>
      <c r="AY6" s="88">
        <f t="shared" si="142"/>
        <v>0.27639087018544939</v>
      </c>
      <c r="AZ6" s="88">
        <f t="shared" si="143"/>
        <v>1.4520344616178892E-2</v>
      </c>
      <c r="BA6" s="88">
        <f t="shared" si="144"/>
        <v>1.9700044041294264E-5</v>
      </c>
      <c r="BB6" s="47">
        <f t="shared" si="145"/>
        <v>2.7378879303503987</v>
      </c>
      <c r="BC6" s="47">
        <f t="shared" si="146"/>
        <v>1.8271369693997479</v>
      </c>
      <c r="BD6" s="47">
        <f t="shared" si="4"/>
        <v>1.4810937990168511E-2</v>
      </c>
      <c r="BE6" s="47">
        <f t="shared" si="5"/>
        <v>0.35514115017270415</v>
      </c>
      <c r="BF6" s="47">
        <f t="shared" si="233"/>
        <v>0.1728630306002521</v>
      </c>
      <c r="BG6" s="47">
        <f t="shared" si="6"/>
        <v>0.18227811957245205</v>
      </c>
      <c r="BH6" s="47">
        <f t="shared" si="7"/>
        <v>1.2397558407738497E-2</v>
      </c>
      <c r="BI6" s="47">
        <f t="shared" si="147"/>
        <v>9.1554627690084156E-3</v>
      </c>
      <c r="BJ6" s="47">
        <f t="shared" si="8"/>
        <v>0.20038386569299754</v>
      </c>
      <c r="BK6" s="47">
        <f t="shared" si="9"/>
        <v>0</v>
      </c>
      <c r="BL6" s="47">
        <f t="shared" si="10"/>
        <v>0.9131126122025186</v>
      </c>
      <c r="BM6" s="47">
        <f t="shared" si="11"/>
        <v>0.60570237471351107</v>
      </c>
      <c r="BN6" s="47">
        <f t="shared" si="12"/>
        <v>6.3641807052287461E-2</v>
      </c>
      <c r="BO6" s="6">
        <f t="shared" si="13"/>
        <v>8.6344121640244168E-5</v>
      </c>
      <c r="BP6" s="6">
        <f t="shared" si="14"/>
        <v>4.0015690825223222</v>
      </c>
      <c r="BR6" s="90">
        <f t="shared" si="148"/>
        <v>0.19733204476999397</v>
      </c>
      <c r="BS6" s="90">
        <f t="shared" si="149"/>
        <v>1.2207283692011978E-2</v>
      </c>
      <c r="BT6" s="47">
        <f t="shared" si="150"/>
        <v>0.44479065622134634</v>
      </c>
      <c r="BU6" s="47">
        <f t="shared" si="151"/>
        <v>6.469769458174393</v>
      </c>
      <c r="BV6" s="5">
        <f t="shared" si="152"/>
        <v>1.6674987518721918</v>
      </c>
      <c r="BW6" s="5">
        <f t="shared" si="153"/>
        <v>1.3516896120150187E-2</v>
      </c>
      <c r="BX6" s="5">
        <f t="shared" si="154"/>
        <v>0.24308416715715128</v>
      </c>
      <c r="BY6" s="5">
        <f t="shared" si="155"/>
        <v>8.4857813825903339E-3</v>
      </c>
      <c r="BZ6" s="5">
        <f t="shared" si="234"/>
        <v>8.3555436706807124E-3</v>
      </c>
      <c r="CA6" s="5">
        <f t="shared" si="15"/>
        <v>9.0045503941188501E-2</v>
      </c>
      <c r="CB6" s="5">
        <f t="shared" si="156"/>
        <v>0</v>
      </c>
      <c r="CC6" s="5">
        <f t="shared" si="157"/>
        <v>0.41666666666666669</v>
      </c>
      <c r="CD6" s="5">
        <f t="shared" si="158"/>
        <v>0.27639087018544939</v>
      </c>
      <c r="CE6" s="5">
        <f t="shared" si="159"/>
        <v>1.4520344616178892E-2</v>
      </c>
      <c r="CF6" s="6">
        <f t="shared" si="160"/>
        <v>1.9700044041294264E-5</v>
      </c>
      <c r="CG6" s="5">
        <f t="shared" si="16"/>
        <v>2.7385842256562891</v>
      </c>
      <c r="CH6" s="6">
        <f t="shared" si="17"/>
        <v>1.8266724129756318</v>
      </c>
      <c r="CI6" s="6">
        <f t="shared" si="18"/>
        <v>1.4807172253660657E-2</v>
      </c>
      <c r="CJ6" s="6">
        <f t="shared" si="19"/>
        <v>0.35505085420390498</v>
      </c>
      <c r="CK6" s="6">
        <f t="shared" si="20"/>
        <v>0.17332758702436823</v>
      </c>
      <c r="CL6" s="6">
        <f t="shared" si="21"/>
        <v>0.18172326717953674</v>
      </c>
      <c r="CM6" s="6">
        <f t="shared" si="22"/>
        <v>1.2394406282036851E-2</v>
      </c>
      <c r="CN6" s="6">
        <f t="shared" si="23"/>
        <v>1.2204179944370116E-2</v>
      </c>
      <c r="CO6" s="6">
        <f t="shared" si="24"/>
        <v>0.19728187235784472</v>
      </c>
      <c r="CP6" s="6">
        <f t="shared" si="25"/>
        <v>0</v>
      </c>
      <c r="CQ6" s="6">
        <f t="shared" si="26"/>
        <v>0.91288044989775197</v>
      </c>
      <c r="CR6" s="6">
        <f t="shared" si="27"/>
        <v>0.60554837261405814</v>
      </c>
      <c r="CS6" s="6">
        <f t="shared" si="28"/>
        <v>6.3625625884261391E-2</v>
      </c>
      <c r="CT6" s="6">
        <f t="shared" si="29"/>
        <v>8.6322168323626729E-5</v>
      </c>
      <c r="CU6" s="6">
        <f t="shared" si="30"/>
        <v>4.0005516685818447</v>
      </c>
      <c r="CW6" s="6">
        <f t="shared" si="31"/>
        <v>0.19626485736248012</v>
      </c>
      <c r="CX6" s="6">
        <f t="shared" si="161"/>
        <v>1.3221194939734737E-2</v>
      </c>
      <c r="CY6" s="92">
        <f t="shared" si="162"/>
        <v>0.48185654423980806</v>
      </c>
      <c r="CZ6" s="92">
        <f t="shared" si="163"/>
        <v>6.4364169130222457</v>
      </c>
      <c r="DA6" s="5">
        <f t="shared" si="164"/>
        <v>1.6674987518721918</v>
      </c>
      <c r="DB6" s="5">
        <f t="shared" si="165"/>
        <v>1.3516896120150187E-2</v>
      </c>
      <c r="DC6" s="5">
        <f t="shared" si="166"/>
        <v>0.24308416715715128</v>
      </c>
      <c r="DD6" s="5">
        <f t="shared" si="167"/>
        <v>8.4857813825903339E-3</v>
      </c>
      <c r="DE6" s="5">
        <f t="shared" si="168"/>
        <v>9.0518389765710753E-3</v>
      </c>
      <c r="DF6" s="5">
        <f t="shared" si="32"/>
        <v>8.9581307070594932E-2</v>
      </c>
      <c r="DG6" s="5">
        <f t="shared" si="169"/>
        <v>0</v>
      </c>
      <c r="DH6" s="5">
        <f t="shared" si="170"/>
        <v>0.41666666666666669</v>
      </c>
      <c r="DI6" s="5">
        <f t="shared" si="171"/>
        <v>0.27639087018544939</v>
      </c>
      <c r="DJ6" s="5">
        <f t="shared" si="172"/>
        <v>1.4520344616178892E-2</v>
      </c>
      <c r="DK6" s="6">
        <f t="shared" si="173"/>
        <v>1.9700044041294264E-5</v>
      </c>
      <c r="DL6" s="5">
        <f t="shared" si="33"/>
        <v>2.7388163240915859</v>
      </c>
      <c r="DM6" s="6">
        <f t="shared" si="34"/>
        <v>1.826517613325461</v>
      </c>
      <c r="DN6" s="6">
        <f t="shared" si="35"/>
        <v>1.4805917433656477E-2</v>
      </c>
      <c r="DO6" s="6">
        <f t="shared" si="36"/>
        <v>0.35502076575036884</v>
      </c>
      <c r="DP6" s="6">
        <f t="shared" si="37"/>
        <v>0.17348238667453897</v>
      </c>
      <c r="DQ6" s="6">
        <f t="shared" si="38"/>
        <v>0.18153837907582987</v>
      </c>
      <c r="DR6" s="6">
        <f t="shared" si="39"/>
        <v>1.2393355929634907E-2</v>
      </c>
      <c r="DS6" s="6">
        <f t="shared" si="40"/>
        <v>1.3220074521899019E-2</v>
      </c>
      <c r="DT6" s="6">
        <f t="shared" si="41"/>
        <v>0.19624822508017009</v>
      </c>
      <c r="DU6" s="6">
        <f t="shared" si="42"/>
        <v>0</v>
      </c>
      <c r="DV6" s="6">
        <f t="shared" si="43"/>
        <v>0.91280308869533378</v>
      </c>
      <c r="DW6" s="6">
        <f t="shared" si="44"/>
        <v>0.60549705598192616</v>
      </c>
      <c r="DX6" s="6">
        <f t="shared" si="45"/>
        <v>6.3620233989930025E-2</v>
      </c>
      <c r="DY6" s="6">
        <f t="shared" si="46"/>
        <v>8.6314853031972045E-5</v>
      </c>
      <c r="DZ6" s="6">
        <f t="shared" si="47"/>
        <v>4.0002126455614126</v>
      </c>
      <c r="EB6" s="6">
        <f t="shared" si="48"/>
        <v>0.19590924881037786</v>
      </c>
      <c r="EC6" s="93">
        <f t="shared" si="49"/>
        <v>1.3559050791691264E-2</v>
      </c>
      <c r="ED6" s="93">
        <f t="shared" si="174"/>
        <v>0.49421184024595555</v>
      </c>
      <c r="EE6" s="2">
        <f t="shared" si="175"/>
        <v>6.4252993979715356</v>
      </c>
      <c r="EF6" s="5">
        <f t="shared" si="176"/>
        <v>1.6674987518721918</v>
      </c>
      <c r="EG6" s="5">
        <f t="shared" si="177"/>
        <v>1.3516896120150187E-2</v>
      </c>
      <c r="EH6" s="5">
        <f t="shared" si="178"/>
        <v>0.24308416715715128</v>
      </c>
      <c r="EI6" s="5">
        <f t="shared" si="179"/>
        <v>8.4857813825903339E-3</v>
      </c>
      <c r="EJ6" s="5">
        <f t="shared" si="180"/>
        <v>9.2839374118677438E-3</v>
      </c>
      <c r="EK6" s="5">
        <f t="shared" si="50"/>
        <v>8.9426574780397158E-2</v>
      </c>
      <c r="EL6" s="5">
        <f t="shared" si="181"/>
        <v>0</v>
      </c>
      <c r="EM6" s="5">
        <f t="shared" si="182"/>
        <v>0.41666666666666669</v>
      </c>
      <c r="EN6" s="5">
        <f t="shared" si="183"/>
        <v>0.27639087018544939</v>
      </c>
      <c r="EO6" s="5">
        <f t="shared" si="184"/>
        <v>1.4520344616178892E-2</v>
      </c>
      <c r="EP6" s="6">
        <f t="shared" si="185"/>
        <v>1.9700044041294264E-5</v>
      </c>
      <c r="EQ6" s="5">
        <f t="shared" si="51"/>
        <v>2.7388936902366843</v>
      </c>
      <c r="ER6" s="6">
        <f t="shared" si="52"/>
        <v>1.826466019272285</v>
      </c>
      <c r="ES6" s="6">
        <f t="shared" si="53"/>
        <v>1.4805499207581996E-2</v>
      </c>
      <c r="ET6" s="6">
        <f t="shared" si="54"/>
        <v>0.35501073739907724</v>
      </c>
      <c r="EU6" s="6">
        <f t="shared" si="55"/>
        <v>0.17353398072771498</v>
      </c>
      <c r="EV6" s="6">
        <f t="shared" si="56"/>
        <v>0.18147675667136226</v>
      </c>
      <c r="EW6" s="6">
        <f t="shared" si="57"/>
        <v>1.2393005851726983E-2</v>
      </c>
      <c r="EX6" s="6">
        <f t="shared" si="58"/>
        <v>1.3558667786138809E-2</v>
      </c>
      <c r="EY6" s="6">
        <f t="shared" si="59"/>
        <v>0.19590371491783443</v>
      </c>
      <c r="EZ6" s="6">
        <f t="shared" si="60"/>
        <v>0</v>
      </c>
      <c r="FA6" s="6">
        <f t="shared" si="61"/>
        <v>0.91277730454151362</v>
      </c>
      <c r="FB6" s="6">
        <f t="shared" si="62"/>
        <v>0.60547995237061891</v>
      </c>
      <c r="FC6" s="6">
        <f t="shared" si="63"/>
        <v>6.3618436894894312E-2</v>
      </c>
      <c r="FD6" s="6">
        <f t="shared" si="64"/>
        <v>8.6312414876936092E-5</v>
      </c>
      <c r="FE6" s="6">
        <f t="shared" si="65"/>
        <v>4.0000996506565487</v>
      </c>
      <c r="FG6" s="6">
        <f t="shared" si="66"/>
        <v>0.19579072601961717</v>
      </c>
      <c r="FH6" s="6">
        <f t="shared" si="67"/>
        <v>1.3671656684356069E-2</v>
      </c>
      <c r="FI6" s="95">
        <f t="shared" si="186"/>
        <v>0.49833027224798465</v>
      </c>
      <c r="FJ6" s="95">
        <f t="shared" si="187"/>
        <v>6.4215935596213161</v>
      </c>
      <c r="FK6" s="5">
        <f t="shared" si="188"/>
        <v>1.6674987518721918</v>
      </c>
      <c r="FL6" s="5">
        <f t="shared" si="189"/>
        <v>1.3516896120150187E-2</v>
      </c>
      <c r="FM6" s="5">
        <f t="shared" si="190"/>
        <v>0.24308416715715128</v>
      </c>
      <c r="FN6" s="5">
        <f t="shared" si="191"/>
        <v>8.4857813825903339E-3</v>
      </c>
      <c r="FO6" s="5">
        <f t="shared" si="192"/>
        <v>9.3613035569662557E-3</v>
      </c>
      <c r="FP6" s="5">
        <f t="shared" si="68"/>
        <v>8.937499735033147E-2</v>
      </c>
      <c r="FQ6" s="5">
        <f t="shared" si="193"/>
        <v>0</v>
      </c>
      <c r="FR6" s="5">
        <f t="shared" si="194"/>
        <v>0.41666666666666669</v>
      </c>
      <c r="FS6" s="5">
        <f t="shared" si="195"/>
        <v>0.27639087018544939</v>
      </c>
      <c r="FT6" s="5">
        <f t="shared" si="196"/>
        <v>1.4520344616178892E-2</v>
      </c>
      <c r="FU6" s="6">
        <f t="shared" si="197"/>
        <v>1.9700044041294264E-5</v>
      </c>
      <c r="FV6" s="5">
        <f t="shared" si="69"/>
        <v>2.7389194789517171</v>
      </c>
      <c r="FW6" s="6">
        <f t="shared" si="70"/>
        <v>1.8264488219022821</v>
      </c>
      <c r="FX6" s="6">
        <f t="shared" si="71"/>
        <v>1.4805359804140999E-2</v>
      </c>
      <c r="FY6" s="6">
        <f t="shared" si="72"/>
        <v>0.35500739474121135</v>
      </c>
      <c r="FZ6" s="6">
        <f t="shared" si="73"/>
        <v>0.17355117809771792</v>
      </c>
      <c r="GA6" s="6">
        <f t="shared" si="74"/>
        <v>0.18145621664349343</v>
      </c>
      <c r="GB6" s="6">
        <f t="shared" si="75"/>
        <v>1.2392889163485956E-2</v>
      </c>
      <c r="GC6" s="6">
        <f t="shared" si="76"/>
        <v>1.367152795678267E-2</v>
      </c>
      <c r="GD6" s="6">
        <f t="shared" si="77"/>
        <v>0.19578888252210719</v>
      </c>
      <c r="GE6" s="6">
        <f t="shared" si="78"/>
        <v>0</v>
      </c>
      <c r="GF6" s="6">
        <f t="shared" si="79"/>
        <v>0.91276871014727312</v>
      </c>
      <c r="GG6" s="6">
        <f t="shared" si="80"/>
        <v>0.60547425138157207</v>
      </c>
      <c r="GH6" s="6">
        <f t="shared" si="81"/>
        <v>6.3617837885776837E-2</v>
      </c>
      <c r="GI6" s="6">
        <f t="shared" si="82"/>
        <v>8.6311602189199867E-5</v>
      </c>
      <c r="GJ6" s="47">
        <f t="shared" si="83"/>
        <v>4.0000619871068217</v>
      </c>
      <c r="GL6" s="96">
        <f t="shared" si="84"/>
        <v>0.19575121991065647</v>
      </c>
      <c r="GM6" s="96">
        <f t="shared" si="85"/>
        <v>1.3709190568233384E-2</v>
      </c>
      <c r="GN6" s="98">
        <f t="shared" si="198"/>
        <v>0.49970308291531707</v>
      </c>
      <c r="GO6" s="98">
        <f t="shared" si="199"/>
        <v>6.4203582801712518</v>
      </c>
      <c r="GP6" s="5">
        <f t="shared" si="200"/>
        <v>1.6674987518721918</v>
      </c>
      <c r="GQ6" s="5">
        <f t="shared" si="201"/>
        <v>1.3516896120150187E-2</v>
      </c>
      <c r="GR6" s="5">
        <f t="shared" si="202"/>
        <v>0.24308416715715128</v>
      </c>
      <c r="GS6" s="5">
        <f t="shared" si="203"/>
        <v>8.4857813825903339E-3</v>
      </c>
      <c r="GT6" s="5">
        <f t="shared" si="204"/>
        <v>9.3870922719988936E-3</v>
      </c>
      <c r="GU6" s="5">
        <f t="shared" si="86"/>
        <v>8.9357804873643032E-2</v>
      </c>
      <c r="GV6" s="5">
        <f t="shared" si="205"/>
        <v>0</v>
      </c>
      <c r="GW6" s="5">
        <f t="shared" si="206"/>
        <v>0.41666666666666669</v>
      </c>
      <c r="GX6" s="5">
        <f t="shared" si="207"/>
        <v>0.27639087018544939</v>
      </c>
      <c r="GY6" s="5">
        <f t="shared" si="208"/>
        <v>1.4520344616178892E-2</v>
      </c>
      <c r="GZ6" s="6">
        <f t="shared" si="209"/>
        <v>1.9700044041294264E-5</v>
      </c>
      <c r="HA6" s="5">
        <f t="shared" si="87"/>
        <v>2.7389280751900613</v>
      </c>
      <c r="HB6" s="6">
        <f t="shared" si="88"/>
        <v>1.8264430895175805</v>
      </c>
      <c r="HC6" s="6">
        <f t="shared" si="89"/>
        <v>1.4805313336910698E-2</v>
      </c>
      <c r="HD6" s="6">
        <f t="shared" si="90"/>
        <v>0.35500628053591082</v>
      </c>
      <c r="HE6" s="6">
        <f t="shared" si="91"/>
        <v>0.1735569104824195</v>
      </c>
      <c r="HF6" s="6">
        <f t="shared" si="92"/>
        <v>0.18144937005349132</v>
      </c>
      <c r="HG6" s="6">
        <f t="shared" si="93"/>
        <v>1.2392850267893923E-2</v>
      </c>
      <c r="HH6" s="6">
        <f t="shared" si="94"/>
        <v>1.3709147541375286E-2</v>
      </c>
      <c r="HI6" s="6">
        <f t="shared" si="95"/>
        <v>0.19575060553740667</v>
      </c>
      <c r="HJ6" s="6">
        <f t="shared" si="96"/>
        <v>0</v>
      </c>
      <c r="HK6" s="6">
        <f t="shared" si="97"/>
        <v>0.91276584538515804</v>
      </c>
      <c r="HL6" s="6">
        <f t="shared" si="98"/>
        <v>0.60547235107574682</v>
      </c>
      <c r="HM6" s="6">
        <f t="shared" si="99"/>
        <v>6.3617638218577702E-2</v>
      </c>
      <c r="HN6" s="6">
        <f t="shared" si="100"/>
        <v>8.6311331296688658E-5</v>
      </c>
      <c r="HO6" s="47">
        <f t="shared" si="101"/>
        <v>4.0000494327478568</v>
      </c>
      <c r="HQ6" s="6">
        <f t="shared" si="102"/>
        <v>0.19573805137299141</v>
      </c>
      <c r="HR6" s="6">
        <f t="shared" si="103"/>
        <v>1.3721701705790547E-2</v>
      </c>
      <c r="HS6" s="98">
        <f t="shared" si="210"/>
        <v>0.50016068647110323</v>
      </c>
      <c r="HT6" s="2">
        <f t="shared" si="211"/>
        <v>6.4199465203545554</v>
      </c>
      <c r="HU6" s="5">
        <f t="shared" si="212"/>
        <v>1.6674987518721918</v>
      </c>
      <c r="HV6" s="5">
        <f t="shared" si="213"/>
        <v>1.3516896120150187E-2</v>
      </c>
      <c r="HW6" s="5">
        <f t="shared" si="214"/>
        <v>0.24308416715715128</v>
      </c>
      <c r="HX6" s="5">
        <f t="shared" si="215"/>
        <v>8.4857813825903339E-3</v>
      </c>
      <c r="HY6" s="5">
        <f t="shared" si="216"/>
        <v>9.3956885103432686E-3</v>
      </c>
      <c r="HZ6" s="5">
        <f t="shared" si="104"/>
        <v>8.9352074048080113E-2</v>
      </c>
      <c r="IA6" s="5">
        <f t="shared" si="217"/>
        <v>0</v>
      </c>
      <c r="IB6" s="5">
        <f t="shared" si="218"/>
        <v>0.41666666666666669</v>
      </c>
      <c r="IC6" s="5">
        <f t="shared" si="219"/>
        <v>0.27639087018544939</v>
      </c>
      <c r="ID6" s="5">
        <f t="shared" si="220"/>
        <v>1.4520344616178892E-2</v>
      </c>
      <c r="IE6" s="6">
        <f t="shared" si="221"/>
        <v>1.9700044041294264E-5</v>
      </c>
      <c r="IF6" s="82">
        <f t="shared" si="105"/>
        <v>2.738930940602843</v>
      </c>
      <c r="IG6" s="82">
        <f t="shared" si="222"/>
        <v>1.826441178730676</v>
      </c>
      <c r="IH6" s="82">
        <f t="shared" si="106"/>
        <v>1.4805297847898746E-2</v>
      </c>
      <c r="II6" s="82">
        <f t="shared" si="107"/>
        <v>0.35500590913569813</v>
      </c>
      <c r="IJ6" s="82">
        <f t="shared" si="108"/>
        <v>0.17355882126932398</v>
      </c>
      <c r="IK6" s="82">
        <f t="shared" si="109"/>
        <v>0.18144708786637415</v>
      </c>
      <c r="IL6" s="82">
        <f t="shared" si="110"/>
        <v>1.2392837302750832E-2</v>
      </c>
      <c r="IM6" s="82">
        <f t="shared" si="111"/>
        <v>1.3721687350430622E-2</v>
      </c>
      <c r="IN6" s="82">
        <f t="shared" si="112"/>
        <v>0.19573784659589902</v>
      </c>
      <c r="IO6" s="82">
        <f t="shared" si="113"/>
        <v>0</v>
      </c>
      <c r="IP6" s="82">
        <f t="shared" si="114"/>
        <v>0.912764890468449</v>
      </c>
      <c r="IQ6" s="82">
        <f t="shared" si="115"/>
        <v>0.60547171764312246</v>
      </c>
      <c r="IR6" s="82">
        <f t="shared" si="116"/>
        <v>6.3617571663123165E-2</v>
      </c>
      <c r="IS6" s="82">
        <f t="shared" si="117"/>
        <v>8.6311240999562789E-5</v>
      </c>
      <c r="IT6" s="82">
        <f t="shared" ref="IT2:IT17" si="236">SUM(IG6:II6,IL6:IS6)</f>
        <v>4.0000452479790471</v>
      </c>
      <c r="IU6" s="2">
        <f t="shared" si="223"/>
        <v>99.451963029774532</v>
      </c>
      <c r="IV6" s="2" t="str">
        <f t="shared" si="224"/>
        <v>OK</v>
      </c>
    </row>
    <row r="7" spans="1:256">
      <c r="A7" s="55" t="str">
        <f>CpxBar!A7</f>
        <v>R31841</v>
      </c>
      <c r="B7" s="2">
        <f>CpxBar!B7</f>
        <v>50.9</v>
      </c>
      <c r="C7" s="2">
        <f>CpxBar!C7</f>
        <v>0.49</v>
      </c>
      <c r="D7" s="2">
        <f>CpxBar!D7</f>
        <v>7.57</v>
      </c>
      <c r="E7" s="2">
        <f>CpxBar!E7</f>
        <v>0.49</v>
      </c>
      <c r="F7" s="2">
        <f>CpxBar!F7</f>
        <v>6.86</v>
      </c>
      <c r="G7" s="2">
        <f>CpxBar!G7</f>
        <v>0</v>
      </c>
      <c r="H7" s="2">
        <f>CpxBar!H7</f>
        <v>17.5</v>
      </c>
      <c r="I7" s="2">
        <f>CpxBar!I7</f>
        <v>15</v>
      </c>
      <c r="J7" s="2">
        <f>CpxBar!J7</f>
        <v>0.76</v>
      </c>
      <c r="K7" s="2">
        <f>CpxBar!K7</f>
        <v>1.8558229488660847E-3</v>
      </c>
      <c r="L7" s="13"/>
      <c r="M7" s="2">
        <f t="shared" si="0"/>
        <v>99.570000000000007</v>
      </c>
      <c r="N7" s="5">
        <f t="shared" si="225"/>
        <v>1.694125478448993</v>
      </c>
      <c r="O7" s="5">
        <f t="shared" si="118"/>
        <v>1.2265331664580725E-2</v>
      </c>
      <c r="P7" s="5">
        <f t="shared" si="119"/>
        <v>0.22277810476751034</v>
      </c>
      <c r="Q7" s="5">
        <f t="shared" si="120"/>
        <v>9.6698439010913101E-3</v>
      </c>
      <c r="R7" s="5">
        <f t="shared" si="121"/>
        <v>9.5476687543493408E-2</v>
      </c>
      <c r="S7" s="5">
        <f t="shared" si="122"/>
        <v>0</v>
      </c>
      <c r="T7" s="5">
        <f t="shared" si="123"/>
        <v>0.43402777777777779</v>
      </c>
      <c r="U7" s="5">
        <f t="shared" si="124"/>
        <v>0.26747503566333808</v>
      </c>
      <c r="V7" s="5">
        <f t="shared" si="125"/>
        <v>1.2261624342551063E-2</v>
      </c>
      <c r="W7" s="6">
        <f t="shared" si="126"/>
        <v>1.9700044041294264E-5</v>
      </c>
      <c r="X7" s="5">
        <f t="shared" si="226"/>
        <v>2.7480995841533771</v>
      </c>
      <c r="Y7" s="6">
        <f t="shared" si="227"/>
        <v>1.8494149428404851</v>
      </c>
      <c r="Z7" s="6">
        <f t="shared" si="127"/>
        <v>1.3389614847264759E-2</v>
      </c>
      <c r="AA7" s="6">
        <f t="shared" si="128"/>
        <v>0.32426496630928003</v>
      </c>
      <c r="AB7" s="6">
        <f t="shared" si="235"/>
        <v>0.15058505715951487</v>
      </c>
      <c r="AC7" s="6">
        <f t="shared" si="1"/>
        <v>0.17367990914976517</v>
      </c>
      <c r="AD7" s="6">
        <f t="shared" si="129"/>
        <v>1.4074954134633886E-2</v>
      </c>
      <c r="AE7" s="6">
        <f t="shared" si="130"/>
        <v>0.20845682906263557</v>
      </c>
      <c r="AF7" s="6">
        <f t="shared" si="228"/>
        <v>0</v>
      </c>
      <c r="AG7" s="6">
        <f t="shared" si="2"/>
        <v>0.94762456269172923</v>
      </c>
      <c r="AH7" s="6">
        <f t="shared" si="131"/>
        <v>0.58398546516808414</v>
      </c>
      <c r="AI7" s="6">
        <f t="shared" si="132"/>
        <v>5.3542270796544972E-2</v>
      </c>
      <c r="AJ7" s="6">
        <f t="shared" si="229"/>
        <v>8.6023275815297806E-5</v>
      </c>
      <c r="AK7" s="6">
        <f t="shared" si="3"/>
        <v>3.9948396291264729</v>
      </c>
      <c r="AM7" s="6">
        <f t="shared" si="133"/>
        <v>0.20845682906263557</v>
      </c>
      <c r="AN7" s="82">
        <f t="shared" si="134"/>
        <v>0</v>
      </c>
      <c r="AO7" s="82">
        <f t="shared" si="230"/>
        <v>0</v>
      </c>
      <c r="AP7" s="47">
        <f t="shared" si="135"/>
        <v>6.86</v>
      </c>
      <c r="AQ7" s="86">
        <f t="shared" si="231"/>
        <v>1.694125478448993</v>
      </c>
      <c r="AR7" s="86">
        <f t="shared" si="136"/>
        <v>1.2265331664580725E-2</v>
      </c>
      <c r="AS7" s="86">
        <f t="shared" si="232"/>
        <v>0.22277810476751034</v>
      </c>
      <c r="AT7" s="86">
        <f t="shared" si="137"/>
        <v>9.6698439010913101E-3</v>
      </c>
      <c r="AU7" s="86">
        <f t="shared" si="138"/>
        <v>0</v>
      </c>
      <c r="AV7" s="86">
        <f t="shared" si="139"/>
        <v>9.5476687543493408E-2</v>
      </c>
      <c r="AW7" s="88">
        <f t="shared" si="140"/>
        <v>0</v>
      </c>
      <c r="AX7" s="88">
        <f t="shared" si="141"/>
        <v>0.43402777777777779</v>
      </c>
      <c r="AY7" s="88">
        <f t="shared" si="142"/>
        <v>0.26747503566333808</v>
      </c>
      <c r="AZ7" s="88">
        <f t="shared" si="143"/>
        <v>1.2261624342551063E-2</v>
      </c>
      <c r="BA7" s="88">
        <f t="shared" si="144"/>
        <v>1.9700044041294264E-5</v>
      </c>
      <c r="BB7" s="47">
        <f t="shared" si="145"/>
        <v>2.7480995841533771</v>
      </c>
      <c r="BC7" s="47">
        <f t="shared" si="146"/>
        <v>1.8494149428404851</v>
      </c>
      <c r="BD7" s="47">
        <f t="shared" si="4"/>
        <v>1.3389614847264759E-2</v>
      </c>
      <c r="BE7" s="47">
        <f t="shared" si="5"/>
        <v>0.32426496630928003</v>
      </c>
      <c r="BF7" s="47">
        <f t="shared" si="233"/>
        <v>0.15058505715951487</v>
      </c>
      <c r="BG7" s="47">
        <f t="shared" si="6"/>
        <v>0.17367990914976517</v>
      </c>
      <c r="BH7" s="47">
        <f t="shared" si="7"/>
        <v>1.4074954134633886E-2</v>
      </c>
      <c r="BI7" s="47">
        <f t="shared" si="147"/>
        <v>0</v>
      </c>
      <c r="BJ7" s="47">
        <f t="shared" si="8"/>
        <v>0.20845682906263557</v>
      </c>
      <c r="BK7" s="47">
        <f t="shared" si="9"/>
        <v>0</v>
      </c>
      <c r="BL7" s="47">
        <f t="shared" si="10"/>
        <v>0.94762456269172923</v>
      </c>
      <c r="BM7" s="47">
        <f t="shared" si="11"/>
        <v>0.58398546516808414</v>
      </c>
      <c r="BN7" s="47">
        <f t="shared" si="12"/>
        <v>5.3542270796544972E-2</v>
      </c>
      <c r="BO7" s="6">
        <f t="shared" si="13"/>
        <v>8.6023275815297806E-5</v>
      </c>
      <c r="BP7" s="6">
        <f t="shared" si="14"/>
        <v>3.9948396291264729</v>
      </c>
      <c r="BR7" s="90">
        <f t="shared" si="148"/>
        <v>0.20845682906263557</v>
      </c>
      <c r="BS7" s="90">
        <f t="shared" si="149"/>
        <v>0</v>
      </c>
      <c r="BT7" s="47">
        <f t="shared" si="150"/>
        <v>0</v>
      </c>
      <c r="BU7" s="47">
        <f t="shared" si="151"/>
        <v>6.86</v>
      </c>
      <c r="BV7" s="5">
        <f t="shared" si="152"/>
        <v>1.694125478448993</v>
      </c>
      <c r="BW7" s="5">
        <f t="shared" si="153"/>
        <v>1.2265331664580725E-2</v>
      </c>
      <c r="BX7" s="5">
        <f t="shared" si="154"/>
        <v>0.22277810476751034</v>
      </c>
      <c r="BY7" s="5">
        <f t="shared" si="155"/>
        <v>9.6698439010913101E-3</v>
      </c>
      <c r="BZ7" s="5">
        <f t="shared" si="234"/>
        <v>0</v>
      </c>
      <c r="CA7" s="5">
        <f t="shared" si="15"/>
        <v>9.5476687543493408E-2</v>
      </c>
      <c r="CB7" s="5">
        <f t="shared" si="156"/>
        <v>0</v>
      </c>
      <c r="CC7" s="5">
        <f t="shared" si="157"/>
        <v>0.43402777777777779</v>
      </c>
      <c r="CD7" s="5">
        <f t="shared" si="158"/>
        <v>0.26747503566333808</v>
      </c>
      <c r="CE7" s="5">
        <f t="shared" si="159"/>
        <v>1.2261624342551063E-2</v>
      </c>
      <c r="CF7" s="6">
        <f t="shared" si="160"/>
        <v>1.9700044041294264E-5</v>
      </c>
      <c r="CG7" s="5">
        <f t="shared" si="16"/>
        <v>2.7480995841533771</v>
      </c>
      <c r="CH7" s="6">
        <f t="shared" si="17"/>
        <v>1.8494149428404851</v>
      </c>
      <c r="CI7" s="6">
        <f t="shared" si="18"/>
        <v>1.3389614847264759E-2</v>
      </c>
      <c r="CJ7" s="6">
        <f t="shared" si="19"/>
        <v>0.32426496630928003</v>
      </c>
      <c r="CK7" s="6">
        <f t="shared" si="20"/>
        <v>0.15058505715951487</v>
      </c>
      <c r="CL7" s="6">
        <f t="shared" si="21"/>
        <v>0.17367990914976517</v>
      </c>
      <c r="CM7" s="6">
        <f t="shared" si="22"/>
        <v>1.4074954134633886E-2</v>
      </c>
      <c r="CN7" s="6">
        <f t="shared" si="23"/>
        <v>0</v>
      </c>
      <c r="CO7" s="6">
        <f t="shared" si="24"/>
        <v>0.20845682906263557</v>
      </c>
      <c r="CP7" s="6">
        <f t="shared" si="25"/>
        <v>0</v>
      </c>
      <c r="CQ7" s="6">
        <f t="shared" si="26"/>
        <v>0.94762456269172923</v>
      </c>
      <c r="CR7" s="6">
        <f t="shared" si="27"/>
        <v>0.58398546516808414</v>
      </c>
      <c r="CS7" s="6">
        <f t="shared" si="28"/>
        <v>5.3542270796544972E-2</v>
      </c>
      <c r="CT7" s="6">
        <f t="shared" si="29"/>
        <v>8.6023275815297806E-5</v>
      </c>
      <c r="CU7" s="6">
        <f t="shared" si="30"/>
        <v>3.9948396291264729</v>
      </c>
      <c r="CW7" s="6">
        <f t="shared" si="31"/>
        <v>0.20845682906263557</v>
      </c>
      <c r="CX7" s="6">
        <f t="shared" si="161"/>
        <v>0</v>
      </c>
      <c r="CY7" s="92">
        <f t="shared" si="162"/>
        <v>0</v>
      </c>
      <c r="CZ7" s="92">
        <f t="shared" si="163"/>
        <v>6.86</v>
      </c>
      <c r="DA7" s="5">
        <f t="shared" si="164"/>
        <v>1.694125478448993</v>
      </c>
      <c r="DB7" s="5">
        <f t="shared" si="165"/>
        <v>1.2265331664580725E-2</v>
      </c>
      <c r="DC7" s="5">
        <f t="shared" si="166"/>
        <v>0.22277810476751034</v>
      </c>
      <c r="DD7" s="5">
        <f t="shared" si="167"/>
        <v>9.6698439010913101E-3</v>
      </c>
      <c r="DE7" s="5">
        <f t="shared" si="168"/>
        <v>0</v>
      </c>
      <c r="DF7" s="5">
        <f t="shared" si="32"/>
        <v>9.5476687543493408E-2</v>
      </c>
      <c r="DG7" s="5">
        <f t="shared" si="169"/>
        <v>0</v>
      </c>
      <c r="DH7" s="5">
        <f t="shared" si="170"/>
        <v>0.43402777777777779</v>
      </c>
      <c r="DI7" s="5">
        <f t="shared" si="171"/>
        <v>0.26747503566333808</v>
      </c>
      <c r="DJ7" s="5">
        <f t="shared" si="172"/>
        <v>1.2261624342551063E-2</v>
      </c>
      <c r="DK7" s="6">
        <f t="shared" si="173"/>
        <v>1.9700044041294264E-5</v>
      </c>
      <c r="DL7" s="5">
        <f t="shared" si="33"/>
        <v>2.7480995841533771</v>
      </c>
      <c r="DM7" s="6">
        <f t="shared" si="34"/>
        <v>1.8494149428404851</v>
      </c>
      <c r="DN7" s="6">
        <f t="shared" si="35"/>
        <v>1.3389614847264759E-2</v>
      </c>
      <c r="DO7" s="6">
        <f t="shared" si="36"/>
        <v>0.32426496630928003</v>
      </c>
      <c r="DP7" s="6">
        <f t="shared" si="37"/>
        <v>0.15058505715951487</v>
      </c>
      <c r="DQ7" s="6">
        <f t="shared" si="38"/>
        <v>0.17367990914976517</v>
      </c>
      <c r="DR7" s="6">
        <f t="shared" si="39"/>
        <v>1.4074954134633886E-2</v>
      </c>
      <c r="DS7" s="6">
        <f t="shared" si="40"/>
        <v>0</v>
      </c>
      <c r="DT7" s="6">
        <f t="shared" si="41"/>
        <v>0.20845682906263557</v>
      </c>
      <c r="DU7" s="6">
        <f t="shared" si="42"/>
        <v>0</v>
      </c>
      <c r="DV7" s="6">
        <f t="shared" si="43"/>
        <v>0.94762456269172923</v>
      </c>
      <c r="DW7" s="6">
        <f t="shared" si="44"/>
        <v>0.58398546516808414</v>
      </c>
      <c r="DX7" s="6">
        <f t="shared" si="45"/>
        <v>5.3542270796544972E-2</v>
      </c>
      <c r="DY7" s="6">
        <f t="shared" si="46"/>
        <v>8.6023275815297806E-5</v>
      </c>
      <c r="DZ7" s="6">
        <f t="shared" si="47"/>
        <v>3.9948396291264729</v>
      </c>
      <c r="EB7" s="6">
        <f t="shared" si="48"/>
        <v>0.20845682906263557</v>
      </c>
      <c r="EC7" s="93">
        <f t="shared" si="49"/>
        <v>0</v>
      </c>
      <c r="ED7" s="93">
        <f t="shared" si="174"/>
        <v>0</v>
      </c>
      <c r="EE7" s="2">
        <f t="shared" si="175"/>
        <v>6.86</v>
      </c>
      <c r="EF7" s="5">
        <f t="shared" si="176"/>
        <v>1.694125478448993</v>
      </c>
      <c r="EG7" s="5">
        <f t="shared" si="177"/>
        <v>1.2265331664580725E-2</v>
      </c>
      <c r="EH7" s="5">
        <f t="shared" si="178"/>
        <v>0.22277810476751034</v>
      </c>
      <c r="EI7" s="5">
        <f t="shared" si="179"/>
        <v>9.6698439010913101E-3</v>
      </c>
      <c r="EJ7" s="5">
        <f t="shared" si="180"/>
        <v>0</v>
      </c>
      <c r="EK7" s="5">
        <f t="shared" si="50"/>
        <v>9.5476687543493408E-2</v>
      </c>
      <c r="EL7" s="5">
        <f t="shared" si="181"/>
        <v>0</v>
      </c>
      <c r="EM7" s="5">
        <f t="shared" si="182"/>
        <v>0.43402777777777779</v>
      </c>
      <c r="EN7" s="5">
        <f t="shared" si="183"/>
        <v>0.26747503566333808</v>
      </c>
      <c r="EO7" s="5">
        <f t="shared" si="184"/>
        <v>1.2261624342551063E-2</v>
      </c>
      <c r="EP7" s="6">
        <f t="shared" si="185"/>
        <v>1.9700044041294264E-5</v>
      </c>
      <c r="EQ7" s="5">
        <f t="shared" si="51"/>
        <v>2.7480995841533771</v>
      </c>
      <c r="ER7" s="6">
        <f t="shared" si="52"/>
        <v>1.8494149428404851</v>
      </c>
      <c r="ES7" s="6">
        <f t="shared" si="53"/>
        <v>1.3389614847264759E-2</v>
      </c>
      <c r="ET7" s="6">
        <f t="shared" si="54"/>
        <v>0.32426496630928003</v>
      </c>
      <c r="EU7" s="6">
        <f t="shared" si="55"/>
        <v>0.15058505715951487</v>
      </c>
      <c r="EV7" s="6">
        <f t="shared" si="56"/>
        <v>0.17367990914976517</v>
      </c>
      <c r="EW7" s="6">
        <f t="shared" si="57"/>
        <v>1.4074954134633886E-2</v>
      </c>
      <c r="EX7" s="6">
        <f t="shared" si="58"/>
        <v>0</v>
      </c>
      <c r="EY7" s="6">
        <f t="shared" si="59"/>
        <v>0.20845682906263557</v>
      </c>
      <c r="EZ7" s="6">
        <f t="shared" si="60"/>
        <v>0</v>
      </c>
      <c r="FA7" s="6">
        <f t="shared" si="61"/>
        <v>0.94762456269172923</v>
      </c>
      <c r="FB7" s="6">
        <f t="shared" si="62"/>
        <v>0.58398546516808414</v>
      </c>
      <c r="FC7" s="6">
        <f t="shared" si="63"/>
        <v>5.3542270796544972E-2</v>
      </c>
      <c r="FD7" s="6">
        <f t="shared" si="64"/>
        <v>8.6023275815297806E-5</v>
      </c>
      <c r="FE7" s="6">
        <f t="shared" si="65"/>
        <v>3.9948396291264729</v>
      </c>
      <c r="FG7" s="6">
        <f t="shared" si="66"/>
        <v>0.20845682906263557</v>
      </c>
      <c r="FH7" s="6">
        <f t="shared" si="67"/>
        <v>0</v>
      </c>
      <c r="FI7" s="95">
        <f t="shared" si="186"/>
        <v>0</v>
      </c>
      <c r="FJ7" s="95">
        <f t="shared" si="187"/>
        <v>6.86</v>
      </c>
      <c r="FK7" s="5">
        <f t="shared" si="188"/>
        <v>1.694125478448993</v>
      </c>
      <c r="FL7" s="5">
        <f t="shared" si="189"/>
        <v>1.2265331664580725E-2</v>
      </c>
      <c r="FM7" s="5">
        <f t="shared" si="190"/>
        <v>0.22277810476751034</v>
      </c>
      <c r="FN7" s="5">
        <f t="shared" si="191"/>
        <v>9.6698439010913101E-3</v>
      </c>
      <c r="FO7" s="5">
        <f t="shared" si="192"/>
        <v>0</v>
      </c>
      <c r="FP7" s="5">
        <f t="shared" si="68"/>
        <v>9.5476687543493408E-2</v>
      </c>
      <c r="FQ7" s="5">
        <f t="shared" si="193"/>
        <v>0</v>
      </c>
      <c r="FR7" s="5">
        <f t="shared" si="194"/>
        <v>0.43402777777777779</v>
      </c>
      <c r="FS7" s="5">
        <f t="shared" si="195"/>
        <v>0.26747503566333808</v>
      </c>
      <c r="FT7" s="5">
        <f t="shared" si="196"/>
        <v>1.2261624342551063E-2</v>
      </c>
      <c r="FU7" s="6">
        <f t="shared" si="197"/>
        <v>1.9700044041294264E-5</v>
      </c>
      <c r="FV7" s="5">
        <f t="shared" si="69"/>
        <v>2.7480995841533771</v>
      </c>
      <c r="FW7" s="6">
        <f t="shared" si="70"/>
        <v>1.8494149428404851</v>
      </c>
      <c r="FX7" s="6">
        <f t="shared" si="71"/>
        <v>1.3389614847264759E-2</v>
      </c>
      <c r="FY7" s="6">
        <f t="shared" si="72"/>
        <v>0.32426496630928003</v>
      </c>
      <c r="FZ7" s="6">
        <f t="shared" si="73"/>
        <v>0.15058505715951487</v>
      </c>
      <c r="GA7" s="6">
        <f t="shared" si="74"/>
        <v>0.17367990914976517</v>
      </c>
      <c r="GB7" s="6">
        <f t="shared" si="75"/>
        <v>1.4074954134633886E-2</v>
      </c>
      <c r="GC7" s="6">
        <f t="shared" si="76"/>
        <v>0</v>
      </c>
      <c r="GD7" s="6">
        <f t="shared" si="77"/>
        <v>0.20845682906263557</v>
      </c>
      <c r="GE7" s="6">
        <f t="shared" si="78"/>
        <v>0</v>
      </c>
      <c r="GF7" s="6">
        <f t="shared" si="79"/>
        <v>0.94762456269172923</v>
      </c>
      <c r="GG7" s="6">
        <f t="shared" si="80"/>
        <v>0.58398546516808414</v>
      </c>
      <c r="GH7" s="6">
        <f t="shared" si="81"/>
        <v>5.3542270796544972E-2</v>
      </c>
      <c r="GI7" s="6">
        <f t="shared" si="82"/>
        <v>8.6023275815297806E-5</v>
      </c>
      <c r="GJ7" s="47">
        <f t="shared" si="83"/>
        <v>3.9948396291264729</v>
      </c>
      <c r="GL7" s="96">
        <f t="shared" si="84"/>
        <v>0.20845682906263557</v>
      </c>
      <c r="GM7" s="96">
        <f t="shared" si="85"/>
        <v>0</v>
      </c>
      <c r="GN7" s="98">
        <f t="shared" si="198"/>
        <v>0</v>
      </c>
      <c r="GO7" s="98">
        <f t="shared" si="199"/>
        <v>6.86</v>
      </c>
      <c r="GP7" s="5">
        <f t="shared" si="200"/>
        <v>1.694125478448993</v>
      </c>
      <c r="GQ7" s="5">
        <f t="shared" si="201"/>
        <v>1.2265331664580725E-2</v>
      </c>
      <c r="GR7" s="5">
        <f t="shared" si="202"/>
        <v>0.22277810476751034</v>
      </c>
      <c r="GS7" s="5">
        <f t="shared" si="203"/>
        <v>9.6698439010913101E-3</v>
      </c>
      <c r="GT7" s="5">
        <f t="shared" si="204"/>
        <v>0</v>
      </c>
      <c r="GU7" s="5">
        <f t="shared" si="86"/>
        <v>9.5476687543493408E-2</v>
      </c>
      <c r="GV7" s="5">
        <f t="shared" si="205"/>
        <v>0</v>
      </c>
      <c r="GW7" s="5">
        <f t="shared" si="206"/>
        <v>0.43402777777777779</v>
      </c>
      <c r="GX7" s="5">
        <f t="shared" si="207"/>
        <v>0.26747503566333808</v>
      </c>
      <c r="GY7" s="5">
        <f t="shared" si="208"/>
        <v>1.2261624342551063E-2</v>
      </c>
      <c r="GZ7" s="6">
        <f t="shared" si="209"/>
        <v>1.9700044041294264E-5</v>
      </c>
      <c r="HA7" s="5">
        <f t="shared" si="87"/>
        <v>2.7480995841533771</v>
      </c>
      <c r="HB7" s="6">
        <f t="shared" si="88"/>
        <v>1.8494149428404851</v>
      </c>
      <c r="HC7" s="6">
        <f t="shared" si="89"/>
        <v>1.3389614847264759E-2</v>
      </c>
      <c r="HD7" s="6">
        <f t="shared" si="90"/>
        <v>0.32426496630928003</v>
      </c>
      <c r="HE7" s="6">
        <f t="shared" si="91"/>
        <v>0.15058505715951487</v>
      </c>
      <c r="HF7" s="6">
        <f t="shared" si="92"/>
        <v>0.17367990914976517</v>
      </c>
      <c r="HG7" s="6">
        <f t="shared" si="93"/>
        <v>1.4074954134633886E-2</v>
      </c>
      <c r="HH7" s="6">
        <f t="shared" si="94"/>
        <v>0</v>
      </c>
      <c r="HI7" s="6">
        <f t="shared" si="95"/>
        <v>0.20845682906263557</v>
      </c>
      <c r="HJ7" s="6">
        <f t="shared" si="96"/>
        <v>0</v>
      </c>
      <c r="HK7" s="6">
        <f t="shared" si="97"/>
        <v>0.94762456269172923</v>
      </c>
      <c r="HL7" s="6">
        <f t="shared" si="98"/>
        <v>0.58398546516808414</v>
      </c>
      <c r="HM7" s="6">
        <f t="shared" si="99"/>
        <v>5.3542270796544972E-2</v>
      </c>
      <c r="HN7" s="6">
        <f t="shared" si="100"/>
        <v>8.6023275815297806E-5</v>
      </c>
      <c r="HO7" s="47">
        <f t="shared" si="101"/>
        <v>3.9948396291264729</v>
      </c>
      <c r="HQ7" s="6">
        <f t="shared" si="102"/>
        <v>0.20845682906263557</v>
      </c>
      <c r="HR7" s="6">
        <f t="shared" si="103"/>
        <v>0</v>
      </c>
      <c r="HS7" s="98">
        <f t="shared" si="210"/>
        <v>0</v>
      </c>
      <c r="HT7" s="2">
        <f t="shared" si="211"/>
        <v>6.86</v>
      </c>
      <c r="HU7" s="5">
        <f t="shared" si="212"/>
        <v>1.694125478448993</v>
      </c>
      <c r="HV7" s="5">
        <f t="shared" si="213"/>
        <v>1.2265331664580725E-2</v>
      </c>
      <c r="HW7" s="5">
        <f t="shared" si="214"/>
        <v>0.22277810476751034</v>
      </c>
      <c r="HX7" s="5">
        <f t="shared" si="215"/>
        <v>9.6698439010913101E-3</v>
      </c>
      <c r="HY7" s="5">
        <f t="shared" si="216"/>
        <v>0</v>
      </c>
      <c r="HZ7" s="5">
        <f t="shared" si="104"/>
        <v>9.5476687543493408E-2</v>
      </c>
      <c r="IA7" s="5">
        <f t="shared" si="217"/>
        <v>0</v>
      </c>
      <c r="IB7" s="5">
        <f t="shared" si="218"/>
        <v>0.43402777777777779</v>
      </c>
      <c r="IC7" s="5">
        <f t="shared" si="219"/>
        <v>0.26747503566333808</v>
      </c>
      <c r="ID7" s="5">
        <f t="shared" si="220"/>
        <v>1.2261624342551063E-2</v>
      </c>
      <c r="IE7" s="6">
        <f t="shared" si="221"/>
        <v>1.9700044041294264E-5</v>
      </c>
      <c r="IF7" s="82">
        <f t="shared" si="105"/>
        <v>2.7480995841533771</v>
      </c>
      <c r="IG7" s="82">
        <f t="shared" si="222"/>
        <v>1.8494149428404851</v>
      </c>
      <c r="IH7" s="82">
        <f t="shared" si="106"/>
        <v>1.3389614847264759E-2</v>
      </c>
      <c r="II7" s="82">
        <f t="shared" si="107"/>
        <v>0.32426496630928003</v>
      </c>
      <c r="IJ7" s="82">
        <f t="shared" si="108"/>
        <v>0.15058505715951487</v>
      </c>
      <c r="IK7" s="82">
        <f t="shared" si="109"/>
        <v>0.17367990914976517</v>
      </c>
      <c r="IL7" s="82">
        <f t="shared" si="110"/>
        <v>1.4074954134633886E-2</v>
      </c>
      <c r="IM7" s="82">
        <f t="shared" si="111"/>
        <v>0</v>
      </c>
      <c r="IN7" s="82">
        <f t="shared" si="112"/>
        <v>0.20845682906263557</v>
      </c>
      <c r="IO7" s="82">
        <f t="shared" si="113"/>
        <v>0</v>
      </c>
      <c r="IP7" s="82">
        <f t="shared" si="114"/>
        <v>0.94762456269172923</v>
      </c>
      <c r="IQ7" s="82">
        <f t="shared" si="115"/>
        <v>0.58398546516808414</v>
      </c>
      <c r="IR7" s="82">
        <f t="shared" si="116"/>
        <v>5.3542270796544972E-2</v>
      </c>
      <c r="IS7" s="82">
        <f t="shared" si="117"/>
        <v>8.6023275815297806E-5</v>
      </c>
      <c r="IT7" s="82">
        <f t="shared" si="236"/>
        <v>3.9948396291264729</v>
      </c>
      <c r="IU7" s="2">
        <f t="shared" si="223"/>
        <v>99.571855822948876</v>
      </c>
      <c r="IV7" s="2" t="str">
        <f t="shared" si="224"/>
        <v>OK</v>
      </c>
    </row>
    <row r="8" spans="1:256">
      <c r="A8" s="55" t="str">
        <f>CpxBar!A8</f>
        <v>PO3</v>
      </c>
      <c r="B8" s="2">
        <f>CpxBar!B8</f>
        <v>53.83</v>
      </c>
      <c r="C8" s="2">
        <f>CpxBar!C8</f>
        <v>0.33</v>
      </c>
      <c r="D8" s="2">
        <f>CpxBar!D8</f>
        <v>2.65</v>
      </c>
      <c r="E8" s="2">
        <f>CpxBar!E8</f>
        <v>0.77</v>
      </c>
      <c r="F8" s="2">
        <f>CpxBar!F8</f>
        <v>2.97</v>
      </c>
      <c r="G8" s="2">
        <f>CpxBar!G8</f>
        <v>7.0000000000000007E-2</v>
      </c>
      <c r="H8" s="2">
        <f>CpxBar!H8</f>
        <v>17.920000000000002</v>
      </c>
      <c r="I8" s="2">
        <f>CpxBar!I8</f>
        <v>22.27</v>
      </c>
      <c r="J8" s="2">
        <f>CpxBar!J8</f>
        <v>0.66</v>
      </c>
      <c r="K8" s="2">
        <f>CpxBar!K8</f>
        <v>1.8558229488660847E-3</v>
      </c>
      <c r="L8" s="13"/>
      <c r="M8" s="2">
        <f t="shared" si="0"/>
        <v>101.46999999999998</v>
      </c>
      <c r="N8" s="5">
        <f t="shared" si="225"/>
        <v>1.7916458645365283</v>
      </c>
      <c r="O8" s="5">
        <f t="shared" si="118"/>
        <v>8.260325406758447E-3</v>
      </c>
      <c r="P8" s="5">
        <f t="shared" si="119"/>
        <v>7.798705120659212E-2</v>
      </c>
      <c r="Q8" s="5">
        <f t="shared" si="120"/>
        <v>1.5195468987429203E-2</v>
      </c>
      <c r="R8" s="5">
        <f t="shared" si="121"/>
        <v>4.1336116910229648E-2</v>
      </c>
      <c r="S8" s="5">
        <f t="shared" si="122"/>
        <v>9.8674936566112213E-4</v>
      </c>
      <c r="T8" s="5">
        <f t="shared" si="123"/>
        <v>0.44444444444444448</v>
      </c>
      <c r="U8" s="5">
        <f t="shared" si="124"/>
        <v>0.39711126961483595</v>
      </c>
      <c r="V8" s="5">
        <f t="shared" si="125"/>
        <v>1.0648252718531186E-2</v>
      </c>
      <c r="W8" s="6">
        <f t="shared" si="126"/>
        <v>1.9700044041294264E-5</v>
      </c>
      <c r="X8" s="5">
        <f t="shared" si="226"/>
        <v>2.787635243235052</v>
      </c>
      <c r="Y8" s="6">
        <f t="shared" si="227"/>
        <v>1.9281351843478514</v>
      </c>
      <c r="Z8" s="6">
        <f t="shared" si="127"/>
        <v>8.8896050085509066E-3</v>
      </c>
      <c r="AA8" s="6">
        <f t="shared" si="128"/>
        <v>0.11190424055062256</v>
      </c>
      <c r="AB8" s="6">
        <f t="shared" si="235"/>
        <v>7.1864815652148639E-2</v>
      </c>
      <c r="AC8" s="6">
        <f t="shared" si="1"/>
        <v>4.0039424898473924E-2</v>
      </c>
      <c r="AD8" s="6">
        <f t="shared" si="129"/>
        <v>2.1804099405480115E-2</v>
      </c>
      <c r="AE8" s="6">
        <f t="shared" si="130"/>
        <v>8.8970284782866491E-2</v>
      </c>
      <c r="AF8" s="6">
        <f t="shared" si="228"/>
        <v>2.1238417789179597E-3</v>
      </c>
      <c r="AG8" s="6">
        <f t="shared" si="2"/>
        <v>0.95660530664406407</v>
      </c>
      <c r="AH8" s="6">
        <f t="shared" si="131"/>
        <v>0.85472718264385583</v>
      </c>
      <c r="AI8" s="6">
        <f t="shared" si="132"/>
        <v>4.5837787756653051E-2</v>
      </c>
      <c r="AJ8" s="6">
        <f t="shared" si="229"/>
        <v>8.4803250019607388E-5</v>
      </c>
      <c r="AK8" s="6">
        <f t="shared" si="3"/>
        <v>4.0190823361688821</v>
      </c>
      <c r="AM8" s="6">
        <f t="shared" si="133"/>
        <v>5.089041569512065E-2</v>
      </c>
      <c r="AN8" s="82">
        <f t="shared" si="134"/>
        <v>3.8079869087745841E-2</v>
      </c>
      <c r="AO8" s="82">
        <f t="shared" si="230"/>
        <v>1.4127078026634341</v>
      </c>
      <c r="AP8" s="47">
        <f t="shared" si="135"/>
        <v>1.6988203981068417</v>
      </c>
      <c r="AQ8" s="86">
        <f t="shared" si="231"/>
        <v>1.7916458645365283</v>
      </c>
      <c r="AR8" s="86">
        <f t="shared" si="136"/>
        <v>8.260325406758447E-3</v>
      </c>
      <c r="AS8" s="86">
        <f t="shared" si="232"/>
        <v>7.798705120659212E-2</v>
      </c>
      <c r="AT8" s="86">
        <f t="shared" si="137"/>
        <v>1.5195468987429203E-2</v>
      </c>
      <c r="AU8" s="86">
        <f t="shared" si="138"/>
        <v>2.6538196281694328E-2</v>
      </c>
      <c r="AV8" s="86">
        <f t="shared" si="139"/>
        <v>2.3643986055766762E-2</v>
      </c>
      <c r="AW8" s="88">
        <f t="shared" si="140"/>
        <v>9.8674936566112213E-4</v>
      </c>
      <c r="AX8" s="88">
        <f t="shared" si="141"/>
        <v>0.44444444444444448</v>
      </c>
      <c r="AY8" s="88">
        <f t="shared" si="142"/>
        <v>0.39711126961483595</v>
      </c>
      <c r="AZ8" s="88">
        <f t="shared" si="143"/>
        <v>1.0648252718531186E-2</v>
      </c>
      <c r="BA8" s="88">
        <f t="shared" si="144"/>
        <v>1.9700044041294264E-5</v>
      </c>
      <c r="BB8" s="47">
        <f t="shared" si="145"/>
        <v>2.7964813086622833</v>
      </c>
      <c r="BC8" s="47">
        <f t="shared" si="146"/>
        <v>1.922035944585206</v>
      </c>
      <c r="BD8" s="47">
        <f t="shared" si="4"/>
        <v>8.8614846605677821E-3</v>
      </c>
      <c r="BE8" s="47">
        <f t="shared" si="5"/>
        <v>0.11155025562305336</v>
      </c>
      <c r="BF8" s="47">
        <f t="shared" si="233"/>
        <v>7.7964055414794009E-2</v>
      </c>
      <c r="BG8" s="47">
        <f t="shared" si="6"/>
        <v>3.3586200208259351E-2</v>
      </c>
      <c r="BH8" s="47">
        <f t="shared" si="7"/>
        <v>2.1735126840090432E-2</v>
      </c>
      <c r="BI8" s="47">
        <f t="shared" si="147"/>
        <v>3.7959411635601542E-2</v>
      </c>
      <c r="BJ8" s="47">
        <f t="shared" si="8"/>
        <v>5.0729434841980829E-2</v>
      </c>
      <c r="BK8" s="47">
        <f t="shared" si="9"/>
        <v>2.1171234635567237E-3</v>
      </c>
      <c r="BL8" s="47">
        <f t="shared" si="10"/>
        <v>0.95357929209342218</v>
      </c>
      <c r="BM8" s="47">
        <f t="shared" si="11"/>
        <v>0.85202343756367949</v>
      </c>
      <c r="BN8" s="47">
        <f t="shared" si="12"/>
        <v>4.5692789802159711E-2</v>
      </c>
      <c r="BO8" s="6">
        <f t="shared" si="13"/>
        <v>8.4534993229979803E-5</v>
      </c>
      <c r="BP8" s="6">
        <f t="shared" si="14"/>
        <v>4.0063688361025482</v>
      </c>
      <c r="BR8" s="90">
        <f t="shared" si="148"/>
        <v>3.8076297630114012E-2</v>
      </c>
      <c r="BS8" s="90">
        <f t="shared" si="149"/>
        <v>5.0612548847468367E-2</v>
      </c>
      <c r="BT8" s="47">
        <f t="shared" si="150"/>
        <v>1.8836104035512322</v>
      </c>
      <c r="BU8" s="47">
        <f t="shared" si="151"/>
        <v>1.2750938641424681</v>
      </c>
      <c r="BV8" s="5">
        <f t="shared" si="152"/>
        <v>1.7916458645365283</v>
      </c>
      <c r="BW8" s="5">
        <f t="shared" si="153"/>
        <v>8.260325406758447E-3</v>
      </c>
      <c r="BX8" s="5">
        <f t="shared" si="154"/>
        <v>7.798705120659212E-2</v>
      </c>
      <c r="BY8" s="5">
        <f t="shared" si="155"/>
        <v>1.5195468987429203E-2</v>
      </c>
      <c r="BZ8" s="5">
        <f t="shared" si="234"/>
        <v>3.5384261708925523E-2</v>
      </c>
      <c r="CA8" s="5">
        <f t="shared" si="15"/>
        <v>1.7746609104279307E-2</v>
      </c>
      <c r="CB8" s="5">
        <f t="shared" si="156"/>
        <v>9.8674936566112213E-4</v>
      </c>
      <c r="CC8" s="5">
        <f t="shared" si="157"/>
        <v>0.44444444444444448</v>
      </c>
      <c r="CD8" s="5">
        <f t="shared" si="158"/>
        <v>0.39711126961483595</v>
      </c>
      <c r="CE8" s="5">
        <f t="shared" si="159"/>
        <v>1.0648252718531186E-2</v>
      </c>
      <c r="CF8" s="6">
        <f t="shared" si="160"/>
        <v>1.9700044041294264E-5</v>
      </c>
      <c r="CG8" s="5">
        <f t="shared" si="16"/>
        <v>2.7994299971380272</v>
      </c>
      <c r="CH8" s="6">
        <f t="shared" si="17"/>
        <v>1.9200114305785838</v>
      </c>
      <c r="CI8" s="6">
        <f t="shared" si="18"/>
        <v>8.8521507041111787E-3</v>
      </c>
      <c r="CJ8" s="6">
        <f t="shared" si="19"/>
        <v>0.11143275779186691</v>
      </c>
      <c r="CK8" s="6">
        <f t="shared" si="20"/>
        <v>7.9988569421416189E-2</v>
      </c>
      <c r="CL8" s="6">
        <f t="shared" si="21"/>
        <v>3.1444188370450724E-2</v>
      </c>
      <c r="CM8" s="6">
        <f t="shared" si="22"/>
        <v>2.171223285163645E-2</v>
      </c>
      <c r="CN8" s="6">
        <f t="shared" si="23"/>
        <v>5.0559237766402892E-2</v>
      </c>
      <c r="CO8" s="6">
        <f t="shared" si="24"/>
        <v>3.8036191201256828E-2</v>
      </c>
      <c r="CP8" s="6">
        <f t="shared" si="25"/>
        <v>2.1148934604614152E-3</v>
      </c>
      <c r="CQ8" s="6">
        <f t="shared" si="26"/>
        <v>0.95257487038179567</v>
      </c>
      <c r="CR8" s="6">
        <f t="shared" si="27"/>
        <v>0.85112598640613091</v>
      </c>
      <c r="CS8" s="6">
        <f t="shared" si="28"/>
        <v>4.5644660789163509E-2</v>
      </c>
      <c r="CT8" s="6">
        <f t="shared" si="29"/>
        <v>8.4445951046181961E-5</v>
      </c>
      <c r="CU8" s="6">
        <f t="shared" si="30"/>
        <v>4.0021488578824558</v>
      </c>
      <c r="CW8" s="6">
        <f t="shared" si="31"/>
        <v>3.382292138738955E-2</v>
      </c>
      <c r="CX8" s="6">
        <f t="shared" si="161"/>
        <v>5.477250758027017E-2</v>
      </c>
      <c r="CY8" s="92">
        <f t="shared" si="162"/>
        <v>2.0405779371805153</v>
      </c>
      <c r="CZ8" s="92">
        <f t="shared" si="163"/>
        <v>1.1338516861543282</v>
      </c>
      <c r="DA8" s="5">
        <f t="shared" si="164"/>
        <v>1.7916458645365283</v>
      </c>
      <c r="DB8" s="5">
        <f t="shared" si="165"/>
        <v>8.260325406758447E-3</v>
      </c>
      <c r="DC8" s="5">
        <f t="shared" si="166"/>
        <v>7.798705120659212E-2</v>
      </c>
      <c r="DD8" s="5">
        <f t="shared" si="167"/>
        <v>1.5195468987429203E-2</v>
      </c>
      <c r="DE8" s="5">
        <f t="shared" si="168"/>
        <v>3.8332950184669576E-2</v>
      </c>
      <c r="DF8" s="5">
        <f t="shared" si="32"/>
        <v>1.5780816787116608E-2</v>
      </c>
      <c r="DG8" s="5">
        <f t="shared" si="169"/>
        <v>9.8674936566112213E-4</v>
      </c>
      <c r="DH8" s="5">
        <f t="shared" si="170"/>
        <v>0.44444444444444448</v>
      </c>
      <c r="DI8" s="5">
        <f t="shared" si="171"/>
        <v>0.39711126961483595</v>
      </c>
      <c r="DJ8" s="5">
        <f t="shared" si="172"/>
        <v>1.0648252718531186E-2</v>
      </c>
      <c r="DK8" s="6">
        <f t="shared" si="173"/>
        <v>1.9700044041294264E-5</v>
      </c>
      <c r="DL8" s="5">
        <f t="shared" si="33"/>
        <v>2.8004128932966084</v>
      </c>
      <c r="DM8" s="6">
        <f t="shared" si="34"/>
        <v>1.9193375400019246</v>
      </c>
      <c r="DN8" s="6">
        <f t="shared" si="35"/>
        <v>8.849043753367208E-3</v>
      </c>
      <c r="DO8" s="6">
        <f t="shared" si="36"/>
        <v>0.11139364683439493</v>
      </c>
      <c r="DP8" s="6">
        <f t="shared" si="37"/>
        <v>8.066245999807542E-2</v>
      </c>
      <c r="DQ8" s="6">
        <f t="shared" si="38"/>
        <v>3.0731186836319507E-2</v>
      </c>
      <c r="DR8" s="6">
        <f t="shared" si="39"/>
        <v>2.1704612236006813E-2</v>
      </c>
      <c r="DS8" s="6">
        <f t="shared" si="40"/>
        <v>5.4753283383929208E-2</v>
      </c>
      <c r="DT8" s="6">
        <f t="shared" si="41"/>
        <v>3.381105013098188E-2</v>
      </c>
      <c r="DU8" s="6">
        <f t="shared" si="42"/>
        <v>2.114151169685983E-3</v>
      </c>
      <c r="DV8" s="6">
        <f t="shared" si="43"/>
        <v>0.9522405331906264</v>
      </c>
      <c r="DW8" s="6">
        <f t="shared" si="44"/>
        <v>0.85082725600658526</v>
      </c>
      <c r="DX8" s="6">
        <f t="shared" si="45"/>
        <v>4.5628640308092022E-2</v>
      </c>
      <c r="DY8" s="6">
        <f t="shared" si="46"/>
        <v>8.4416311987923912E-5</v>
      </c>
      <c r="DZ8" s="6">
        <f t="shared" si="47"/>
        <v>4.0007441733275817</v>
      </c>
      <c r="EB8" s="6">
        <f t="shared" si="48"/>
        <v>3.2407119787804375E-2</v>
      </c>
      <c r="EC8" s="93">
        <f t="shared" si="49"/>
        <v>5.6157213727106706E-2</v>
      </c>
      <c r="ED8" s="93">
        <f t="shared" si="174"/>
        <v>2.092900448390266</v>
      </c>
      <c r="EE8" s="2">
        <f t="shared" si="175"/>
        <v>1.0867709601582909</v>
      </c>
      <c r="EF8" s="5">
        <f t="shared" si="176"/>
        <v>1.7916458645365283</v>
      </c>
      <c r="EG8" s="5">
        <f t="shared" si="177"/>
        <v>8.260325406758447E-3</v>
      </c>
      <c r="EH8" s="5">
        <f t="shared" si="178"/>
        <v>7.798705120659212E-2</v>
      </c>
      <c r="EI8" s="5">
        <f t="shared" si="179"/>
        <v>1.5195468987429203E-2</v>
      </c>
      <c r="EJ8" s="5">
        <f t="shared" si="180"/>
        <v>3.9315846343250728E-2</v>
      </c>
      <c r="EK8" s="5">
        <f t="shared" si="50"/>
        <v>1.5125552681395838E-2</v>
      </c>
      <c r="EL8" s="5">
        <f t="shared" si="181"/>
        <v>9.8674936566112213E-4</v>
      </c>
      <c r="EM8" s="5">
        <f t="shared" si="182"/>
        <v>0.44444444444444448</v>
      </c>
      <c r="EN8" s="5">
        <f t="shared" si="183"/>
        <v>0.39711126961483595</v>
      </c>
      <c r="EO8" s="5">
        <f t="shared" si="184"/>
        <v>1.0648252718531186E-2</v>
      </c>
      <c r="EP8" s="6">
        <f t="shared" si="185"/>
        <v>1.9700044041294264E-5</v>
      </c>
      <c r="EQ8" s="5">
        <f t="shared" si="51"/>
        <v>2.800740525349469</v>
      </c>
      <c r="ER8" s="6">
        <f t="shared" si="52"/>
        <v>1.9191130149191218</v>
      </c>
      <c r="ES8" s="6">
        <f t="shared" si="53"/>
        <v>8.8480085877227915E-3</v>
      </c>
      <c r="ET8" s="6">
        <f t="shared" si="54"/>
        <v>0.11138061594886388</v>
      </c>
      <c r="EU8" s="6">
        <f t="shared" si="55"/>
        <v>8.0886985080878215E-2</v>
      </c>
      <c r="EV8" s="6">
        <f t="shared" si="56"/>
        <v>3.0493630867985663E-2</v>
      </c>
      <c r="EW8" s="6">
        <f t="shared" si="57"/>
        <v>2.1702073219414929E-2</v>
      </c>
      <c r="EX8" s="6">
        <f t="shared" si="58"/>
        <v>5.6150644427648291E-2</v>
      </c>
      <c r="EY8" s="6">
        <f t="shared" si="59"/>
        <v>3.2403328786429104E-2</v>
      </c>
      <c r="EZ8" s="6">
        <f t="shared" si="60"/>
        <v>2.1139038552055759E-3</v>
      </c>
      <c r="FA8" s="6">
        <f t="shared" si="61"/>
        <v>0.9521291396081496</v>
      </c>
      <c r="FB8" s="6">
        <f t="shared" si="62"/>
        <v>0.85072772580091571</v>
      </c>
      <c r="FC8" s="6">
        <f t="shared" si="63"/>
        <v>4.5623302646513562E-2</v>
      </c>
      <c r="FD8" s="6">
        <f t="shared" si="64"/>
        <v>8.4406436924760726E-5</v>
      </c>
      <c r="FE8" s="6">
        <f t="shared" si="65"/>
        <v>4.0002761642369098</v>
      </c>
      <c r="FG8" s="6">
        <f t="shared" si="66"/>
        <v>3.1935406749531797E-2</v>
      </c>
      <c r="FH8" s="6">
        <f t="shared" si="67"/>
        <v>5.6618566464545605E-2</v>
      </c>
      <c r="FI8" s="95">
        <f t="shared" si="186"/>
        <v>2.1103412854601942</v>
      </c>
      <c r="FJ8" s="95">
        <f t="shared" si="187"/>
        <v>1.0710773848262685</v>
      </c>
      <c r="FK8" s="5">
        <f t="shared" si="188"/>
        <v>1.7916458645365283</v>
      </c>
      <c r="FL8" s="5">
        <f t="shared" si="189"/>
        <v>8.260325406758447E-3</v>
      </c>
      <c r="FM8" s="5">
        <f t="shared" si="190"/>
        <v>7.798705120659212E-2</v>
      </c>
      <c r="FN8" s="5">
        <f t="shared" si="191"/>
        <v>1.5195468987429203E-2</v>
      </c>
      <c r="FO8" s="5">
        <f t="shared" si="192"/>
        <v>3.9643478396111327E-2</v>
      </c>
      <c r="FP8" s="5">
        <f t="shared" si="68"/>
        <v>1.4907131312822109E-2</v>
      </c>
      <c r="FQ8" s="5">
        <f t="shared" si="193"/>
        <v>9.8674936566112213E-4</v>
      </c>
      <c r="FR8" s="5">
        <f t="shared" si="194"/>
        <v>0.44444444444444448</v>
      </c>
      <c r="FS8" s="5">
        <f t="shared" si="195"/>
        <v>0.39711126961483595</v>
      </c>
      <c r="FT8" s="5">
        <f t="shared" si="196"/>
        <v>1.0648252718531186E-2</v>
      </c>
      <c r="FU8" s="6">
        <f t="shared" si="197"/>
        <v>1.9700044041294264E-5</v>
      </c>
      <c r="FV8" s="5">
        <f t="shared" si="69"/>
        <v>2.8008497360337556</v>
      </c>
      <c r="FW8" s="6">
        <f t="shared" si="70"/>
        <v>1.9190381848977587</v>
      </c>
      <c r="FX8" s="6">
        <f t="shared" si="71"/>
        <v>8.8476635863255337E-3</v>
      </c>
      <c r="FY8" s="6">
        <f t="shared" si="72"/>
        <v>0.1113762729978203</v>
      </c>
      <c r="FZ8" s="6">
        <f t="shared" si="73"/>
        <v>8.0961815102241319E-2</v>
      </c>
      <c r="GA8" s="6">
        <f t="shared" si="74"/>
        <v>3.0414457895578978E-2</v>
      </c>
      <c r="GB8" s="6">
        <f t="shared" si="75"/>
        <v>2.1701227012552692E-2</v>
      </c>
      <c r="GC8" s="6">
        <f t="shared" si="76"/>
        <v>5.6616358794384883E-2</v>
      </c>
      <c r="GD8" s="6">
        <f t="shared" si="77"/>
        <v>3.1934161524706198E-2</v>
      </c>
      <c r="GE8" s="6">
        <f t="shared" si="78"/>
        <v>2.1138214299031496E-3</v>
      </c>
      <c r="GF8" s="6">
        <f t="shared" si="79"/>
        <v>0.95209201420526635</v>
      </c>
      <c r="GG8" s="6">
        <f t="shared" si="80"/>
        <v>0.85069455424019924</v>
      </c>
      <c r="GH8" s="6">
        <f t="shared" si="81"/>
        <v>4.5621523703488764E-2</v>
      </c>
      <c r="GI8" s="6">
        <f t="shared" si="82"/>
        <v>8.4403145750437393E-5</v>
      </c>
      <c r="GJ8" s="47">
        <f t="shared" si="83"/>
        <v>4.0001201855381563</v>
      </c>
      <c r="GL8" s="96">
        <f t="shared" si="84"/>
        <v>3.1778193594143744E-2</v>
      </c>
      <c r="GM8" s="96">
        <f t="shared" si="85"/>
        <v>5.6772326724947336E-2</v>
      </c>
      <c r="GN8" s="98">
        <f t="shared" si="198"/>
        <v>2.1161548978168114</v>
      </c>
      <c r="GO8" s="98">
        <f t="shared" si="199"/>
        <v>1.0658461930489505</v>
      </c>
      <c r="GP8" s="5">
        <f t="shared" si="200"/>
        <v>1.7916458645365283</v>
      </c>
      <c r="GQ8" s="5">
        <f t="shared" si="201"/>
        <v>8.260325406758447E-3</v>
      </c>
      <c r="GR8" s="5">
        <f t="shared" si="202"/>
        <v>7.798705120659212E-2</v>
      </c>
      <c r="GS8" s="5">
        <f t="shared" si="203"/>
        <v>1.5195468987429203E-2</v>
      </c>
      <c r="GT8" s="5">
        <f t="shared" si="204"/>
        <v>3.9752689080397717E-2</v>
      </c>
      <c r="GU8" s="5">
        <f t="shared" si="86"/>
        <v>1.4834324189964518E-2</v>
      </c>
      <c r="GV8" s="5">
        <f t="shared" si="205"/>
        <v>9.8674936566112213E-4</v>
      </c>
      <c r="GW8" s="5">
        <f t="shared" si="206"/>
        <v>0.44444444444444448</v>
      </c>
      <c r="GX8" s="5">
        <f t="shared" si="207"/>
        <v>0.39711126961483595</v>
      </c>
      <c r="GY8" s="5">
        <f t="shared" si="208"/>
        <v>1.0648252718531186E-2</v>
      </c>
      <c r="GZ8" s="6">
        <f t="shared" si="209"/>
        <v>1.9700044041294264E-5</v>
      </c>
      <c r="HA8" s="5">
        <f t="shared" si="87"/>
        <v>2.8008861395951845</v>
      </c>
      <c r="HB8" s="6">
        <f t="shared" si="88"/>
        <v>1.9190132428540745</v>
      </c>
      <c r="HC8" s="6">
        <f t="shared" si="89"/>
        <v>8.8475485918384986E-3</v>
      </c>
      <c r="HD8" s="6">
        <f t="shared" si="90"/>
        <v>0.1113748254227338</v>
      </c>
      <c r="HE8" s="6">
        <f t="shared" si="91"/>
        <v>8.0986757145925514E-2</v>
      </c>
      <c r="HF8" s="6">
        <f t="shared" si="92"/>
        <v>3.0388068276808289E-2</v>
      </c>
      <c r="HG8" s="6">
        <f t="shared" si="93"/>
        <v>2.170094495826299E-2</v>
      </c>
      <c r="HH8" s="6">
        <f t="shared" si="94"/>
        <v>5.6771588846011745E-2</v>
      </c>
      <c r="HI8" s="6">
        <f t="shared" si="95"/>
        <v>3.1777780567920993E-2</v>
      </c>
      <c r="HJ8" s="6">
        <f t="shared" si="96"/>
        <v>2.1137939562307336E-3</v>
      </c>
      <c r="HK8" s="6">
        <f t="shared" si="97"/>
        <v>0.95207963971433829</v>
      </c>
      <c r="HL8" s="6">
        <f t="shared" si="98"/>
        <v>0.85068349762814188</v>
      </c>
      <c r="HM8" s="6">
        <f t="shared" si="99"/>
        <v>4.5620930753308767E-2</v>
      </c>
      <c r="HN8" s="6">
        <f t="shared" si="100"/>
        <v>8.440204874936416E-5</v>
      </c>
      <c r="HO8" s="47">
        <f t="shared" si="101"/>
        <v>4.0000681953416111</v>
      </c>
      <c r="HQ8" s="6">
        <f t="shared" si="102"/>
        <v>3.1725791933446754E-2</v>
      </c>
      <c r="HR8" s="6">
        <f t="shared" si="103"/>
        <v>5.6823577480485984E-2</v>
      </c>
      <c r="HS8" s="98">
        <f t="shared" si="210"/>
        <v>2.1180927686023532</v>
      </c>
      <c r="HT8" s="2">
        <f t="shared" si="211"/>
        <v>1.0641024624565087</v>
      </c>
      <c r="HU8" s="5">
        <f t="shared" si="212"/>
        <v>1.7916458645365283</v>
      </c>
      <c r="HV8" s="5">
        <f t="shared" si="213"/>
        <v>8.260325406758447E-3</v>
      </c>
      <c r="HW8" s="5">
        <f t="shared" si="214"/>
        <v>7.798705120659212E-2</v>
      </c>
      <c r="HX8" s="5">
        <f t="shared" si="215"/>
        <v>1.5195468987429203E-2</v>
      </c>
      <c r="HY8" s="5">
        <f t="shared" si="216"/>
        <v>3.9789092641826562E-2</v>
      </c>
      <c r="HZ8" s="5">
        <f t="shared" si="104"/>
        <v>1.4810055149011953E-2</v>
      </c>
      <c r="IA8" s="5">
        <f t="shared" si="217"/>
        <v>9.8674936566112213E-4</v>
      </c>
      <c r="IB8" s="5">
        <f t="shared" si="218"/>
        <v>0.44444444444444448</v>
      </c>
      <c r="IC8" s="5">
        <f t="shared" si="219"/>
        <v>0.39711126961483595</v>
      </c>
      <c r="ID8" s="5">
        <f t="shared" si="220"/>
        <v>1.0648252718531186E-2</v>
      </c>
      <c r="IE8" s="6">
        <f t="shared" si="221"/>
        <v>1.9700044041294264E-5</v>
      </c>
      <c r="IF8" s="82">
        <f t="shared" si="105"/>
        <v>2.8008982741156609</v>
      </c>
      <c r="IG8" s="82">
        <f t="shared" si="222"/>
        <v>1.9190049289835904</v>
      </c>
      <c r="IH8" s="82">
        <f t="shared" si="106"/>
        <v>8.8475102610070834E-3</v>
      </c>
      <c r="II8" s="82">
        <f t="shared" si="107"/>
        <v>0.11137434290606686</v>
      </c>
      <c r="IJ8" s="82">
        <f t="shared" si="108"/>
        <v>8.099507101640957E-2</v>
      </c>
      <c r="IK8" s="82">
        <f t="shared" si="109"/>
        <v>3.0379271889657292E-2</v>
      </c>
      <c r="IL8" s="82">
        <f t="shared" si="110"/>
        <v>2.1700850941795708E-2</v>
      </c>
      <c r="IM8" s="82">
        <f t="shared" si="111"/>
        <v>5.6823331299869266E-2</v>
      </c>
      <c r="IN8" s="82">
        <f t="shared" si="112"/>
        <v>3.1725654485658873E-2</v>
      </c>
      <c r="IO8" s="82">
        <f t="shared" si="113"/>
        <v>2.1137847984986297E-3</v>
      </c>
      <c r="IP8" s="82">
        <f t="shared" si="114"/>
        <v>0.95207551495550991</v>
      </c>
      <c r="IQ8" s="82">
        <f t="shared" si="115"/>
        <v>0.85067981215465771</v>
      </c>
      <c r="IR8" s="82">
        <f t="shared" si="116"/>
        <v>4.5620733106673937E-2</v>
      </c>
      <c r="IS8" s="82">
        <f t="shared" si="117"/>
        <v>8.4401683088676573E-5</v>
      </c>
      <c r="IT8" s="82">
        <f t="shared" si="236"/>
        <v>4.0000508655764175</v>
      </c>
      <c r="IU8" s="2">
        <f t="shared" si="223"/>
        <v>101.68405105400771</v>
      </c>
      <c r="IV8" s="2" t="str">
        <f t="shared" si="224"/>
        <v>OK</v>
      </c>
    </row>
    <row r="9" spans="1:256">
      <c r="A9" s="55" t="str">
        <f>CpxBar!A9</f>
        <v>PO3</v>
      </c>
      <c r="B9" s="2">
        <f>CpxBar!B9</f>
        <v>53.83</v>
      </c>
      <c r="C9" s="2">
        <f>CpxBar!C9</f>
        <v>0.33</v>
      </c>
      <c r="D9" s="2">
        <f>CpxBar!D9</f>
        <v>2.65</v>
      </c>
      <c r="E9" s="2">
        <f>CpxBar!E9</f>
        <v>0.77</v>
      </c>
      <c r="F9" s="2">
        <f>CpxBar!F9</f>
        <v>2.97</v>
      </c>
      <c r="G9" s="2">
        <f>CpxBar!G9</f>
        <v>7.0000000000000007E-2</v>
      </c>
      <c r="H9" s="2">
        <f>CpxBar!H9</f>
        <v>17.920000000000002</v>
      </c>
      <c r="I9" s="2">
        <f>CpxBar!I9</f>
        <v>22.27</v>
      </c>
      <c r="J9" s="2">
        <f>CpxBar!J9</f>
        <v>0.66</v>
      </c>
      <c r="K9" s="2">
        <f>CpxBar!K9</f>
        <v>1.8558229488660847E-3</v>
      </c>
      <c r="L9" s="13"/>
      <c r="M9" s="2">
        <f t="shared" si="0"/>
        <v>101.46999999999998</v>
      </c>
      <c r="N9" s="5">
        <f t="shared" si="225"/>
        <v>1.7916458645365283</v>
      </c>
      <c r="O9" s="5">
        <f t="shared" si="118"/>
        <v>8.260325406758447E-3</v>
      </c>
      <c r="P9" s="5">
        <f t="shared" si="119"/>
        <v>7.798705120659212E-2</v>
      </c>
      <c r="Q9" s="5">
        <f t="shared" si="120"/>
        <v>1.5195468987429203E-2</v>
      </c>
      <c r="R9" s="5">
        <f t="shared" si="121"/>
        <v>4.1336116910229648E-2</v>
      </c>
      <c r="S9" s="5">
        <f t="shared" si="122"/>
        <v>9.8674936566112213E-4</v>
      </c>
      <c r="T9" s="5">
        <f t="shared" si="123"/>
        <v>0.44444444444444448</v>
      </c>
      <c r="U9" s="5">
        <f t="shared" si="124"/>
        <v>0.39711126961483595</v>
      </c>
      <c r="V9" s="5">
        <f t="shared" si="125"/>
        <v>1.0648252718531186E-2</v>
      </c>
      <c r="W9" s="6">
        <f t="shared" si="126"/>
        <v>1.9700044041294264E-5</v>
      </c>
      <c r="X9" s="5">
        <f t="shared" si="226"/>
        <v>2.787635243235052</v>
      </c>
      <c r="Y9" s="6">
        <f t="shared" si="227"/>
        <v>1.9281351843478514</v>
      </c>
      <c r="Z9" s="6">
        <f t="shared" si="127"/>
        <v>8.8896050085509066E-3</v>
      </c>
      <c r="AA9" s="6">
        <f t="shared" si="128"/>
        <v>0.11190424055062256</v>
      </c>
      <c r="AB9" s="6">
        <f t="shared" si="235"/>
        <v>7.1864815652148639E-2</v>
      </c>
      <c r="AC9" s="6">
        <f t="shared" si="1"/>
        <v>4.0039424898473924E-2</v>
      </c>
      <c r="AD9" s="6">
        <f t="shared" si="129"/>
        <v>2.1804099405480115E-2</v>
      </c>
      <c r="AE9" s="6">
        <f t="shared" si="130"/>
        <v>8.8970284782866491E-2</v>
      </c>
      <c r="AF9" s="6">
        <f t="shared" si="228"/>
        <v>2.1238417789179597E-3</v>
      </c>
      <c r="AG9" s="6">
        <f t="shared" si="2"/>
        <v>0.95660530664406407</v>
      </c>
      <c r="AH9" s="6">
        <f t="shared" si="131"/>
        <v>0.85472718264385583</v>
      </c>
      <c r="AI9" s="6">
        <f t="shared" si="132"/>
        <v>4.5837787756653051E-2</v>
      </c>
      <c r="AJ9" s="6">
        <f t="shared" si="229"/>
        <v>8.4803250019607388E-5</v>
      </c>
      <c r="AK9" s="6">
        <f t="shared" si="3"/>
        <v>4.0190823361688821</v>
      </c>
      <c r="AM9" s="6">
        <f t="shared" si="133"/>
        <v>5.089041569512065E-2</v>
      </c>
      <c r="AN9" s="82">
        <f t="shared" si="134"/>
        <v>3.8079869087745841E-2</v>
      </c>
      <c r="AO9" s="82">
        <f t="shared" si="230"/>
        <v>1.4127078026634341</v>
      </c>
      <c r="AP9" s="47">
        <f t="shared" si="135"/>
        <v>1.6988203981068417</v>
      </c>
      <c r="AQ9" s="86">
        <f t="shared" si="231"/>
        <v>1.7916458645365283</v>
      </c>
      <c r="AR9" s="86">
        <f t="shared" si="136"/>
        <v>8.260325406758447E-3</v>
      </c>
      <c r="AS9" s="86">
        <f t="shared" si="232"/>
        <v>7.798705120659212E-2</v>
      </c>
      <c r="AT9" s="86">
        <f t="shared" si="137"/>
        <v>1.5195468987429203E-2</v>
      </c>
      <c r="AU9" s="86">
        <f t="shared" si="138"/>
        <v>2.6538196281694328E-2</v>
      </c>
      <c r="AV9" s="86">
        <f t="shared" si="139"/>
        <v>2.3643986055766762E-2</v>
      </c>
      <c r="AW9" s="88">
        <f t="shared" si="140"/>
        <v>9.8674936566112213E-4</v>
      </c>
      <c r="AX9" s="88">
        <f t="shared" si="141"/>
        <v>0.44444444444444448</v>
      </c>
      <c r="AY9" s="88">
        <f t="shared" si="142"/>
        <v>0.39711126961483595</v>
      </c>
      <c r="AZ9" s="88">
        <f t="shared" si="143"/>
        <v>1.0648252718531186E-2</v>
      </c>
      <c r="BA9" s="88">
        <f t="shared" si="144"/>
        <v>1.9700044041294264E-5</v>
      </c>
      <c r="BB9" s="47">
        <f t="shared" si="145"/>
        <v>2.7964813086622833</v>
      </c>
      <c r="BC9" s="47">
        <f t="shared" si="146"/>
        <v>1.922035944585206</v>
      </c>
      <c r="BD9" s="47">
        <f t="shared" si="4"/>
        <v>8.8614846605677821E-3</v>
      </c>
      <c r="BE9" s="47">
        <f t="shared" si="5"/>
        <v>0.11155025562305336</v>
      </c>
      <c r="BF9" s="47">
        <f t="shared" si="233"/>
        <v>7.7964055414794009E-2</v>
      </c>
      <c r="BG9" s="47">
        <f t="shared" si="6"/>
        <v>3.3586200208259351E-2</v>
      </c>
      <c r="BH9" s="47">
        <f t="shared" si="7"/>
        <v>2.1735126840090432E-2</v>
      </c>
      <c r="BI9" s="47">
        <f t="shared" si="147"/>
        <v>3.7959411635601542E-2</v>
      </c>
      <c r="BJ9" s="47">
        <f t="shared" si="8"/>
        <v>5.0729434841980829E-2</v>
      </c>
      <c r="BK9" s="47">
        <f t="shared" si="9"/>
        <v>2.1171234635567237E-3</v>
      </c>
      <c r="BL9" s="47">
        <f t="shared" si="10"/>
        <v>0.95357929209342218</v>
      </c>
      <c r="BM9" s="47">
        <f t="shared" si="11"/>
        <v>0.85202343756367949</v>
      </c>
      <c r="BN9" s="47">
        <f t="shared" si="12"/>
        <v>4.5692789802159711E-2</v>
      </c>
      <c r="BO9" s="6">
        <f t="shared" si="13"/>
        <v>8.4534993229979803E-5</v>
      </c>
      <c r="BP9" s="6">
        <f t="shared" si="14"/>
        <v>4.0063688361025482</v>
      </c>
      <c r="BR9" s="90">
        <f t="shared" si="148"/>
        <v>3.8076297630114012E-2</v>
      </c>
      <c r="BS9" s="90">
        <f t="shared" si="149"/>
        <v>5.0612548847468367E-2</v>
      </c>
      <c r="BT9" s="47">
        <f t="shared" si="150"/>
        <v>1.8836104035512322</v>
      </c>
      <c r="BU9" s="47">
        <f t="shared" si="151"/>
        <v>1.2750938641424681</v>
      </c>
      <c r="BV9" s="5">
        <f t="shared" si="152"/>
        <v>1.7916458645365283</v>
      </c>
      <c r="BW9" s="5">
        <f t="shared" si="153"/>
        <v>8.260325406758447E-3</v>
      </c>
      <c r="BX9" s="5">
        <f t="shared" si="154"/>
        <v>7.798705120659212E-2</v>
      </c>
      <c r="BY9" s="5">
        <f t="shared" si="155"/>
        <v>1.5195468987429203E-2</v>
      </c>
      <c r="BZ9" s="5">
        <f t="shared" si="234"/>
        <v>3.5384261708925523E-2</v>
      </c>
      <c r="CA9" s="5">
        <f t="shared" si="15"/>
        <v>1.7746609104279307E-2</v>
      </c>
      <c r="CB9" s="5">
        <f t="shared" si="156"/>
        <v>9.8674936566112213E-4</v>
      </c>
      <c r="CC9" s="5">
        <f t="shared" si="157"/>
        <v>0.44444444444444448</v>
      </c>
      <c r="CD9" s="5">
        <f t="shared" si="158"/>
        <v>0.39711126961483595</v>
      </c>
      <c r="CE9" s="5">
        <f t="shared" si="159"/>
        <v>1.0648252718531186E-2</v>
      </c>
      <c r="CF9" s="6">
        <f t="shared" si="160"/>
        <v>1.9700044041294264E-5</v>
      </c>
      <c r="CG9" s="5">
        <f t="shared" si="16"/>
        <v>2.7994299971380272</v>
      </c>
      <c r="CH9" s="6">
        <f t="shared" si="17"/>
        <v>1.9200114305785838</v>
      </c>
      <c r="CI9" s="6">
        <f t="shared" si="18"/>
        <v>8.8521507041111787E-3</v>
      </c>
      <c r="CJ9" s="6">
        <f t="shared" si="19"/>
        <v>0.11143275779186691</v>
      </c>
      <c r="CK9" s="6">
        <f t="shared" si="20"/>
        <v>7.9988569421416189E-2</v>
      </c>
      <c r="CL9" s="6">
        <f t="shared" si="21"/>
        <v>3.1444188370450724E-2</v>
      </c>
      <c r="CM9" s="6">
        <f t="shared" si="22"/>
        <v>2.171223285163645E-2</v>
      </c>
      <c r="CN9" s="6">
        <f t="shared" si="23"/>
        <v>5.0559237766402892E-2</v>
      </c>
      <c r="CO9" s="6">
        <f t="shared" si="24"/>
        <v>3.8036191201256828E-2</v>
      </c>
      <c r="CP9" s="6">
        <f t="shared" si="25"/>
        <v>2.1148934604614152E-3</v>
      </c>
      <c r="CQ9" s="6">
        <f t="shared" si="26"/>
        <v>0.95257487038179567</v>
      </c>
      <c r="CR9" s="6">
        <f t="shared" si="27"/>
        <v>0.85112598640613091</v>
      </c>
      <c r="CS9" s="6">
        <f t="shared" si="28"/>
        <v>4.5644660789163509E-2</v>
      </c>
      <c r="CT9" s="6">
        <f t="shared" si="29"/>
        <v>8.4445951046181961E-5</v>
      </c>
      <c r="CU9" s="6">
        <f t="shared" si="30"/>
        <v>4.0021488578824558</v>
      </c>
      <c r="CW9" s="6">
        <f t="shared" si="31"/>
        <v>3.382292138738955E-2</v>
      </c>
      <c r="CX9" s="6">
        <f t="shared" si="161"/>
        <v>5.477250758027017E-2</v>
      </c>
      <c r="CY9" s="92">
        <f t="shared" si="162"/>
        <v>2.0405779371805153</v>
      </c>
      <c r="CZ9" s="92">
        <f t="shared" si="163"/>
        <v>1.1338516861543282</v>
      </c>
      <c r="DA9" s="5">
        <f t="shared" si="164"/>
        <v>1.7916458645365283</v>
      </c>
      <c r="DB9" s="5">
        <f t="shared" si="165"/>
        <v>8.260325406758447E-3</v>
      </c>
      <c r="DC9" s="5">
        <f t="shared" si="166"/>
        <v>7.798705120659212E-2</v>
      </c>
      <c r="DD9" s="5">
        <f t="shared" si="167"/>
        <v>1.5195468987429203E-2</v>
      </c>
      <c r="DE9" s="5">
        <f t="shared" si="168"/>
        <v>3.8332950184669576E-2</v>
      </c>
      <c r="DF9" s="5">
        <f t="shared" si="32"/>
        <v>1.5780816787116608E-2</v>
      </c>
      <c r="DG9" s="5">
        <f t="shared" si="169"/>
        <v>9.8674936566112213E-4</v>
      </c>
      <c r="DH9" s="5">
        <f t="shared" si="170"/>
        <v>0.44444444444444448</v>
      </c>
      <c r="DI9" s="5">
        <f t="shared" si="171"/>
        <v>0.39711126961483595</v>
      </c>
      <c r="DJ9" s="5">
        <f t="shared" si="172"/>
        <v>1.0648252718531186E-2</v>
      </c>
      <c r="DK9" s="6">
        <f t="shared" si="173"/>
        <v>1.9700044041294264E-5</v>
      </c>
      <c r="DL9" s="5">
        <f t="shared" si="33"/>
        <v>2.8004128932966084</v>
      </c>
      <c r="DM9" s="6">
        <f t="shared" si="34"/>
        <v>1.9193375400019246</v>
      </c>
      <c r="DN9" s="6">
        <f t="shared" si="35"/>
        <v>8.849043753367208E-3</v>
      </c>
      <c r="DO9" s="6">
        <f t="shared" si="36"/>
        <v>0.11139364683439493</v>
      </c>
      <c r="DP9" s="6">
        <f t="shared" si="37"/>
        <v>8.066245999807542E-2</v>
      </c>
      <c r="DQ9" s="6">
        <f t="shared" si="38"/>
        <v>3.0731186836319507E-2</v>
      </c>
      <c r="DR9" s="6">
        <f t="shared" si="39"/>
        <v>2.1704612236006813E-2</v>
      </c>
      <c r="DS9" s="6">
        <f t="shared" si="40"/>
        <v>5.4753283383929208E-2</v>
      </c>
      <c r="DT9" s="6">
        <f t="shared" si="41"/>
        <v>3.381105013098188E-2</v>
      </c>
      <c r="DU9" s="6">
        <f t="shared" si="42"/>
        <v>2.114151169685983E-3</v>
      </c>
      <c r="DV9" s="6">
        <f t="shared" si="43"/>
        <v>0.9522405331906264</v>
      </c>
      <c r="DW9" s="6">
        <f t="shared" si="44"/>
        <v>0.85082725600658526</v>
      </c>
      <c r="DX9" s="6">
        <f t="shared" si="45"/>
        <v>4.5628640308092022E-2</v>
      </c>
      <c r="DY9" s="6">
        <f t="shared" si="46"/>
        <v>8.4416311987923912E-5</v>
      </c>
      <c r="DZ9" s="6">
        <f t="shared" si="47"/>
        <v>4.0007441733275817</v>
      </c>
      <c r="EB9" s="6">
        <f t="shared" si="48"/>
        <v>3.2407119787804375E-2</v>
      </c>
      <c r="EC9" s="93">
        <f t="shared" si="49"/>
        <v>5.6157213727106706E-2</v>
      </c>
      <c r="ED9" s="93">
        <f t="shared" si="174"/>
        <v>2.092900448390266</v>
      </c>
      <c r="EE9" s="2">
        <f t="shared" si="175"/>
        <v>1.0867709601582909</v>
      </c>
      <c r="EF9" s="5">
        <f t="shared" si="176"/>
        <v>1.7916458645365283</v>
      </c>
      <c r="EG9" s="5">
        <f t="shared" si="177"/>
        <v>8.260325406758447E-3</v>
      </c>
      <c r="EH9" s="5">
        <f t="shared" si="178"/>
        <v>7.798705120659212E-2</v>
      </c>
      <c r="EI9" s="5">
        <f t="shared" si="179"/>
        <v>1.5195468987429203E-2</v>
      </c>
      <c r="EJ9" s="5">
        <f t="shared" si="180"/>
        <v>3.9315846343250728E-2</v>
      </c>
      <c r="EK9" s="5">
        <f t="shared" si="50"/>
        <v>1.5125552681395838E-2</v>
      </c>
      <c r="EL9" s="5">
        <f t="shared" si="181"/>
        <v>9.8674936566112213E-4</v>
      </c>
      <c r="EM9" s="5">
        <f t="shared" si="182"/>
        <v>0.44444444444444448</v>
      </c>
      <c r="EN9" s="5">
        <f t="shared" si="183"/>
        <v>0.39711126961483595</v>
      </c>
      <c r="EO9" s="5">
        <f t="shared" si="184"/>
        <v>1.0648252718531186E-2</v>
      </c>
      <c r="EP9" s="6">
        <f t="shared" si="185"/>
        <v>1.9700044041294264E-5</v>
      </c>
      <c r="EQ9" s="5">
        <f t="shared" si="51"/>
        <v>2.800740525349469</v>
      </c>
      <c r="ER9" s="6">
        <f t="shared" si="52"/>
        <v>1.9191130149191218</v>
      </c>
      <c r="ES9" s="6">
        <f t="shared" si="53"/>
        <v>8.8480085877227915E-3</v>
      </c>
      <c r="ET9" s="6">
        <f t="shared" si="54"/>
        <v>0.11138061594886388</v>
      </c>
      <c r="EU9" s="6">
        <f t="shared" si="55"/>
        <v>8.0886985080878215E-2</v>
      </c>
      <c r="EV9" s="6">
        <f t="shared" si="56"/>
        <v>3.0493630867985663E-2</v>
      </c>
      <c r="EW9" s="6">
        <f t="shared" si="57"/>
        <v>2.1702073219414929E-2</v>
      </c>
      <c r="EX9" s="6">
        <f t="shared" si="58"/>
        <v>5.6150644427648291E-2</v>
      </c>
      <c r="EY9" s="6">
        <f t="shared" si="59"/>
        <v>3.2403328786429104E-2</v>
      </c>
      <c r="EZ9" s="6">
        <f t="shared" si="60"/>
        <v>2.1139038552055759E-3</v>
      </c>
      <c r="FA9" s="6">
        <f t="shared" si="61"/>
        <v>0.9521291396081496</v>
      </c>
      <c r="FB9" s="6">
        <f t="shared" si="62"/>
        <v>0.85072772580091571</v>
      </c>
      <c r="FC9" s="6">
        <f t="shared" si="63"/>
        <v>4.5623302646513562E-2</v>
      </c>
      <c r="FD9" s="6">
        <f t="shared" si="64"/>
        <v>8.4406436924760726E-5</v>
      </c>
      <c r="FE9" s="6">
        <f t="shared" si="65"/>
        <v>4.0002761642369098</v>
      </c>
      <c r="FG9" s="6">
        <f t="shared" si="66"/>
        <v>3.1935406749531797E-2</v>
      </c>
      <c r="FH9" s="6">
        <f t="shared" si="67"/>
        <v>5.6618566464545605E-2</v>
      </c>
      <c r="FI9" s="95">
        <f t="shared" si="186"/>
        <v>2.1103412854601942</v>
      </c>
      <c r="FJ9" s="95">
        <f t="shared" si="187"/>
        <v>1.0710773848262685</v>
      </c>
      <c r="FK9" s="5">
        <f t="shared" si="188"/>
        <v>1.7916458645365283</v>
      </c>
      <c r="FL9" s="5">
        <f t="shared" si="189"/>
        <v>8.260325406758447E-3</v>
      </c>
      <c r="FM9" s="5">
        <f t="shared" si="190"/>
        <v>7.798705120659212E-2</v>
      </c>
      <c r="FN9" s="5">
        <f t="shared" si="191"/>
        <v>1.5195468987429203E-2</v>
      </c>
      <c r="FO9" s="5">
        <f t="shared" si="192"/>
        <v>3.9643478396111327E-2</v>
      </c>
      <c r="FP9" s="5">
        <f t="shared" si="68"/>
        <v>1.4907131312822109E-2</v>
      </c>
      <c r="FQ9" s="5">
        <f t="shared" si="193"/>
        <v>9.8674936566112213E-4</v>
      </c>
      <c r="FR9" s="5">
        <f t="shared" si="194"/>
        <v>0.44444444444444448</v>
      </c>
      <c r="FS9" s="5">
        <f t="shared" si="195"/>
        <v>0.39711126961483595</v>
      </c>
      <c r="FT9" s="5">
        <f t="shared" si="196"/>
        <v>1.0648252718531186E-2</v>
      </c>
      <c r="FU9" s="6">
        <f t="shared" si="197"/>
        <v>1.9700044041294264E-5</v>
      </c>
      <c r="FV9" s="5">
        <f t="shared" si="69"/>
        <v>2.8008497360337556</v>
      </c>
      <c r="FW9" s="6">
        <f t="shared" si="70"/>
        <v>1.9190381848977587</v>
      </c>
      <c r="FX9" s="6">
        <f t="shared" si="71"/>
        <v>8.8476635863255337E-3</v>
      </c>
      <c r="FY9" s="6">
        <f t="shared" si="72"/>
        <v>0.1113762729978203</v>
      </c>
      <c r="FZ9" s="6">
        <f t="shared" si="73"/>
        <v>8.0961815102241319E-2</v>
      </c>
      <c r="GA9" s="6">
        <f t="shared" si="74"/>
        <v>3.0414457895578978E-2</v>
      </c>
      <c r="GB9" s="6">
        <f t="shared" si="75"/>
        <v>2.1701227012552692E-2</v>
      </c>
      <c r="GC9" s="6">
        <f t="shared" si="76"/>
        <v>5.6616358794384883E-2</v>
      </c>
      <c r="GD9" s="6">
        <f t="shared" si="77"/>
        <v>3.1934161524706198E-2</v>
      </c>
      <c r="GE9" s="6">
        <f t="shared" si="78"/>
        <v>2.1138214299031496E-3</v>
      </c>
      <c r="GF9" s="6">
        <f t="shared" si="79"/>
        <v>0.95209201420526635</v>
      </c>
      <c r="GG9" s="6">
        <f t="shared" si="80"/>
        <v>0.85069455424019924</v>
      </c>
      <c r="GH9" s="6">
        <f t="shared" si="81"/>
        <v>4.5621523703488764E-2</v>
      </c>
      <c r="GI9" s="6">
        <f t="shared" si="82"/>
        <v>8.4403145750437393E-5</v>
      </c>
      <c r="GJ9" s="47">
        <f t="shared" si="83"/>
        <v>4.0001201855381563</v>
      </c>
      <c r="GL9" s="96">
        <f t="shared" si="84"/>
        <v>3.1778193594143744E-2</v>
      </c>
      <c r="GM9" s="96">
        <f t="shared" si="85"/>
        <v>5.6772326724947336E-2</v>
      </c>
      <c r="GN9" s="98">
        <f t="shared" si="198"/>
        <v>2.1161548978168114</v>
      </c>
      <c r="GO9" s="98">
        <f t="shared" si="199"/>
        <v>1.0658461930489505</v>
      </c>
      <c r="GP9" s="5">
        <f t="shared" si="200"/>
        <v>1.7916458645365283</v>
      </c>
      <c r="GQ9" s="5">
        <f t="shared" si="201"/>
        <v>8.260325406758447E-3</v>
      </c>
      <c r="GR9" s="5">
        <f t="shared" si="202"/>
        <v>7.798705120659212E-2</v>
      </c>
      <c r="GS9" s="5">
        <f t="shared" si="203"/>
        <v>1.5195468987429203E-2</v>
      </c>
      <c r="GT9" s="5">
        <f t="shared" si="204"/>
        <v>3.9752689080397717E-2</v>
      </c>
      <c r="GU9" s="5">
        <f t="shared" si="86"/>
        <v>1.4834324189964518E-2</v>
      </c>
      <c r="GV9" s="5">
        <f t="shared" si="205"/>
        <v>9.8674936566112213E-4</v>
      </c>
      <c r="GW9" s="5">
        <f t="shared" si="206"/>
        <v>0.44444444444444448</v>
      </c>
      <c r="GX9" s="5">
        <f t="shared" si="207"/>
        <v>0.39711126961483595</v>
      </c>
      <c r="GY9" s="5">
        <f t="shared" si="208"/>
        <v>1.0648252718531186E-2</v>
      </c>
      <c r="GZ9" s="6">
        <f t="shared" si="209"/>
        <v>1.9700044041294264E-5</v>
      </c>
      <c r="HA9" s="5">
        <f t="shared" si="87"/>
        <v>2.8008861395951845</v>
      </c>
      <c r="HB9" s="6">
        <f t="shared" si="88"/>
        <v>1.9190132428540745</v>
      </c>
      <c r="HC9" s="6">
        <f t="shared" si="89"/>
        <v>8.8475485918384986E-3</v>
      </c>
      <c r="HD9" s="6">
        <f t="shared" si="90"/>
        <v>0.1113748254227338</v>
      </c>
      <c r="HE9" s="6">
        <f t="shared" si="91"/>
        <v>8.0986757145925514E-2</v>
      </c>
      <c r="HF9" s="6">
        <f t="shared" si="92"/>
        <v>3.0388068276808289E-2</v>
      </c>
      <c r="HG9" s="6">
        <f t="shared" si="93"/>
        <v>2.170094495826299E-2</v>
      </c>
      <c r="HH9" s="6">
        <f t="shared" si="94"/>
        <v>5.6771588846011745E-2</v>
      </c>
      <c r="HI9" s="6">
        <f t="shared" si="95"/>
        <v>3.1777780567920993E-2</v>
      </c>
      <c r="HJ9" s="6">
        <f t="shared" si="96"/>
        <v>2.1137939562307336E-3</v>
      </c>
      <c r="HK9" s="6">
        <f t="shared" si="97"/>
        <v>0.95207963971433829</v>
      </c>
      <c r="HL9" s="6">
        <f t="shared" si="98"/>
        <v>0.85068349762814188</v>
      </c>
      <c r="HM9" s="6">
        <f t="shared" si="99"/>
        <v>4.5620930753308767E-2</v>
      </c>
      <c r="HN9" s="6">
        <f t="shared" si="100"/>
        <v>8.440204874936416E-5</v>
      </c>
      <c r="HO9" s="47">
        <f t="shared" si="101"/>
        <v>4.0000681953416111</v>
      </c>
      <c r="HQ9" s="6">
        <f t="shared" si="102"/>
        <v>3.1725791933446754E-2</v>
      </c>
      <c r="HR9" s="6">
        <f t="shared" si="103"/>
        <v>5.6823577480485984E-2</v>
      </c>
      <c r="HS9" s="98">
        <f t="shared" si="210"/>
        <v>2.1180927686023532</v>
      </c>
      <c r="HT9" s="2">
        <f t="shared" si="211"/>
        <v>1.0641024624565087</v>
      </c>
      <c r="HU9" s="5">
        <f t="shared" si="212"/>
        <v>1.7916458645365283</v>
      </c>
      <c r="HV9" s="5">
        <f t="shared" si="213"/>
        <v>8.260325406758447E-3</v>
      </c>
      <c r="HW9" s="5">
        <f t="shared" si="214"/>
        <v>7.798705120659212E-2</v>
      </c>
      <c r="HX9" s="5">
        <f t="shared" si="215"/>
        <v>1.5195468987429203E-2</v>
      </c>
      <c r="HY9" s="5">
        <f t="shared" si="216"/>
        <v>3.9789092641826562E-2</v>
      </c>
      <c r="HZ9" s="5">
        <f t="shared" si="104"/>
        <v>1.4810055149011953E-2</v>
      </c>
      <c r="IA9" s="5">
        <f t="shared" si="217"/>
        <v>9.8674936566112213E-4</v>
      </c>
      <c r="IB9" s="5">
        <f t="shared" si="218"/>
        <v>0.44444444444444448</v>
      </c>
      <c r="IC9" s="5">
        <f t="shared" si="219"/>
        <v>0.39711126961483595</v>
      </c>
      <c r="ID9" s="5">
        <f t="shared" si="220"/>
        <v>1.0648252718531186E-2</v>
      </c>
      <c r="IE9" s="6">
        <f t="shared" si="221"/>
        <v>1.9700044041294264E-5</v>
      </c>
      <c r="IF9" s="82">
        <f t="shared" si="105"/>
        <v>2.8008982741156609</v>
      </c>
      <c r="IG9" s="82">
        <f t="shared" si="222"/>
        <v>1.9190049289835904</v>
      </c>
      <c r="IH9" s="82">
        <f t="shared" si="106"/>
        <v>8.8475102610070834E-3</v>
      </c>
      <c r="II9" s="82">
        <f t="shared" si="107"/>
        <v>0.11137434290606686</v>
      </c>
      <c r="IJ9" s="82">
        <f t="shared" si="108"/>
        <v>8.099507101640957E-2</v>
      </c>
      <c r="IK9" s="82">
        <f t="shared" si="109"/>
        <v>3.0379271889657292E-2</v>
      </c>
      <c r="IL9" s="82">
        <f t="shared" si="110"/>
        <v>2.1700850941795708E-2</v>
      </c>
      <c r="IM9" s="82">
        <f t="shared" si="111"/>
        <v>5.6823331299869266E-2</v>
      </c>
      <c r="IN9" s="82">
        <f t="shared" si="112"/>
        <v>3.1725654485658873E-2</v>
      </c>
      <c r="IO9" s="82">
        <f t="shared" si="113"/>
        <v>2.1137847984986297E-3</v>
      </c>
      <c r="IP9" s="82">
        <f t="shared" si="114"/>
        <v>0.95207551495550991</v>
      </c>
      <c r="IQ9" s="82">
        <f t="shared" si="115"/>
        <v>0.85067981215465771</v>
      </c>
      <c r="IR9" s="82">
        <f t="shared" si="116"/>
        <v>4.5620733106673937E-2</v>
      </c>
      <c r="IS9" s="82">
        <f t="shared" si="117"/>
        <v>8.4401683088676573E-5</v>
      </c>
      <c r="IT9" s="82">
        <f t="shared" si="236"/>
        <v>4.0000508655764175</v>
      </c>
      <c r="IU9" s="2">
        <f t="shared" si="223"/>
        <v>101.68405105400771</v>
      </c>
      <c r="IV9" s="2" t="str">
        <f t="shared" si="224"/>
        <v>OK</v>
      </c>
    </row>
    <row r="10" spans="1:256">
      <c r="A10" s="55">
        <f>CpxBar!A10</f>
        <v>0</v>
      </c>
      <c r="B10" s="2">
        <f>CpxBar!B10</f>
        <v>53.73</v>
      </c>
      <c r="C10" s="2">
        <f>CpxBar!C10</f>
        <v>0</v>
      </c>
      <c r="D10" s="2">
        <f>CpxBar!D10</f>
        <v>4.8099999999999996</v>
      </c>
      <c r="E10" s="2">
        <f>CpxBar!E10</f>
        <v>0.51</v>
      </c>
      <c r="F10" s="2">
        <f>CpxBar!F10</f>
        <v>3.54</v>
      </c>
      <c r="G10" s="2">
        <f>CpxBar!G10</f>
        <v>0.16</v>
      </c>
      <c r="H10" s="2">
        <f>CpxBar!H10</f>
        <v>23.88</v>
      </c>
      <c r="I10" s="2">
        <f>CpxBar!I10</f>
        <v>13.37</v>
      </c>
      <c r="J10" s="2">
        <f>CpxBar!J10</f>
        <v>0</v>
      </c>
      <c r="K10" s="2">
        <f>CpxBar!K10</f>
        <v>1.8558229488660847E-3</v>
      </c>
      <c r="L10" s="13"/>
      <c r="M10" s="2">
        <f t="shared" si="0"/>
        <v>100</v>
      </c>
      <c r="N10" s="5">
        <f t="shared" si="225"/>
        <v>1.7883175237144282</v>
      </c>
      <c r="O10" s="5">
        <f t="shared" si="118"/>
        <v>0</v>
      </c>
      <c r="P10" s="5">
        <f t="shared" si="119"/>
        <v>0.14155385520894645</v>
      </c>
      <c r="Q10" s="5">
        <f t="shared" si="120"/>
        <v>1.0064531407258303E-2</v>
      </c>
      <c r="R10" s="5">
        <f t="shared" si="121"/>
        <v>4.9269311064718165E-2</v>
      </c>
      <c r="S10" s="5">
        <f t="shared" si="122"/>
        <v>2.2554271215111362E-3</v>
      </c>
      <c r="T10" s="5">
        <f t="shared" si="123"/>
        <v>0.59226190476190477</v>
      </c>
      <c r="U10" s="5">
        <f t="shared" si="124"/>
        <v>0.23840941512125535</v>
      </c>
      <c r="V10" s="5">
        <f t="shared" si="125"/>
        <v>0</v>
      </c>
      <c r="W10" s="6">
        <f t="shared" si="126"/>
        <v>1.9700044041294264E-5</v>
      </c>
      <c r="X10" s="5">
        <f t="shared" si="226"/>
        <v>2.822151668444064</v>
      </c>
      <c r="Y10" s="6">
        <f t="shared" si="227"/>
        <v>1.9010149706451256</v>
      </c>
      <c r="Z10" s="6">
        <f t="shared" si="127"/>
        <v>0</v>
      </c>
      <c r="AA10" s="6">
        <f t="shared" si="128"/>
        <v>0.20063252700658615</v>
      </c>
      <c r="AB10" s="6">
        <f t="shared" si="235"/>
        <v>9.898502935487441E-2</v>
      </c>
      <c r="AC10" s="6">
        <f t="shared" si="1"/>
        <v>0.10164749765171174</v>
      </c>
      <c r="AD10" s="6">
        <f t="shared" si="129"/>
        <v>1.426504680070179E-2</v>
      </c>
      <c r="AE10" s="6">
        <f t="shared" si="130"/>
        <v>0.10474839807291109</v>
      </c>
      <c r="AF10" s="6">
        <f t="shared" si="228"/>
        <v>4.7951224168358468E-3</v>
      </c>
      <c r="AG10" s="6">
        <f t="shared" si="2"/>
        <v>1.2591709610456969</v>
      </c>
      <c r="AH10" s="6">
        <f t="shared" si="131"/>
        <v>0.50686733343292822</v>
      </c>
      <c r="AI10" s="6">
        <f t="shared" si="132"/>
        <v>0</v>
      </c>
      <c r="AJ10" s="6">
        <f t="shared" si="229"/>
        <v>8.3766060888522615E-5</v>
      </c>
      <c r="AK10" s="6">
        <f t="shared" si="3"/>
        <v>3.991578125481674</v>
      </c>
      <c r="AM10" s="6">
        <f t="shared" si="133"/>
        <v>0.10474839807291109</v>
      </c>
      <c r="AN10" s="82">
        <f t="shared" si="134"/>
        <v>0</v>
      </c>
      <c r="AO10" s="82">
        <f t="shared" si="230"/>
        <v>0</v>
      </c>
      <c r="AP10" s="47">
        <f t="shared" si="135"/>
        <v>3.5399999999999996</v>
      </c>
      <c r="AQ10" s="86">
        <f t="shared" si="231"/>
        <v>1.7883175237144282</v>
      </c>
      <c r="AR10" s="86">
        <f t="shared" si="136"/>
        <v>0</v>
      </c>
      <c r="AS10" s="86">
        <f t="shared" si="232"/>
        <v>0.14155385520894645</v>
      </c>
      <c r="AT10" s="86">
        <f t="shared" si="137"/>
        <v>1.0064531407258303E-2</v>
      </c>
      <c r="AU10" s="86">
        <f t="shared" si="138"/>
        <v>0</v>
      </c>
      <c r="AV10" s="86">
        <f t="shared" si="139"/>
        <v>4.9269311064718165E-2</v>
      </c>
      <c r="AW10" s="88">
        <f t="shared" si="140"/>
        <v>2.2554271215111362E-3</v>
      </c>
      <c r="AX10" s="88">
        <f t="shared" si="141"/>
        <v>0.59226190476190477</v>
      </c>
      <c r="AY10" s="88">
        <f t="shared" si="142"/>
        <v>0.23840941512125535</v>
      </c>
      <c r="AZ10" s="88">
        <f t="shared" si="143"/>
        <v>0</v>
      </c>
      <c r="BA10" s="88">
        <f t="shared" si="144"/>
        <v>1.9700044041294264E-5</v>
      </c>
      <c r="BB10" s="47">
        <f t="shared" si="145"/>
        <v>2.822151668444064</v>
      </c>
      <c r="BC10" s="6">
        <f t="shared" si="146"/>
        <v>1.9010149706451256</v>
      </c>
      <c r="BD10" s="6">
        <f t="shared" si="4"/>
        <v>0</v>
      </c>
      <c r="BE10" s="6">
        <f t="shared" si="5"/>
        <v>0.20063252700658615</v>
      </c>
      <c r="BF10" s="6">
        <f t="shared" si="233"/>
        <v>9.898502935487441E-2</v>
      </c>
      <c r="BG10" s="6">
        <f t="shared" si="6"/>
        <v>0.10164749765171174</v>
      </c>
      <c r="BH10" s="6">
        <f t="shared" si="7"/>
        <v>1.426504680070179E-2</v>
      </c>
      <c r="BI10" s="83">
        <f t="shared" si="147"/>
        <v>0</v>
      </c>
      <c r="BJ10" s="83">
        <f t="shared" si="8"/>
        <v>0.10474839807291109</v>
      </c>
      <c r="BK10" s="6">
        <f t="shared" si="9"/>
        <v>4.7951224168358468E-3</v>
      </c>
      <c r="BL10" s="6">
        <f t="shared" si="10"/>
        <v>1.2591709610456969</v>
      </c>
      <c r="BM10" s="6">
        <f t="shared" si="11"/>
        <v>0.50686733343292822</v>
      </c>
      <c r="BN10" s="6">
        <f t="shared" si="12"/>
        <v>0</v>
      </c>
      <c r="BO10" s="6">
        <f t="shared" si="13"/>
        <v>8.3766060888522615E-5</v>
      </c>
      <c r="BP10" s="6">
        <f t="shared" si="14"/>
        <v>3.991578125481674</v>
      </c>
      <c r="BR10" s="90">
        <f t="shared" si="148"/>
        <v>0.10474839807291109</v>
      </c>
      <c r="BS10" s="90">
        <f t="shared" si="149"/>
        <v>0</v>
      </c>
      <c r="BT10" s="47">
        <f t="shared" si="150"/>
        <v>0</v>
      </c>
      <c r="BU10" s="47">
        <f t="shared" si="151"/>
        <v>3.5399999999999996</v>
      </c>
      <c r="BV10" s="5">
        <f t="shared" si="152"/>
        <v>1.7883175237144282</v>
      </c>
      <c r="BW10" s="5">
        <f t="shared" si="153"/>
        <v>0</v>
      </c>
      <c r="BX10" s="5">
        <f t="shared" si="154"/>
        <v>0.14155385520894645</v>
      </c>
      <c r="BY10" s="5">
        <f t="shared" si="155"/>
        <v>1.0064531407258303E-2</v>
      </c>
      <c r="BZ10" s="5">
        <f t="shared" si="234"/>
        <v>0</v>
      </c>
      <c r="CA10" s="5">
        <f t="shared" si="15"/>
        <v>4.9269311064718165E-2</v>
      </c>
      <c r="CB10" s="5">
        <f t="shared" si="156"/>
        <v>2.2554271215111362E-3</v>
      </c>
      <c r="CC10" s="5">
        <f t="shared" si="157"/>
        <v>0.59226190476190477</v>
      </c>
      <c r="CD10" s="5">
        <f t="shared" si="158"/>
        <v>0.23840941512125535</v>
      </c>
      <c r="CE10" s="5">
        <f t="shared" si="159"/>
        <v>0</v>
      </c>
      <c r="CF10" s="6">
        <f t="shared" si="160"/>
        <v>1.9700044041294264E-5</v>
      </c>
      <c r="CG10" s="5">
        <f t="shared" si="16"/>
        <v>2.822151668444064</v>
      </c>
      <c r="CH10" s="6">
        <f t="shared" si="17"/>
        <v>1.9010149706451256</v>
      </c>
      <c r="CI10" s="6">
        <f t="shared" si="18"/>
        <v>0</v>
      </c>
      <c r="CJ10" s="6">
        <f t="shared" si="19"/>
        <v>0.20063252700658615</v>
      </c>
      <c r="CK10" s="6">
        <f t="shared" si="20"/>
        <v>9.898502935487441E-2</v>
      </c>
      <c r="CL10" s="6">
        <f t="shared" si="21"/>
        <v>0.10164749765171174</v>
      </c>
      <c r="CM10" s="6">
        <f t="shared" si="22"/>
        <v>1.426504680070179E-2</v>
      </c>
      <c r="CN10" s="6">
        <f t="shared" si="23"/>
        <v>0</v>
      </c>
      <c r="CO10" s="6">
        <f t="shared" si="24"/>
        <v>0.10474839807291109</v>
      </c>
      <c r="CP10" s="6">
        <f t="shared" si="25"/>
        <v>4.7951224168358468E-3</v>
      </c>
      <c r="CQ10" s="6">
        <f t="shared" si="26"/>
        <v>1.2591709610456969</v>
      </c>
      <c r="CR10" s="6">
        <f t="shared" si="27"/>
        <v>0.50686733343292822</v>
      </c>
      <c r="CS10" s="6">
        <f t="shared" si="28"/>
        <v>0</v>
      </c>
      <c r="CT10" s="6">
        <f t="shared" si="29"/>
        <v>8.3766060888522615E-5</v>
      </c>
      <c r="CU10" s="6">
        <f t="shared" si="30"/>
        <v>3.991578125481674</v>
      </c>
      <c r="CW10" s="6">
        <f t="shared" si="31"/>
        <v>0.10474839807291109</v>
      </c>
      <c r="CX10" s="6">
        <f t="shared" si="161"/>
        <v>0</v>
      </c>
      <c r="CY10" s="92">
        <f t="shared" si="162"/>
        <v>0</v>
      </c>
      <c r="CZ10" s="92">
        <f t="shared" si="163"/>
        <v>3.5399999999999996</v>
      </c>
      <c r="DA10" s="5">
        <f t="shared" si="164"/>
        <v>1.7883175237144282</v>
      </c>
      <c r="DB10" s="5">
        <f t="shared" si="165"/>
        <v>0</v>
      </c>
      <c r="DC10" s="5">
        <f t="shared" si="166"/>
        <v>0.14155385520894645</v>
      </c>
      <c r="DD10" s="5">
        <f t="shared" si="167"/>
        <v>1.0064531407258303E-2</v>
      </c>
      <c r="DE10" s="5">
        <f t="shared" si="168"/>
        <v>0</v>
      </c>
      <c r="DF10" s="5">
        <f t="shared" si="32"/>
        <v>4.9269311064718165E-2</v>
      </c>
      <c r="DG10" s="5">
        <f t="shared" si="169"/>
        <v>2.2554271215111362E-3</v>
      </c>
      <c r="DH10" s="5">
        <f t="shared" si="170"/>
        <v>0.59226190476190477</v>
      </c>
      <c r="DI10" s="5">
        <f t="shared" si="171"/>
        <v>0.23840941512125535</v>
      </c>
      <c r="DJ10" s="5">
        <f t="shared" si="172"/>
        <v>0</v>
      </c>
      <c r="DK10" s="6">
        <f t="shared" si="173"/>
        <v>1.9700044041294264E-5</v>
      </c>
      <c r="DL10" s="5">
        <f t="shared" si="33"/>
        <v>2.822151668444064</v>
      </c>
      <c r="DM10" s="6">
        <f t="shared" si="34"/>
        <v>1.9010149706451256</v>
      </c>
      <c r="DN10" s="6">
        <f t="shared" si="35"/>
        <v>0</v>
      </c>
      <c r="DO10" s="6">
        <f t="shared" si="36"/>
        <v>0.20063252700658615</v>
      </c>
      <c r="DP10" s="6">
        <f t="shared" si="37"/>
        <v>9.898502935487441E-2</v>
      </c>
      <c r="DQ10" s="6">
        <f t="shared" si="38"/>
        <v>0.10164749765171174</v>
      </c>
      <c r="DR10" s="6">
        <f t="shared" si="39"/>
        <v>1.426504680070179E-2</v>
      </c>
      <c r="DS10" s="6">
        <f t="shared" si="40"/>
        <v>0</v>
      </c>
      <c r="DT10" s="6">
        <f t="shared" si="41"/>
        <v>0.10474839807291109</v>
      </c>
      <c r="DU10" s="6">
        <f t="shared" si="42"/>
        <v>4.7951224168358468E-3</v>
      </c>
      <c r="DV10" s="6">
        <f t="shared" si="43"/>
        <v>1.2591709610456969</v>
      </c>
      <c r="DW10" s="6">
        <f t="shared" si="44"/>
        <v>0.50686733343292822</v>
      </c>
      <c r="DX10" s="6">
        <f t="shared" si="45"/>
        <v>0</v>
      </c>
      <c r="DY10" s="6">
        <f t="shared" si="46"/>
        <v>8.3766060888522615E-5</v>
      </c>
      <c r="DZ10" s="6">
        <f t="shared" si="47"/>
        <v>3.991578125481674</v>
      </c>
      <c r="EB10" s="6">
        <f t="shared" si="48"/>
        <v>0.10474839807291109</v>
      </c>
      <c r="EC10" s="87">
        <f t="shared" si="49"/>
        <v>0</v>
      </c>
      <c r="ED10" s="85">
        <f t="shared" si="174"/>
        <v>0</v>
      </c>
      <c r="EE10" s="2">
        <f t="shared" si="175"/>
        <v>3.5399999999999996</v>
      </c>
      <c r="EF10" s="5">
        <f t="shared" si="176"/>
        <v>1.7883175237144282</v>
      </c>
      <c r="EG10" s="5">
        <f t="shared" si="177"/>
        <v>0</v>
      </c>
      <c r="EH10" s="5">
        <f t="shared" si="178"/>
        <v>0.14155385520894645</v>
      </c>
      <c r="EI10" s="5">
        <f t="shared" si="179"/>
        <v>1.0064531407258303E-2</v>
      </c>
      <c r="EJ10" s="5">
        <f t="shared" si="180"/>
        <v>0</v>
      </c>
      <c r="EK10" s="5">
        <f t="shared" si="50"/>
        <v>4.9269311064718165E-2</v>
      </c>
      <c r="EL10" s="5">
        <f t="shared" si="181"/>
        <v>2.2554271215111362E-3</v>
      </c>
      <c r="EM10" s="5">
        <f t="shared" si="182"/>
        <v>0.59226190476190477</v>
      </c>
      <c r="EN10" s="5">
        <f t="shared" si="183"/>
        <v>0.23840941512125535</v>
      </c>
      <c r="EO10" s="5">
        <f t="shared" si="184"/>
        <v>0</v>
      </c>
      <c r="EP10" s="6">
        <f t="shared" si="185"/>
        <v>1.9700044041294264E-5</v>
      </c>
      <c r="EQ10" s="5">
        <f t="shared" si="51"/>
        <v>2.822151668444064</v>
      </c>
      <c r="ER10" s="6">
        <f t="shared" si="52"/>
        <v>1.9010149706451256</v>
      </c>
      <c r="ES10" s="6">
        <f t="shared" si="53"/>
        <v>0</v>
      </c>
      <c r="ET10" s="6">
        <f t="shared" si="54"/>
        <v>0.20063252700658615</v>
      </c>
      <c r="EU10" s="6">
        <f t="shared" si="55"/>
        <v>9.898502935487441E-2</v>
      </c>
      <c r="EV10" s="6">
        <f t="shared" si="56"/>
        <v>0.10164749765171174</v>
      </c>
      <c r="EW10" s="6">
        <f t="shared" si="57"/>
        <v>1.426504680070179E-2</v>
      </c>
      <c r="EX10" s="6">
        <f t="shared" si="58"/>
        <v>0</v>
      </c>
      <c r="EY10" s="6">
        <f t="shared" si="59"/>
        <v>0.10474839807291109</v>
      </c>
      <c r="EZ10" s="6">
        <f t="shared" si="60"/>
        <v>4.7951224168358468E-3</v>
      </c>
      <c r="FA10" s="6">
        <f t="shared" si="61"/>
        <v>1.2591709610456969</v>
      </c>
      <c r="FB10" s="6">
        <f t="shared" si="62"/>
        <v>0.50686733343292822</v>
      </c>
      <c r="FC10" s="6">
        <f t="shared" si="63"/>
        <v>0</v>
      </c>
      <c r="FD10" s="6">
        <f t="shared" si="64"/>
        <v>8.3766060888522615E-5</v>
      </c>
      <c r="FE10" s="6">
        <f t="shared" si="65"/>
        <v>3.991578125481674</v>
      </c>
      <c r="FG10" s="6">
        <f t="shared" si="66"/>
        <v>0.10474839807291109</v>
      </c>
      <c r="FH10" s="6">
        <f t="shared" si="67"/>
        <v>0</v>
      </c>
      <c r="FI10" s="95">
        <f t="shared" si="186"/>
        <v>0</v>
      </c>
      <c r="FJ10" s="95">
        <f t="shared" si="187"/>
        <v>3.5399999999999996</v>
      </c>
      <c r="FK10" s="5">
        <f t="shared" si="188"/>
        <v>1.7883175237144282</v>
      </c>
      <c r="FL10" s="5">
        <f t="shared" si="189"/>
        <v>0</v>
      </c>
      <c r="FM10" s="5">
        <f t="shared" si="190"/>
        <v>0.14155385520894645</v>
      </c>
      <c r="FN10" s="5">
        <f t="shared" si="191"/>
        <v>1.0064531407258303E-2</v>
      </c>
      <c r="FO10" s="5">
        <f t="shared" si="192"/>
        <v>0</v>
      </c>
      <c r="FP10" s="5">
        <f t="shared" si="68"/>
        <v>4.9269311064718165E-2</v>
      </c>
      <c r="FQ10" s="5">
        <f t="shared" si="193"/>
        <v>2.2554271215111362E-3</v>
      </c>
      <c r="FR10" s="5">
        <f t="shared" si="194"/>
        <v>0.59226190476190477</v>
      </c>
      <c r="FS10" s="5">
        <f t="shared" si="195"/>
        <v>0.23840941512125535</v>
      </c>
      <c r="FT10" s="5">
        <f t="shared" si="196"/>
        <v>0</v>
      </c>
      <c r="FU10" s="6">
        <f t="shared" si="197"/>
        <v>1.9700044041294264E-5</v>
      </c>
      <c r="FV10" s="5">
        <f t="shared" si="69"/>
        <v>2.822151668444064</v>
      </c>
      <c r="FW10" s="6">
        <f t="shared" si="70"/>
        <v>1.9010149706451256</v>
      </c>
      <c r="FX10" s="6">
        <f t="shared" si="71"/>
        <v>0</v>
      </c>
      <c r="FY10" s="6">
        <f t="shared" si="72"/>
        <v>0.20063252700658615</v>
      </c>
      <c r="FZ10" s="6">
        <f t="shared" si="73"/>
        <v>9.898502935487441E-2</v>
      </c>
      <c r="GA10" s="6">
        <f t="shared" si="74"/>
        <v>0.10164749765171174</v>
      </c>
      <c r="GB10" s="6">
        <f t="shared" si="75"/>
        <v>1.426504680070179E-2</v>
      </c>
      <c r="GC10" s="6">
        <f t="shared" si="76"/>
        <v>0</v>
      </c>
      <c r="GD10" s="6">
        <f t="shared" si="77"/>
        <v>0.10474839807291109</v>
      </c>
      <c r="GE10" s="6">
        <f t="shared" si="78"/>
        <v>4.7951224168358468E-3</v>
      </c>
      <c r="GF10" s="6">
        <f t="shared" si="79"/>
        <v>1.2591709610456969</v>
      </c>
      <c r="GG10" s="6">
        <f t="shared" si="80"/>
        <v>0.50686733343292822</v>
      </c>
      <c r="GH10" s="6">
        <f t="shared" si="81"/>
        <v>0</v>
      </c>
      <c r="GI10" s="6">
        <f t="shared" si="82"/>
        <v>8.3766060888522615E-5</v>
      </c>
      <c r="GJ10" s="47">
        <f t="shared" si="83"/>
        <v>3.991578125481674</v>
      </c>
      <c r="GL10" s="96">
        <f t="shared" si="84"/>
        <v>0.10474839807291109</v>
      </c>
      <c r="GM10" s="96">
        <f t="shared" si="85"/>
        <v>0</v>
      </c>
      <c r="GN10" s="98">
        <f t="shared" si="198"/>
        <v>0</v>
      </c>
      <c r="GO10" s="98">
        <f t="shared" si="199"/>
        <v>3.5399999999999996</v>
      </c>
      <c r="GP10" s="5">
        <f t="shared" si="200"/>
        <v>1.7883175237144282</v>
      </c>
      <c r="GQ10" s="5">
        <f t="shared" si="201"/>
        <v>0</v>
      </c>
      <c r="GR10" s="5">
        <f t="shared" si="202"/>
        <v>0.14155385520894645</v>
      </c>
      <c r="GS10" s="5">
        <f t="shared" si="203"/>
        <v>1.0064531407258303E-2</v>
      </c>
      <c r="GT10" s="5">
        <f t="shared" si="204"/>
        <v>0</v>
      </c>
      <c r="GU10" s="5">
        <f t="shared" si="86"/>
        <v>4.9269311064718165E-2</v>
      </c>
      <c r="GV10" s="5">
        <f t="shared" si="205"/>
        <v>2.2554271215111362E-3</v>
      </c>
      <c r="GW10" s="5">
        <f t="shared" si="206"/>
        <v>0.59226190476190477</v>
      </c>
      <c r="GX10" s="5">
        <f t="shared" si="207"/>
        <v>0.23840941512125535</v>
      </c>
      <c r="GY10" s="5">
        <f t="shared" si="208"/>
        <v>0</v>
      </c>
      <c r="GZ10" s="6">
        <f t="shared" si="209"/>
        <v>1.9700044041294264E-5</v>
      </c>
      <c r="HA10" s="5">
        <f t="shared" si="87"/>
        <v>2.822151668444064</v>
      </c>
      <c r="HB10" s="6">
        <f t="shared" si="88"/>
        <v>1.9010149706451256</v>
      </c>
      <c r="HC10" s="6">
        <f t="shared" si="89"/>
        <v>0</v>
      </c>
      <c r="HD10" s="6">
        <f t="shared" si="90"/>
        <v>0.20063252700658615</v>
      </c>
      <c r="HE10" s="6">
        <f t="shared" si="91"/>
        <v>9.898502935487441E-2</v>
      </c>
      <c r="HF10" s="6">
        <f t="shared" si="92"/>
        <v>0.10164749765171174</v>
      </c>
      <c r="HG10" s="6">
        <f t="shared" si="93"/>
        <v>1.426504680070179E-2</v>
      </c>
      <c r="HH10" s="6">
        <f t="shared" si="94"/>
        <v>0</v>
      </c>
      <c r="HI10" s="6">
        <f t="shared" si="95"/>
        <v>0.10474839807291109</v>
      </c>
      <c r="HJ10" s="6">
        <f t="shared" si="96"/>
        <v>4.7951224168358468E-3</v>
      </c>
      <c r="HK10" s="6">
        <f t="shared" si="97"/>
        <v>1.2591709610456969</v>
      </c>
      <c r="HL10" s="6">
        <f t="shared" si="98"/>
        <v>0.50686733343292822</v>
      </c>
      <c r="HM10" s="6">
        <f t="shared" si="99"/>
        <v>0</v>
      </c>
      <c r="HN10" s="6">
        <f t="shared" si="100"/>
        <v>8.3766060888522615E-5</v>
      </c>
      <c r="HO10" s="47">
        <f t="shared" si="101"/>
        <v>3.991578125481674</v>
      </c>
      <c r="HQ10" s="6">
        <f t="shared" si="102"/>
        <v>0.10474839807291109</v>
      </c>
      <c r="HR10" s="6">
        <f t="shared" si="103"/>
        <v>0</v>
      </c>
      <c r="HS10" s="98">
        <f t="shared" si="210"/>
        <v>0</v>
      </c>
      <c r="HT10" s="2">
        <f t="shared" si="211"/>
        <v>3.5399999999999996</v>
      </c>
      <c r="HU10" s="5">
        <f t="shared" si="212"/>
        <v>1.7883175237144282</v>
      </c>
      <c r="HV10" s="5">
        <f t="shared" si="213"/>
        <v>0</v>
      </c>
      <c r="HW10" s="5">
        <f t="shared" si="214"/>
        <v>0.14155385520894645</v>
      </c>
      <c r="HX10" s="5">
        <f t="shared" si="215"/>
        <v>1.0064531407258303E-2</v>
      </c>
      <c r="HY10" s="5">
        <f t="shared" si="216"/>
        <v>0</v>
      </c>
      <c r="HZ10" s="5">
        <f t="shared" si="104"/>
        <v>4.9269311064718165E-2</v>
      </c>
      <c r="IA10" s="5">
        <f t="shared" si="217"/>
        <v>2.2554271215111362E-3</v>
      </c>
      <c r="IB10" s="5">
        <f t="shared" si="218"/>
        <v>0.59226190476190477</v>
      </c>
      <c r="IC10" s="5">
        <f t="shared" si="219"/>
        <v>0.23840941512125535</v>
      </c>
      <c r="ID10" s="5">
        <f t="shared" si="220"/>
        <v>0</v>
      </c>
      <c r="IE10" s="6">
        <f t="shared" si="221"/>
        <v>1.9700044041294264E-5</v>
      </c>
      <c r="IF10" s="82">
        <f t="shared" si="105"/>
        <v>2.822151668444064</v>
      </c>
      <c r="IG10" s="82">
        <f>HU10*3/IF10</f>
        <v>1.9010149706451256</v>
      </c>
      <c r="IH10" s="82">
        <f t="shared" si="106"/>
        <v>0</v>
      </c>
      <c r="II10" s="82">
        <f t="shared" si="107"/>
        <v>0.20063252700658615</v>
      </c>
      <c r="IJ10" s="82">
        <f t="shared" si="108"/>
        <v>9.898502935487441E-2</v>
      </c>
      <c r="IK10" s="82">
        <f t="shared" si="109"/>
        <v>0.10164749765171174</v>
      </c>
      <c r="IL10" s="82">
        <f t="shared" si="110"/>
        <v>1.426504680070179E-2</v>
      </c>
      <c r="IM10" s="82">
        <f t="shared" si="111"/>
        <v>0</v>
      </c>
      <c r="IN10" s="82">
        <f t="shared" si="112"/>
        <v>0.10474839807291109</v>
      </c>
      <c r="IO10" s="82">
        <f t="shared" si="113"/>
        <v>4.7951224168358468E-3</v>
      </c>
      <c r="IP10" s="82">
        <f t="shared" si="114"/>
        <v>1.2591709610456969</v>
      </c>
      <c r="IQ10" s="82">
        <f t="shared" si="115"/>
        <v>0.50686733343292822</v>
      </c>
      <c r="IR10" s="82">
        <f t="shared" si="116"/>
        <v>0</v>
      </c>
      <c r="IS10" s="82">
        <f t="shared" si="117"/>
        <v>8.3766060888522615E-5</v>
      </c>
      <c r="IT10" s="82">
        <f t="shared" si="236"/>
        <v>3.991578125481674</v>
      </c>
      <c r="IU10" s="2">
        <f t="shared" si="223"/>
        <v>100.00185582294887</v>
      </c>
      <c r="IV10" s="2" t="str">
        <f t="shared" si="224"/>
        <v>OK</v>
      </c>
    </row>
    <row r="11" spans="1:256">
      <c r="A11" s="55">
        <f>CpxBar!A11</f>
        <v>0</v>
      </c>
      <c r="B11" s="2">
        <f>CpxBar!B11</f>
        <v>0</v>
      </c>
      <c r="C11" s="2">
        <f>CpxBar!C11</f>
        <v>0</v>
      </c>
      <c r="D11" s="2">
        <f>CpxBar!D11</f>
        <v>0</v>
      </c>
      <c r="E11" s="2">
        <f>CpxBar!E11</f>
        <v>0</v>
      </c>
      <c r="F11" s="2">
        <f>CpxBar!F11</f>
        <v>0</v>
      </c>
      <c r="G11" s="2">
        <f>CpxBar!G11</f>
        <v>0</v>
      </c>
      <c r="H11" s="2">
        <f>CpxBar!H11</f>
        <v>0</v>
      </c>
      <c r="I11" s="2">
        <f>CpxBar!I11</f>
        <v>0</v>
      </c>
      <c r="J11" s="2">
        <f>CpxBar!J11</f>
        <v>0</v>
      </c>
      <c r="K11" s="2">
        <f>CpxBar!K11</f>
        <v>0</v>
      </c>
      <c r="L11" s="13"/>
      <c r="M11" s="2">
        <f t="shared" si="0"/>
        <v>0</v>
      </c>
      <c r="N11" s="5">
        <f t="shared" si="225"/>
        <v>0</v>
      </c>
      <c r="O11" s="5">
        <f t="shared" si="118"/>
        <v>0</v>
      </c>
      <c r="P11" s="5">
        <f t="shared" si="119"/>
        <v>0</v>
      </c>
      <c r="Q11" s="5">
        <f t="shared" si="120"/>
        <v>0</v>
      </c>
      <c r="R11" s="5">
        <f t="shared" si="121"/>
        <v>0</v>
      </c>
      <c r="S11" s="5">
        <f t="shared" si="122"/>
        <v>0</v>
      </c>
      <c r="T11" s="5">
        <f t="shared" si="123"/>
        <v>0</v>
      </c>
      <c r="U11" s="5">
        <f t="shared" si="124"/>
        <v>0</v>
      </c>
      <c r="V11" s="5">
        <f t="shared" si="125"/>
        <v>0</v>
      </c>
      <c r="W11" s="6">
        <f t="shared" si="126"/>
        <v>0</v>
      </c>
      <c r="X11" s="5">
        <f t="shared" si="226"/>
        <v>0</v>
      </c>
      <c r="Y11" s="6" t="e">
        <f t="shared" si="227"/>
        <v>#DIV/0!</v>
      </c>
      <c r="Z11" s="6" t="e">
        <f t="shared" si="127"/>
        <v>#DIV/0!</v>
      </c>
      <c r="AA11" s="6" t="e">
        <f t="shared" si="128"/>
        <v>#DIV/0!</v>
      </c>
      <c r="AB11" s="6" t="e">
        <f t="shared" si="235"/>
        <v>#DIV/0!</v>
      </c>
      <c r="AC11" s="6" t="e">
        <f t="shared" si="1"/>
        <v>#DIV/0!</v>
      </c>
      <c r="AD11" s="6" t="e">
        <f t="shared" si="129"/>
        <v>#DIV/0!</v>
      </c>
      <c r="AE11" s="6" t="e">
        <f t="shared" si="130"/>
        <v>#DIV/0!</v>
      </c>
      <c r="AF11" s="6" t="e">
        <f t="shared" si="228"/>
        <v>#DIV/0!</v>
      </c>
      <c r="AG11" s="6" t="e">
        <f t="shared" si="2"/>
        <v>#DIV/0!</v>
      </c>
      <c r="AH11" s="6" t="e">
        <f t="shared" si="131"/>
        <v>#DIV/0!</v>
      </c>
      <c r="AI11" s="6" t="e">
        <f t="shared" si="132"/>
        <v>#DIV/0!</v>
      </c>
      <c r="AJ11" s="6" t="e">
        <f t="shared" si="229"/>
        <v>#DIV/0!</v>
      </c>
      <c r="AK11" s="6" t="e">
        <f t="shared" si="3"/>
        <v>#DIV/0!</v>
      </c>
      <c r="AM11" s="6" t="e">
        <f t="shared" si="133"/>
        <v>#DIV/0!</v>
      </c>
      <c r="AN11" s="6" t="e">
        <f t="shared" si="134"/>
        <v>#DIV/0!</v>
      </c>
      <c r="AO11" s="2" t="e">
        <f t="shared" si="230"/>
        <v>#DIV/0!</v>
      </c>
      <c r="AP11" s="2" t="e">
        <f t="shared" si="135"/>
        <v>#DIV/0!</v>
      </c>
      <c r="AQ11" s="86">
        <f t="shared" si="231"/>
        <v>0</v>
      </c>
      <c r="AR11" s="86">
        <f t="shared" si="136"/>
        <v>0</v>
      </c>
      <c r="AS11" s="86">
        <f t="shared" si="232"/>
        <v>0</v>
      </c>
      <c r="AT11" s="86">
        <f t="shared" si="137"/>
        <v>0</v>
      </c>
      <c r="AU11" s="86" t="e">
        <f t="shared" si="138"/>
        <v>#DIV/0!</v>
      </c>
      <c r="AV11" s="86" t="e">
        <f t="shared" si="139"/>
        <v>#DIV/0!</v>
      </c>
      <c r="AW11" s="86">
        <f t="shared" si="140"/>
        <v>0</v>
      </c>
      <c r="AX11" s="86">
        <f t="shared" si="141"/>
        <v>0</v>
      </c>
      <c r="AY11" s="86">
        <f t="shared" si="142"/>
        <v>0</v>
      </c>
      <c r="AZ11" s="86">
        <f t="shared" si="143"/>
        <v>0</v>
      </c>
      <c r="BA11" s="87">
        <f t="shared" si="144"/>
        <v>0</v>
      </c>
      <c r="BB11" s="5" t="e">
        <f t="shared" si="145"/>
        <v>#DIV/0!</v>
      </c>
      <c r="BC11" s="6" t="e">
        <f t="shared" si="146"/>
        <v>#DIV/0!</v>
      </c>
      <c r="BD11" s="6" t="e">
        <f t="shared" si="4"/>
        <v>#DIV/0!</v>
      </c>
      <c r="BE11" s="6" t="e">
        <f t="shared" si="5"/>
        <v>#DIV/0!</v>
      </c>
      <c r="BF11" s="6" t="e">
        <f t="shared" si="233"/>
        <v>#DIV/0!</v>
      </c>
      <c r="BG11" s="6" t="e">
        <f t="shared" si="6"/>
        <v>#DIV/0!</v>
      </c>
      <c r="BH11" s="6" t="e">
        <f t="shared" si="7"/>
        <v>#DIV/0!</v>
      </c>
      <c r="BI11" s="6" t="e">
        <f t="shared" si="147"/>
        <v>#DIV/0!</v>
      </c>
      <c r="BJ11" s="6" t="e">
        <f t="shared" si="8"/>
        <v>#DIV/0!</v>
      </c>
      <c r="BK11" s="6" t="e">
        <f t="shared" si="9"/>
        <v>#DIV/0!</v>
      </c>
      <c r="BL11" s="6" t="e">
        <f t="shared" si="10"/>
        <v>#DIV/0!</v>
      </c>
      <c r="BM11" s="6" t="e">
        <f t="shared" si="11"/>
        <v>#DIV/0!</v>
      </c>
      <c r="BN11" s="6" t="e">
        <f t="shared" si="12"/>
        <v>#DIV/0!</v>
      </c>
      <c r="BO11" s="6" t="e">
        <f t="shared" si="13"/>
        <v>#DIV/0!</v>
      </c>
      <c r="BP11" s="6" t="e">
        <f t="shared" si="14"/>
        <v>#DIV/0!</v>
      </c>
      <c r="BR11" s="87" t="e">
        <f t="shared" si="148"/>
        <v>#DIV/0!</v>
      </c>
      <c r="BS11" s="87" t="e">
        <f t="shared" si="149"/>
        <v>#DIV/0!</v>
      </c>
      <c r="BT11" s="2" t="e">
        <f t="shared" si="150"/>
        <v>#DIV/0!</v>
      </c>
      <c r="BU11" s="2" t="e">
        <f t="shared" si="151"/>
        <v>#DIV/0!</v>
      </c>
      <c r="BV11" s="5">
        <f t="shared" si="152"/>
        <v>0</v>
      </c>
      <c r="BW11" s="5">
        <f t="shared" si="153"/>
        <v>0</v>
      </c>
      <c r="BX11" s="5">
        <f t="shared" si="154"/>
        <v>0</v>
      </c>
      <c r="BY11" s="5">
        <f t="shared" si="155"/>
        <v>0</v>
      </c>
      <c r="BZ11" s="5" t="e">
        <f t="shared" si="234"/>
        <v>#DIV/0!</v>
      </c>
      <c r="CA11" s="5" t="e">
        <f t="shared" si="15"/>
        <v>#DIV/0!</v>
      </c>
      <c r="CB11" s="5">
        <f t="shared" si="156"/>
        <v>0</v>
      </c>
      <c r="CC11" s="5">
        <f t="shared" si="157"/>
        <v>0</v>
      </c>
      <c r="CD11" s="5">
        <f t="shared" si="158"/>
        <v>0</v>
      </c>
      <c r="CE11" s="5">
        <f t="shared" si="159"/>
        <v>0</v>
      </c>
      <c r="CF11" s="6">
        <f t="shared" si="160"/>
        <v>0</v>
      </c>
      <c r="CG11" s="5" t="e">
        <f t="shared" si="16"/>
        <v>#DIV/0!</v>
      </c>
      <c r="CH11" s="6" t="e">
        <f t="shared" si="17"/>
        <v>#DIV/0!</v>
      </c>
      <c r="CI11" s="6" t="e">
        <f t="shared" si="18"/>
        <v>#DIV/0!</v>
      </c>
      <c r="CJ11" s="6" t="e">
        <f t="shared" si="19"/>
        <v>#DIV/0!</v>
      </c>
      <c r="CK11" s="6" t="e">
        <f t="shared" si="20"/>
        <v>#DIV/0!</v>
      </c>
      <c r="CL11" s="6" t="e">
        <f t="shared" si="21"/>
        <v>#DIV/0!</v>
      </c>
      <c r="CM11" s="6" t="e">
        <f t="shared" si="22"/>
        <v>#DIV/0!</v>
      </c>
      <c r="CN11" s="6" t="e">
        <f t="shared" si="23"/>
        <v>#DIV/0!</v>
      </c>
      <c r="CO11" s="6" t="e">
        <f t="shared" si="24"/>
        <v>#DIV/0!</v>
      </c>
      <c r="CP11" s="6" t="e">
        <f t="shared" si="25"/>
        <v>#DIV/0!</v>
      </c>
      <c r="CQ11" s="6" t="e">
        <f t="shared" si="26"/>
        <v>#DIV/0!</v>
      </c>
      <c r="CR11" s="6" t="e">
        <f t="shared" si="27"/>
        <v>#DIV/0!</v>
      </c>
      <c r="CS11" s="6" t="e">
        <f t="shared" si="28"/>
        <v>#DIV/0!</v>
      </c>
      <c r="CT11" s="6" t="e">
        <f t="shared" si="29"/>
        <v>#DIV/0!</v>
      </c>
      <c r="CU11" s="6" t="e">
        <f t="shared" si="30"/>
        <v>#DIV/0!</v>
      </c>
      <c r="CW11" s="6" t="e">
        <f t="shared" si="31"/>
        <v>#DIV/0!</v>
      </c>
      <c r="CX11" s="6" t="e">
        <f t="shared" si="161"/>
        <v>#DIV/0!</v>
      </c>
      <c r="CY11" s="91" t="e">
        <f t="shared" si="162"/>
        <v>#DIV/0!</v>
      </c>
      <c r="CZ11" s="91" t="e">
        <f t="shared" si="163"/>
        <v>#DIV/0!</v>
      </c>
      <c r="DA11" s="5">
        <f t="shared" si="164"/>
        <v>0</v>
      </c>
      <c r="DB11" s="5">
        <f t="shared" si="165"/>
        <v>0</v>
      </c>
      <c r="DC11" s="5">
        <f t="shared" si="166"/>
        <v>0</v>
      </c>
      <c r="DD11" s="5">
        <f t="shared" si="167"/>
        <v>0</v>
      </c>
      <c r="DE11" s="5" t="e">
        <f t="shared" si="168"/>
        <v>#DIV/0!</v>
      </c>
      <c r="DF11" s="5" t="e">
        <f t="shared" si="32"/>
        <v>#DIV/0!</v>
      </c>
      <c r="DG11" s="5">
        <f t="shared" si="169"/>
        <v>0</v>
      </c>
      <c r="DH11" s="5">
        <f t="shared" si="170"/>
        <v>0</v>
      </c>
      <c r="DI11" s="5">
        <f t="shared" si="171"/>
        <v>0</v>
      </c>
      <c r="DJ11" s="5">
        <f t="shared" si="172"/>
        <v>0</v>
      </c>
      <c r="DK11" s="6">
        <f t="shared" si="173"/>
        <v>0</v>
      </c>
      <c r="DL11" s="5" t="e">
        <f t="shared" si="33"/>
        <v>#DIV/0!</v>
      </c>
      <c r="DM11" s="6" t="e">
        <f t="shared" si="34"/>
        <v>#DIV/0!</v>
      </c>
      <c r="DN11" s="6" t="e">
        <f t="shared" si="35"/>
        <v>#DIV/0!</v>
      </c>
      <c r="DO11" s="6" t="e">
        <f t="shared" si="36"/>
        <v>#DIV/0!</v>
      </c>
      <c r="DP11" s="6" t="e">
        <f t="shared" si="37"/>
        <v>#DIV/0!</v>
      </c>
      <c r="DQ11" s="6" t="e">
        <f t="shared" si="38"/>
        <v>#DIV/0!</v>
      </c>
      <c r="DR11" s="6" t="e">
        <f t="shared" si="39"/>
        <v>#DIV/0!</v>
      </c>
      <c r="DS11" s="6" t="e">
        <f t="shared" si="40"/>
        <v>#DIV/0!</v>
      </c>
      <c r="DT11" s="6" t="e">
        <f t="shared" si="41"/>
        <v>#DIV/0!</v>
      </c>
      <c r="DU11" s="6" t="e">
        <f t="shared" si="42"/>
        <v>#DIV/0!</v>
      </c>
      <c r="DV11" s="6" t="e">
        <f t="shared" si="43"/>
        <v>#DIV/0!</v>
      </c>
      <c r="DW11" s="6" t="e">
        <f t="shared" si="44"/>
        <v>#DIV/0!</v>
      </c>
      <c r="DX11" s="6" t="e">
        <f t="shared" si="45"/>
        <v>#DIV/0!</v>
      </c>
      <c r="DY11" s="6" t="e">
        <f t="shared" si="46"/>
        <v>#DIV/0!</v>
      </c>
      <c r="DZ11" s="6" t="e">
        <f t="shared" si="47"/>
        <v>#DIV/0!</v>
      </c>
      <c r="EB11" s="6" t="e">
        <f t="shared" si="48"/>
        <v>#DIV/0!</v>
      </c>
      <c r="EC11" s="87" t="e">
        <f t="shared" si="49"/>
        <v>#DIV/0!</v>
      </c>
      <c r="ED11" s="85" t="e">
        <f t="shared" si="174"/>
        <v>#DIV/0!</v>
      </c>
      <c r="EE11" s="2" t="e">
        <f t="shared" si="175"/>
        <v>#DIV/0!</v>
      </c>
      <c r="EF11" s="5">
        <f t="shared" si="176"/>
        <v>0</v>
      </c>
      <c r="EG11" s="5">
        <f t="shared" si="177"/>
        <v>0</v>
      </c>
      <c r="EH11" s="5">
        <f t="shared" si="178"/>
        <v>0</v>
      </c>
      <c r="EI11" s="5">
        <f t="shared" si="179"/>
        <v>0</v>
      </c>
      <c r="EJ11" s="5" t="e">
        <f t="shared" si="180"/>
        <v>#DIV/0!</v>
      </c>
      <c r="EK11" s="5" t="e">
        <f t="shared" si="50"/>
        <v>#DIV/0!</v>
      </c>
      <c r="EL11" s="5">
        <f t="shared" si="181"/>
        <v>0</v>
      </c>
      <c r="EM11" s="5">
        <f t="shared" si="182"/>
        <v>0</v>
      </c>
      <c r="EN11" s="5">
        <f t="shared" si="183"/>
        <v>0</v>
      </c>
      <c r="EO11" s="5">
        <f t="shared" si="184"/>
        <v>0</v>
      </c>
      <c r="EP11" s="6">
        <f t="shared" si="185"/>
        <v>0</v>
      </c>
      <c r="EQ11" s="5" t="e">
        <f t="shared" si="51"/>
        <v>#DIV/0!</v>
      </c>
      <c r="ER11" s="6" t="e">
        <f t="shared" si="52"/>
        <v>#DIV/0!</v>
      </c>
      <c r="ES11" s="6" t="e">
        <f t="shared" si="53"/>
        <v>#DIV/0!</v>
      </c>
      <c r="ET11" s="6" t="e">
        <f t="shared" si="54"/>
        <v>#DIV/0!</v>
      </c>
      <c r="EU11" s="6" t="e">
        <f t="shared" si="55"/>
        <v>#DIV/0!</v>
      </c>
      <c r="EV11" s="6" t="e">
        <f t="shared" si="56"/>
        <v>#DIV/0!</v>
      </c>
      <c r="EW11" s="6" t="e">
        <f t="shared" si="57"/>
        <v>#DIV/0!</v>
      </c>
      <c r="EX11" s="6" t="e">
        <f t="shared" si="58"/>
        <v>#DIV/0!</v>
      </c>
      <c r="EY11" s="6" t="e">
        <f t="shared" si="59"/>
        <v>#DIV/0!</v>
      </c>
      <c r="EZ11" s="6" t="e">
        <f t="shared" si="60"/>
        <v>#DIV/0!</v>
      </c>
      <c r="FA11" s="6" t="e">
        <f t="shared" si="61"/>
        <v>#DIV/0!</v>
      </c>
      <c r="FB11" s="6" t="e">
        <f t="shared" si="62"/>
        <v>#DIV/0!</v>
      </c>
      <c r="FC11" s="6" t="e">
        <f t="shared" si="63"/>
        <v>#DIV/0!</v>
      </c>
      <c r="FD11" s="6" t="e">
        <f t="shared" si="64"/>
        <v>#DIV/0!</v>
      </c>
      <c r="FE11" s="6" t="e">
        <f t="shared" si="65"/>
        <v>#DIV/0!</v>
      </c>
      <c r="FG11" s="6" t="e">
        <f t="shared" si="66"/>
        <v>#DIV/0!</v>
      </c>
      <c r="FH11" s="6" t="e">
        <f t="shared" si="67"/>
        <v>#DIV/0!</v>
      </c>
      <c r="FI11" s="94" t="e">
        <f t="shared" si="186"/>
        <v>#DIV/0!</v>
      </c>
      <c r="FJ11" s="94" t="e">
        <f t="shared" si="187"/>
        <v>#DIV/0!</v>
      </c>
      <c r="FK11" s="5">
        <f t="shared" si="188"/>
        <v>0</v>
      </c>
      <c r="FL11" s="5">
        <f t="shared" si="189"/>
        <v>0</v>
      </c>
      <c r="FM11" s="5">
        <f t="shared" si="190"/>
        <v>0</v>
      </c>
      <c r="FN11" s="5">
        <f t="shared" si="191"/>
        <v>0</v>
      </c>
      <c r="FO11" s="5" t="e">
        <f t="shared" si="192"/>
        <v>#DIV/0!</v>
      </c>
      <c r="FP11" s="5" t="e">
        <f t="shared" si="68"/>
        <v>#DIV/0!</v>
      </c>
      <c r="FQ11" s="5">
        <f t="shared" si="193"/>
        <v>0</v>
      </c>
      <c r="FR11" s="5">
        <f t="shared" si="194"/>
        <v>0</v>
      </c>
      <c r="FS11" s="5">
        <f t="shared" si="195"/>
        <v>0</v>
      </c>
      <c r="FT11" s="5">
        <f t="shared" si="196"/>
        <v>0</v>
      </c>
      <c r="FU11" s="6">
        <f t="shared" si="197"/>
        <v>0</v>
      </c>
      <c r="FV11" s="5" t="e">
        <f t="shared" si="69"/>
        <v>#DIV/0!</v>
      </c>
      <c r="FW11" s="6" t="e">
        <f t="shared" si="70"/>
        <v>#DIV/0!</v>
      </c>
      <c r="FX11" s="6" t="e">
        <f t="shared" si="71"/>
        <v>#DIV/0!</v>
      </c>
      <c r="FY11" s="6" t="e">
        <f t="shared" si="72"/>
        <v>#DIV/0!</v>
      </c>
      <c r="FZ11" s="6" t="e">
        <f t="shared" si="73"/>
        <v>#DIV/0!</v>
      </c>
      <c r="GA11" s="6" t="e">
        <f t="shared" si="74"/>
        <v>#DIV/0!</v>
      </c>
      <c r="GB11" s="6" t="e">
        <f t="shared" si="75"/>
        <v>#DIV/0!</v>
      </c>
      <c r="GC11" s="6" t="e">
        <f t="shared" si="76"/>
        <v>#DIV/0!</v>
      </c>
      <c r="GD11" s="6" t="e">
        <f t="shared" si="77"/>
        <v>#DIV/0!</v>
      </c>
      <c r="GE11" s="6" t="e">
        <f t="shared" si="78"/>
        <v>#DIV/0!</v>
      </c>
      <c r="GF11" s="6" t="e">
        <f t="shared" si="79"/>
        <v>#DIV/0!</v>
      </c>
      <c r="GG11" s="6" t="e">
        <f t="shared" si="80"/>
        <v>#DIV/0!</v>
      </c>
      <c r="GH11" s="6" t="e">
        <f t="shared" si="81"/>
        <v>#DIV/0!</v>
      </c>
      <c r="GI11" s="6" t="e">
        <f t="shared" si="82"/>
        <v>#DIV/0!</v>
      </c>
      <c r="GJ11" s="47" t="e">
        <f t="shared" si="83"/>
        <v>#DIV/0!</v>
      </c>
      <c r="GL11" s="96" t="e">
        <f t="shared" si="84"/>
        <v>#DIV/0!</v>
      </c>
      <c r="GM11" s="96" t="e">
        <f t="shared" si="85"/>
        <v>#DIV/0!</v>
      </c>
      <c r="GN11" s="98" t="e">
        <f t="shared" si="198"/>
        <v>#DIV/0!</v>
      </c>
      <c r="GO11" s="98" t="e">
        <f t="shared" si="199"/>
        <v>#DIV/0!</v>
      </c>
      <c r="GP11" s="5">
        <f t="shared" si="200"/>
        <v>0</v>
      </c>
      <c r="GQ11" s="5">
        <f t="shared" si="201"/>
        <v>0</v>
      </c>
      <c r="GR11" s="5">
        <f t="shared" si="202"/>
        <v>0</v>
      </c>
      <c r="GS11" s="5">
        <f t="shared" si="203"/>
        <v>0</v>
      </c>
      <c r="GT11" s="5" t="e">
        <f t="shared" si="204"/>
        <v>#DIV/0!</v>
      </c>
      <c r="GU11" s="5" t="e">
        <f t="shared" si="86"/>
        <v>#DIV/0!</v>
      </c>
      <c r="GV11" s="5">
        <f t="shared" si="205"/>
        <v>0</v>
      </c>
      <c r="GW11" s="5">
        <f t="shared" si="206"/>
        <v>0</v>
      </c>
      <c r="GX11" s="5">
        <f t="shared" si="207"/>
        <v>0</v>
      </c>
      <c r="GY11" s="5">
        <f t="shared" si="208"/>
        <v>0</v>
      </c>
      <c r="GZ11" s="6">
        <f t="shared" si="209"/>
        <v>0</v>
      </c>
      <c r="HA11" s="5" t="e">
        <f t="shared" si="87"/>
        <v>#DIV/0!</v>
      </c>
      <c r="HB11" s="6" t="e">
        <f t="shared" si="88"/>
        <v>#DIV/0!</v>
      </c>
      <c r="HC11" s="6" t="e">
        <f t="shared" si="89"/>
        <v>#DIV/0!</v>
      </c>
      <c r="HD11" s="6" t="e">
        <f t="shared" si="90"/>
        <v>#DIV/0!</v>
      </c>
      <c r="HE11" s="6" t="e">
        <f t="shared" si="91"/>
        <v>#DIV/0!</v>
      </c>
      <c r="HF11" s="6" t="e">
        <f t="shared" si="92"/>
        <v>#DIV/0!</v>
      </c>
      <c r="HG11" s="6" t="e">
        <f t="shared" si="93"/>
        <v>#DIV/0!</v>
      </c>
      <c r="HH11" s="6" t="e">
        <f t="shared" si="94"/>
        <v>#DIV/0!</v>
      </c>
      <c r="HI11" s="6" t="e">
        <f t="shared" si="95"/>
        <v>#DIV/0!</v>
      </c>
      <c r="HJ11" s="6" t="e">
        <f t="shared" si="96"/>
        <v>#DIV/0!</v>
      </c>
      <c r="HK11" s="6" t="e">
        <f t="shared" si="97"/>
        <v>#DIV/0!</v>
      </c>
      <c r="HL11" s="6" t="e">
        <f t="shared" si="98"/>
        <v>#DIV/0!</v>
      </c>
      <c r="HM11" s="6" t="e">
        <f t="shared" si="99"/>
        <v>#DIV/0!</v>
      </c>
      <c r="HN11" s="6" t="e">
        <f t="shared" si="100"/>
        <v>#DIV/0!</v>
      </c>
      <c r="HO11" s="47" t="e">
        <f t="shared" si="101"/>
        <v>#DIV/0!</v>
      </c>
      <c r="HQ11" s="6" t="e">
        <f t="shared" si="102"/>
        <v>#DIV/0!</v>
      </c>
      <c r="HR11" s="6" t="e">
        <f t="shared" si="103"/>
        <v>#DIV/0!</v>
      </c>
      <c r="HS11" s="98" t="e">
        <f t="shared" si="210"/>
        <v>#DIV/0!</v>
      </c>
      <c r="HT11" s="2" t="e">
        <f t="shared" si="211"/>
        <v>#DIV/0!</v>
      </c>
      <c r="HU11" s="5">
        <f t="shared" si="212"/>
        <v>0</v>
      </c>
      <c r="HV11" s="5">
        <f t="shared" si="213"/>
        <v>0</v>
      </c>
      <c r="HW11" s="5">
        <f t="shared" si="214"/>
        <v>0</v>
      </c>
      <c r="HX11" s="5">
        <f t="shared" si="215"/>
        <v>0</v>
      </c>
      <c r="HY11" s="5" t="e">
        <f t="shared" si="216"/>
        <v>#DIV/0!</v>
      </c>
      <c r="HZ11" s="5" t="e">
        <f t="shared" si="104"/>
        <v>#DIV/0!</v>
      </c>
      <c r="IA11" s="5">
        <f t="shared" si="217"/>
        <v>0</v>
      </c>
      <c r="IB11" s="5">
        <f t="shared" si="218"/>
        <v>0</v>
      </c>
      <c r="IC11" s="5">
        <f t="shared" si="219"/>
        <v>0</v>
      </c>
      <c r="ID11" s="5">
        <f t="shared" si="220"/>
        <v>0</v>
      </c>
      <c r="IE11" s="6">
        <f t="shared" si="221"/>
        <v>0</v>
      </c>
      <c r="IF11" s="5" t="e">
        <f t="shared" si="105"/>
        <v>#DIV/0!</v>
      </c>
      <c r="IG11" s="6" t="e">
        <f t="shared" si="222"/>
        <v>#DIV/0!</v>
      </c>
      <c r="IH11" s="6" t="e">
        <f t="shared" si="106"/>
        <v>#DIV/0!</v>
      </c>
      <c r="II11" s="6" t="e">
        <f t="shared" si="107"/>
        <v>#DIV/0!</v>
      </c>
      <c r="IJ11" s="6" t="e">
        <f t="shared" si="108"/>
        <v>#DIV/0!</v>
      </c>
      <c r="IK11" s="6" t="e">
        <f t="shared" si="109"/>
        <v>#DIV/0!</v>
      </c>
      <c r="IL11" s="6" t="e">
        <f t="shared" si="110"/>
        <v>#DIV/0!</v>
      </c>
      <c r="IM11" s="6" t="e">
        <f t="shared" si="111"/>
        <v>#DIV/0!</v>
      </c>
      <c r="IN11" s="6" t="e">
        <f t="shared" si="112"/>
        <v>#DIV/0!</v>
      </c>
      <c r="IO11" s="6" t="e">
        <f t="shared" si="113"/>
        <v>#DIV/0!</v>
      </c>
      <c r="IP11" s="6" t="e">
        <f t="shared" si="114"/>
        <v>#DIV/0!</v>
      </c>
      <c r="IQ11" s="6" t="e">
        <f t="shared" si="115"/>
        <v>#DIV/0!</v>
      </c>
      <c r="IR11" s="6" t="e">
        <f t="shared" si="116"/>
        <v>#DIV/0!</v>
      </c>
      <c r="IS11" s="6" t="e">
        <f t="shared" si="117"/>
        <v>#DIV/0!</v>
      </c>
      <c r="IT11" s="47" t="e">
        <f t="shared" si="236"/>
        <v>#DIV/0!</v>
      </c>
      <c r="IU11" s="2" t="e">
        <f t="shared" si="223"/>
        <v>#DIV/0!</v>
      </c>
      <c r="IV11" s="2" t="e">
        <f t="shared" si="224"/>
        <v>#DIV/0!</v>
      </c>
    </row>
    <row r="12" spans="1:256">
      <c r="A12" s="55">
        <f>CpxBar!A12</f>
        <v>0</v>
      </c>
      <c r="B12" s="2">
        <f>CpxBar!B12</f>
        <v>0</v>
      </c>
      <c r="C12" s="2">
        <f>CpxBar!C12</f>
        <v>0</v>
      </c>
      <c r="D12" s="2">
        <f>CpxBar!D12</f>
        <v>0</v>
      </c>
      <c r="E12" s="2">
        <f>CpxBar!E12</f>
        <v>0</v>
      </c>
      <c r="F12" s="2">
        <f>CpxBar!F12</f>
        <v>0</v>
      </c>
      <c r="G12" s="2">
        <f>CpxBar!G12</f>
        <v>0</v>
      </c>
      <c r="H12" s="2">
        <f>CpxBar!H12</f>
        <v>0</v>
      </c>
      <c r="I12" s="2">
        <f>CpxBar!I12</f>
        <v>0</v>
      </c>
      <c r="J12" s="2">
        <f>CpxBar!J12</f>
        <v>0</v>
      </c>
      <c r="K12" s="2">
        <f>CpxBar!K12</f>
        <v>0</v>
      </c>
      <c r="L12" s="13"/>
      <c r="M12" s="2">
        <f t="shared" si="0"/>
        <v>0</v>
      </c>
      <c r="N12" s="5">
        <f t="shared" si="225"/>
        <v>0</v>
      </c>
      <c r="O12" s="5">
        <f t="shared" si="118"/>
        <v>0</v>
      </c>
      <c r="P12" s="5">
        <f t="shared" si="119"/>
        <v>0</v>
      </c>
      <c r="Q12" s="5">
        <f t="shared" si="120"/>
        <v>0</v>
      </c>
      <c r="R12" s="5">
        <f t="shared" si="121"/>
        <v>0</v>
      </c>
      <c r="S12" s="5">
        <f t="shared" si="122"/>
        <v>0</v>
      </c>
      <c r="T12" s="5">
        <f t="shared" si="123"/>
        <v>0</v>
      </c>
      <c r="U12" s="5">
        <f t="shared" si="124"/>
        <v>0</v>
      </c>
      <c r="V12" s="5">
        <f t="shared" si="125"/>
        <v>0</v>
      </c>
      <c r="W12" s="6">
        <f t="shared" si="126"/>
        <v>0</v>
      </c>
      <c r="X12" s="5">
        <f t="shared" si="226"/>
        <v>0</v>
      </c>
      <c r="Y12" s="6" t="e">
        <f t="shared" si="227"/>
        <v>#DIV/0!</v>
      </c>
      <c r="Z12" s="6" t="e">
        <f t="shared" si="127"/>
        <v>#DIV/0!</v>
      </c>
      <c r="AA12" s="6" t="e">
        <f t="shared" si="128"/>
        <v>#DIV/0!</v>
      </c>
      <c r="AB12" s="6" t="e">
        <f t="shared" si="235"/>
        <v>#DIV/0!</v>
      </c>
      <c r="AC12" s="6" t="e">
        <f t="shared" si="1"/>
        <v>#DIV/0!</v>
      </c>
      <c r="AD12" s="6" t="e">
        <f t="shared" si="129"/>
        <v>#DIV/0!</v>
      </c>
      <c r="AE12" s="6" t="e">
        <f t="shared" si="130"/>
        <v>#DIV/0!</v>
      </c>
      <c r="AF12" s="6" t="e">
        <f t="shared" si="228"/>
        <v>#DIV/0!</v>
      </c>
      <c r="AG12" s="6" t="e">
        <f t="shared" si="2"/>
        <v>#DIV/0!</v>
      </c>
      <c r="AH12" s="6" t="e">
        <f t="shared" si="131"/>
        <v>#DIV/0!</v>
      </c>
      <c r="AI12" s="6" t="e">
        <f t="shared" si="132"/>
        <v>#DIV/0!</v>
      </c>
      <c r="AJ12" s="6" t="e">
        <f t="shared" si="229"/>
        <v>#DIV/0!</v>
      </c>
      <c r="AK12" s="6" t="e">
        <f t="shared" si="3"/>
        <v>#DIV/0!</v>
      </c>
      <c r="AM12" s="6" t="e">
        <f t="shared" si="133"/>
        <v>#DIV/0!</v>
      </c>
      <c r="AN12" s="6" t="e">
        <f t="shared" si="134"/>
        <v>#DIV/0!</v>
      </c>
      <c r="AO12" s="2" t="e">
        <f t="shared" si="230"/>
        <v>#DIV/0!</v>
      </c>
      <c r="AP12" s="2" t="e">
        <f t="shared" si="135"/>
        <v>#DIV/0!</v>
      </c>
      <c r="AQ12" s="86">
        <f t="shared" si="231"/>
        <v>0</v>
      </c>
      <c r="AR12" s="86">
        <f t="shared" si="136"/>
        <v>0</v>
      </c>
      <c r="AS12" s="86">
        <f t="shared" si="232"/>
        <v>0</v>
      </c>
      <c r="AT12" s="86">
        <f t="shared" si="137"/>
        <v>0</v>
      </c>
      <c r="AU12" s="86" t="e">
        <f t="shared" si="138"/>
        <v>#DIV/0!</v>
      </c>
      <c r="AV12" s="86" t="e">
        <f t="shared" si="139"/>
        <v>#DIV/0!</v>
      </c>
      <c r="AW12" s="86">
        <f t="shared" si="140"/>
        <v>0</v>
      </c>
      <c r="AX12" s="86">
        <f t="shared" si="141"/>
        <v>0</v>
      </c>
      <c r="AY12" s="86">
        <f t="shared" si="142"/>
        <v>0</v>
      </c>
      <c r="AZ12" s="86">
        <f t="shared" si="143"/>
        <v>0</v>
      </c>
      <c r="BA12" s="87">
        <f t="shared" si="144"/>
        <v>0</v>
      </c>
      <c r="BB12" s="5" t="e">
        <f t="shared" si="145"/>
        <v>#DIV/0!</v>
      </c>
      <c r="BC12" s="6" t="e">
        <f t="shared" si="146"/>
        <v>#DIV/0!</v>
      </c>
      <c r="BD12" s="6" t="e">
        <f t="shared" si="4"/>
        <v>#DIV/0!</v>
      </c>
      <c r="BE12" s="6" t="e">
        <f t="shared" si="5"/>
        <v>#DIV/0!</v>
      </c>
      <c r="BF12" s="6" t="e">
        <f t="shared" si="233"/>
        <v>#DIV/0!</v>
      </c>
      <c r="BG12" s="6" t="e">
        <f t="shared" si="6"/>
        <v>#DIV/0!</v>
      </c>
      <c r="BH12" s="6" t="e">
        <f t="shared" si="7"/>
        <v>#DIV/0!</v>
      </c>
      <c r="BI12" s="6" t="e">
        <f t="shared" si="147"/>
        <v>#DIV/0!</v>
      </c>
      <c r="BJ12" s="6" t="e">
        <f t="shared" si="8"/>
        <v>#DIV/0!</v>
      </c>
      <c r="BK12" s="6" t="e">
        <f t="shared" si="9"/>
        <v>#DIV/0!</v>
      </c>
      <c r="BL12" s="6" t="e">
        <f t="shared" si="10"/>
        <v>#DIV/0!</v>
      </c>
      <c r="BM12" s="6" t="e">
        <f t="shared" si="11"/>
        <v>#DIV/0!</v>
      </c>
      <c r="BN12" s="6" t="e">
        <f t="shared" si="12"/>
        <v>#DIV/0!</v>
      </c>
      <c r="BO12" s="6" t="e">
        <f t="shared" si="13"/>
        <v>#DIV/0!</v>
      </c>
      <c r="BP12" s="6" t="e">
        <f t="shared" si="14"/>
        <v>#DIV/0!</v>
      </c>
      <c r="BR12" s="87" t="e">
        <f t="shared" si="148"/>
        <v>#DIV/0!</v>
      </c>
      <c r="BS12" s="87" t="e">
        <f t="shared" si="149"/>
        <v>#DIV/0!</v>
      </c>
      <c r="BT12" s="2" t="e">
        <f t="shared" si="150"/>
        <v>#DIV/0!</v>
      </c>
      <c r="BU12" s="2" t="e">
        <f t="shared" si="151"/>
        <v>#DIV/0!</v>
      </c>
      <c r="BV12" s="5">
        <f t="shared" si="152"/>
        <v>0</v>
      </c>
      <c r="BW12" s="5">
        <f t="shared" si="153"/>
        <v>0</v>
      </c>
      <c r="BX12" s="5">
        <f t="shared" si="154"/>
        <v>0</v>
      </c>
      <c r="BY12" s="5">
        <f t="shared" si="155"/>
        <v>0</v>
      </c>
      <c r="BZ12" s="5" t="e">
        <f t="shared" si="234"/>
        <v>#DIV/0!</v>
      </c>
      <c r="CA12" s="5" t="e">
        <f t="shared" si="15"/>
        <v>#DIV/0!</v>
      </c>
      <c r="CB12" s="5">
        <f t="shared" si="156"/>
        <v>0</v>
      </c>
      <c r="CC12" s="5">
        <f t="shared" si="157"/>
        <v>0</v>
      </c>
      <c r="CD12" s="5">
        <f t="shared" si="158"/>
        <v>0</v>
      </c>
      <c r="CE12" s="5">
        <f t="shared" si="159"/>
        <v>0</v>
      </c>
      <c r="CF12" s="6">
        <f t="shared" si="160"/>
        <v>0</v>
      </c>
      <c r="CG12" s="5" t="e">
        <f t="shared" si="16"/>
        <v>#DIV/0!</v>
      </c>
      <c r="CH12" s="6" t="e">
        <f t="shared" si="17"/>
        <v>#DIV/0!</v>
      </c>
      <c r="CI12" s="6" t="e">
        <f t="shared" si="18"/>
        <v>#DIV/0!</v>
      </c>
      <c r="CJ12" s="6" t="e">
        <f t="shared" si="19"/>
        <v>#DIV/0!</v>
      </c>
      <c r="CK12" s="6" t="e">
        <f t="shared" si="20"/>
        <v>#DIV/0!</v>
      </c>
      <c r="CL12" s="6" t="e">
        <f t="shared" si="21"/>
        <v>#DIV/0!</v>
      </c>
      <c r="CM12" s="6" t="e">
        <f t="shared" si="22"/>
        <v>#DIV/0!</v>
      </c>
      <c r="CN12" s="6" t="e">
        <f t="shared" si="23"/>
        <v>#DIV/0!</v>
      </c>
      <c r="CO12" s="6" t="e">
        <f t="shared" si="24"/>
        <v>#DIV/0!</v>
      </c>
      <c r="CP12" s="6" t="e">
        <f t="shared" si="25"/>
        <v>#DIV/0!</v>
      </c>
      <c r="CQ12" s="6" t="e">
        <f t="shared" si="26"/>
        <v>#DIV/0!</v>
      </c>
      <c r="CR12" s="6" t="e">
        <f t="shared" si="27"/>
        <v>#DIV/0!</v>
      </c>
      <c r="CS12" s="6" t="e">
        <f t="shared" si="28"/>
        <v>#DIV/0!</v>
      </c>
      <c r="CT12" s="6" t="e">
        <f t="shared" si="29"/>
        <v>#DIV/0!</v>
      </c>
      <c r="CU12" s="6" t="e">
        <f t="shared" si="30"/>
        <v>#DIV/0!</v>
      </c>
      <c r="CW12" s="6" t="e">
        <f t="shared" si="31"/>
        <v>#DIV/0!</v>
      </c>
      <c r="CX12" s="6" t="e">
        <f t="shared" si="161"/>
        <v>#DIV/0!</v>
      </c>
      <c r="CY12" s="91" t="e">
        <f t="shared" si="162"/>
        <v>#DIV/0!</v>
      </c>
      <c r="CZ12" s="91" t="e">
        <f t="shared" si="163"/>
        <v>#DIV/0!</v>
      </c>
      <c r="DA12" s="5">
        <f t="shared" si="164"/>
        <v>0</v>
      </c>
      <c r="DB12" s="5">
        <f t="shared" si="165"/>
        <v>0</v>
      </c>
      <c r="DC12" s="5">
        <f t="shared" si="166"/>
        <v>0</v>
      </c>
      <c r="DD12" s="5">
        <f t="shared" si="167"/>
        <v>0</v>
      </c>
      <c r="DE12" s="5" t="e">
        <f t="shared" si="168"/>
        <v>#DIV/0!</v>
      </c>
      <c r="DF12" s="5" t="e">
        <f t="shared" si="32"/>
        <v>#DIV/0!</v>
      </c>
      <c r="DG12" s="5">
        <f t="shared" si="169"/>
        <v>0</v>
      </c>
      <c r="DH12" s="5">
        <f t="shared" si="170"/>
        <v>0</v>
      </c>
      <c r="DI12" s="5">
        <f t="shared" si="171"/>
        <v>0</v>
      </c>
      <c r="DJ12" s="5">
        <f t="shared" si="172"/>
        <v>0</v>
      </c>
      <c r="DK12" s="6">
        <f t="shared" si="173"/>
        <v>0</v>
      </c>
      <c r="DL12" s="5" t="e">
        <f t="shared" si="33"/>
        <v>#DIV/0!</v>
      </c>
      <c r="DM12" s="6" t="e">
        <f t="shared" si="34"/>
        <v>#DIV/0!</v>
      </c>
      <c r="DN12" s="6" t="e">
        <f t="shared" si="35"/>
        <v>#DIV/0!</v>
      </c>
      <c r="DO12" s="6" t="e">
        <f t="shared" si="36"/>
        <v>#DIV/0!</v>
      </c>
      <c r="DP12" s="6" t="e">
        <f t="shared" si="37"/>
        <v>#DIV/0!</v>
      </c>
      <c r="DQ12" s="6" t="e">
        <f t="shared" si="38"/>
        <v>#DIV/0!</v>
      </c>
      <c r="DR12" s="6" t="e">
        <f t="shared" si="39"/>
        <v>#DIV/0!</v>
      </c>
      <c r="DS12" s="6" t="e">
        <f t="shared" si="40"/>
        <v>#DIV/0!</v>
      </c>
      <c r="DT12" s="6" t="e">
        <f t="shared" si="41"/>
        <v>#DIV/0!</v>
      </c>
      <c r="DU12" s="6" t="e">
        <f t="shared" si="42"/>
        <v>#DIV/0!</v>
      </c>
      <c r="DV12" s="6" t="e">
        <f t="shared" si="43"/>
        <v>#DIV/0!</v>
      </c>
      <c r="DW12" s="6" t="e">
        <f t="shared" si="44"/>
        <v>#DIV/0!</v>
      </c>
      <c r="DX12" s="6" t="e">
        <f t="shared" si="45"/>
        <v>#DIV/0!</v>
      </c>
      <c r="DY12" s="6" t="e">
        <f t="shared" si="46"/>
        <v>#DIV/0!</v>
      </c>
      <c r="DZ12" s="6" t="e">
        <f t="shared" si="47"/>
        <v>#DIV/0!</v>
      </c>
      <c r="EB12" s="6" t="e">
        <f t="shared" si="48"/>
        <v>#DIV/0!</v>
      </c>
      <c r="EC12" s="87" t="e">
        <f t="shared" si="49"/>
        <v>#DIV/0!</v>
      </c>
      <c r="ED12" s="85" t="e">
        <f t="shared" si="174"/>
        <v>#DIV/0!</v>
      </c>
      <c r="EE12" s="2" t="e">
        <f t="shared" si="175"/>
        <v>#DIV/0!</v>
      </c>
      <c r="EF12" s="5">
        <f t="shared" si="176"/>
        <v>0</v>
      </c>
      <c r="EG12" s="5">
        <f t="shared" si="177"/>
        <v>0</v>
      </c>
      <c r="EH12" s="5">
        <f t="shared" si="178"/>
        <v>0</v>
      </c>
      <c r="EI12" s="5">
        <f t="shared" si="179"/>
        <v>0</v>
      </c>
      <c r="EJ12" s="5" t="e">
        <f t="shared" si="180"/>
        <v>#DIV/0!</v>
      </c>
      <c r="EK12" s="5" t="e">
        <f t="shared" si="50"/>
        <v>#DIV/0!</v>
      </c>
      <c r="EL12" s="5">
        <f t="shared" si="181"/>
        <v>0</v>
      </c>
      <c r="EM12" s="5">
        <f t="shared" si="182"/>
        <v>0</v>
      </c>
      <c r="EN12" s="5">
        <f t="shared" si="183"/>
        <v>0</v>
      </c>
      <c r="EO12" s="5">
        <f t="shared" si="184"/>
        <v>0</v>
      </c>
      <c r="EP12" s="6">
        <f t="shared" si="185"/>
        <v>0</v>
      </c>
      <c r="EQ12" s="5" t="e">
        <f t="shared" si="51"/>
        <v>#DIV/0!</v>
      </c>
      <c r="ER12" s="6" t="e">
        <f t="shared" si="52"/>
        <v>#DIV/0!</v>
      </c>
      <c r="ES12" s="6" t="e">
        <f t="shared" si="53"/>
        <v>#DIV/0!</v>
      </c>
      <c r="ET12" s="6" t="e">
        <f t="shared" si="54"/>
        <v>#DIV/0!</v>
      </c>
      <c r="EU12" s="6" t="e">
        <f t="shared" si="55"/>
        <v>#DIV/0!</v>
      </c>
      <c r="EV12" s="6" t="e">
        <f t="shared" si="56"/>
        <v>#DIV/0!</v>
      </c>
      <c r="EW12" s="6" t="e">
        <f t="shared" si="57"/>
        <v>#DIV/0!</v>
      </c>
      <c r="EX12" s="6" t="e">
        <f t="shared" si="58"/>
        <v>#DIV/0!</v>
      </c>
      <c r="EY12" s="6" t="e">
        <f t="shared" si="59"/>
        <v>#DIV/0!</v>
      </c>
      <c r="EZ12" s="6" t="e">
        <f t="shared" si="60"/>
        <v>#DIV/0!</v>
      </c>
      <c r="FA12" s="6" t="e">
        <f t="shared" si="61"/>
        <v>#DIV/0!</v>
      </c>
      <c r="FB12" s="6" t="e">
        <f t="shared" si="62"/>
        <v>#DIV/0!</v>
      </c>
      <c r="FC12" s="6" t="e">
        <f t="shared" si="63"/>
        <v>#DIV/0!</v>
      </c>
      <c r="FD12" s="6" t="e">
        <f t="shared" si="64"/>
        <v>#DIV/0!</v>
      </c>
      <c r="FE12" s="6" t="e">
        <f t="shared" si="65"/>
        <v>#DIV/0!</v>
      </c>
      <c r="FG12" s="6" t="e">
        <f t="shared" si="66"/>
        <v>#DIV/0!</v>
      </c>
      <c r="FH12" s="6" t="e">
        <f t="shared" si="67"/>
        <v>#DIV/0!</v>
      </c>
      <c r="FI12" s="94" t="e">
        <f t="shared" si="186"/>
        <v>#DIV/0!</v>
      </c>
      <c r="FJ12" s="94" t="e">
        <f t="shared" si="187"/>
        <v>#DIV/0!</v>
      </c>
      <c r="FK12" s="5">
        <f t="shared" si="188"/>
        <v>0</v>
      </c>
      <c r="FL12" s="5">
        <f t="shared" si="189"/>
        <v>0</v>
      </c>
      <c r="FM12" s="5">
        <f t="shared" si="190"/>
        <v>0</v>
      </c>
      <c r="FN12" s="5">
        <f t="shared" si="191"/>
        <v>0</v>
      </c>
      <c r="FO12" s="5" t="e">
        <f t="shared" si="192"/>
        <v>#DIV/0!</v>
      </c>
      <c r="FP12" s="5" t="e">
        <f t="shared" si="68"/>
        <v>#DIV/0!</v>
      </c>
      <c r="FQ12" s="5">
        <f t="shared" si="193"/>
        <v>0</v>
      </c>
      <c r="FR12" s="5">
        <f t="shared" si="194"/>
        <v>0</v>
      </c>
      <c r="FS12" s="5">
        <f t="shared" si="195"/>
        <v>0</v>
      </c>
      <c r="FT12" s="5">
        <f t="shared" si="196"/>
        <v>0</v>
      </c>
      <c r="FU12" s="6">
        <f t="shared" si="197"/>
        <v>0</v>
      </c>
      <c r="FV12" s="5" t="e">
        <f t="shared" si="69"/>
        <v>#DIV/0!</v>
      </c>
      <c r="FW12" s="6" t="e">
        <f t="shared" si="70"/>
        <v>#DIV/0!</v>
      </c>
      <c r="FX12" s="6" t="e">
        <f t="shared" si="71"/>
        <v>#DIV/0!</v>
      </c>
      <c r="FY12" s="6" t="e">
        <f t="shared" si="72"/>
        <v>#DIV/0!</v>
      </c>
      <c r="FZ12" s="6" t="e">
        <f t="shared" si="73"/>
        <v>#DIV/0!</v>
      </c>
      <c r="GA12" s="6" t="e">
        <f t="shared" si="74"/>
        <v>#DIV/0!</v>
      </c>
      <c r="GB12" s="6" t="e">
        <f t="shared" si="75"/>
        <v>#DIV/0!</v>
      </c>
      <c r="GC12" s="6" t="e">
        <f t="shared" si="76"/>
        <v>#DIV/0!</v>
      </c>
      <c r="GD12" s="6" t="e">
        <f t="shared" si="77"/>
        <v>#DIV/0!</v>
      </c>
      <c r="GE12" s="6" t="e">
        <f t="shared" si="78"/>
        <v>#DIV/0!</v>
      </c>
      <c r="GF12" s="6" t="e">
        <f t="shared" si="79"/>
        <v>#DIV/0!</v>
      </c>
      <c r="GG12" s="6" t="e">
        <f t="shared" si="80"/>
        <v>#DIV/0!</v>
      </c>
      <c r="GH12" s="6" t="e">
        <f t="shared" si="81"/>
        <v>#DIV/0!</v>
      </c>
      <c r="GI12" s="6" t="e">
        <f t="shared" si="82"/>
        <v>#DIV/0!</v>
      </c>
      <c r="GJ12" s="47" t="e">
        <f t="shared" si="83"/>
        <v>#DIV/0!</v>
      </c>
      <c r="GL12" s="96" t="e">
        <f t="shared" si="84"/>
        <v>#DIV/0!</v>
      </c>
      <c r="GM12" s="96" t="e">
        <f t="shared" si="85"/>
        <v>#DIV/0!</v>
      </c>
      <c r="GN12" s="98" t="e">
        <f t="shared" si="198"/>
        <v>#DIV/0!</v>
      </c>
      <c r="GO12" s="98" t="e">
        <f t="shared" si="199"/>
        <v>#DIV/0!</v>
      </c>
      <c r="GP12" s="5">
        <f t="shared" si="200"/>
        <v>0</v>
      </c>
      <c r="GQ12" s="5">
        <f t="shared" si="201"/>
        <v>0</v>
      </c>
      <c r="GR12" s="5">
        <f t="shared" si="202"/>
        <v>0</v>
      </c>
      <c r="GS12" s="5">
        <f t="shared" si="203"/>
        <v>0</v>
      </c>
      <c r="GT12" s="5" t="e">
        <f t="shared" si="204"/>
        <v>#DIV/0!</v>
      </c>
      <c r="GU12" s="5" t="e">
        <f t="shared" si="86"/>
        <v>#DIV/0!</v>
      </c>
      <c r="GV12" s="5">
        <f t="shared" si="205"/>
        <v>0</v>
      </c>
      <c r="GW12" s="5">
        <f t="shared" si="206"/>
        <v>0</v>
      </c>
      <c r="GX12" s="5">
        <f t="shared" si="207"/>
        <v>0</v>
      </c>
      <c r="GY12" s="5">
        <f t="shared" si="208"/>
        <v>0</v>
      </c>
      <c r="GZ12" s="6">
        <f t="shared" si="209"/>
        <v>0</v>
      </c>
      <c r="HA12" s="5" t="e">
        <f t="shared" si="87"/>
        <v>#DIV/0!</v>
      </c>
      <c r="HB12" s="6" t="e">
        <f t="shared" si="88"/>
        <v>#DIV/0!</v>
      </c>
      <c r="HC12" s="6" t="e">
        <f t="shared" si="89"/>
        <v>#DIV/0!</v>
      </c>
      <c r="HD12" s="6" t="e">
        <f t="shared" si="90"/>
        <v>#DIV/0!</v>
      </c>
      <c r="HE12" s="6" t="e">
        <f t="shared" si="91"/>
        <v>#DIV/0!</v>
      </c>
      <c r="HF12" s="6" t="e">
        <f t="shared" si="92"/>
        <v>#DIV/0!</v>
      </c>
      <c r="HG12" s="6" t="e">
        <f t="shared" si="93"/>
        <v>#DIV/0!</v>
      </c>
      <c r="HH12" s="6" t="e">
        <f t="shared" si="94"/>
        <v>#DIV/0!</v>
      </c>
      <c r="HI12" s="6" t="e">
        <f t="shared" si="95"/>
        <v>#DIV/0!</v>
      </c>
      <c r="HJ12" s="6" t="e">
        <f t="shared" si="96"/>
        <v>#DIV/0!</v>
      </c>
      <c r="HK12" s="6" t="e">
        <f t="shared" si="97"/>
        <v>#DIV/0!</v>
      </c>
      <c r="HL12" s="6" t="e">
        <f t="shared" si="98"/>
        <v>#DIV/0!</v>
      </c>
      <c r="HM12" s="6" t="e">
        <f t="shared" si="99"/>
        <v>#DIV/0!</v>
      </c>
      <c r="HN12" s="6" t="e">
        <f t="shared" si="100"/>
        <v>#DIV/0!</v>
      </c>
      <c r="HO12" s="47" t="e">
        <f t="shared" si="101"/>
        <v>#DIV/0!</v>
      </c>
      <c r="HQ12" s="6" t="e">
        <f t="shared" si="102"/>
        <v>#DIV/0!</v>
      </c>
      <c r="HR12" s="6" t="e">
        <f t="shared" si="103"/>
        <v>#DIV/0!</v>
      </c>
      <c r="HS12" s="98" t="e">
        <f t="shared" si="210"/>
        <v>#DIV/0!</v>
      </c>
      <c r="HT12" s="2" t="e">
        <f t="shared" si="211"/>
        <v>#DIV/0!</v>
      </c>
      <c r="HU12" s="5">
        <f t="shared" si="212"/>
        <v>0</v>
      </c>
      <c r="HV12" s="5">
        <f t="shared" si="213"/>
        <v>0</v>
      </c>
      <c r="HW12" s="5">
        <f t="shared" si="214"/>
        <v>0</v>
      </c>
      <c r="HX12" s="5">
        <f t="shared" si="215"/>
        <v>0</v>
      </c>
      <c r="HY12" s="5" t="e">
        <f t="shared" si="216"/>
        <v>#DIV/0!</v>
      </c>
      <c r="HZ12" s="5" t="e">
        <f t="shared" si="104"/>
        <v>#DIV/0!</v>
      </c>
      <c r="IA12" s="5">
        <f t="shared" si="217"/>
        <v>0</v>
      </c>
      <c r="IB12" s="5">
        <f t="shared" si="218"/>
        <v>0</v>
      </c>
      <c r="IC12" s="5">
        <f t="shared" si="219"/>
        <v>0</v>
      </c>
      <c r="ID12" s="5">
        <f t="shared" si="220"/>
        <v>0</v>
      </c>
      <c r="IE12" s="6">
        <f t="shared" si="221"/>
        <v>0</v>
      </c>
      <c r="IF12" s="5" t="e">
        <f t="shared" si="105"/>
        <v>#DIV/0!</v>
      </c>
      <c r="IG12" s="6" t="e">
        <f t="shared" si="222"/>
        <v>#DIV/0!</v>
      </c>
      <c r="IH12" s="6" t="e">
        <f t="shared" si="106"/>
        <v>#DIV/0!</v>
      </c>
      <c r="II12" s="6" t="e">
        <f t="shared" si="107"/>
        <v>#DIV/0!</v>
      </c>
      <c r="IJ12" s="6" t="e">
        <f t="shared" si="108"/>
        <v>#DIV/0!</v>
      </c>
      <c r="IK12" s="6" t="e">
        <f>IF(II12&gt;IJ12,II12-IJ12,0)</f>
        <v>#DIV/0!</v>
      </c>
      <c r="IL12" s="6" t="e">
        <f t="shared" si="110"/>
        <v>#DIV/0!</v>
      </c>
      <c r="IM12" s="6" t="e">
        <f t="shared" si="111"/>
        <v>#DIV/0!</v>
      </c>
      <c r="IN12" s="6" t="e">
        <f t="shared" si="112"/>
        <v>#DIV/0!</v>
      </c>
      <c r="IO12" s="6" t="e">
        <f t="shared" si="113"/>
        <v>#DIV/0!</v>
      </c>
      <c r="IP12" s="6" t="e">
        <f t="shared" si="114"/>
        <v>#DIV/0!</v>
      </c>
      <c r="IQ12" s="6" t="e">
        <f t="shared" si="115"/>
        <v>#DIV/0!</v>
      </c>
      <c r="IR12" s="6" t="e">
        <f t="shared" si="116"/>
        <v>#DIV/0!</v>
      </c>
      <c r="IS12" s="6" t="e">
        <f t="shared" si="117"/>
        <v>#DIV/0!</v>
      </c>
      <c r="IT12" s="47" t="e">
        <f t="shared" si="236"/>
        <v>#DIV/0!</v>
      </c>
      <c r="IU12" s="2" t="e">
        <f t="shared" si="223"/>
        <v>#DIV/0!</v>
      </c>
      <c r="IV12" s="2" t="e">
        <f t="shared" si="224"/>
        <v>#DIV/0!</v>
      </c>
    </row>
    <row r="13" spans="1:256">
      <c r="A13" s="55">
        <f>CpxBar!A13</f>
        <v>0</v>
      </c>
      <c r="B13" s="2">
        <f>CpxBar!B13</f>
        <v>0</v>
      </c>
      <c r="C13" s="2">
        <f>CpxBar!C13</f>
        <v>0</v>
      </c>
      <c r="D13" s="2">
        <f>CpxBar!D13</f>
        <v>0</v>
      </c>
      <c r="E13" s="2">
        <f>CpxBar!E13</f>
        <v>0</v>
      </c>
      <c r="F13" s="2">
        <f>CpxBar!F13</f>
        <v>0</v>
      </c>
      <c r="G13" s="2">
        <f>CpxBar!G13</f>
        <v>0</v>
      </c>
      <c r="H13" s="2">
        <f>CpxBar!H13</f>
        <v>0</v>
      </c>
      <c r="I13" s="2">
        <f>CpxBar!I13</f>
        <v>0</v>
      </c>
      <c r="J13" s="2">
        <f>CpxBar!J13</f>
        <v>0</v>
      </c>
      <c r="K13" s="2">
        <f>CpxBar!K13</f>
        <v>0</v>
      </c>
      <c r="L13" s="13"/>
      <c r="M13" s="2">
        <f t="shared" si="0"/>
        <v>0</v>
      </c>
      <c r="N13" s="5">
        <f t="shared" si="225"/>
        <v>0</v>
      </c>
      <c r="O13" s="5">
        <f t="shared" si="118"/>
        <v>0</v>
      </c>
      <c r="P13" s="5">
        <f t="shared" si="119"/>
        <v>0</v>
      </c>
      <c r="Q13" s="5">
        <f t="shared" si="120"/>
        <v>0</v>
      </c>
      <c r="R13" s="5">
        <f t="shared" si="121"/>
        <v>0</v>
      </c>
      <c r="S13" s="5">
        <f t="shared" si="122"/>
        <v>0</v>
      </c>
      <c r="T13" s="5">
        <f t="shared" si="123"/>
        <v>0</v>
      </c>
      <c r="U13" s="5">
        <f t="shared" si="124"/>
        <v>0</v>
      </c>
      <c r="V13" s="5">
        <f t="shared" si="125"/>
        <v>0</v>
      </c>
      <c r="W13" s="6">
        <f t="shared" si="126"/>
        <v>0</v>
      </c>
      <c r="X13" s="5">
        <f t="shared" si="226"/>
        <v>0</v>
      </c>
      <c r="Y13" s="6" t="e">
        <f t="shared" si="227"/>
        <v>#DIV/0!</v>
      </c>
      <c r="Z13" s="6" t="e">
        <f t="shared" si="127"/>
        <v>#DIV/0!</v>
      </c>
      <c r="AA13" s="6" t="e">
        <f t="shared" si="128"/>
        <v>#DIV/0!</v>
      </c>
      <c r="AB13" s="6" t="e">
        <f t="shared" si="235"/>
        <v>#DIV/0!</v>
      </c>
      <c r="AC13" s="6" t="e">
        <f t="shared" si="1"/>
        <v>#DIV/0!</v>
      </c>
      <c r="AD13" s="6" t="e">
        <f t="shared" si="129"/>
        <v>#DIV/0!</v>
      </c>
      <c r="AE13" s="6" t="e">
        <f t="shared" si="130"/>
        <v>#DIV/0!</v>
      </c>
      <c r="AF13" s="6" t="e">
        <f t="shared" si="228"/>
        <v>#DIV/0!</v>
      </c>
      <c r="AG13" s="6" t="e">
        <f t="shared" si="2"/>
        <v>#DIV/0!</v>
      </c>
      <c r="AH13" s="6" t="e">
        <f t="shared" si="131"/>
        <v>#DIV/0!</v>
      </c>
      <c r="AI13" s="6" t="e">
        <f t="shared" si="132"/>
        <v>#DIV/0!</v>
      </c>
      <c r="AJ13" s="6" t="e">
        <f t="shared" si="229"/>
        <v>#DIV/0!</v>
      </c>
      <c r="AK13" s="6" t="e">
        <f t="shared" si="3"/>
        <v>#DIV/0!</v>
      </c>
      <c r="AM13" s="6" t="e">
        <f t="shared" si="133"/>
        <v>#DIV/0!</v>
      </c>
      <c r="AN13" s="6" t="e">
        <f t="shared" si="134"/>
        <v>#DIV/0!</v>
      </c>
      <c r="AO13" s="2" t="e">
        <f t="shared" si="230"/>
        <v>#DIV/0!</v>
      </c>
      <c r="AP13" s="2" t="e">
        <f t="shared" si="135"/>
        <v>#DIV/0!</v>
      </c>
      <c r="AQ13" s="86">
        <f t="shared" si="231"/>
        <v>0</v>
      </c>
      <c r="AR13" s="86">
        <f t="shared" si="136"/>
        <v>0</v>
      </c>
      <c r="AS13" s="86">
        <f t="shared" si="232"/>
        <v>0</v>
      </c>
      <c r="AT13" s="86">
        <f t="shared" si="137"/>
        <v>0</v>
      </c>
      <c r="AU13" s="86" t="e">
        <f t="shared" si="138"/>
        <v>#DIV/0!</v>
      </c>
      <c r="AV13" s="86" t="e">
        <f t="shared" si="139"/>
        <v>#DIV/0!</v>
      </c>
      <c r="AW13" s="86">
        <f t="shared" si="140"/>
        <v>0</v>
      </c>
      <c r="AX13" s="86">
        <f t="shared" si="141"/>
        <v>0</v>
      </c>
      <c r="AY13" s="86">
        <f t="shared" si="142"/>
        <v>0</v>
      </c>
      <c r="AZ13" s="86">
        <f t="shared" si="143"/>
        <v>0</v>
      </c>
      <c r="BA13" s="87">
        <f t="shared" si="144"/>
        <v>0</v>
      </c>
      <c r="BB13" s="5" t="e">
        <f t="shared" si="145"/>
        <v>#DIV/0!</v>
      </c>
      <c r="BC13" s="6" t="e">
        <f t="shared" si="146"/>
        <v>#DIV/0!</v>
      </c>
      <c r="BD13" s="6" t="e">
        <f t="shared" si="4"/>
        <v>#DIV/0!</v>
      </c>
      <c r="BE13" s="6" t="e">
        <f t="shared" si="5"/>
        <v>#DIV/0!</v>
      </c>
      <c r="BF13" s="6" t="e">
        <f t="shared" si="233"/>
        <v>#DIV/0!</v>
      </c>
      <c r="BG13" s="6" t="e">
        <f t="shared" si="6"/>
        <v>#DIV/0!</v>
      </c>
      <c r="BH13" s="6" t="e">
        <f t="shared" si="7"/>
        <v>#DIV/0!</v>
      </c>
      <c r="BI13" s="6" t="e">
        <f t="shared" si="147"/>
        <v>#DIV/0!</v>
      </c>
      <c r="BJ13" s="6" t="e">
        <f t="shared" si="8"/>
        <v>#DIV/0!</v>
      </c>
      <c r="BK13" s="6" t="e">
        <f t="shared" si="9"/>
        <v>#DIV/0!</v>
      </c>
      <c r="BL13" s="6" t="e">
        <f t="shared" si="10"/>
        <v>#DIV/0!</v>
      </c>
      <c r="BM13" s="6" t="e">
        <f t="shared" si="11"/>
        <v>#DIV/0!</v>
      </c>
      <c r="BN13" s="6" t="e">
        <f t="shared" si="12"/>
        <v>#DIV/0!</v>
      </c>
      <c r="BO13" s="6" t="e">
        <f t="shared" si="13"/>
        <v>#DIV/0!</v>
      </c>
      <c r="BP13" s="6" t="e">
        <f t="shared" si="14"/>
        <v>#DIV/0!</v>
      </c>
      <c r="BR13" s="87" t="e">
        <f t="shared" si="148"/>
        <v>#DIV/0!</v>
      </c>
      <c r="BS13" s="87" t="e">
        <f t="shared" si="149"/>
        <v>#DIV/0!</v>
      </c>
      <c r="BT13" s="2" t="e">
        <f t="shared" si="150"/>
        <v>#DIV/0!</v>
      </c>
      <c r="BU13" s="2" t="e">
        <f t="shared" si="151"/>
        <v>#DIV/0!</v>
      </c>
      <c r="BV13" s="5">
        <f t="shared" si="152"/>
        <v>0</v>
      </c>
      <c r="BW13" s="5">
        <f t="shared" si="153"/>
        <v>0</v>
      </c>
      <c r="BX13" s="5">
        <f t="shared" si="154"/>
        <v>0</v>
      </c>
      <c r="BY13" s="5">
        <f t="shared" si="155"/>
        <v>0</v>
      </c>
      <c r="BZ13" s="5" t="e">
        <f t="shared" si="234"/>
        <v>#DIV/0!</v>
      </c>
      <c r="CA13" s="5" t="e">
        <f t="shared" si="15"/>
        <v>#DIV/0!</v>
      </c>
      <c r="CB13" s="5">
        <f t="shared" si="156"/>
        <v>0</v>
      </c>
      <c r="CC13" s="5">
        <f t="shared" si="157"/>
        <v>0</v>
      </c>
      <c r="CD13" s="5">
        <f t="shared" si="158"/>
        <v>0</v>
      </c>
      <c r="CE13" s="5">
        <f t="shared" si="159"/>
        <v>0</v>
      </c>
      <c r="CF13" s="6">
        <f t="shared" si="160"/>
        <v>0</v>
      </c>
      <c r="CG13" s="5" t="e">
        <f t="shared" si="16"/>
        <v>#DIV/0!</v>
      </c>
      <c r="CH13" s="6" t="e">
        <f t="shared" si="17"/>
        <v>#DIV/0!</v>
      </c>
      <c r="CI13" s="6" t="e">
        <f t="shared" si="18"/>
        <v>#DIV/0!</v>
      </c>
      <c r="CJ13" s="6" t="e">
        <f t="shared" si="19"/>
        <v>#DIV/0!</v>
      </c>
      <c r="CK13" s="6" t="e">
        <f t="shared" si="20"/>
        <v>#DIV/0!</v>
      </c>
      <c r="CL13" s="6" t="e">
        <f t="shared" si="21"/>
        <v>#DIV/0!</v>
      </c>
      <c r="CM13" s="6" t="e">
        <f t="shared" si="22"/>
        <v>#DIV/0!</v>
      </c>
      <c r="CN13" s="6" t="e">
        <f t="shared" si="23"/>
        <v>#DIV/0!</v>
      </c>
      <c r="CO13" s="6" t="e">
        <f t="shared" si="24"/>
        <v>#DIV/0!</v>
      </c>
      <c r="CP13" s="6" t="e">
        <f t="shared" si="25"/>
        <v>#DIV/0!</v>
      </c>
      <c r="CQ13" s="6" t="e">
        <f t="shared" si="26"/>
        <v>#DIV/0!</v>
      </c>
      <c r="CR13" s="6" t="e">
        <f t="shared" si="27"/>
        <v>#DIV/0!</v>
      </c>
      <c r="CS13" s="6" t="e">
        <f t="shared" si="28"/>
        <v>#DIV/0!</v>
      </c>
      <c r="CT13" s="6" t="e">
        <f t="shared" si="29"/>
        <v>#DIV/0!</v>
      </c>
      <c r="CU13" s="6" t="e">
        <f t="shared" si="30"/>
        <v>#DIV/0!</v>
      </c>
      <c r="CW13" s="6" t="e">
        <f t="shared" si="31"/>
        <v>#DIV/0!</v>
      </c>
      <c r="CX13" s="6" t="e">
        <f t="shared" si="161"/>
        <v>#DIV/0!</v>
      </c>
      <c r="CY13" s="91" t="e">
        <f t="shared" si="162"/>
        <v>#DIV/0!</v>
      </c>
      <c r="CZ13" s="91" t="e">
        <f t="shared" si="163"/>
        <v>#DIV/0!</v>
      </c>
      <c r="DA13" s="5">
        <f t="shared" si="164"/>
        <v>0</v>
      </c>
      <c r="DB13" s="5">
        <f t="shared" si="165"/>
        <v>0</v>
      </c>
      <c r="DC13" s="5">
        <f t="shared" si="166"/>
        <v>0</v>
      </c>
      <c r="DD13" s="5">
        <f t="shared" si="167"/>
        <v>0</v>
      </c>
      <c r="DE13" s="5" t="e">
        <f t="shared" si="168"/>
        <v>#DIV/0!</v>
      </c>
      <c r="DF13" s="5" t="e">
        <f t="shared" si="32"/>
        <v>#DIV/0!</v>
      </c>
      <c r="DG13" s="5">
        <f t="shared" si="169"/>
        <v>0</v>
      </c>
      <c r="DH13" s="5">
        <f t="shared" si="170"/>
        <v>0</v>
      </c>
      <c r="DI13" s="5">
        <f t="shared" si="171"/>
        <v>0</v>
      </c>
      <c r="DJ13" s="5">
        <f t="shared" si="172"/>
        <v>0</v>
      </c>
      <c r="DK13" s="6">
        <f t="shared" si="173"/>
        <v>0</v>
      </c>
      <c r="DL13" s="5" t="e">
        <f t="shared" si="33"/>
        <v>#DIV/0!</v>
      </c>
      <c r="DM13" s="6" t="e">
        <f t="shared" si="34"/>
        <v>#DIV/0!</v>
      </c>
      <c r="DN13" s="6" t="e">
        <f t="shared" si="35"/>
        <v>#DIV/0!</v>
      </c>
      <c r="DO13" s="6" t="e">
        <f t="shared" si="36"/>
        <v>#DIV/0!</v>
      </c>
      <c r="DP13" s="6" t="e">
        <f t="shared" si="37"/>
        <v>#DIV/0!</v>
      </c>
      <c r="DQ13" s="6" t="e">
        <f t="shared" si="38"/>
        <v>#DIV/0!</v>
      </c>
      <c r="DR13" s="6" t="e">
        <f t="shared" si="39"/>
        <v>#DIV/0!</v>
      </c>
      <c r="DS13" s="6" t="e">
        <f t="shared" si="40"/>
        <v>#DIV/0!</v>
      </c>
      <c r="DT13" s="6" t="e">
        <f t="shared" si="41"/>
        <v>#DIV/0!</v>
      </c>
      <c r="DU13" s="6" t="e">
        <f t="shared" si="42"/>
        <v>#DIV/0!</v>
      </c>
      <c r="DV13" s="6" t="e">
        <f t="shared" si="43"/>
        <v>#DIV/0!</v>
      </c>
      <c r="DW13" s="6" t="e">
        <f t="shared" si="44"/>
        <v>#DIV/0!</v>
      </c>
      <c r="DX13" s="6" t="e">
        <f t="shared" si="45"/>
        <v>#DIV/0!</v>
      </c>
      <c r="DY13" s="6" t="e">
        <f t="shared" si="46"/>
        <v>#DIV/0!</v>
      </c>
      <c r="DZ13" s="6" t="e">
        <f t="shared" si="47"/>
        <v>#DIV/0!</v>
      </c>
      <c r="EB13" s="6" t="e">
        <f t="shared" si="48"/>
        <v>#DIV/0!</v>
      </c>
      <c r="EC13" s="87" t="e">
        <f t="shared" si="49"/>
        <v>#DIV/0!</v>
      </c>
      <c r="ED13" s="85" t="e">
        <f t="shared" si="174"/>
        <v>#DIV/0!</v>
      </c>
      <c r="EE13" s="2" t="e">
        <f t="shared" si="175"/>
        <v>#DIV/0!</v>
      </c>
      <c r="EF13" s="5">
        <f t="shared" si="176"/>
        <v>0</v>
      </c>
      <c r="EG13" s="5">
        <f t="shared" si="177"/>
        <v>0</v>
      </c>
      <c r="EH13" s="5">
        <f t="shared" si="178"/>
        <v>0</v>
      </c>
      <c r="EI13" s="5">
        <f t="shared" si="179"/>
        <v>0</v>
      </c>
      <c r="EJ13" s="5" t="e">
        <f t="shared" si="180"/>
        <v>#DIV/0!</v>
      </c>
      <c r="EK13" s="5" t="e">
        <f t="shared" si="50"/>
        <v>#DIV/0!</v>
      </c>
      <c r="EL13" s="5">
        <f t="shared" si="181"/>
        <v>0</v>
      </c>
      <c r="EM13" s="5">
        <f t="shared" si="182"/>
        <v>0</v>
      </c>
      <c r="EN13" s="5">
        <f t="shared" si="183"/>
        <v>0</v>
      </c>
      <c r="EO13" s="5">
        <f t="shared" si="184"/>
        <v>0</v>
      </c>
      <c r="EP13" s="6">
        <f t="shared" si="185"/>
        <v>0</v>
      </c>
      <c r="EQ13" s="5" t="e">
        <f t="shared" si="51"/>
        <v>#DIV/0!</v>
      </c>
      <c r="ER13" s="6" t="e">
        <f t="shared" si="52"/>
        <v>#DIV/0!</v>
      </c>
      <c r="ES13" s="6" t="e">
        <f t="shared" si="53"/>
        <v>#DIV/0!</v>
      </c>
      <c r="ET13" s="6" t="e">
        <f t="shared" si="54"/>
        <v>#DIV/0!</v>
      </c>
      <c r="EU13" s="6" t="e">
        <f t="shared" si="55"/>
        <v>#DIV/0!</v>
      </c>
      <c r="EV13" s="6" t="e">
        <f t="shared" si="56"/>
        <v>#DIV/0!</v>
      </c>
      <c r="EW13" s="6" t="e">
        <f t="shared" si="57"/>
        <v>#DIV/0!</v>
      </c>
      <c r="EX13" s="6" t="e">
        <f t="shared" si="58"/>
        <v>#DIV/0!</v>
      </c>
      <c r="EY13" s="6" t="e">
        <f t="shared" si="59"/>
        <v>#DIV/0!</v>
      </c>
      <c r="EZ13" s="6" t="e">
        <f t="shared" si="60"/>
        <v>#DIV/0!</v>
      </c>
      <c r="FA13" s="6" t="e">
        <f t="shared" si="61"/>
        <v>#DIV/0!</v>
      </c>
      <c r="FB13" s="6" t="e">
        <f t="shared" si="62"/>
        <v>#DIV/0!</v>
      </c>
      <c r="FC13" s="6" t="e">
        <f t="shared" si="63"/>
        <v>#DIV/0!</v>
      </c>
      <c r="FD13" s="6" t="e">
        <f t="shared" si="64"/>
        <v>#DIV/0!</v>
      </c>
      <c r="FE13" s="6" t="e">
        <f t="shared" si="65"/>
        <v>#DIV/0!</v>
      </c>
      <c r="FG13" s="6" t="e">
        <f t="shared" si="66"/>
        <v>#DIV/0!</v>
      </c>
      <c r="FH13" s="6" t="e">
        <f t="shared" si="67"/>
        <v>#DIV/0!</v>
      </c>
      <c r="FI13" s="94" t="e">
        <f t="shared" si="186"/>
        <v>#DIV/0!</v>
      </c>
      <c r="FJ13" s="94" t="e">
        <f t="shared" si="187"/>
        <v>#DIV/0!</v>
      </c>
      <c r="FK13" s="5">
        <f t="shared" si="188"/>
        <v>0</v>
      </c>
      <c r="FL13" s="5">
        <f t="shared" si="189"/>
        <v>0</v>
      </c>
      <c r="FM13" s="5">
        <f t="shared" si="190"/>
        <v>0</v>
      </c>
      <c r="FN13" s="5">
        <f t="shared" si="191"/>
        <v>0</v>
      </c>
      <c r="FO13" s="5" t="e">
        <f t="shared" si="192"/>
        <v>#DIV/0!</v>
      </c>
      <c r="FP13" s="5" t="e">
        <f t="shared" si="68"/>
        <v>#DIV/0!</v>
      </c>
      <c r="FQ13" s="5">
        <f t="shared" si="193"/>
        <v>0</v>
      </c>
      <c r="FR13" s="5">
        <f t="shared" si="194"/>
        <v>0</v>
      </c>
      <c r="FS13" s="5">
        <f t="shared" si="195"/>
        <v>0</v>
      </c>
      <c r="FT13" s="5">
        <f t="shared" si="196"/>
        <v>0</v>
      </c>
      <c r="FU13" s="6">
        <f t="shared" si="197"/>
        <v>0</v>
      </c>
      <c r="FV13" s="5" t="e">
        <f t="shared" si="69"/>
        <v>#DIV/0!</v>
      </c>
      <c r="FW13" s="6" t="e">
        <f t="shared" si="70"/>
        <v>#DIV/0!</v>
      </c>
      <c r="FX13" s="6" t="e">
        <f t="shared" si="71"/>
        <v>#DIV/0!</v>
      </c>
      <c r="FY13" s="6" t="e">
        <f t="shared" si="72"/>
        <v>#DIV/0!</v>
      </c>
      <c r="FZ13" s="6" t="e">
        <f t="shared" si="73"/>
        <v>#DIV/0!</v>
      </c>
      <c r="GA13" s="6" t="e">
        <f t="shared" si="74"/>
        <v>#DIV/0!</v>
      </c>
      <c r="GB13" s="6" t="e">
        <f t="shared" si="75"/>
        <v>#DIV/0!</v>
      </c>
      <c r="GC13" s="6" t="e">
        <f t="shared" si="76"/>
        <v>#DIV/0!</v>
      </c>
      <c r="GD13" s="6" t="e">
        <f t="shared" si="77"/>
        <v>#DIV/0!</v>
      </c>
      <c r="GE13" s="6" t="e">
        <f t="shared" si="78"/>
        <v>#DIV/0!</v>
      </c>
      <c r="GF13" s="6" t="e">
        <f t="shared" si="79"/>
        <v>#DIV/0!</v>
      </c>
      <c r="GG13" s="6" t="e">
        <f t="shared" si="80"/>
        <v>#DIV/0!</v>
      </c>
      <c r="GH13" s="6" t="e">
        <f t="shared" si="81"/>
        <v>#DIV/0!</v>
      </c>
      <c r="GI13" s="6" t="e">
        <f t="shared" si="82"/>
        <v>#DIV/0!</v>
      </c>
      <c r="GJ13" s="47" t="e">
        <f t="shared" si="83"/>
        <v>#DIV/0!</v>
      </c>
      <c r="GL13" s="96" t="e">
        <f t="shared" si="84"/>
        <v>#DIV/0!</v>
      </c>
      <c r="GM13" s="96" t="e">
        <f t="shared" si="85"/>
        <v>#DIV/0!</v>
      </c>
      <c r="GN13" s="98" t="e">
        <f t="shared" si="198"/>
        <v>#DIV/0!</v>
      </c>
      <c r="GO13" s="98" t="e">
        <f t="shared" si="199"/>
        <v>#DIV/0!</v>
      </c>
      <c r="GP13" s="5">
        <f t="shared" si="200"/>
        <v>0</v>
      </c>
      <c r="GQ13" s="5">
        <f t="shared" si="201"/>
        <v>0</v>
      </c>
      <c r="GR13" s="5">
        <f t="shared" si="202"/>
        <v>0</v>
      </c>
      <c r="GS13" s="5">
        <f t="shared" si="203"/>
        <v>0</v>
      </c>
      <c r="GT13" s="5" t="e">
        <f t="shared" si="204"/>
        <v>#DIV/0!</v>
      </c>
      <c r="GU13" s="5" t="e">
        <f t="shared" si="86"/>
        <v>#DIV/0!</v>
      </c>
      <c r="GV13" s="5">
        <f t="shared" si="205"/>
        <v>0</v>
      </c>
      <c r="GW13" s="5">
        <f t="shared" si="206"/>
        <v>0</v>
      </c>
      <c r="GX13" s="5">
        <f t="shared" si="207"/>
        <v>0</v>
      </c>
      <c r="GY13" s="5">
        <f t="shared" si="208"/>
        <v>0</v>
      </c>
      <c r="GZ13" s="6">
        <f t="shared" si="209"/>
        <v>0</v>
      </c>
      <c r="HA13" s="5" t="e">
        <f t="shared" si="87"/>
        <v>#DIV/0!</v>
      </c>
      <c r="HB13" s="6" t="e">
        <f t="shared" si="88"/>
        <v>#DIV/0!</v>
      </c>
      <c r="HC13" s="6" t="e">
        <f t="shared" si="89"/>
        <v>#DIV/0!</v>
      </c>
      <c r="HD13" s="6" t="e">
        <f t="shared" si="90"/>
        <v>#DIV/0!</v>
      </c>
      <c r="HE13" s="6" t="e">
        <f t="shared" si="91"/>
        <v>#DIV/0!</v>
      </c>
      <c r="HF13" s="6" t="e">
        <f t="shared" si="92"/>
        <v>#DIV/0!</v>
      </c>
      <c r="HG13" s="6" t="e">
        <f t="shared" si="93"/>
        <v>#DIV/0!</v>
      </c>
      <c r="HH13" s="6" t="e">
        <f t="shared" si="94"/>
        <v>#DIV/0!</v>
      </c>
      <c r="HI13" s="6" t="e">
        <f t="shared" si="95"/>
        <v>#DIV/0!</v>
      </c>
      <c r="HJ13" s="6" t="e">
        <f t="shared" si="96"/>
        <v>#DIV/0!</v>
      </c>
      <c r="HK13" s="6" t="e">
        <f t="shared" si="97"/>
        <v>#DIV/0!</v>
      </c>
      <c r="HL13" s="6" t="e">
        <f t="shared" si="98"/>
        <v>#DIV/0!</v>
      </c>
      <c r="HM13" s="6" t="e">
        <f t="shared" si="99"/>
        <v>#DIV/0!</v>
      </c>
      <c r="HN13" s="6" t="e">
        <f t="shared" si="100"/>
        <v>#DIV/0!</v>
      </c>
      <c r="HO13" s="47" t="e">
        <f t="shared" si="101"/>
        <v>#DIV/0!</v>
      </c>
      <c r="HQ13" s="6" t="e">
        <f t="shared" si="102"/>
        <v>#DIV/0!</v>
      </c>
      <c r="HR13" s="6" t="e">
        <f t="shared" si="103"/>
        <v>#DIV/0!</v>
      </c>
      <c r="HS13" s="98" t="e">
        <f t="shared" si="210"/>
        <v>#DIV/0!</v>
      </c>
      <c r="HT13" s="2" t="e">
        <f t="shared" si="211"/>
        <v>#DIV/0!</v>
      </c>
      <c r="HU13" s="5">
        <f t="shared" si="212"/>
        <v>0</v>
      </c>
      <c r="HV13" s="5">
        <f t="shared" si="213"/>
        <v>0</v>
      </c>
      <c r="HW13" s="5">
        <f t="shared" si="214"/>
        <v>0</v>
      </c>
      <c r="HX13" s="5">
        <f t="shared" si="215"/>
        <v>0</v>
      </c>
      <c r="HY13" s="5" t="e">
        <f t="shared" si="216"/>
        <v>#DIV/0!</v>
      </c>
      <c r="HZ13" s="5" t="e">
        <f t="shared" si="104"/>
        <v>#DIV/0!</v>
      </c>
      <c r="IA13" s="5">
        <f t="shared" si="217"/>
        <v>0</v>
      </c>
      <c r="IB13" s="5">
        <f t="shared" si="218"/>
        <v>0</v>
      </c>
      <c r="IC13" s="5">
        <f t="shared" si="219"/>
        <v>0</v>
      </c>
      <c r="ID13" s="5">
        <f t="shared" si="220"/>
        <v>0</v>
      </c>
      <c r="IE13" s="6">
        <f t="shared" si="221"/>
        <v>0</v>
      </c>
      <c r="IF13" s="5" t="e">
        <f t="shared" si="105"/>
        <v>#DIV/0!</v>
      </c>
      <c r="IG13" s="6" t="e">
        <f t="shared" si="222"/>
        <v>#DIV/0!</v>
      </c>
      <c r="IH13" s="6" t="e">
        <f t="shared" si="106"/>
        <v>#DIV/0!</v>
      </c>
      <c r="II13" s="6" t="e">
        <f t="shared" si="107"/>
        <v>#DIV/0!</v>
      </c>
      <c r="IJ13" s="6" t="e">
        <f t="shared" si="108"/>
        <v>#DIV/0!</v>
      </c>
      <c r="IK13" s="6" t="e">
        <f t="shared" si="109"/>
        <v>#DIV/0!</v>
      </c>
      <c r="IL13" s="6" t="e">
        <f t="shared" si="110"/>
        <v>#DIV/0!</v>
      </c>
      <c r="IM13" s="6" t="e">
        <f t="shared" si="111"/>
        <v>#DIV/0!</v>
      </c>
      <c r="IN13" s="6" t="e">
        <f t="shared" si="112"/>
        <v>#DIV/0!</v>
      </c>
      <c r="IO13" s="6" t="e">
        <f t="shared" si="113"/>
        <v>#DIV/0!</v>
      </c>
      <c r="IP13" s="6" t="e">
        <f t="shared" si="114"/>
        <v>#DIV/0!</v>
      </c>
      <c r="IQ13" s="6" t="e">
        <f t="shared" si="115"/>
        <v>#DIV/0!</v>
      </c>
      <c r="IR13" s="6" t="e">
        <f t="shared" si="116"/>
        <v>#DIV/0!</v>
      </c>
      <c r="IS13" s="6" t="e">
        <f t="shared" si="117"/>
        <v>#DIV/0!</v>
      </c>
      <c r="IT13" s="47" t="e">
        <f t="shared" si="236"/>
        <v>#DIV/0!</v>
      </c>
      <c r="IU13" s="2" t="e">
        <f t="shared" si="223"/>
        <v>#DIV/0!</v>
      </c>
      <c r="IV13" s="2" t="e">
        <f t="shared" si="224"/>
        <v>#DIV/0!</v>
      </c>
    </row>
    <row r="14" spans="1:256">
      <c r="A14" s="55">
        <f>CpxBar!A14</f>
        <v>0</v>
      </c>
      <c r="B14" s="2">
        <f>CpxBar!B14</f>
        <v>0</v>
      </c>
      <c r="C14" s="2">
        <f>CpxBar!C14</f>
        <v>0</v>
      </c>
      <c r="D14" s="2">
        <f>CpxBar!D14</f>
        <v>0</v>
      </c>
      <c r="E14" s="2">
        <f>CpxBar!E14</f>
        <v>0</v>
      </c>
      <c r="F14" s="2">
        <f>CpxBar!F14</f>
        <v>0</v>
      </c>
      <c r="G14" s="2">
        <f>CpxBar!G14</f>
        <v>0</v>
      </c>
      <c r="H14" s="2">
        <f>CpxBar!H14</f>
        <v>0</v>
      </c>
      <c r="I14" s="2">
        <f>CpxBar!I14</f>
        <v>0</v>
      </c>
      <c r="J14" s="2">
        <f>CpxBar!J14</f>
        <v>0</v>
      </c>
      <c r="K14" s="2">
        <f>CpxBar!K14</f>
        <v>0</v>
      </c>
      <c r="L14" s="13"/>
      <c r="M14" s="2">
        <f t="shared" si="0"/>
        <v>0</v>
      </c>
      <c r="N14" s="5">
        <f t="shared" si="225"/>
        <v>0</v>
      </c>
      <c r="O14" s="5">
        <f t="shared" si="118"/>
        <v>0</v>
      </c>
      <c r="P14" s="5">
        <f t="shared" si="119"/>
        <v>0</v>
      </c>
      <c r="Q14" s="5">
        <f t="shared" si="120"/>
        <v>0</v>
      </c>
      <c r="R14" s="5">
        <f t="shared" si="121"/>
        <v>0</v>
      </c>
      <c r="S14" s="5">
        <f t="shared" si="122"/>
        <v>0</v>
      </c>
      <c r="T14" s="5">
        <f t="shared" si="123"/>
        <v>0</v>
      </c>
      <c r="U14" s="5">
        <f t="shared" si="124"/>
        <v>0</v>
      </c>
      <c r="V14" s="5">
        <f t="shared" si="125"/>
        <v>0</v>
      </c>
      <c r="W14" s="6">
        <f t="shared" si="126"/>
        <v>0</v>
      </c>
      <c r="X14" s="5">
        <f t="shared" si="226"/>
        <v>0</v>
      </c>
      <c r="Y14" s="6" t="e">
        <f t="shared" si="227"/>
        <v>#DIV/0!</v>
      </c>
      <c r="Z14" s="6" t="e">
        <f t="shared" si="127"/>
        <v>#DIV/0!</v>
      </c>
      <c r="AA14" s="6" t="e">
        <f t="shared" si="128"/>
        <v>#DIV/0!</v>
      </c>
      <c r="AB14" s="6" t="e">
        <f t="shared" si="235"/>
        <v>#DIV/0!</v>
      </c>
      <c r="AC14" s="6" t="e">
        <f t="shared" si="1"/>
        <v>#DIV/0!</v>
      </c>
      <c r="AD14" s="6" t="e">
        <f t="shared" si="129"/>
        <v>#DIV/0!</v>
      </c>
      <c r="AE14" s="6" t="e">
        <f t="shared" si="130"/>
        <v>#DIV/0!</v>
      </c>
      <c r="AF14" s="6" t="e">
        <f t="shared" si="228"/>
        <v>#DIV/0!</v>
      </c>
      <c r="AG14" s="6" t="e">
        <f t="shared" si="2"/>
        <v>#DIV/0!</v>
      </c>
      <c r="AH14" s="6" t="e">
        <f t="shared" si="131"/>
        <v>#DIV/0!</v>
      </c>
      <c r="AI14" s="6" t="e">
        <f t="shared" si="132"/>
        <v>#DIV/0!</v>
      </c>
      <c r="AJ14" s="6" t="e">
        <f t="shared" si="229"/>
        <v>#DIV/0!</v>
      </c>
      <c r="AK14" s="6" t="e">
        <f t="shared" si="3"/>
        <v>#DIV/0!</v>
      </c>
      <c r="AM14" s="6" t="e">
        <f t="shared" si="133"/>
        <v>#DIV/0!</v>
      </c>
      <c r="AN14" s="6" t="e">
        <f t="shared" si="134"/>
        <v>#DIV/0!</v>
      </c>
      <c r="AO14" s="2" t="e">
        <f t="shared" si="230"/>
        <v>#DIV/0!</v>
      </c>
      <c r="AP14" s="2" t="e">
        <f t="shared" si="135"/>
        <v>#DIV/0!</v>
      </c>
      <c r="AQ14" s="86">
        <f t="shared" si="231"/>
        <v>0</v>
      </c>
      <c r="AR14" s="86">
        <f t="shared" si="136"/>
        <v>0</v>
      </c>
      <c r="AS14" s="86">
        <f t="shared" si="232"/>
        <v>0</v>
      </c>
      <c r="AT14" s="86">
        <f t="shared" si="137"/>
        <v>0</v>
      </c>
      <c r="AU14" s="86" t="e">
        <f t="shared" si="138"/>
        <v>#DIV/0!</v>
      </c>
      <c r="AV14" s="86" t="e">
        <f t="shared" si="139"/>
        <v>#DIV/0!</v>
      </c>
      <c r="AW14" s="86">
        <f t="shared" si="140"/>
        <v>0</v>
      </c>
      <c r="AX14" s="86">
        <f t="shared" si="141"/>
        <v>0</v>
      </c>
      <c r="AY14" s="86">
        <f t="shared" si="142"/>
        <v>0</v>
      </c>
      <c r="AZ14" s="86">
        <f t="shared" si="143"/>
        <v>0</v>
      </c>
      <c r="BA14" s="87">
        <f t="shared" si="144"/>
        <v>0</v>
      </c>
      <c r="BB14" s="5" t="e">
        <f t="shared" si="145"/>
        <v>#DIV/0!</v>
      </c>
      <c r="BC14" s="6" t="e">
        <f t="shared" si="146"/>
        <v>#DIV/0!</v>
      </c>
      <c r="BD14" s="6" t="e">
        <f t="shared" si="4"/>
        <v>#DIV/0!</v>
      </c>
      <c r="BE14" s="6" t="e">
        <f t="shared" si="5"/>
        <v>#DIV/0!</v>
      </c>
      <c r="BF14" s="6" t="e">
        <f t="shared" si="233"/>
        <v>#DIV/0!</v>
      </c>
      <c r="BG14" s="6" t="e">
        <f t="shared" si="6"/>
        <v>#DIV/0!</v>
      </c>
      <c r="BH14" s="6" t="e">
        <f t="shared" si="7"/>
        <v>#DIV/0!</v>
      </c>
      <c r="BI14" s="6" t="e">
        <f t="shared" si="147"/>
        <v>#DIV/0!</v>
      </c>
      <c r="BJ14" s="6" t="e">
        <f t="shared" si="8"/>
        <v>#DIV/0!</v>
      </c>
      <c r="BK14" s="6" t="e">
        <f t="shared" si="9"/>
        <v>#DIV/0!</v>
      </c>
      <c r="BL14" s="6" t="e">
        <f t="shared" si="10"/>
        <v>#DIV/0!</v>
      </c>
      <c r="BM14" s="6" t="e">
        <f t="shared" si="11"/>
        <v>#DIV/0!</v>
      </c>
      <c r="BN14" s="6" t="e">
        <f t="shared" si="12"/>
        <v>#DIV/0!</v>
      </c>
      <c r="BO14" s="6" t="e">
        <f t="shared" si="13"/>
        <v>#DIV/0!</v>
      </c>
      <c r="BP14" s="6" t="e">
        <f t="shared" si="14"/>
        <v>#DIV/0!</v>
      </c>
      <c r="BR14" s="87" t="e">
        <f t="shared" si="148"/>
        <v>#DIV/0!</v>
      </c>
      <c r="BS14" s="87" t="e">
        <f t="shared" si="149"/>
        <v>#DIV/0!</v>
      </c>
      <c r="BT14" s="2" t="e">
        <f t="shared" si="150"/>
        <v>#DIV/0!</v>
      </c>
      <c r="BU14" s="2" t="e">
        <f t="shared" si="151"/>
        <v>#DIV/0!</v>
      </c>
      <c r="BV14" s="5">
        <f t="shared" si="152"/>
        <v>0</v>
      </c>
      <c r="BW14" s="5">
        <f t="shared" si="153"/>
        <v>0</v>
      </c>
      <c r="BX14" s="5">
        <f t="shared" si="154"/>
        <v>0</v>
      </c>
      <c r="BY14" s="5">
        <f t="shared" si="155"/>
        <v>0</v>
      </c>
      <c r="BZ14" s="5" t="e">
        <f t="shared" si="234"/>
        <v>#DIV/0!</v>
      </c>
      <c r="CA14" s="5" t="e">
        <f t="shared" si="15"/>
        <v>#DIV/0!</v>
      </c>
      <c r="CB14" s="5">
        <f t="shared" si="156"/>
        <v>0</v>
      </c>
      <c r="CC14" s="5">
        <f t="shared" si="157"/>
        <v>0</v>
      </c>
      <c r="CD14" s="5">
        <f t="shared" si="158"/>
        <v>0</v>
      </c>
      <c r="CE14" s="5">
        <f t="shared" si="159"/>
        <v>0</v>
      </c>
      <c r="CF14" s="6">
        <f t="shared" si="160"/>
        <v>0</v>
      </c>
      <c r="CG14" s="5" t="e">
        <f t="shared" si="16"/>
        <v>#DIV/0!</v>
      </c>
      <c r="CH14" s="6" t="e">
        <f t="shared" si="17"/>
        <v>#DIV/0!</v>
      </c>
      <c r="CI14" s="6" t="e">
        <f t="shared" si="18"/>
        <v>#DIV/0!</v>
      </c>
      <c r="CJ14" s="6" t="e">
        <f t="shared" si="19"/>
        <v>#DIV/0!</v>
      </c>
      <c r="CK14" s="6" t="e">
        <f t="shared" si="20"/>
        <v>#DIV/0!</v>
      </c>
      <c r="CL14" s="6" t="e">
        <f t="shared" si="21"/>
        <v>#DIV/0!</v>
      </c>
      <c r="CM14" s="6" t="e">
        <f t="shared" si="22"/>
        <v>#DIV/0!</v>
      </c>
      <c r="CN14" s="6" t="e">
        <f t="shared" si="23"/>
        <v>#DIV/0!</v>
      </c>
      <c r="CO14" s="6" t="e">
        <f t="shared" si="24"/>
        <v>#DIV/0!</v>
      </c>
      <c r="CP14" s="6" t="e">
        <f t="shared" si="25"/>
        <v>#DIV/0!</v>
      </c>
      <c r="CQ14" s="6" t="e">
        <f t="shared" si="26"/>
        <v>#DIV/0!</v>
      </c>
      <c r="CR14" s="6" t="e">
        <f t="shared" si="27"/>
        <v>#DIV/0!</v>
      </c>
      <c r="CS14" s="6" t="e">
        <f t="shared" si="28"/>
        <v>#DIV/0!</v>
      </c>
      <c r="CT14" s="6" t="e">
        <f t="shared" si="29"/>
        <v>#DIV/0!</v>
      </c>
      <c r="CU14" s="6" t="e">
        <f t="shared" si="30"/>
        <v>#DIV/0!</v>
      </c>
      <c r="CW14" s="6" t="e">
        <f t="shared" si="31"/>
        <v>#DIV/0!</v>
      </c>
      <c r="CX14" s="6" t="e">
        <f t="shared" si="161"/>
        <v>#DIV/0!</v>
      </c>
      <c r="CY14" s="91" t="e">
        <f t="shared" si="162"/>
        <v>#DIV/0!</v>
      </c>
      <c r="CZ14" s="91" t="e">
        <f t="shared" si="163"/>
        <v>#DIV/0!</v>
      </c>
      <c r="DA14" s="5">
        <f t="shared" si="164"/>
        <v>0</v>
      </c>
      <c r="DB14" s="5">
        <f t="shared" si="165"/>
        <v>0</v>
      </c>
      <c r="DC14" s="5">
        <f t="shared" si="166"/>
        <v>0</v>
      </c>
      <c r="DD14" s="5">
        <f t="shared" si="167"/>
        <v>0</v>
      </c>
      <c r="DE14" s="5" t="e">
        <f t="shared" si="168"/>
        <v>#DIV/0!</v>
      </c>
      <c r="DF14" s="5" t="e">
        <f t="shared" si="32"/>
        <v>#DIV/0!</v>
      </c>
      <c r="DG14" s="5">
        <f t="shared" si="169"/>
        <v>0</v>
      </c>
      <c r="DH14" s="5">
        <f t="shared" si="170"/>
        <v>0</v>
      </c>
      <c r="DI14" s="5">
        <f t="shared" si="171"/>
        <v>0</v>
      </c>
      <c r="DJ14" s="5">
        <f t="shared" si="172"/>
        <v>0</v>
      </c>
      <c r="DK14" s="6">
        <f t="shared" si="173"/>
        <v>0</v>
      </c>
      <c r="DL14" s="5" t="e">
        <f t="shared" si="33"/>
        <v>#DIV/0!</v>
      </c>
      <c r="DM14" s="6" t="e">
        <f t="shared" si="34"/>
        <v>#DIV/0!</v>
      </c>
      <c r="DN14" s="6" t="e">
        <f t="shared" si="35"/>
        <v>#DIV/0!</v>
      </c>
      <c r="DO14" s="6" t="e">
        <f t="shared" si="36"/>
        <v>#DIV/0!</v>
      </c>
      <c r="DP14" s="6" t="e">
        <f t="shared" si="37"/>
        <v>#DIV/0!</v>
      </c>
      <c r="DQ14" s="6" t="e">
        <f t="shared" si="38"/>
        <v>#DIV/0!</v>
      </c>
      <c r="DR14" s="6" t="e">
        <f t="shared" si="39"/>
        <v>#DIV/0!</v>
      </c>
      <c r="DS14" s="6" t="e">
        <f t="shared" si="40"/>
        <v>#DIV/0!</v>
      </c>
      <c r="DT14" s="6" t="e">
        <f t="shared" si="41"/>
        <v>#DIV/0!</v>
      </c>
      <c r="DU14" s="6" t="e">
        <f t="shared" si="42"/>
        <v>#DIV/0!</v>
      </c>
      <c r="DV14" s="6" t="e">
        <f t="shared" si="43"/>
        <v>#DIV/0!</v>
      </c>
      <c r="DW14" s="6" t="e">
        <f t="shared" si="44"/>
        <v>#DIV/0!</v>
      </c>
      <c r="DX14" s="6" t="e">
        <f t="shared" si="45"/>
        <v>#DIV/0!</v>
      </c>
      <c r="DY14" s="6" t="e">
        <f t="shared" si="46"/>
        <v>#DIV/0!</v>
      </c>
      <c r="DZ14" s="6" t="e">
        <f t="shared" si="47"/>
        <v>#DIV/0!</v>
      </c>
      <c r="EB14" s="6" t="e">
        <f t="shared" si="48"/>
        <v>#DIV/0!</v>
      </c>
      <c r="EC14" s="87" t="e">
        <f t="shared" si="49"/>
        <v>#DIV/0!</v>
      </c>
      <c r="ED14" s="85" t="e">
        <f t="shared" si="174"/>
        <v>#DIV/0!</v>
      </c>
      <c r="EE14" s="2" t="e">
        <f t="shared" si="175"/>
        <v>#DIV/0!</v>
      </c>
      <c r="EF14" s="5">
        <f t="shared" si="176"/>
        <v>0</v>
      </c>
      <c r="EG14" s="5">
        <f t="shared" si="177"/>
        <v>0</v>
      </c>
      <c r="EH14" s="5">
        <f t="shared" si="178"/>
        <v>0</v>
      </c>
      <c r="EI14" s="5">
        <f t="shared" si="179"/>
        <v>0</v>
      </c>
      <c r="EJ14" s="5" t="e">
        <f t="shared" si="180"/>
        <v>#DIV/0!</v>
      </c>
      <c r="EK14" s="5" t="e">
        <f t="shared" si="50"/>
        <v>#DIV/0!</v>
      </c>
      <c r="EL14" s="5">
        <f t="shared" si="181"/>
        <v>0</v>
      </c>
      <c r="EM14" s="5">
        <f t="shared" si="182"/>
        <v>0</v>
      </c>
      <c r="EN14" s="5">
        <f t="shared" si="183"/>
        <v>0</v>
      </c>
      <c r="EO14" s="5">
        <f t="shared" si="184"/>
        <v>0</v>
      </c>
      <c r="EP14" s="6">
        <f t="shared" si="185"/>
        <v>0</v>
      </c>
      <c r="EQ14" s="5" t="e">
        <f t="shared" si="51"/>
        <v>#DIV/0!</v>
      </c>
      <c r="ER14" s="6" t="e">
        <f t="shared" si="52"/>
        <v>#DIV/0!</v>
      </c>
      <c r="ES14" s="6" t="e">
        <f t="shared" si="53"/>
        <v>#DIV/0!</v>
      </c>
      <c r="ET14" s="6" t="e">
        <f t="shared" si="54"/>
        <v>#DIV/0!</v>
      </c>
      <c r="EU14" s="6" t="e">
        <f t="shared" si="55"/>
        <v>#DIV/0!</v>
      </c>
      <c r="EV14" s="6" t="e">
        <f t="shared" si="56"/>
        <v>#DIV/0!</v>
      </c>
      <c r="EW14" s="6" t="e">
        <f t="shared" si="57"/>
        <v>#DIV/0!</v>
      </c>
      <c r="EX14" s="6" t="e">
        <f t="shared" si="58"/>
        <v>#DIV/0!</v>
      </c>
      <c r="EY14" s="6" t="e">
        <f t="shared" si="59"/>
        <v>#DIV/0!</v>
      </c>
      <c r="EZ14" s="6" t="e">
        <f t="shared" si="60"/>
        <v>#DIV/0!</v>
      </c>
      <c r="FA14" s="6" t="e">
        <f t="shared" si="61"/>
        <v>#DIV/0!</v>
      </c>
      <c r="FB14" s="6" t="e">
        <f t="shared" si="62"/>
        <v>#DIV/0!</v>
      </c>
      <c r="FC14" s="6" t="e">
        <f t="shared" si="63"/>
        <v>#DIV/0!</v>
      </c>
      <c r="FD14" s="6" t="e">
        <f t="shared" si="64"/>
        <v>#DIV/0!</v>
      </c>
      <c r="FE14" s="6" t="e">
        <f t="shared" si="65"/>
        <v>#DIV/0!</v>
      </c>
      <c r="FG14" s="6" t="e">
        <f t="shared" si="66"/>
        <v>#DIV/0!</v>
      </c>
      <c r="FH14" s="6" t="e">
        <f t="shared" si="67"/>
        <v>#DIV/0!</v>
      </c>
      <c r="FI14" s="94" t="e">
        <f t="shared" si="186"/>
        <v>#DIV/0!</v>
      </c>
      <c r="FJ14" s="94" t="e">
        <f t="shared" si="187"/>
        <v>#DIV/0!</v>
      </c>
      <c r="FK14" s="5">
        <f t="shared" si="188"/>
        <v>0</v>
      </c>
      <c r="FL14" s="5">
        <f t="shared" si="189"/>
        <v>0</v>
      </c>
      <c r="FM14" s="5">
        <f t="shared" si="190"/>
        <v>0</v>
      </c>
      <c r="FN14" s="5">
        <f t="shared" si="191"/>
        <v>0</v>
      </c>
      <c r="FO14" s="5" t="e">
        <f t="shared" si="192"/>
        <v>#DIV/0!</v>
      </c>
      <c r="FP14" s="5" t="e">
        <f t="shared" si="68"/>
        <v>#DIV/0!</v>
      </c>
      <c r="FQ14" s="5">
        <f t="shared" si="193"/>
        <v>0</v>
      </c>
      <c r="FR14" s="5">
        <f t="shared" si="194"/>
        <v>0</v>
      </c>
      <c r="FS14" s="5">
        <f t="shared" si="195"/>
        <v>0</v>
      </c>
      <c r="FT14" s="5">
        <f t="shared" si="196"/>
        <v>0</v>
      </c>
      <c r="FU14" s="6">
        <f t="shared" si="197"/>
        <v>0</v>
      </c>
      <c r="FV14" s="5" t="e">
        <f t="shared" si="69"/>
        <v>#DIV/0!</v>
      </c>
      <c r="FW14" s="6" t="e">
        <f t="shared" si="70"/>
        <v>#DIV/0!</v>
      </c>
      <c r="FX14" s="6" t="e">
        <f t="shared" si="71"/>
        <v>#DIV/0!</v>
      </c>
      <c r="FY14" s="6" t="e">
        <f t="shared" si="72"/>
        <v>#DIV/0!</v>
      </c>
      <c r="FZ14" s="6" t="e">
        <f t="shared" si="73"/>
        <v>#DIV/0!</v>
      </c>
      <c r="GA14" s="6" t="e">
        <f t="shared" si="74"/>
        <v>#DIV/0!</v>
      </c>
      <c r="GB14" s="6" t="e">
        <f t="shared" si="75"/>
        <v>#DIV/0!</v>
      </c>
      <c r="GC14" s="6" t="e">
        <f t="shared" si="76"/>
        <v>#DIV/0!</v>
      </c>
      <c r="GD14" s="6" t="e">
        <f t="shared" si="77"/>
        <v>#DIV/0!</v>
      </c>
      <c r="GE14" s="6" t="e">
        <f t="shared" si="78"/>
        <v>#DIV/0!</v>
      </c>
      <c r="GF14" s="6" t="e">
        <f t="shared" si="79"/>
        <v>#DIV/0!</v>
      </c>
      <c r="GG14" s="6" t="e">
        <f t="shared" si="80"/>
        <v>#DIV/0!</v>
      </c>
      <c r="GH14" s="6" t="e">
        <f t="shared" si="81"/>
        <v>#DIV/0!</v>
      </c>
      <c r="GI14" s="6" t="e">
        <f t="shared" si="82"/>
        <v>#DIV/0!</v>
      </c>
      <c r="GJ14" s="47" t="e">
        <f t="shared" si="83"/>
        <v>#DIV/0!</v>
      </c>
      <c r="GL14" s="96" t="e">
        <f t="shared" si="84"/>
        <v>#DIV/0!</v>
      </c>
      <c r="GM14" s="96" t="e">
        <f t="shared" si="85"/>
        <v>#DIV/0!</v>
      </c>
      <c r="GN14" s="98" t="e">
        <f t="shared" si="198"/>
        <v>#DIV/0!</v>
      </c>
      <c r="GO14" s="98" t="e">
        <f t="shared" si="199"/>
        <v>#DIV/0!</v>
      </c>
      <c r="GP14" s="5">
        <f t="shared" si="200"/>
        <v>0</v>
      </c>
      <c r="GQ14" s="5">
        <f t="shared" si="201"/>
        <v>0</v>
      </c>
      <c r="GR14" s="5">
        <f t="shared" si="202"/>
        <v>0</v>
      </c>
      <c r="GS14" s="5">
        <f t="shared" si="203"/>
        <v>0</v>
      </c>
      <c r="GT14" s="5" t="e">
        <f t="shared" si="204"/>
        <v>#DIV/0!</v>
      </c>
      <c r="GU14" s="5" t="e">
        <f t="shared" si="86"/>
        <v>#DIV/0!</v>
      </c>
      <c r="GV14" s="5">
        <f t="shared" si="205"/>
        <v>0</v>
      </c>
      <c r="GW14" s="5">
        <f t="shared" si="206"/>
        <v>0</v>
      </c>
      <c r="GX14" s="5">
        <f t="shared" si="207"/>
        <v>0</v>
      </c>
      <c r="GY14" s="5">
        <f t="shared" si="208"/>
        <v>0</v>
      </c>
      <c r="GZ14" s="6">
        <f t="shared" si="209"/>
        <v>0</v>
      </c>
      <c r="HA14" s="5" t="e">
        <f t="shared" si="87"/>
        <v>#DIV/0!</v>
      </c>
      <c r="HB14" s="6" t="e">
        <f t="shared" si="88"/>
        <v>#DIV/0!</v>
      </c>
      <c r="HC14" s="6" t="e">
        <f t="shared" si="89"/>
        <v>#DIV/0!</v>
      </c>
      <c r="HD14" s="6" t="e">
        <f t="shared" si="90"/>
        <v>#DIV/0!</v>
      </c>
      <c r="HE14" s="6" t="e">
        <f t="shared" si="91"/>
        <v>#DIV/0!</v>
      </c>
      <c r="HF14" s="6" t="e">
        <f t="shared" si="92"/>
        <v>#DIV/0!</v>
      </c>
      <c r="HG14" s="6" t="e">
        <f t="shared" si="93"/>
        <v>#DIV/0!</v>
      </c>
      <c r="HH14" s="6" t="e">
        <f t="shared" si="94"/>
        <v>#DIV/0!</v>
      </c>
      <c r="HI14" s="6" t="e">
        <f t="shared" si="95"/>
        <v>#DIV/0!</v>
      </c>
      <c r="HJ14" s="6" t="e">
        <f t="shared" si="96"/>
        <v>#DIV/0!</v>
      </c>
      <c r="HK14" s="6" t="e">
        <f t="shared" si="97"/>
        <v>#DIV/0!</v>
      </c>
      <c r="HL14" s="6" t="e">
        <f t="shared" si="98"/>
        <v>#DIV/0!</v>
      </c>
      <c r="HM14" s="6" t="e">
        <f t="shared" si="99"/>
        <v>#DIV/0!</v>
      </c>
      <c r="HN14" s="6" t="e">
        <f t="shared" si="100"/>
        <v>#DIV/0!</v>
      </c>
      <c r="HO14" s="47" t="e">
        <f t="shared" si="101"/>
        <v>#DIV/0!</v>
      </c>
      <c r="HQ14" s="6" t="e">
        <f t="shared" si="102"/>
        <v>#DIV/0!</v>
      </c>
      <c r="HR14" s="6" t="e">
        <f t="shared" si="103"/>
        <v>#DIV/0!</v>
      </c>
      <c r="HS14" s="98" t="e">
        <f t="shared" si="210"/>
        <v>#DIV/0!</v>
      </c>
      <c r="HT14" s="2" t="e">
        <f t="shared" si="211"/>
        <v>#DIV/0!</v>
      </c>
      <c r="HU14" s="5">
        <f t="shared" si="212"/>
        <v>0</v>
      </c>
      <c r="HV14" s="5">
        <f t="shared" si="213"/>
        <v>0</v>
      </c>
      <c r="HW14" s="5">
        <f t="shared" si="214"/>
        <v>0</v>
      </c>
      <c r="HX14" s="5">
        <f t="shared" si="215"/>
        <v>0</v>
      </c>
      <c r="HY14" s="5" t="e">
        <f t="shared" si="216"/>
        <v>#DIV/0!</v>
      </c>
      <c r="HZ14" s="5" t="e">
        <f t="shared" si="104"/>
        <v>#DIV/0!</v>
      </c>
      <c r="IA14" s="5">
        <f t="shared" si="217"/>
        <v>0</v>
      </c>
      <c r="IB14" s="5">
        <f t="shared" si="218"/>
        <v>0</v>
      </c>
      <c r="IC14" s="5">
        <f t="shared" si="219"/>
        <v>0</v>
      </c>
      <c r="ID14" s="5">
        <f t="shared" si="220"/>
        <v>0</v>
      </c>
      <c r="IE14" s="6">
        <f t="shared" si="221"/>
        <v>0</v>
      </c>
      <c r="IF14" s="5" t="e">
        <f t="shared" si="105"/>
        <v>#DIV/0!</v>
      </c>
      <c r="IG14" s="6" t="e">
        <f t="shared" si="222"/>
        <v>#DIV/0!</v>
      </c>
      <c r="IH14" s="6" t="e">
        <f t="shared" si="106"/>
        <v>#DIV/0!</v>
      </c>
      <c r="II14" s="6" t="e">
        <f t="shared" si="107"/>
        <v>#DIV/0!</v>
      </c>
      <c r="IJ14" s="6" t="e">
        <f t="shared" si="108"/>
        <v>#DIV/0!</v>
      </c>
      <c r="IK14" s="6" t="e">
        <f t="shared" si="109"/>
        <v>#DIV/0!</v>
      </c>
      <c r="IL14" s="6" t="e">
        <f t="shared" si="110"/>
        <v>#DIV/0!</v>
      </c>
      <c r="IM14" s="6" t="e">
        <f t="shared" si="111"/>
        <v>#DIV/0!</v>
      </c>
      <c r="IN14" s="6" t="e">
        <f t="shared" si="112"/>
        <v>#DIV/0!</v>
      </c>
      <c r="IO14" s="6" t="e">
        <f t="shared" si="113"/>
        <v>#DIV/0!</v>
      </c>
      <c r="IP14" s="6" t="e">
        <f t="shared" si="114"/>
        <v>#DIV/0!</v>
      </c>
      <c r="IQ14" s="6" t="e">
        <f t="shared" si="115"/>
        <v>#DIV/0!</v>
      </c>
      <c r="IR14" s="6" t="e">
        <f t="shared" si="116"/>
        <v>#DIV/0!</v>
      </c>
      <c r="IS14" s="6" t="e">
        <f t="shared" si="117"/>
        <v>#DIV/0!</v>
      </c>
      <c r="IT14" s="47" t="e">
        <f t="shared" si="236"/>
        <v>#DIV/0!</v>
      </c>
      <c r="IU14" s="2" t="e">
        <f t="shared" si="223"/>
        <v>#DIV/0!</v>
      </c>
      <c r="IV14" s="2" t="e">
        <f t="shared" si="224"/>
        <v>#DIV/0!</v>
      </c>
    </row>
    <row r="15" spans="1:256">
      <c r="A15" s="55">
        <f>CpxBar!A15</f>
        <v>0</v>
      </c>
      <c r="B15" s="2">
        <f>CpxBar!B15</f>
        <v>0</v>
      </c>
      <c r="C15" s="2">
        <f>CpxBar!C15</f>
        <v>0</v>
      </c>
      <c r="D15" s="2">
        <f>CpxBar!D15</f>
        <v>0</v>
      </c>
      <c r="E15" s="2">
        <f>CpxBar!E15</f>
        <v>0</v>
      </c>
      <c r="F15" s="2">
        <f>CpxBar!F15</f>
        <v>0</v>
      </c>
      <c r="G15" s="2">
        <f>CpxBar!G15</f>
        <v>0</v>
      </c>
      <c r="H15" s="2">
        <f>CpxBar!H15</f>
        <v>0</v>
      </c>
      <c r="I15" s="2">
        <f>CpxBar!I15</f>
        <v>0</v>
      </c>
      <c r="J15" s="2">
        <f>CpxBar!J15</f>
        <v>0</v>
      </c>
      <c r="K15" s="2">
        <f>CpxBar!K15</f>
        <v>0</v>
      </c>
      <c r="L15" s="13"/>
      <c r="M15" s="2">
        <f t="shared" si="0"/>
        <v>0</v>
      </c>
      <c r="N15" s="5">
        <f t="shared" si="225"/>
        <v>0</v>
      </c>
      <c r="O15" s="5">
        <f t="shared" si="118"/>
        <v>0</v>
      </c>
      <c r="P15" s="5">
        <f t="shared" si="119"/>
        <v>0</v>
      </c>
      <c r="Q15" s="5">
        <f t="shared" si="120"/>
        <v>0</v>
      </c>
      <c r="R15" s="5">
        <f t="shared" si="121"/>
        <v>0</v>
      </c>
      <c r="S15" s="5">
        <f t="shared" si="122"/>
        <v>0</v>
      </c>
      <c r="T15" s="5">
        <f t="shared" si="123"/>
        <v>0</v>
      </c>
      <c r="U15" s="5">
        <f t="shared" si="124"/>
        <v>0</v>
      </c>
      <c r="V15" s="5">
        <f t="shared" si="125"/>
        <v>0</v>
      </c>
      <c r="W15" s="6">
        <f t="shared" si="126"/>
        <v>0</v>
      </c>
      <c r="X15" s="5">
        <f t="shared" si="226"/>
        <v>0</v>
      </c>
      <c r="Y15" s="6" t="e">
        <f t="shared" si="227"/>
        <v>#DIV/0!</v>
      </c>
      <c r="Z15" s="6" t="e">
        <f t="shared" si="127"/>
        <v>#DIV/0!</v>
      </c>
      <c r="AA15" s="6" t="e">
        <f t="shared" si="128"/>
        <v>#DIV/0!</v>
      </c>
      <c r="AB15" s="6" t="e">
        <f t="shared" si="235"/>
        <v>#DIV/0!</v>
      </c>
      <c r="AC15" s="6" t="e">
        <f t="shared" si="1"/>
        <v>#DIV/0!</v>
      </c>
      <c r="AD15" s="6" t="e">
        <f t="shared" si="129"/>
        <v>#DIV/0!</v>
      </c>
      <c r="AE15" s="6" t="e">
        <f t="shared" si="130"/>
        <v>#DIV/0!</v>
      </c>
      <c r="AF15" s="6" t="e">
        <f t="shared" si="228"/>
        <v>#DIV/0!</v>
      </c>
      <c r="AG15" s="6" t="e">
        <f t="shared" si="2"/>
        <v>#DIV/0!</v>
      </c>
      <c r="AH15" s="6" t="e">
        <f t="shared" si="131"/>
        <v>#DIV/0!</v>
      </c>
      <c r="AI15" s="6" t="e">
        <f t="shared" si="132"/>
        <v>#DIV/0!</v>
      </c>
      <c r="AJ15" s="6" t="e">
        <f t="shared" si="229"/>
        <v>#DIV/0!</v>
      </c>
      <c r="AK15" s="6" t="e">
        <f t="shared" si="3"/>
        <v>#DIV/0!</v>
      </c>
      <c r="AM15" s="6" t="e">
        <f t="shared" si="133"/>
        <v>#DIV/0!</v>
      </c>
      <c r="AN15" s="6" t="e">
        <f t="shared" si="134"/>
        <v>#DIV/0!</v>
      </c>
      <c r="AO15" s="2" t="e">
        <f t="shared" si="230"/>
        <v>#DIV/0!</v>
      </c>
      <c r="AP15" s="2" t="e">
        <f t="shared" si="135"/>
        <v>#DIV/0!</v>
      </c>
      <c r="AQ15" s="86">
        <f t="shared" si="231"/>
        <v>0</v>
      </c>
      <c r="AR15" s="86">
        <f t="shared" si="136"/>
        <v>0</v>
      </c>
      <c r="AS15" s="86">
        <f t="shared" si="232"/>
        <v>0</v>
      </c>
      <c r="AT15" s="86">
        <f t="shared" si="137"/>
        <v>0</v>
      </c>
      <c r="AU15" s="86" t="e">
        <f t="shared" si="138"/>
        <v>#DIV/0!</v>
      </c>
      <c r="AV15" s="86" t="e">
        <f t="shared" si="139"/>
        <v>#DIV/0!</v>
      </c>
      <c r="AW15" s="86">
        <f t="shared" si="140"/>
        <v>0</v>
      </c>
      <c r="AX15" s="86">
        <f t="shared" si="141"/>
        <v>0</v>
      </c>
      <c r="AY15" s="86">
        <f t="shared" si="142"/>
        <v>0</v>
      </c>
      <c r="AZ15" s="86">
        <f t="shared" si="143"/>
        <v>0</v>
      </c>
      <c r="BA15" s="87">
        <f t="shared" si="144"/>
        <v>0</v>
      </c>
      <c r="BB15" s="5" t="e">
        <f t="shared" si="145"/>
        <v>#DIV/0!</v>
      </c>
      <c r="BC15" s="6" t="e">
        <f t="shared" si="146"/>
        <v>#DIV/0!</v>
      </c>
      <c r="BD15" s="6" t="e">
        <f t="shared" si="4"/>
        <v>#DIV/0!</v>
      </c>
      <c r="BE15" s="6" t="e">
        <f t="shared" si="5"/>
        <v>#DIV/0!</v>
      </c>
      <c r="BF15" s="6" t="e">
        <f t="shared" si="233"/>
        <v>#DIV/0!</v>
      </c>
      <c r="BG15" s="6" t="e">
        <f t="shared" si="6"/>
        <v>#DIV/0!</v>
      </c>
      <c r="BH15" s="6" t="e">
        <f t="shared" si="7"/>
        <v>#DIV/0!</v>
      </c>
      <c r="BI15" s="6" t="e">
        <f t="shared" si="147"/>
        <v>#DIV/0!</v>
      </c>
      <c r="BJ15" s="6" t="e">
        <f t="shared" si="8"/>
        <v>#DIV/0!</v>
      </c>
      <c r="BK15" s="6" t="e">
        <f t="shared" si="9"/>
        <v>#DIV/0!</v>
      </c>
      <c r="BL15" s="6" t="e">
        <f t="shared" si="10"/>
        <v>#DIV/0!</v>
      </c>
      <c r="BM15" s="6" t="e">
        <f t="shared" si="11"/>
        <v>#DIV/0!</v>
      </c>
      <c r="BN15" s="6" t="e">
        <f t="shared" si="12"/>
        <v>#DIV/0!</v>
      </c>
      <c r="BO15" s="6" t="e">
        <f t="shared" si="13"/>
        <v>#DIV/0!</v>
      </c>
      <c r="BP15" s="6" t="e">
        <f t="shared" si="14"/>
        <v>#DIV/0!</v>
      </c>
      <c r="BR15" s="87" t="e">
        <f t="shared" si="148"/>
        <v>#DIV/0!</v>
      </c>
      <c r="BS15" s="87" t="e">
        <f t="shared" si="149"/>
        <v>#DIV/0!</v>
      </c>
      <c r="BT15" s="2" t="e">
        <f t="shared" si="150"/>
        <v>#DIV/0!</v>
      </c>
      <c r="BU15" s="2" t="e">
        <f t="shared" si="151"/>
        <v>#DIV/0!</v>
      </c>
      <c r="BV15" s="5">
        <f t="shared" si="152"/>
        <v>0</v>
      </c>
      <c r="BW15" s="5">
        <f t="shared" si="153"/>
        <v>0</v>
      </c>
      <c r="BX15" s="5">
        <f t="shared" si="154"/>
        <v>0</v>
      </c>
      <c r="BY15" s="5">
        <f t="shared" si="155"/>
        <v>0</v>
      </c>
      <c r="BZ15" s="5" t="e">
        <f t="shared" si="234"/>
        <v>#DIV/0!</v>
      </c>
      <c r="CA15" s="5" t="e">
        <f t="shared" si="15"/>
        <v>#DIV/0!</v>
      </c>
      <c r="CB15" s="5">
        <f t="shared" si="156"/>
        <v>0</v>
      </c>
      <c r="CC15" s="5">
        <f t="shared" si="157"/>
        <v>0</v>
      </c>
      <c r="CD15" s="5">
        <f t="shared" si="158"/>
        <v>0</v>
      </c>
      <c r="CE15" s="5">
        <f t="shared" si="159"/>
        <v>0</v>
      </c>
      <c r="CF15" s="6">
        <f t="shared" si="160"/>
        <v>0</v>
      </c>
      <c r="CG15" s="5" t="e">
        <f t="shared" si="16"/>
        <v>#DIV/0!</v>
      </c>
      <c r="CH15" s="6" t="e">
        <f t="shared" si="17"/>
        <v>#DIV/0!</v>
      </c>
      <c r="CI15" s="6" t="e">
        <f t="shared" si="18"/>
        <v>#DIV/0!</v>
      </c>
      <c r="CJ15" s="6" t="e">
        <f t="shared" si="19"/>
        <v>#DIV/0!</v>
      </c>
      <c r="CK15" s="6" t="e">
        <f t="shared" si="20"/>
        <v>#DIV/0!</v>
      </c>
      <c r="CL15" s="6" t="e">
        <f t="shared" si="21"/>
        <v>#DIV/0!</v>
      </c>
      <c r="CM15" s="6" t="e">
        <f t="shared" si="22"/>
        <v>#DIV/0!</v>
      </c>
      <c r="CN15" s="6" t="e">
        <f t="shared" si="23"/>
        <v>#DIV/0!</v>
      </c>
      <c r="CO15" s="6" t="e">
        <f t="shared" si="24"/>
        <v>#DIV/0!</v>
      </c>
      <c r="CP15" s="6" t="e">
        <f t="shared" si="25"/>
        <v>#DIV/0!</v>
      </c>
      <c r="CQ15" s="6" t="e">
        <f t="shared" si="26"/>
        <v>#DIV/0!</v>
      </c>
      <c r="CR15" s="6" t="e">
        <f t="shared" si="27"/>
        <v>#DIV/0!</v>
      </c>
      <c r="CS15" s="6" t="e">
        <f t="shared" si="28"/>
        <v>#DIV/0!</v>
      </c>
      <c r="CT15" s="6" t="e">
        <f t="shared" si="29"/>
        <v>#DIV/0!</v>
      </c>
      <c r="CU15" s="6" t="e">
        <f t="shared" si="30"/>
        <v>#DIV/0!</v>
      </c>
      <c r="CW15" s="6" t="e">
        <f t="shared" si="31"/>
        <v>#DIV/0!</v>
      </c>
      <c r="CX15" s="6" t="e">
        <f t="shared" si="161"/>
        <v>#DIV/0!</v>
      </c>
      <c r="CY15" s="91" t="e">
        <f t="shared" si="162"/>
        <v>#DIV/0!</v>
      </c>
      <c r="CZ15" s="91" t="e">
        <f t="shared" si="163"/>
        <v>#DIV/0!</v>
      </c>
      <c r="DA15" s="5">
        <f t="shared" si="164"/>
        <v>0</v>
      </c>
      <c r="DB15" s="5">
        <f t="shared" si="165"/>
        <v>0</v>
      </c>
      <c r="DC15" s="5">
        <f t="shared" si="166"/>
        <v>0</v>
      </c>
      <c r="DD15" s="5">
        <f t="shared" si="167"/>
        <v>0</v>
      </c>
      <c r="DE15" s="5" t="e">
        <f t="shared" si="168"/>
        <v>#DIV/0!</v>
      </c>
      <c r="DF15" s="5" t="e">
        <f t="shared" si="32"/>
        <v>#DIV/0!</v>
      </c>
      <c r="DG15" s="5">
        <f t="shared" si="169"/>
        <v>0</v>
      </c>
      <c r="DH15" s="5">
        <f t="shared" si="170"/>
        <v>0</v>
      </c>
      <c r="DI15" s="5">
        <f t="shared" si="171"/>
        <v>0</v>
      </c>
      <c r="DJ15" s="5">
        <f t="shared" si="172"/>
        <v>0</v>
      </c>
      <c r="DK15" s="6">
        <f t="shared" si="173"/>
        <v>0</v>
      </c>
      <c r="DL15" s="5" t="e">
        <f t="shared" si="33"/>
        <v>#DIV/0!</v>
      </c>
      <c r="DM15" s="6" t="e">
        <f t="shared" si="34"/>
        <v>#DIV/0!</v>
      </c>
      <c r="DN15" s="6" t="e">
        <f t="shared" si="35"/>
        <v>#DIV/0!</v>
      </c>
      <c r="DO15" s="6" t="e">
        <f t="shared" si="36"/>
        <v>#DIV/0!</v>
      </c>
      <c r="DP15" s="6" t="e">
        <f t="shared" si="37"/>
        <v>#DIV/0!</v>
      </c>
      <c r="DQ15" s="6" t="e">
        <f t="shared" si="38"/>
        <v>#DIV/0!</v>
      </c>
      <c r="DR15" s="6" t="e">
        <f t="shared" si="39"/>
        <v>#DIV/0!</v>
      </c>
      <c r="DS15" s="6" t="e">
        <f t="shared" si="40"/>
        <v>#DIV/0!</v>
      </c>
      <c r="DT15" s="6" t="e">
        <f t="shared" si="41"/>
        <v>#DIV/0!</v>
      </c>
      <c r="DU15" s="6" t="e">
        <f t="shared" si="42"/>
        <v>#DIV/0!</v>
      </c>
      <c r="DV15" s="6" t="e">
        <f t="shared" si="43"/>
        <v>#DIV/0!</v>
      </c>
      <c r="DW15" s="6" t="e">
        <f t="shared" si="44"/>
        <v>#DIV/0!</v>
      </c>
      <c r="DX15" s="6" t="e">
        <f t="shared" si="45"/>
        <v>#DIV/0!</v>
      </c>
      <c r="DY15" s="6" t="e">
        <f t="shared" si="46"/>
        <v>#DIV/0!</v>
      </c>
      <c r="DZ15" s="6" t="e">
        <f t="shared" si="47"/>
        <v>#DIV/0!</v>
      </c>
      <c r="EB15" s="6" t="e">
        <f t="shared" si="48"/>
        <v>#DIV/0!</v>
      </c>
      <c r="EC15" s="87" t="e">
        <f t="shared" si="49"/>
        <v>#DIV/0!</v>
      </c>
      <c r="ED15" s="85" t="e">
        <f t="shared" si="174"/>
        <v>#DIV/0!</v>
      </c>
      <c r="EE15" s="2" t="e">
        <f t="shared" si="175"/>
        <v>#DIV/0!</v>
      </c>
      <c r="EF15" s="5">
        <f t="shared" si="176"/>
        <v>0</v>
      </c>
      <c r="EG15" s="5">
        <f t="shared" si="177"/>
        <v>0</v>
      </c>
      <c r="EH15" s="5">
        <f t="shared" si="178"/>
        <v>0</v>
      </c>
      <c r="EI15" s="5">
        <f t="shared" si="179"/>
        <v>0</v>
      </c>
      <c r="EJ15" s="5" t="e">
        <f t="shared" si="180"/>
        <v>#DIV/0!</v>
      </c>
      <c r="EK15" s="5" t="e">
        <f t="shared" si="50"/>
        <v>#DIV/0!</v>
      </c>
      <c r="EL15" s="5">
        <f t="shared" si="181"/>
        <v>0</v>
      </c>
      <c r="EM15" s="5">
        <f t="shared" si="182"/>
        <v>0</v>
      </c>
      <c r="EN15" s="5">
        <f t="shared" si="183"/>
        <v>0</v>
      </c>
      <c r="EO15" s="5">
        <f t="shared" si="184"/>
        <v>0</v>
      </c>
      <c r="EP15" s="6">
        <f t="shared" si="185"/>
        <v>0</v>
      </c>
      <c r="EQ15" s="5" t="e">
        <f t="shared" si="51"/>
        <v>#DIV/0!</v>
      </c>
      <c r="ER15" s="6" t="e">
        <f t="shared" si="52"/>
        <v>#DIV/0!</v>
      </c>
      <c r="ES15" s="6" t="e">
        <f t="shared" si="53"/>
        <v>#DIV/0!</v>
      </c>
      <c r="ET15" s="6" t="e">
        <f t="shared" si="54"/>
        <v>#DIV/0!</v>
      </c>
      <c r="EU15" s="6" t="e">
        <f t="shared" si="55"/>
        <v>#DIV/0!</v>
      </c>
      <c r="EV15" s="6" t="e">
        <f t="shared" si="56"/>
        <v>#DIV/0!</v>
      </c>
      <c r="EW15" s="6" t="e">
        <f t="shared" si="57"/>
        <v>#DIV/0!</v>
      </c>
      <c r="EX15" s="6" t="e">
        <f t="shared" si="58"/>
        <v>#DIV/0!</v>
      </c>
      <c r="EY15" s="6" t="e">
        <f t="shared" si="59"/>
        <v>#DIV/0!</v>
      </c>
      <c r="EZ15" s="6" t="e">
        <f t="shared" si="60"/>
        <v>#DIV/0!</v>
      </c>
      <c r="FA15" s="6" t="e">
        <f t="shared" si="61"/>
        <v>#DIV/0!</v>
      </c>
      <c r="FB15" s="6" t="e">
        <f t="shared" si="62"/>
        <v>#DIV/0!</v>
      </c>
      <c r="FC15" s="6" t="e">
        <f t="shared" si="63"/>
        <v>#DIV/0!</v>
      </c>
      <c r="FD15" s="6" t="e">
        <f t="shared" si="64"/>
        <v>#DIV/0!</v>
      </c>
      <c r="FE15" s="6" t="e">
        <f t="shared" si="65"/>
        <v>#DIV/0!</v>
      </c>
      <c r="FG15" s="6" t="e">
        <f t="shared" si="66"/>
        <v>#DIV/0!</v>
      </c>
      <c r="FH15" s="6" t="e">
        <f t="shared" si="67"/>
        <v>#DIV/0!</v>
      </c>
      <c r="FI15" s="94" t="e">
        <f t="shared" si="186"/>
        <v>#DIV/0!</v>
      </c>
      <c r="FJ15" s="94" t="e">
        <f t="shared" si="187"/>
        <v>#DIV/0!</v>
      </c>
      <c r="FK15" s="5">
        <f t="shared" si="188"/>
        <v>0</v>
      </c>
      <c r="FL15" s="5">
        <f t="shared" si="189"/>
        <v>0</v>
      </c>
      <c r="FM15" s="5">
        <f t="shared" si="190"/>
        <v>0</v>
      </c>
      <c r="FN15" s="5">
        <f t="shared" si="191"/>
        <v>0</v>
      </c>
      <c r="FO15" s="5" t="e">
        <f t="shared" si="192"/>
        <v>#DIV/0!</v>
      </c>
      <c r="FP15" s="5" t="e">
        <f t="shared" si="68"/>
        <v>#DIV/0!</v>
      </c>
      <c r="FQ15" s="5">
        <f t="shared" si="193"/>
        <v>0</v>
      </c>
      <c r="FR15" s="5">
        <f t="shared" si="194"/>
        <v>0</v>
      </c>
      <c r="FS15" s="5">
        <f t="shared" si="195"/>
        <v>0</v>
      </c>
      <c r="FT15" s="5">
        <f t="shared" si="196"/>
        <v>0</v>
      </c>
      <c r="FU15" s="6">
        <f t="shared" si="197"/>
        <v>0</v>
      </c>
      <c r="FV15" s="5" t="e">
        <f t="shared" si="69"/>
        <v>#DIV/0!</v>
      </c>
      <c r="FW15" s="6" t="e">
        <f t="shared" si="70"/>
        <v>#DIV/0!</v>
      </c>
      <c r="FX15" s="6" t="e">
        <f t="shared" si="71"/>
        <v>#DIV/0!</v>
      </c>
      <c r="FY15" s="6" t="e">
        <f t="shared" si="72"/>
        <v>#DIV/0!</v>
      </c>
      <c r="FZ15" s="6" t="e">
        <f t="shared" si="73"/>
        <v>#DIV/0!</v>
      </c>
      <c r="GA15" s="6" t="e">
        <f t="shared" si="74"/>
        <v>#DIV/0!</v>
      </c>
      <c r="GB15" s="6" t="e">
        <f t="shared" si="75"/>
        <v>#DIV/0!</v>
      </c>
      <c r="GC15" s="6" t="e">
        <f t="shared" si="76"/>
        <v>#DIV/0!</v>
      </c>
      <c r="GD15" s="6" t="e">
        <f t="shared" si="77"/>
        <v>#DIV/0!</v>
      </c>
      <c r="GE15" s="6" t="e">
        <f t="shared" si="78"/>
        <v>#DIV/0!</v>
      </c>
      <c r="GF15" s="6" t="e">
        <f t="shared" si="79"/>
        <v>#DIV/0!</v>
      </c>
      <c r="GG15" s="6" t="e">
        <f t="shared" si="80"/>
        <v>#DIV/0!</v>
      </c>
      <c r="GH15" s="6" t="e">
        <f t="shared" si="81"/>
        <v>#DIV/0!</v>
      </c>
      <c r="GI15" s="6" t="e">
        <f t="shared" si="82"/>
        <v>#DIV/0!</v>
      </c>
      <c r="GJ15" s="47" t="e">
        <f t="shared" si="83"/>
        <v>#DIV/0!</v>
      </c>
      <c r="GL15" s="96" t="e">
        <f t="shared" si="84"/>
        <v>#DIV/0!</v>
      </c>
      <c r="GM15" s="96" t="e">
        <f t="shared" si="85"/>
        <v>#DIV/0!</v>
      </c>
      <c r="GN15" s="98" t="e">
        <f t="shared" si="198"/>
        <v>#DIV/0!</v>
      </c>
      <c r="GO15" s="98" t="e">
        <f t="shared" si="199"/>
        <v>#DIV/0!</v>
      </c>
      <c r="GP15" s="5">
        <f t="shared" si="200"/>
        <v>0</v>
      </c>
      <c r="GQ15" s="5">
        <f t="shared" si="201"/>
        <v>0</v>
      </c>
      <c r="GR15" s="5">
        <f t="shared" si="202"/>
        <v>0</v>
      </c>
      <c r="GS15" s="5">
        <f t="shared" si="203"/>
        <v>0</v>
      </c>
      <c r="GT15" s="5" t="e">
        <f t="shared" si="204"/>
        <v>#DIV/0!</v>
      </c>
      <c r="GU15" s="5" t="e">
        <f t="shared" si="86"/>
        <v>#DIV/0!</v>
      </c>
      <c r="GV15" s="5">
        <f t="shared" si="205"/>
        <v>0</v>
      </c>
      <c r="GW15" s="5">
        <f t="shared" si="206"/>
        <v>0</v>
      </c>
      <c r="GX15" s="5">
        <f t="shared" si="207"/>
        <v>0</v>
      </c>
      <c r="GY15" s="5">
        <f t="shared" si="208"/>
        <v>0</v>
      </c>
      <c r="GZ15" s="6">
        <f t="shared" si="209"/>
        <v>0</v>
      </c>
      <c r="HA15" s="5" t="e">
        <f t="shared" si="87"/>
        <v>#DIV/0!</v>
      </c>
      <c r="HB15" s="6" t="e">
        <f t="shared" si="88"/>
        <v>#DIV/0!</v>
      </c>
      <c r="HC15" s="6" t="e">
        <f t="shared" si="89"/>
        <v>#DIV/0!</v>
      </c>
      <c r="HD15" s="6" t="e">
        <f t="shared" si="90"/>
        <v>#DIV/0!</v>
      </c>
      <c r="HE15" s="6" t="e">
        <f t="shared" si="91"/>
        <v>#DIV/0!</v>
      </c>
      <c r="HF15" s="6" t="e">
        <f t="shared" si="92"/>
        <v>#DIV/0!</v>
      </c>
      <c r="HG15" s="6" t="e">
        <f t="shared" si="93"/>
        <v>#DIV/0!</v>
      </c>
      <c r="HH15" s="6" t="e">
        <f t="shared" si="94"/>
        <v>#DIV/0!</v>
      </c>
      <c r="HI15" s="6" t="e">
        <f t="shared" si="95"/>
        <v>#DIV/0!</v>
      </c>
      <c r="HJ15" s="6" t="e">
        <f t="shared" si="96"/>
        <v>#DIV/0!</v>
      </c>
      <c r="HK15" s="6" t="e">
        <f t="shared" si="97"/>
        <v>#DIV/0!</v>
      </c>
      <c r="HL15" s="6" t="e">
        <f t="shared" si="98"/>
        <v>#DIV/0!</v>
      </c>
      <c r="HM15" s="6" t="e">
        <f t="shared" si="99"/>
        <v>#DIV/0!</v>
      </c>
      <c r="HN15" s="6" t="e">
        <f t="shared" si="100"/>
        <v>#DIV/0!</v>
      </c>
      <c r="HO15" s="47" t="e">
        <f t="shared" si="101"/>
        <v>#DIV/0!</v>
      </c>
      <c r="HQ15" s="6" t="e">
        <f t="shared" si="102"/>
        <v>#DIV/0!</v>
      </c>
      <c r="HR15" s="6" t="e">
        <f t="shared" si="103"/>
        <v>#DIV/0!</v>
      </c>
      <c r="HS15" s="98" t="e">
        <f t="shared" si="210"/>
        <v>#DIV/0!</v>
      </c>
      <c r="HT15" s="2" t="e">
        <f t="shared" si="211"/>
        <v>#DIV/0!</v>
      </c>
      <c r="HU15" s="5">
        <f t="shared" si="212"/>
        <v>0</v>
      </c>
      <c r="HV15" s="5">
        <f t="shared" si="213"/>
        <v>0</v>
      </c>
      <c r="HW15" s="5">
        <f t="shared" si="214"/>
        <v>0</v>
      </c>
      <c r="HX15" s="5">
        <f t="shared" si="215"/>
        <v>0</v>
      </c>
      <c r="HY15" s="5" t="e">
        <f t="shared" si="216"/>
        <v>#DIV/0!</v>
      </c>
      <c r="HZ15" s="5" t="e">
        <f t="shared" si="104"/>
        <v>#DIV/0!</v>
      </c>
      <c r="IA15" s="5">
        <f t="shared" si="217"/>
        <v>0</v>
      </c>
      <c r="IB15" s="5">
        <f t="shared" si="218"/>
        <v>0</v>
      </c>
      <c r="IC15" s="5">
        <f t="shared" si="219"/>
        <v>0</v>
      </c>
      <c r="ID15" s="5">
        <f t="shared" si="220"/>
        <v>0</v>
      </c>
      <c r="IE15" s="6">
        <f t="shared" si="221"/>
        <v>0</v>
      </c>
      <c r="IF15" s="5" t="e">
        <f t="shared" si="105"/>
        <v>#DIV/0!</v>
      </c>
      <c r="IG15" s="6" t="e">
        <f t="shared" si="222"/>
        <v>#DIV/0!</v>
      </c>
      <c r="IH15" s="6" t="e">
        <f t="shared" si="106"/>
        <v>#DIV/0!</v>
      </c>
      <c r="II15" s="6" t="e">
        <f t="shared" si="107"/>
        <v>#DIV/0!</v>
      </c>
      <c r="IJ15" s="6" t="e">
        <f t="shared" si="108"/>
        <v>#DIV/0!</v>
      </c>
      <c r="IK15" s="6" t="e">
        <f t="shared" si="109"/>
        <v>#DIV/0!</v>
      </c>
      <c r="IL15" s="6" t="e">
        <f t="shared" si="110"/>
        <v>#DIV/0!</v>
      </c>
      <c r="IM15" s="6" t="e">
        <f t="shared" si="111"/>
        <v>#DIV/0!</v>
      </c>
      <c r="IN15" s="6" t="e">
        <f t="shared" si="112"/>
        <v>#DIV/0!</v>
      </c>
      <c r="IO15" s="6" t="e">
        <f t="shared" si="113"/>
        <v>#DIV/0!</v>
      </c>
      <c r="IP15" s="6" t="e">
        <f t="shared" si="114"/>
        <v>#DIV/0!</v>
      </c>
      <c r="IQ15" s="6" t="e">
        <f t="shared" si="115"/>
        <v>#DIV/0!</v>
      </c>
      <c r="IR15" s="6" t="e">
        <f t="shared" si="116"/>
        <v>#DIV/0!</v>
      </c>
      <c r="IS15" s="6" t="e">
        <f t="shared" si="117"/>
        <v>#DIV/0!</v>
      </c>
      <c r="IT15" s="47" t="e">
        <f t="shared" si="236"/>
        <v>#DIV/0!</v>
      </c>
      <c r="IU15" s="2" t="e">
        <f t="shared" si="223"/>
        <v>#DIV/0!</v>
      </c>
      <c r="IV15" s="2" t="e">
        <f t="shared" si="224"/>
        <v>#DIV/0!</v>
      </c>
    </row>
    <row r="16" spans="1:256">
      <c r="A16" s="55">
        <f>CpxBar!A16</f>
        <v>0</v>
      </c>
      <c r="B16" s="2">
        <f>CpxBar!B16</f>
        <v>0</v>
      </c>
      <c r="C16" s="2">
        <f>CpxBar!C16</f>
        <v>0</v>
      </c>
      <c r="D16" s="2">
        <f>CpxBar!D16</f>
        <v>0</v>
      </c>
      <c r="E16" s="2">
        <f>CpxBar!E16</f>
        <v>0</v>
      </c>
      <c r="F16" s="2">
        <f>CpxBar!F16</f>
        <v>0</v>
      </c>
      <c r="G16" s="2">
        <f>CpxBar!G16</f>
        <v>0</v>
      </c>
      <c r="H16" s="2">
        <f>CpxBar!H16</f>
        <v>0</v>
      </c>
      <c r="I16" s="2">
        <f>CpxBar!I16</f>
        <v>0</v>
      </c>
      <c r="J16" s="2">
        <f>CpxBar!J16</f>
        <v>0</v>
      </c>
      <c r="K16" s="2">
        <f>CpxBar!K16</f>
        <v>0</v>
      </c>
      <c r="L16" s="13"/>
      <c r="M16" s="2">
        <f t="shared" si="0"/>
        <v>0</v>
      </c>
      <c r="N16" s="5">
        <f t="shared" si="225"/>
        <v>0</v>
      </c>
      <c r="O16" s="5">
        <f t="shared" si="118"/>
        <v>0</v>
      </c>
      <c r="P16" s="5">
        <f t="shared" si="119"/>
        <v>0</v>
      </c>
      <c r="Q16" s="5">
        <f t="shared" si="120"/>
        <v>0</v>
      </c>
      <c r="R16" s="5">
        <f t="shared" si="121"/>
        <v>0</v>
      </c>
      <c r="S16" s="5">
        <f t="shared" si="122"/>
        <v>0</v>
      </c>
      <c r="T16" s="5">
        <f t="shared" si="123"/>
        <v>0</v>
      </c>
      <c r="U16" s="5">
        <f t="shared" si="124"/>
        <v>0</v>
      </c>
      <c r="V16" s="5">
        <f t="shared" si="125"/>
        <v>0</v>
      </c>
      <c r="W16" s="6">
        <f t="shared" si="126"/>
        <v>0</v>
      </c>
      <c r="X16" s="5">
        <f t="shared" si="226"/>
        <v>0</v>
      </c>
      <c r="Y16" s="6" t="e">
        <f t="shared" si="227"/>
        <v>#DIV/0!</v>
      </c>
      <c r="Z16" s="6" t="e">
        <f t="shared" si="127"/>
        <v>#DIV/0!</v>
      </c>
      <c r="AA16" s="6" t="e">
        <f t="shared" si="128"/>
        <v>#DIV/0!</v>
      </c>
      <c r="AB16" s="6" t="e">
        <f t="shared" si="235"/>
        <v>#DIV/0!</v>
      </c>
      <c r="AC16" s="6" t="e">
        <f t="shared" si="1"/>
        <v>#DIV/0!</v>
      </c>
      <c r="AD16" s="6" t="e">
        <f t="shared" si="129"/>
        <v>#DIV/0!</v>
      </c>
      <c r="AE16" s="6" t="e">
        <f t="shared" si="130"/>
        <v>#DIV/0!</v>
      </c>
      <c r="AF16" s="6" t="e">
        <f t="shared" si="228"/>
        <v>#DIV/0!</v>
      </c>
      <c r="AG16" s="6" t="e">
        <f t="shared" si="2"/>
        <v>#DIV/0!</v>
      </c>
      <c r="AH16" s="6" t="e">
        <f t="shared" si="131"/>
        <v>#DIV/0!</v>
      </c>
      <c r="AI16" s="6" t="e">
        <f t="shared" si="132"/>
        <v>#DIV/0!</v>
      </c>
      <c r="AJ16" s="6" t="e">
        <f t="shared" si="229"/>
        <v>#DIV/0!</v>
      </c>
      <c r="AK16" s="6" t="e">
        <f t="shared" si="3"/>
        <v>#DIV/0!</v>
      </c>
      <c r="AM16" s="6" t="e">
        <f t="shared" si="133"/>
        <v>#DIV/0!</v>
      </c>
      <c r="AN16" s="6" t="e">
        <f t="shared" si="134"/>
        <v>#DIV/0!</v>
      </c>
      <c r="AO16" s="2" t="e">
        <f t="shared" si="230"/>
        <v>#DIV/0!</v>
      </c>
      <c r="AP16" s="2" t="e">
        <f t="shared" si="135"/>
        <v>#DIV/0!</v>
      </c>
      <c r="AQ16" s="86">
        <f t="shared" si="231"/>
        <v>0</v>
      </c>
      <c r="AR16" s="86">
        <f t="shared" si="136"/>
        <v>0</v>
      </c>
      <c r="AS16" s="86">
        <f t="shared" si="232"/>
        <v>0</v>
      </c>
      <c r="AT16" s="86">
        <f t="shared" si="137"/>
        <v>0</v>
      </c>
      <c r="AU16" s="86" t="e">
        <f t="shared" si="138"/>
        <v>#DIV/0!</v>
      </c>
      <c r="AV16" s="86" t="e">
        <f t="shared" si="139"/>
        <v>#DIV/0!</v>
      </c>
      <c r="AW16" s="86">
        <f t="shared" si="140"/>
        <v>0</v>
      </c>
      <c r="AX16" s="86">
        <f t="shared" si="141"/>
        <v>0</v>
      </c>
      <c r="AY16" s="86">
        <f t="shared" si="142"/>
        <v>0</v>
      </c>
      <c r="AZ16" s="86">
        <f t="shared" si="143"/>
        <v>0</v>
      </c>
      <c r="BA16" s="87">
        <f t="shared" si="144"/>
        <v>0</v>
      </c>
      <c r="BB16" s="5" t="e">
        <f t="shared" si="145"/>
        <v>#DIV/0!</v>
      </c>
      <c r="BC16" s="6" t="e">
        <f t="shared" si="146"/>
        <v>#DIV/0!</v>
      </c>
      <c r="BD16" s="6" t="e">
        <f t="shared" si="4"/>
        <v>#DIV/0!</v>
      </c>
      <c r="BE16" s="6" t="e">
        <f t="shared" si="5"/>
        <v>#DIV/0!</v>
      </c>
      <c r="BF16" s="6" t="e">
        <f t="shared" si="233"/>
        <v>#DIV/0!</v>
      </c>
      <c r="BG16" s="6" t="e">
        <f t="shared" si="6"/>
        <v>#DIV/0!</v>
      </c>
      <c r="BH16" s="6" t="e">
        <f t="shared" si="7"/>
        <v>#DIV/0!</v>
      </c>
      <c r="BI16" s="6" t="e">
        <f t="shared" si="147"/>
        <v>#DIV/0!</v>
      </c>
      <c r="BJ16" s="6" t="e">
        <f t="shared" si="8"/>
        <v>#DIV/0!</v>
      </c>
      <c r="BK16" s="6" t="e">
        <f t="shared" si="9"/>
        <v>#DIV/0!</v>
      </c>
      <c r="BL16" s="6" t="e">
        <f t="shared" si="10"/>
        <v>#DIV/0!</v>
      </c>
      <c r="BM16" s="6" t="e">
        <f t="shared" si="11"/>
        <v>#DIV/0!</v>
      </c>
      <c r="BN16" s="6" t="e">
        <f t="shared" si="12"/>
        <v>#DIV/0!</v>
      </c>
      <c r="BO16" s="6" t="e">
        <f t="shared" si="13"/>
        <v>#DIV/0!</v>
      </c>
      <c r="BP16" s="6" t="e">
        <f t="shared" si="14"/>
        <v>#DIV/0!</v>
      </c>
      <c r="BR16" s="87" t="e">
        <f t="shared" si="148"/>
        <v>#DIV/0!</v>
      </c>
      <c r="BS16" s="87" t="e">
        <f t="shared" si="149"/>
        <v>#DIV/0!</v>
      </c>
      <c r="BT16" s="2" t="e">
        <f t="shared" si="150"/>
        <v>#DIV/0!</v>
      </c>
      <c r="BU16" s="2" t="e">
        <f t="shared" si="151"/>
        <v>#DIV/0!</v>
      </c>
      <c r="BV16" s="5">
        <f t="shared" si="152"/>
        <v>0</v>
      </c>
      <c r="BW16" s="5">
        <f t="shared" si="153"/>
        <v>0</v>
      </c>
      <c r="BX16" s="5">
        <f t="shared" si="154"/>
        <v>0</v>
      </c>
      <c r="BY16" s="5">
        <f t="shared" si="155"/>
        <v>0</v>
      </c>
      <c r="BZ16" s="5" t="e">
        <f t="shared" si="234"/>
        <v>#DIV/0!</v>
      </c>
      <c r="CA16" s="5" t="e">
        <f t="shared" si="15"/>
        <v>#DIV/0!</v>
      </c>
      <c r="CB16" s="5">
        <f t="shared" si="156"/>
        <v>0</v>
      </c>
      <c r="CC16" s="5">
        <f t="shared" si="157"/>
        <v>0</v>
      </c>
      <c r="CD16" s="5">
        <f t="shared" si="158"/>
        <v>0</v>
      </c>
      <c r="CE16" s="5">
        <f t="shared" si="159"/>
        <v>0</v>
      </c>
      <c r="CF16" s="6">
        <f t="shared" si="160"/>
        <v>0</v>
      </c>
      <c r="CG16" s="5" t="e">
        <f t="shared" si="16"/>
        <v>#DIV/0!</v>
      </c>
      <c r="CH16" s="6" t="e">
        <f t="shared" si="17"/>
        <v>#DIV/0!</v>
      </c>
      <c r="CI16" s="6" t="e">
        <f t="shared" si="18"/>
        <v>#DIV/0!</v>
      </c>
      <c r="CJ16" s="6" t="e">
        <f t="shared" si="19"/>
        <v>#DIV/0!</v>
      </c>
      <c r="CK16" s="6" t="e">
        <f t="shared" si="20"/>
        <v>#DIV/0!</v>
      </c>
      <c r="CL16" s="6" t="e">
        <f t="shared" si="21"/>
        <v>#DIV/0!</v>
      </c>
      <c r="CM16" s="6" t="e">
        <f t="shared" si="22"/>
        <v>#DIV/0!</v>
      </c>
      <c r="CN16" s="6" t="e">
        <f t="shared" si="23"/>
        <v>#DIV/0!</v>
      </c>
      <c r="CO16" s="6" t="e">
        <f t="shared" si="24"/>
        <v>#DIV/0!</v>
      </c>
      <c r="CP16" s="6" t="e">
        <f t="shared" si="25"/>
        <v>#DIV/0!</v>
      </c>
      <c r="CQ16" s="6" t="e">
        <f t="shared" si="26"/>
        <v>#DIV/0!</v>
      </c>
      <c r="CR16" s="6" t="e">
        <f t="shared" si="27"/>
        <v>#DIV/0!</v>
      </c>
      <c r="CS16" s="6" t="e">
        <f t="shared" si="28"/>
        <v>#DIV/0!</v>
      </c>
      <c r="CT16" s="6" t="e">
        <f t="shared" si="29"/>
        <v>#DIV/0!</v>
      </c>
      <c r="CU16" s="6" t="e">
        <f t="shared" si="30"/>
        <v>#DIV/0!</v>
      </c>
      <c r="CW16" s="6" t="e">
        <f t="shared" si="31"/>
        <v>#DIV/0!</v>
      </c>
      <c r="CX16" s="6" t="e">
        <f t="shared" si="161"/>
        <v>#DIV/0!</v>
      </c>
      <c r="CY16" s="91" t="e">
        <f t="shared" si="162"/>
        <v>#DIV/0!</v>
      </c>
      <c r="CZ16" s="91" t="e">
        <f t="shared" si="163"/>
        <v>#DIV/0!</v>
      </c>
      <c r="DA16" s="5">
        <f t="shared" si="164"/>
        <v>0</v>
      </c>
      <c r="DB16" s="5">
        <f t="shared" si="165"/>
        <v>0</v>
      </c>
      <c r="DC16" s="5">
        <f t="shared" si="166"/>
        <v>0</v>
      </c>
      <c r="DD16" s="5">
        <f t="shared" si="167"/>
        <v>0</v>
      </c>
      <c r="DE16" s="5" t="e">
        <f t="shared" si="168"/>
        <v>#DIV/0!</v>
      </c>
      <c r="DF16" s="5" t="e">
        <f t="shared" si="32"/>
        <v>#DIV/0!</v>
      </c>
      <c r="DG16" s="5">
        <f t="shared" si="169"/>
        <v>0</v>
      </c>
      <c r="DH16" s="5">
        <f t="shared" si="170"/>
        <v>0</v>
      </c>
      <c r="DI16" s="5">
        <f t="shared" si="171"/>
        <v>0</v>
      </c>
      <c r="DJ16" s="5">
        <f t="shared" si="172"/>
        <v>0</v>
      </c>
      <c r="DK16" s="6">
        <f t="shared" si="173"/>
        <v>0</v>
      </c>
      <c r="DL16" s="5" t="e">
        <f t="shared" si="33"/>
        <v>#DIV/0!</v>
      </c>
      <c r="DM16" s="6" t="e">
        <f t="shared" si="34"/>
        <v>#DIV/0!</v>
      </c>
      <c r="DN16" s="6" t="e">
        <f t="shared" si="35"/>
        <v>#DIV/0!</v>
      </c>
      <c r="DO16" s="6" t="e">
        <f t="shared" si="36"/>
        <v>#DIV/0!</v>
      </c>
      <c r="DP16" s="6" t="e">
        <f t="shared" si="37"/>
        <v>#DIV/0!</v>
      </c>
      <c r="DQ16" s="6" t="e">
        <f t="shared" si="38"/>
        <v>#DIV/0!</v>
      </c>
      <c r="DR16" s="6" t="e">
        <f t="shared" si="39"/>
        <v>#DIV/0!</v>
      </c>
      <c r="DS16" s="6" t="e">
        <f t="shared" si="40"/>
        <v>#DIV/0!</v>
      </c>
      <c r="DT16" s="6" t="e">
        <f t="shared" si="41"/>
        <v>#DIV/0!</v>
      </c>
      <c r="DU16" s="6" t="e">
        <f t="shared" si="42"/>
        <v>#DIV/0!</v>
      </c>
      <c r="DV16" s="6" t="e">
        <f t="shared" si="43"/>
        <v>#DIV/0!</v>
      </c>
      <c r="DW16" s="6" t="e">
        <f t="shared" si="44"/>
        <v>#DIV/0!</v>
      </c>
      <c r="DX16" s="6" t="e">
        <f t="shared" si="45"/>
        <v>#DIV/0!</v>
      </c>
      <c r="DY16" s="6" t="e">
        <f t="shared" si="46"/>
        <v>#DIV/0!</v>
      </c>
      <c r="DZ16" s="6" t="e">
        <f t="shared" si="47"/>
        <v>#DIV/0!</v>
      </c>
      <c r="EB16" s="6" t="e">
        <f t="shared" si="48"/>
        <v>#DIV/0!</v>
      </c>
      <c r="EC16" s="87" t="e">
        <f t="shared" si="49"/>
        <v>#DIV/0!</v>
      </c>
      <c r="ED16" s="85" t="e">
        <f t="shared" si="174"/>
        <v>#DIV/0!</v>
      </c>
      <c r="EE16" s="2" t="e">
        <f t="shared" si="175"/>
        <v>#DIV/0!</v>
      </c>
      <c r="EF16" s="5">
        <f t="shared" si="176"/>
        <v>0</v>
      </c>
      <c r="EG16" s="5">
        <f t="shared" si="177"/>
        <v>0</v>
      </c>
      <c r="EH16" s="5">
        <f t="shared" si="178"/>
        <v>0</v>
      </c>
      <c r="EI16" s="5">
        <f t="shared" si="179"/>
        <v>0</v>
      </c>
      <c r="EJ16" s="5" t="e">
        <f t="shared" si="180"/>
        <v>#DIV/0!</v>
      </c>
      <c r="EK16" s="5" t="e">
        <f t="shared" si="50"/>
        <v>#DIV/0!</v>
      </c>
      <c r="EL16" s="5">
        <f t="shared" si="181"/>
        <v>0</v>
      </c>
      <c r="EM16" s="5">
        <f t="shared" si="182"/>
        <v>0</v>
      </c>
      <c r="EN16" s="5">
        <f t="shared" si="183"/>
        <v>0</v>
      </c>
      <c r="EO16" s="5">
        <f t="shared" si="184"/>
        <v>0</v>
      </c>
      <c r="EP16" s="6">
        <f t="shared" si="185"/>
        <v>0</v>
      </c>
      <c r="EQ16" s="5" t="e">
        <f t="shared" si="51"/>
        <v>#DIV/0!</v>
      </c>
      <c r="ER16" s="6" t="e">
        <f t="shared" si="52"/>
        <v>#DIV/0!</v>
      </c>
      <c r="ES16" s="6" t="e">
        <f t="shared" si="53"/>
        <v>#DIV/0!</v>
      </c>
      <c r="ET16" s="6" t="e">
        <f t="shared" si="54"/>
        <v>#DIV/0!</v>
      </c>
      <c r="EU16" s="6" t="e">
        <f t="shared" si="55"/>
        <v>#DIV/0!</v>
      </c>
      <c r="EV16" s="6" t="e">
        <f t="shared" si="56"/>
        <v>#DIV/0!</v>
      </c>
      <c r="EW16" s="6" t="e">
        <f t="shared" si="57"/>
        <v>#DIV/0!</v>
      </c>
      <c r="EX16" s="6" t="e">
        <f t="shared" si="58"/>
        <v>#DIV/0!</v>
      </c>
      <c r="EY16" s="6" t="e">
        <f t="shared" si="59"/>
        <v>#DIV/0!</v>
      </c>
      <c r="EZ16" s="6" t="e">
        <f t="shared" si="60"/>
        <v>#DIV/0!</v>
      </c>
      <c r="FA16" s="6" t="e">
        <f t="shared" si="61"/>
        <v>#DIV/0!</v>
      </c>
      <c r="FB16" s="6" t="e">
        <f t="shared" si="62"/>
        <v>#DIV/0!</v>
      </c>
      <c r="FC16" s="6" t="e">
        <f t="shared" si="63"/>
        <v>#DIV/0!</v>
      </c>
      <c r="FD16" s="6" t="e">
        <f t="shared" si="64"/>
        <v>#DIV/0!</v>
      </c>
      <c r="FE16" s="6" t="e">
        <f t="shared" si="65"/>
        <v>#DIV/0!</v>
      </c>
      <c r="FG16" s="6" t="e">
        <f t="shared" si="66"/>
        <v>#DIV/0!</v>
      </c>
      <c r="FH16" s="6" t="e">
        <f t="shared" si="67"/>
        <v>#DIV/0!</v>
      </c>
      <c r="FI16" s="94" t="e">
        <f t="shared" si="186"/>
        <v>#DIV/0!</v>
      </c>
      <c r="FJ16" s="94" t="e">
        <f t="shared" si="187"/>
        <v>#DIV/0!</v>
      </c>
      <c r="FK16" s="5">
        <f t="shared" si="188"/>
        <v>0</v>
      </c>
      <c r="FL16" s="5">
        <f t="shared" si="189"/>
        <v>0</v>
      </c>
      <c r="FM16" s="5">
        <f t="shared" si="190"/>
        <v>0</v>
      </c>
      <c r="FN16" s="5">
        <f t="shared" si="191"/>
        <v>0</v>
      </c>
      <c r="FO16" s="5" t="e">
        <f t="shared" si="192"/>
        <v>#DIV/0!</v>
      </c>
      <c r="FP16" s="5" t="e">
        <f t="shared" si="68"/>
        <v>#DIV/0!</v>
      </c>
      <c r="FQ16" s="5">
        <f t="shared" si="193"/>
        <v>0</v>
      </c>
      <c r="FR16" s="5">
        <f t="shared" si="194"/>
        <v>0</v>
      </c>
      <c r="FS16" s="5">
        <f t="shared" si="195"/>
        <v>0</v>
      </c>
      <c r="FT16" s="5">
        <f t="shared" si="196"/>
        <v>0</v>
      </c>
      <c r="FU16" s="6">
        <f t="shared" si="197"/>
        <v>0</v>
      </c>
      <c r="FV16" s="5" t="e">
        <f t="shared" si="69"/>
        <v>#DIV/0!</v>
      </c>
      <c r="FW16" s="6" t="e">
        <f t="shared" si="70"/>
        <v>#DIV/0!</v>
      </c>
      <c r="FX16" s="6" t="e">
        <f t="shared" si="71"/>
        <v>#DIV/0!</v>
      </c>
      <c r="FY16" s="6" t="e">
        <f t="shared" si="72"/>
        <v>#DIV/0!</v>
      </c>
      <c r="FZ16" s="6" t="e">
        <f t="shared" si="73"/>
        <v>#DIV/0!</v>
      </c>
      <c r="GA16" s="6" t="e">
        <f t="shared" si="74"/>
        <v>#DIV/0!</v>
      </c>
      <c r="GB16" s="6" t="e">
        <f t="shared" si="75"/>
        <v>#DIV/0!</v>
      </c>
      <c r="GC16" s="6" t="e">
        <f t="shared" si="76"/>
        <v>#DIV/0!</v>
      </c>
      <c r="GD16" s="6" t="e">
        <f t="shared" si="77"/>
        <v>#DIV/0!</v>
      </c>
      <c r="GE16" s="6" t="e">
        <f t="shared" si="78"/>
        <v>#DIV/0!</v>
      </c>
      <c r="GF16" s="6" t="e">
        <f t="shared" si="79"/>
        <v>#DIV/0!</v>
      </c>
      <c r="GG16" s="6" t="e">
        <f t="shared" si="80"/>
        <v>#DIV/0!</v>
      </c>
      <c r="GH16" s="6" t="e">
        <f t="shared" si="81"/>
        <v>#DIV/0!</v>
      </c>
      <c r="GI16" s="6" t="e">
        <f t="shared" si="82"/>
        <v>#DIV/0!</v>
      </c>
      <c r="GJ16" s="47" t="e">
        <f t="shared" si="83"/>
        <v>#DIV/0!</v>
      </c>
      <c r="GL16" s="96" t="e">
        <f t="shared" si="84"/>
        <v>#DIV/0!</v>
      </c>
      <c r="GM16" s="96" t="e">
        <f t="shared" si="85"/>
        <v>#DIV/0!</v>
      </c>
      <c r="GN16" s="98" t="e">
        <f t="shared" si="198"/>
        <v>#DIV/0!</v>
      </c>
      <c r="GO16" s="98" t="e">
        <f t="shared" si="199"/>
        <v>#DIV/0!</v>
      </c>
      <c r="GP16" s="5">
        <f t="shared" si="200"/>
        <v>0</v>
      </c>
      <c r="GQ16" s="5">
        <f t="shared" si="201"/>
        <v>0</v>
      </c>
      <c r="GR16" s="5">
        <f t="shared" si="202"/>
        <v>0</v>
      </c>
      <c r="GS16" s="5">
        <f t="shared" si="203"/>
        <v>0</v>
      </c>
      <c r="GT16" s="5" t="e">
        <f t="shared" si="204"/>
        <v>#DIV/0!</v>
      </c>
      <c r="GU16" s="5" t="e">
        <f t="shared" si="86"/>
        <v>#DIV/0!</v>
      </c>
      <c r="GV16" s="5">
        <f t="shared" si="205"/>
        <v>0</v>
      </c>
      <c r="GW16" s="5">
        <f t="shared" si="206"/>
        <v>0</v>
      </c>
      <c r="GX16" s="5">
        <f t="shared" si="207"/>
        <v>0</v>
      </c>
      <c r="GY16" s="5">
        <f t="shared" si="208"/>
        <v>0</v>
      </c>
      <c r="GZ16" s="6">
        <f t="shared" si="209"/>
        <v>0</v>
      </c>
      <c r="HA16" s="5" t="e">
        <f t="shared" si="87"/>
        <v>#DIV/0!</v>
      </c>
      <c r="HB16" s="6" t="e">
        <f t="shared" si="88"/>
        <v>#DIV/0!</v>
      </c>
      <c r="HC16" s="6" t="e">
        <f t="shared" si="89"/>
        <v>#DIV/0!</v>
      </c>
      <c r="HD16" s="6" t="e">
        <f t="shared" si="90"/>
        <v>#DIV/0!</v>
      </c>
      <c r="HE16" s="6" t="e">
        <f t="shared" si="91"/>
        <v>#DIV/0!</v>
      </c>
      <c r="HF16" s="6" t="e">
        <f t="shared" si="92"/>
        <v>#DIV/0!</v>
      </c>
      <c r="HG16" s="6" t="e">
        <f t="shared" si="93"/>
        <v>#DIV/0!</v>
      </c>
      <c r="HH16" s="6" t="e">
        <f t="shared" si="94"/>
        <v>#DIV/0!</v>
      </c>
      <c r="HI16" s="6" t="e">
        <f t="shared" si="95"/>
        <v>#DIV/0!</v>
      </c>
      <c r="HJ16" s="6" t="e">
        <f t="shared" si="96"/>
        <v>#DIV/0!</v>
      </c>
      <c r="HK16" s="6" t="e">
        <f t="shared" si="97"/>
        <v>#DIV/0!</v>
      </c>
      <c r="HL16" s="6" t="e">
        <f t="shared" si="98"/>
        <v>#DIV/0!</v>
      </c>
      <c r="HM16" s="6" t="e">
        <f t="shared" si="99"/>
        <v>#DIV/0!</v>
      </c>
      <c r="HN16" s="6" t="e">
        <f t="shared" si="100"/>
        <v>#DIV/0!</v>
      </c>
      <c r="HO16" s="47" t="e">
        <f t="shared" si="101"/>
        <v>#DIV/0!</v>
      </c>
      <c r="HQ16" s="6" t="e">
        <f t="shared" si="102"/>
        <v>#DIV/0!</v>
      </c>
      <c r="HR16" s="6" t="e">
        <f t="shared" si="103"/>
        <v>#DIV/0!</v>
      </c>
      <c r="HS16" s="98" t="e">
        <f t="shared" si="210"/>
        <v>#DIV/0!</v>
      </c>
      <c r="HT16" s="2" t="e">
        <f t="shared" si="211"/>
        <v>#DIV/0!</v>
      </c>
      <c r="HU16" s="5">
        <f t="shared" si="212"/>
        <v>0</v>
      </c>
      <c r="HV16" s="5">
        <f t="shared" si="213"/>
        <v>0</v>
      </c>
      <c r="HW16" s="5">
        <f t="shared" si="214"/>
        <v>0</v>
      </c>
      <c r="HX16" s="5">
        <f t="shared" si="215"/>
        <v>0</v>
      </c>
      <c r="HY16" s="5" t="e">
        <f t="shared" si="216"/>
        <v>#DIV/0!</v>
      </c>
      <c r="HZ16" s="5" t="e">
        <f t="shared" si="104"/>
        <v>#DIV/0!</v>
      </c>
      <c r="IA16" s="5">
        <f t="shared" si="217"/>
        <v>0</v>
      </c>
      <c r="IB16" s="5">
        <f t="shared" si="218"/>
        <v>0</v>
      </c>
      <c r="IC16" s="5">
        <f t="shared" si="219"/>
        <v>0</v>
      </c>
      <c r="ID16" s="5">
        <f t="shared" si="220"/>
        <v>0</v>
      </c>
      <c r="IE16" s="6">
        <f t="shared" si="221"/>
        <v>0</v>
      </c>
      <c r="IF16" s="5" t="e">
        <f t="shared" si="105"/>
        <v>#DIV/0!</v>
      </c>
      <c r="IG16" s="6" t="e">
        <f t="shared" si="222"/>
        <v>#DIV/0!</v>
      </c>
      <c r="IH16" s="6" t="e">
        <f t="shared" si="106"/>
        <v>#DIV/0!</v>
      </c>
      <c r="II16" s="6" t="e">
        <f t="shared" si="107"/>
        <v>#DIV/0!</v>
      </c>
      <c r="IJ16" s="6" t="e">
        <f t="shared" si="108"/>
        <v>#DIV/0!</v>
      </c>
      <c r="IK16" s="6" t="e">
        <f t="shared" si="109"/>
        <v>#DIV/0!</v>
      </c>
      <c r="IL16" s="6" t="e">
        <f t="shared" si="110"/>
        <v>#DIV/0!</v>
      </c>
      <c r="IM16" s="6" t="e">
        <f t="shared" si="111"/>
        <v>#DIV/0!</v>
      </c>
      <c r="IN16" s="6" t="e">
        <f t="shared" si="112"/>
        <v>#DIV/0!</v>
      </c>
      <c r="IO16" s="6" t="e">
        <f t="shared" si="113"/>
        <v>#DIV/0!</v>
      </c>
      <c r="IP16" s="6" t="e">
        <f t="shared" si="114"/>
        <v>#DIV/0!</v>
      </c>
      <c r="IQ16" s="6" t="e">
        <f t="shared" si="115"/>
        <v>#DIV/0!</v>
      </c>
      <c r="IR16" s="6" t="e">
        <f t="shared" si="116"/>
        <v>#DIV/0!</v>
      </c>
      <c r="IS16" s="6" t="e">
        <f t="shared" si="117"/>
        <v>#DIV/0!</v>
      </c>
      <c r="IT16" s="47" t="e">
        <f t="shared" si="236"/>
        <v>#DIV/0!</v>
      </c>
      <c r="IU16" s="2" t="e">
        <f t="shared" si="223"/>
        <v>#DIV/0!</v>
      </c>
      <c r="IV16" s="2" t="e">
        <f t="shared" si="224"/>
        <v>#DIV/0!</v>
      </c>
    </row>
    <row r="17" spans="1:256">
      <c r="A17" s="55">
        <f>CpxBar!A17</f>
        <v>0</v>
      </c>
      <c r="B17" s="2">
        <f>CpxBar!B17</f>
        <v>0</v>
      </c>
      <c r="C17" s="2">
        <f>CpxBar!C17</f>
        <v>0</v>
      </c>
      <c r="D17" s="2">
        <f>CpxBar!D17</f>
        <v>0</v>
      </c>
      <c r="E17" s="2">
        <f>CpxBar!E17</f>
        <v>0</v>
      </c>
      <c r="F17" s="2">
        <f>CpxBar!F17</f>
        <v>0</v>
      </c>
      <c r="G17" s="2">
        <f>CpxBar!G17</f>
        <v>0</v>
      </c>
      <c r="H17" s="2">
        <f>CpxBar!H17</f>
        <v>0</v>
      </c>
      <c r="I17" s="2">
        <f>CpxBar!I17</f>
        <v>0</v>
      </c>
      <c r="J17" s="2">
        <f>CpxBar!J17</f>
        <v>0</v>
      </c>
      <c r="K17" s="2">
        <f>CpxBar!K17</f>
        <v>0</v>
      </c>
      <c r="L17" s="13"/>
      <c r="M17" s="2">
        <f t="shared" si="0"/>
        <v>0</v>
      </c>
      <c r="N17" s="5">
        <f t="shared" si="225"/>
        <v>0</v>
      </c>
      <c r="O17" s="5">
        <f t="shared" si="118"/>
        <v>0</v>
      </c>
      <c r="P17" s="5">
        <f t="shared" si="119"/>
        <v>0</v>
      </c>
      <c r="Q17" s="5">
        <f t="shared" si="120"/>
        <v>0</v>
      </c>
      <c r="R17" s="5">
        <f t="shared" si="121"/>
        <v>0</v>
      </c>
      <c r="S17" s="5">
        <f t="shared" si="122"/>
        <v>0</v>
      </c>
      <c r="T17" s="5">
        <f t="shared" si="123"/>
        <v>0</v>
      </c>
      <c r="U17" s="5">
        <f t="shared" si="124"/>
        <v>0</v>
      </c>
      <c r="V17" s="5">
        <f t="shared" si="125"/>
        <v>0</v>
      </c>
      <c r="W17" s="6">
        <f t="shared" si="126"/>
        <v>0</v>
      </c>
      <c r="X17" s="5">
        <f t="shared" si="226"/>
        <v>0</v>
      </c>
      <c r="Y17" s="6" t="e">
        <f t="shared" si="227"/>
        <v>#DIV/0!</v>
      </c>
      <c r="Z17" s="6" t="e">
        <f t="shared" si="127"/>
        <v>#DIV/0!</v>
      </c>
      <c r="AA17" s="6" t="e">
        <f t="shared" si="128"/>
        <v>#DIV/0!</v>
      </c>
      <c r="AB17" s="6" t="e">
        <f t="shared" si="235"/>
        <v>#DIV/0!</v>
      </c>
      <c r="AC17" s="6" t="e">
        <f t="shared" si="1"/>
        <v>#DIV/0!</v>
      </c>
      <c r="AD17" s="6" t="e">
        <f t="shared" si="129"/>
        <v>#DIV/0!</v>
      </c>
      <c r="AE17" s="6" t="e">
        <f t="shared" si="130"/>
        <v>#DIV/0!</v>
      </c>
      <c r="AF17" s="6" t="e">
        <f t="shared" si="228"/>
        <v>#DIV/0!</v>
      </c>
      <c r="AG17" s="6" t="e">
        <f t="shared" si="2"/>
        <v>#DIV/0!</v>
      </c>
      <c r="AH17" s="6" t="e">
        <f t="shared" si="131"/>
        <v>#DIV/0!</v>
      </c>
      <c r="AI17" s="6" t="e">
        <f t="shared" si="132"/>
        <v>#DIV/0!</v>
      </c>
      <c r="AJ17" s="6" t="e">
        <f t="shared" si="229"/>
        <v>#DIV/0!</v>
      </c>
      <c r="AK17" s="6" t="e">
        <f t="shared" si="3"/>
        <v>#DIV/0!</v>
      </c>
      <c r="AM17" s="6" t="e">
        <f t="shared" si="133"/>
        <v>#DIV/0!</v>
      </c>
      <c r="AN17" s="6" t="e">
        <f t="shared" si="134"/>
        <v>#DIV/0!</v>
      </c>
      <c r="AO17" s="2" t="e">
        <f t="shared" si="230"/>
        <v>#DIV/0!</v>
      </c>
      <c r="AP17" s="2" t="e">
        <f t="shared" si="135"/>
        <v>#DIV/0!</v>
      </c>
      <c r="AQ17" s="86">
        <f t="shared" si="231"/>
        <v>0</v>
      </c>
      <c r="AR17" s="86">
        <f t="shared" si="136"/>
        <v>0</v>
      </c>
      <c r="AS17" s="86">
        <f t="shared" si="232"/>
        <v>0</v>
      </c>
      <c r="AT17" s="86">
        <f t="shared" si="137"/>
        <v>0</v>
      </c>
      <c r="AU17" s="86" t="e">
        <f t="shared" si="138"/>
        <v>#DIV/0!</v>
      </c>
      <c r="AV17" s="86" t="e">
        <f t="shared" si="139"/>
        <v>#DIV/0!</v>
      </c>
      <c r="AW17" s="86">
        <f t="shared" si="140"/>
        <v>0</v>
      </c>
      <c r="AX17" s="86">
        <f t="shared" si="141"/>
        <v>0</v>
      </c>
      <c r="AY17" s="86">
        <f t="shared" si="142"/>
        <v>0</v>
      </c>
      <c r="AZ17" s="86">
        <f t="shared" si="143"/>
        <v>0</v>
      </c>
      <c r="BA17" s="87">
        <f t="shared" si="144"/>
        <v>0</v>
      </c>
      <c r="BB17" s="5" t="e">
        <f t="shared" si="145"/>
        <v>#DIV/0!</v>
      </c>
      <c r="BC17" s="6" t="e">
        <f t="shared" si="146"/>
        <v>#DIV/0!</v>
      </c>
      <c r="BD17" s="6" t="e">
        <f t="shared" si="4"/>
        <v>#DIV/0!</v>
      </c>
      <c r="BE17" s="6" t="e">
        <f t="shared" si="5"/>
        <v>#DIV/0!</v>
      </c>
      <c r="BF17" s="6" t="e">
        <f t="shared" si="233"/>
        <v>#DIV/0!</v>
      </c>
      <c r="BG17" s="6" t="e">
        <f t="shared" si="6"/>
        <v>#DIV/0!</v>
      </c>
      <c r="BH17" s="6" t="e">
        <f t="shared" si="7"/>
        <v>#DIV/0!</v>
      </c>
      <c r="BI17" s="6" t="e">
        <f t="shared" si="147"/>
        <v>#DIV/0!</v>
      </c>
      <c r="BJ17" s="6" t="e">
        <f t="shared" si="8"/>
        <v>#DIV/0!</v>
      </c>
      <c r="BK17" s="6" t="e">
        <f t="shared" si="9"/>
        <v>#DIV/0!</v>
      </c>
      <c r="BL17" s="6" t="e">
        <f t="shared" si="10"/>
        <v>#DIV/0!</v>
      </c>
      <c r="BM17" s="6" t="e">
        <f t="shared" si="11"/>
        <v>#DIV/0!</v>
      </c>
      <c r="BN17" s="6" t="e">
        <f t="shared" si="12"/>
        <v>#DIV/0!</v>
      </c>
      <c r="BO17" s="6" t="e">
        <f t="shared" si="13"/>
        <v>#DIV/0!</v>
      </c>
      <c r="BP17" s="6" t="e">
        <f t="shared" si="14"/>
        <v>#DIV/0!</v>
      </c>
      <c r="BR17" s="87" t="e">
        <f t="shared" si="148"/>
        <v>#DIV/0!</v>
      </c>
      <c r="BS17" s="87" t="e">
        <f t="shared" si="149"/>
        <v>#DIV/0!</v>
      </c>
      <c r="BT17" s="2" t="e">
        <f t="shared" si="150"/>
        <v>#DIV/0!</v>
      </c>
      <c r="BU17" s="2" t="e">
        <f t="shared" si="151"/>
        <v>#DIV/0!</v>
      </c>
      <c r="BV17" s="5">
        <f t="shared" si="152"/>
        <v>0</v>
      </c>
      <c r="BW17" s="5">
        <f t="shared" si="153"/>
        <v>0</v>
      </c>
      <c r="BX17" s="5">
        <f t="shared" si="154"/>
        <v>0</v>
      </c>
      <c r="BY17" s="5">
        <f t="shared" si="155"/>
        <v>0</v>
      </c>
      <c r="BZ17" s="5" t="e">
        <f t="shared" si="234"/>
        <v>#DIV/0!</v>
      </c>
      <c r="CA17" s="5" t="e">
        <f t="shared" si="15"/>
        <v>#DIV/0!</v>
      </c>
      <c r="CB17" s="5">
        <f t="shared" si="156"/>
        <v>0</v>
      </c>
      <c r="CC17" s="5">
        <f t="shared" si="157"/>
        <v>0</v>
      </c>
      <c r="CD17" s="5">
        <f t="shared" si="158"/>
        <v>0</v>
      </c>
      <c r="CE17" s="5">
        <f t="shared" si="159"/>
        <v>0</v>
      </c>
      <c r="CF17" s="6">
        <f t="shared" si="160"/>
        <v>0</v>
      </c>
      <c r="CG17" s="5" t="e">
        <f t="shared" si="16"/>
        <v>#DIV/0!</v>
      </c>
      <c r="CH17" s="6" t="e">
        <f t="shared" si="17"/>
        <v>#DIV/0!</v>
      </c>
      <c r="CI17" s="6" t="e">
        <f t="shared" si="18"/>
        <v>#DIV/0!</v>
      </c>
      <c r="CJ17" s="6" t="e">
        <f t="shared" si="19"/>
        <v>#DIV/0!</v>
      </c>
      <c r="CK17" s="6" t="e">
        <f t="shared" si="20"/>
        <v>#DIV/0!</v>
      </c>
      <c r="CL17" s="6" t="e">
        <f t="shared" si="21"/>
        <v>#DIV/0!</v>
      </c>
      <c r="CM17" s="6" t="e">
        <f t="shared" si="22"/>
        <v>#DIV/0!</v>
      </c>
      <c r="CN17" s="6" t="e">
        <f t="shared" si="23"/>
        <v>#DIV/0!</v>
      </c>
      <c r="CO17" s="6" t="e">
        <f t="shared" si="24"/>
        <v>#DIV/0!</v>
      </c>
      <c r="CP17" s="6" t="e">
        <f t="shared" si="25"/>
        <v>#DIV/0!</v>
      </c>
      <c r="CQ17" s="6" t="e">
        <f t="shared" si="26"/>
        <v>#DIV/0!</v>
      </c>
      <c r="CR17" s="6" t="e">
        <f t="shared" si="27"/>
        <v>#DIV/0!</v>
      </c>
      <c r="CS17" s="6" t="e">
        <f t="shared" si="28"/>
        <v>#DIV/0!</v>
      </c>
      <c r="CT17" s="6" t="e">
        <f t="shared" si="29"/>
        <v>#DIV/0!</v>
      </c>
      <c r="CU17" s="6" t="e">
        <f t="shared" si="30"/>
        <v>#DIV/0!</v>
      </c>
      <c r="CW17" s="6" t="e">
        <f t="shared" si="31"/>
        <v>#DIV/0!</v>
      </c>
      <c r="CX17" s="6" t="e">
        <f t="shared" si="161"/>
        <v>#DIV/0!</v>
      </c>
      <c r="CY17" s="91" t="e">
        <f t="shared" si="162"/>
        <v>#DIV/0!</v>
      </c>
      <c r="CZ17" s="91" t="e">
        <f t="shared" si="163"/>
        <v>#DIV/0!</v>
      </c>
      <c r="DA17" s="5">
        <f t="shared" si="164"/>
        <v>0</v>
      </c>
      <c r="DB17" s="5">
        <f t="shared" si="165"/>
        <v>0</v>
      </c>
      <c r="DC17" s="5">
        <f t="shared" si="166"/>
        <v>0</v>
      </c>
      <c r="DD17" s="5">
        <f t="shared" si="167"/>
        <v>0</v>
      </c>
      <c r="DE17" s="5" t="e">
        <f t="shared" si="168"/>
        <v>#DIV/0!</v>
      </c>
      <c r="DF17" s="5" t="e">
        <f t="shared" si="32"/>
        <v>#DIV/0!</v>
      </c>
      <c r="DG17" s="5">
        <f t="shared" si="169"/>
        <v>0</v>
      </c>
      <c r="DH17" s="5">
        <f t="shared" si="170"/>
        <v>0</v>
      </c>
      <c r="DI17" s="5">
        <f t="shared" si="171"/>
        <v>0</v>
      </c>
      <c r="DJ17" s="5">
        <f t="shared" si="172"/>
        <v>0</v>
      </c>
      <c r="DK17" s="6">
        <f t="shared" si="173"/>
        <v>0</v>
      </c>
      <c r="DL17" s="5" t="e">
        <f t="shared" si="33"/>
        <v>#DIV/0!</v>
      </c>
      <c r="DM17" s="6" t="e">
        <f t="shared" si="34"/>
        <v>#DIV/0!</v>
      </c>
      <c r="DN17" s="6" t="e">
        <f t="shared" si="35"/>
        <v>#DIV/0!</v>
      </c>
      <c r="DO17" s="6" t="e">
        <f t="shared" si="36"/>
        <v>#DIV/0!</v>
      </c>
      <c r="DP17" s="6" t="e">
        <f t="shared" si="37"/>
        <v>#DIV/0!</v>
      </c>
      <c r="DQ17" s="6" t="e">
        <f t="shared" si="38"/>
        <v>#DIV/0!</v>
      </c>
      <c r="DR17" s="6" t="e">
        <f t="shared" si="39"/>
        <v>#DIV/0!</v>
      </c>
      <c r="DS17" s="6" t="e">
        <f t="shared" si="40"/>
        <v>#DIV/0!</v>
      </c>
      <c r="DT17" s="6" t="e">
        <f t="shared" si="41"/>
        <v>#DIV/0!</v>
      </c>
      <c r="DU17" s="6" t="e">
        <f t="shared" si="42"/>
        <v>#DIV/0!</v>
      </c>
      <c r="DV17" s="6" t="e">
        <f t="shared" si="43"/>
        <v>#DIV/0!</v>
      </c>
      <c r="DW17" s="6" t="e">
        <f t="shared" si="44"/>
        <v>#DIV/0!</v>
      </c>
      <c r="DX17" s="6" t="e">
        <f t="shared" si="45"/>
        <v>#DIV/0!</v>
      </c>
      <c r="DY17" s="6" t="e">
        <f t="shared" si="46"/>
        <v>#DIV/0!</v>
      </c>
      <c r="DZ17" s="6" t="e">
        <f t="shared" si="47"/>
        <v>#DIV/0!</v>
      </c>
      <c r="EB17" s="6" t="e">
        <f t="shared" si="48"/>
        <v>#DIV/0!</v>
      </c>
      <c r="EC17" s="87" t="e">
        <f t="shared" si="49"/>
        <v>#DIV/0!</v>
      </c>
      <c r="ED17" s="85" t="e">
        <f t="shared" si="174"/>
        <v>#DIV/0!</v>
      </c>
      <c r="EE17" s="2" t="e">
        <f t="shared" si="175"/>
        <v>#DIV/0!</v>
      </c>
      <c r="EF17" s="5">
        <f t="shared" si="176"/>
        <v>0</v>
      </c>
      <c r="EG17" s="5">
        <f t="shared" si="177"/>
        <v>0</v>
      </c>
      <c r="EH17" s="5">
        <f t="shared" si="178"/>
        <v>0</v>
      </c>
      <c r="EI17" s="5">
        <f t="shared" si="179"/>
        <v>0</v>
      </c>
      <c r="EJ17" s="5" t="e">
        <f t="shared" si="180"/>
        <v>#DIV/0!</v>
      </c>
      <c r="EK17" s="5" t="e">
        <f t="shared" si="50"/>
        <v>#DIV/0!</v>
      </c>
      <c r="EL17" s="5">
        <f t="shared" si="181"/>
        <v>0</v>
      </c>
      <c r="EM17" s="5">
        <f t="shared" si="182"/>
        <v>0</v>
      </c>
      <c r="EN17" s="5">
        <f t="shared" si="183"/>
        <v>0</v>
      </c>
      <c r="EO17" s="5">
        <f t="shared" si="184"/>
        <v>0</v>
      </c>
      <c r="EP17" s="6">
        <f t="shared" si="185"/>
        <v>0</v>
      </c>
      <c r="EQ17" s="5" t="e">
        <f t="shared" si="51"/>
        <v>#DIV/0!</v>
      </c>
      <c r="ER17" s="6" t="e">
        <f t="shared" si="52"/>
        <v>#DIV/0!</v>
      </c>
      <c r="ES17" s="6" t="e">
        <f t="shared" si="53"/>
        <v>#DIV/0!</v>
      </c>
      <c r="ET17" s="6" t="e">
        <f t="shared" si="54"/>
        <v>#DIV/0!</v>
      </c>
      <c r="EU17" s="6" t="e">
        <f t="shared" si="55"/>
        <v>#DIV/0!</v>
      </c>
      <c r="EV17" s="6" t="e">
        <f t="shared" si="56"/>
        <v>#DIV/0!</v>
      </c>
      <c r="EW17" s="6" t="e">
        <f t="shared" si="57"/>
        <v>#DIV/0!</v>
      </c>
      <c r="EX17" s="6" t="e">
        <f t="shared" si="58"/>
        <v>#DIV/0!</v>
      </c>
      <c r="EY17" s="6" t="e">
        <f t="shared" si="59"/>
        <v>#DIV/0!</v>
      </c>
      <c r="EZ17" s="6" t="e">
        <f t="shared" si="60"/>
        <v>#DIV/0!</v>
      </c>
      <c r="FA17" s="6" t="e">
        <f t="shared" si="61"/>
        <v>#DIV/0!</v>
      </c>
      <c r="FB17" s="6" t="e">
        <f t="shared" si="62"/>
        <v>#DIV/0!</v>
      </c>
      <c r="FC17" s="6" t="e">
        <f t="shared" si="63"/>
        <v>#DIV/0!</v>
      </c>
      <c r="FD17" s="6" t="e">
        <f t="shared" si="64"/>
        <v>#DIV/0!</v>
      </c>
      <c r="FE17" s="6" t="e">
        <f t="shared" si="65"/>
        <v>#DIV/0!</v>
      </c>
      <c r="FG17" s="6" t="e">
        <f t="shared" si="66"/>
        <v>#DIV/0!</v>
      </c>
      <c r="FH17" s="6" t="e">
        <f t="shared" si="67"/>
        <v>#DIV/0!</v>
      </c>
      <c r="FI17" s="94" t="e">
        <f t="shared" si="186"/>
        <v>#DIV/0!</v>
      </c>
      <c r="FJ17" s="94" t="e">
        <f t="shared" si="187"/>
        <v>#DIV/0!</v>
      </c>
      <c r="FK17" s="5">
        <f t="shared" si="188"/>
        <v>0</v>
      </c>
      <c r="FL17" s="5">
        <f t="shared" si="189"/>
        <v>0</v>
      </c>
      <c r="FM17" s="5">
        <f t="shared" si="190"/>
        <v>0</v>
      </c>
      <c r="FN17" s="5">
        <f t="shared" si="191"/>
        <v>0</v>
      </c>
      <c r="FO17" s="5" t="e">
        <f t="shared" si="192"/>
        <v>#DIV/0!</v>
      </c>
      <c r="FP17" s="5" t="e">
        <f t="shared" si="68"/>
        <v>#DIV/0!</v>
      </c>
      <c r="FQ17" s="5">
        <f t="shared" si="193"/>
        <v>0</v>
      </c>
      <c r="FR17" s="5">
        <f t="shared" si="194"/>
        <v>0</v>
      </c>
      <c r="FS17" s="5">
        <f t="shared" si="195"/>
        <v>0</v>
      </c>
      <c r="FT17" s="5">
        <f t="shared" si="196"/>
        <v>0</v>
      </c>
      <c r="FU17" s="6">
        <f t="shared" si="197"/>
        <v>0</v>
      </c>
      <c r="FV17" s="5" t="e">
        <f t="shared" si="69"/>
        <v>#DIV/0!</v>
      </c>
      <c r="FW17" s="6" t="e">
        <f t="shared" si="70"/>
        <v>#DIV/0!</v>
      </c>
      <c r="FX17" s="6" t="e">
        <f t="shared" si="71"/>
        <v>#DIV/0!</v>
      </c>
      <c r="FY17" s="6" t="e">
        <f t="shared" si="72"/>
        <v>#DIV/0!</v>
      </c>
      <c r="FZ17" s="6" t="e">
        <f t="shared" si="73"/>
        <v>#DIV/0!</v>
      </c>
      <c r="GA17" s="6" t="e">
        <f t="shared" si="74"/>
        <v>#DIV/0!</v>
      </c>
      <c r="GB17" s="6" t="e">
        <f t="shared" si="75"/>
        <v>#DIV/0!</v>
      </c>
      <c r="GC17" s="6" t="e">
        <f t="shared" si="76"/>
        <v>#DIV/0!</v>
      </c>
      <c r="GD17" s="6" t="e">
        <f t="shared" si="77"/>
        <v>#DIV/0!</v>
      </c>
      <c r="GE17" s="6" t="e">
        <f t="shared" si="78"/>
        <v>#DIV/0!</v>
      </c>
      <c r="GF17" s="6" t="e">
        <f t="shared" si="79"/>
        <v>#DIV/0!</v>
      </c>
      <c r="GG17" s="6" t="e">
        <f t="shared" si="80"/>
        <v>#DIV/0!</v>
      </c>
      <c r="GH17" s="6" t="e">
        <f t="shared" si="81"/>
        <v>#DIV/0!</v>
      </c>
      <c r="GI17" s="6" t="e">
        <f t="shared" si="82"/>
        <v>#DIV/0!</v>
      </c>
      <c r="GJ17" s="47" t="e">
        <f t="shared" si="83"/>
        <v>#DIV/0!</v>
      </c>
      <c r="GL17" s="96" t="e">
        <f t="shared" si="84"/>
        <v>#DIV/0!</v>
      </c>
      <c r="GM17" s="96" t="e">
        <f t="shared" si="85"/>
        <v>#DIV/0!</v>
      </c>
      <c r="GN17" s="98" t="e">
        <f t="shared" si="198"/>
        <v>#DIV/0!</v>
      </c>
      <c r="GO17" s="98" t="e">
        <f t="shared" si="199"/>
        <v>#DIV/0!</v>
      </c>
      <c r="GP17" s="5">
        <f t="shared" si="200"/>
        <v>0</v>
      </c>
      <c r="GQ17" s="5">
        <f t="shared" si="201"/>
        <v>0</v>
      </c>
      <c r="GR17" s="5">
        <f t="shared" si="202"/>
        <v>0</v>
      </c>
      <c r="GS17" s="5">
        <f t="shared" si="203"/>
        <v>0</v>
      </c>
      <c r="GT17" s="5" t="e">
        <f t="shared" si="204"/>
        <v>#DIV/0!</v>
      </c>
      <c r="GU17" s="5" t="e">
        <f t="shared" si="86"/>
        <v>#DIV/0!</v>
      </c>
      <c r="GV17" s="5">
        <f t="shared" si="205"/>
        <v>0</v>
      </c>
      <c r="GW17" s="5">
        <f t="shared" si="206"/>
        <v>0</v>
      </c>
      <c r="GX17" s="5">
        <f t="shared" si="207"/>
        <v>0</v>
      </c>
      <c r="GY17" s="5">
        <f t="shared" si="208"/>
        <v>0</v>
      </c>
      <c r="GZ17" s="6">
        <f t="shared" si="209"/>
        <v>0</v>
      </c>
      <c r="HA17" s="5" t="e">
        <f t="shared" si="87"/>
        <v>#DIV/0!</v>
      </c>
      <c r="HB17" s="6" t="e">
        <f t="shared" si="88"/>
        <v>#DIV/0!</v>
      </c>
      <c r="HC17" s="6" t="e">
        <f t="shared" si="89"/>
        <v>#DIV/0!</v>
      </c>
      <c r="HD17" s="6" t="e">
        <f t="shared" si="90"/>
        <v>#DIV/0!</v>
      </c>
      <c r="HE17" s="6" t="e">
        <f t="shared" si="91"/>
        <v>#DIV/0!</v>
      </c>
      <c r="HF17" s="6" t="e">
        <f t="shared" si="92"/>
        <v>#DIV/0!</v>
      </c>
      <c r="HG17" s="6" t="e">
        <f t="shared" si="93"/>
        <v>#DIV/0!</v>
      </c>
      <c r="HH17" s="6" t="e">
        <f t="shared" si="94"/>
        <v>#DIV/0!</v>
      </c>
      <c r="HI17" s="6" t="e">
        <f t="shared" si="95"/>
        <v>#DIV/0!</v>
      </c>
      <c r="HJ17" s="6" t="e">
        <f t="shared" si="96"/>
        <v>#DIV/0!</v>
      </c>
      <c r="HK17" s="6" t="e">
        <f t="shared" si="97"/>
        <v>#DIV/0!</v>
      </c>
      <c r="HL17" s="6" t="e">
        <f t="shared" si="98"/>
        <v>#DIV/0!</v>
      </c>
      <c r="HM17" s="6" t="e">
        <f t="shared" si="99"/>
        <v>#DIV/0!</v>
      </c>
      <c r="HN17" s="6" t="e">
        <f t="shared" si="100"/>
        <v>#DIV/0!</v>
      </c>
      <c r="HO17" s="47" t="e">
        <f t="shared" si="101"/>
        <v>#DIV/0!</v>
      </c>
      <c r="HQ17" s="6" t="e">
        <f t="shared" si="102"/>
        <v>#DIV/0!</v>
      </c>
      <c r="HR17" s="6" t="e">
        <f t="shared" si="103"/>
        <v>#DIV/0!</v>
      </c>
      <c r="HS17" s="98" t="e">
        <f t="shared" si="210"/>
        <v>#DIV/0!</v>
      </c>
      <c r="HT17" s="2" t="e">
        <f t="shared" si="211"/>
        <v>#DIV/0!</v>
      </c>
      <c r="HU17" s="5">
        <f t="shared" si="212"/>
        <v>0</v>
      </c>
      <c r="HV17" s="5">
        <f t="shared" si="213"/>
        <v>0</v>
      </c>
      <c r="HW17" s="5">
        <f t="shared" si="214"/>
        <v>0</v>
      </c>
      <c r="HX17" s="5">
        <f t="shared" si="215"/>
        <v>0</v>
      </c>
      <c r="HY17" s="5" t="e">
        <f t="shared" si="216"/>
        <v>#DIV/0!</v>
      </c>
      <c r="HZ17" s="5" t="e">
        <f t="shared" si="104"/>
        <v>#DIV/0!</v>
      </c>
      <c r="IA17" s="5">
        <f t="shared" si="217"/>
        <v>0</v>
      </c>
      <c r="IB17" s="5">
        <f t="shared" si="218"/>
        <v>0</v>
      </c>
      <c r="IC17" s="5">
        <f t="shared" si="219"/>
        <v>0</v>
      </c>
      <c r="ID17" s="5">
        <f t="shared" si="220"/>
        <v>0</v>
      </c>
      <c r="IE17" s="6">
        <f t="shared" si="221"/>
        <v>0</v>
      </c>
      <c r="IF17" s="5" t="e">
        <f t="shared" si="105"/>
        <v>#DIV/0!</v>
      </c>
      <c r="IG17" s="6" t="e">
        <f t="shared" si="222"/>
        <v>#DIV/0!</v>
      </c>
      <c r="IH17" s="6" t="e">
        <f t="shared" si="106"/>
        <v>#DIV/0!</v>
      </c>
      <c r="II17" s="6" t="e">
        <f t="shared" si="107"/>
        <v>#DIV/0!</v>
      </c>
      <c r="IJ17" s="6" t="e">
        <f t="shared" si="108"/>
        <v>#DIV/0!</v>
      </c>
      <c r="IK17" s="6" t="e">
        <f t="shared" si="109"/>
        <v>#DIV/0!</v>
      </c>
      <c r="IL17" s="6" t="e">
        <f t="shared" si="110"/>
        <v>#DIV/0!</v>
      </c>
      <c r="IM17" s="6" t="e">
        <f t="shared" si="111"/>
        <v>#DIV/0!</v>
      </c>
      <c r="IN17" s="6" t="e">
        <f t="shared" si="112"/>
        <v>#DIV/0!</v>
      </c>
      <c r="IO17" s="6" t="e">
        <f t="shared" si="113"/>
        <v>#DIV/0!</v>
      </c>
      <c r="IP17" s="6" t="e">
        <f t="shared" si="114"/>
        <v>#DIV/0!</v>
      </c>
      <c r="IQ17" s="6" t="e">
        <f t="shared" si="115"/>
        <v>#DIV/0!</v>
      </c>
      <c r="IR17" s="6" t="e">
        <f t="shared" si="116"/>
        <v>#DIV/0!</v>
      </c>
      <c r="IS17" s="6" t="e">
        <f t="shared" si="117"/>
        <v>#DIV/0!</v>
      </c>
      <c r="IT17" s="47" t="e">
        <f t="shared" si="236"/>
        <v>#DIV/0!</v>
      </c>
      <c r="IU17" s="2" t="e">
        <f t="shared" si="223"/>
        <v>#DIV/0!</v>
      </c>
      <c r="IV17" s="2" t="e">
        <f t="shared" si="224"/>
        <v>#DIV/0!</v>
      </c>
    </row>
    <row r="18" spans="1:256">
      <c r="A18" s="55">
        <f>CpxBar!A18</f>
        <v>0</v>
      </c>
      <c r="B18" s="2">
        <f>CpxBar!B18</f>
        <v>0</v>
      </c>
      <c r="C18" s="2">
        <f>CpxBar!C18</f>
        <v>0</v>
      </c>
      <c r="D18" s="2">
        <f>CpxBar!D18</f>
        <v>0</v>
      </c>
      <c r="E18" s="2">
        <f>CpxBar!E18</f>
        <v>0</v>
      </c>
      <c r="F18" s="2">
        <f>CpxBar!F18</f>
        <v>0</v>
      </c>
      <c r="G18" s="2">
        <f>CpxBar!G18</f>
        <v>0</v>
      </c>
      <c r="H18" s="2">
        <f>CpxBar!H18</f>
        <v>0</v>
      </c>
      <c r="I18" s="2">
        <f>CpxBar!I18</f>
        <v>0</v>
      </c>
      <c r="J18" s="2">
        <f>CpxBar!J18</f>
        <v>0</v>
      </c>
      <c r="K18" s="2">
        <f>CpxBar!K18</f>
        <v>0</v>
      </c>
      <c r="L18" s="13"/>
      <c r="M18" s="2">
        <f t="shared" ref="M18:M33" si="237">SUM(B18:J18)</f>
        <v>0</v>
      </c>
      <c r="N18" s="5">
        <f t="shared" ref="N18:N33" si="238">B18/30.045</f>
        <v>0</v>
      </c>
      <c r="O18" s="5">
        <f t="shared" ref="O18:O33" si="239">C18/39.95</f>
        <v>0</v>
      </c>
      <c r="P18" s="5">
        <f t="shared" ref="P18:P33" si="240">D18/33.98</f>
        <v>0</v>
      </c>
      <c r="Q18" s="5">
        <f t="shared" ref="Q18:Q33" si="241">E18/50.673</f>
        <v>0</v>
      </c>
      <c r="R18" s="5">
        <f t="shared" ref="R18:R33" si="242">F18/71.85</f>
        <v>0</v>
      </c>
      <c r="S18" s="5">
        <f t="shared" ref="S18:S33" si="243">G18/70.94</f>
        <v>0</v>
      </c>
      <c r="T18" s="5">
        <f t="shared" ref="T18:T33" si="244">H18/40.32</f>
        <v>0</v>
      </c>
      <c r="U18" s="5">
        <f t="shared" ref="U18:U33" si="245">I18/56.08</f>
        <v>0</v>
      </c>
      <c r="V18" s="5">
        <f t="shared" ref="V18:V33" si="246">J18/61.982</f>
        <v>0</v>
      </c>
      <c r="W18" s="6">
        <f t="shared" ref="W18:W33" si="247">K18/94.204</f>
        <v>0</v>
      </c>
      <c r="X18" s="5">
        <f t="shared" ref="X18:X33" si="248">SUM(N18:W18)</f>
        <v>0</v>
      </c>
      <c r="Y18" s="6" t="e">
        <f t="shared" ref="Y18:Y33" si="249">N18*3/X18</f>
        <v>#DIV/0!</v>
      </c>
      <c r="Z18" s="6" t="e">
        <f t="shared" ref="Z18:Z33" si="250">O18*3/X18</f>
        <v>#DIV/0!</v>
      </c>
      <c r="AA18" s="6" t="e">
        <f t="shared" ref="AA18:AA33" si="251">P18*4/X18</f>
        <v>#DIV/0!</v>
      </c>
      <c r="AB18" s="6" t="e">
        <f t="shared" ref="AB18:AB33" si="252">IF(Y18&gt;2,0,IF((2-Y18)&gt;AA18,AA18,2-Y18))</f>
        <v>#DIV/0!</v>
      </c>
      <c r="AC18" s="6" t="e">
        <f t="shared" ref="AC18:AC33" si="253">IF(AA18&gt;AB18,AA18-AB18,0)</f>
        <v>#DIV/0!</v>
      </c>
      <c r="AD18" s="6" t="e">
        <f t="shared" ref="AD18:AD33" si="254">Q18*4/X18</f>
        <v>#DIV/0!</v>
      </c>
      <c r="AE18" s="6" t="e">
        <f t="shared" ref="AE18:AE33" si="255">R18*6/X18</f>
        <v>#DIV/0!</v>
      </c>
      <c r="AF18" s="6" t="e">
        <f t="shared" ref="AF18:AF33" si="256">S18*6/X18</f>
        <v>#DIV/0!</v>
      </c>
      <c r="AG18" s="6" t="e">
        <f t="shared" ref="AG18:AG33" si="257">T18*6/X18</f>
        <v>#DIV/0!</v>
      </c>
      <c r="AH18" s="6" t="e">
        <f t="shared" ref="AH18:AH33" si="258">U18*6/X18</f>
        <v>#DIV/0!</v>
      </c>
      <c r="AI18" s="6" t="e">
        <f t="shared" ref="AI18:AI33" si="259">V18*12/X18</f>
        <v>#DIV/0!</v>
      </c>
      <c r="AJ18" s="6" t="e">
        <f t="shared" ref="AJ18:AJ33" si="260">W18*12/X18</f>
        <v>#DIV/0!</v>
      </c>
      <c r="AK18" s="6" t="e">
        <f t="shared" ref="AK18:AK33" si="261">SUM(Y18:AA18,AD18:AJ18)</f>
        <v>#DIV/0!</v>
      </c>
      <c r="AM18" s="6" t="e">
        <f t="shared" ref="AM18:AM33" si="262">IF(AE18&gt;AN18,AE18-AN18,0)</f>
        <v>#DIV/0!</v>
      </c>
      <c r="AN18" s="6" t="e">
        <f t="shared" si="134"/>
        <v>#DIV/0!</v>
      </c>
      <c r="AO18" s="2" t="e">
        <f t="shared" si="230"/>
        <v>#DIV/0!</v>
      </c>
      <c r="AP18" s="2" t="e">
        <f t="shared" ref="AP18:AP33" si="263">AM18*71.85*(X18/6)</f>
        <v>#DIV/0!</v>
      </c>
      <c r="AQ18" s="86">
        <f t="shared" si="231"/>
        <v>0</v>
      </c>
      <c r="AR18" s="86">
        <f t="shared" si="136"/>
        <v>0</v>
      </c>
      <c r="AS18" s="86">
        <f t="shared" si="232"/>
        <v>0</v>
      </c>
      <c r="AT18" s="86">
        <f t="shared" si="137"/>
        <v>0</v>
      </c>
      <c r="AU18" s="86" t="e">
        <f t="shared" si="138"/>
        <v>#DIV/0!</v>
      </c>
      <c r="AV18" s="86" t="e">
        <f t="shared" ref="AV18:AV33" si="264">AP18/71.85</f>
        <v>#DIV/0!</v>
      </c>
      <c r="AW18" s="86">
        <f t="shared" si="140"/>
        <v>0</v>
      </c>
      <c r="AX18" s="86">
        <f t="shared" si="141"/>
        <v>0</v>
      </c>
      <c r="AY18" s="86">
        <f t="shared" si="142"/>
        <v>0</v>
      </c>
      <c r="AZ18" s="86">
        <f t="shared" si="143"/>
        <v>0</v>
      </c>
      <c r="BA18" s="87">
        <f t="shared" si="144"/>
        <v>0</v>
      </c>
      <c r="BB18" s="5" t="e">
        <f t="shared" ref="BB18:BB33" si="265">SUM(AQ18:BA18)</f>
        <v>#DIV/0!</v>
      </c>
      <c r="BC18" s="6" t="e">
        <f t="shared" ref="BC18:BC33" si="266">AQ18*3/BB18</f>
        <v>#DIV/0!</v>
      </c>
      <c r="BD18" s="6" t="e">
        <f t="shared" ref="BD18:BD33" si="267">AR18*3/BB18</f>
        <v>#DIV/0!</v>
      </c>
      <c r="BE18" s="6" t="e">
        <f t="shared" ref="BE18:BE33" si="268">AS18*4/BB18</f>
        <v>#DIV/0!</v>
      </c>
      <c r="BF18" s="6" t="e">
        <f t="shared" ref="BF18:BF33" si="269">IF(BC18&gt;2,0,IF((2-BC18)&gt;BE18,BE18,2-BC18))</f>
        <v>#DIV/0!</v>
      </c>
      <c r="BG18" s="6" t="e">
        <f t="shared" ref="BG18:BG33" si="270">IF(BE18&gt;BF18,BE18-BF18,0)</f>
        <v>#DIV/0!</v>
      </c>
      <c r="BH18" s="6" t="e">
        <f t="shared" ref="BH18:BH33" si="271">AT18*4/BB18</f>
        <v>#DIV/0!</v>
      </c>
      <c r="BI18" s="6" t="e">
        <f t="shared" ref="BI18:BI33" si="272">AU18*4/BB18</f>
        <v>#DIV/0!</v>
      </c>
      <c r="BJ18" s="6" t="e">
        <f t="shared" ref="BJ18:BJ33" si="273">AV18*6/BB18</f>
        <v>#DIV/0!</v>
      </c>
      <c r="BK18" s="6" t="e">
        <f t="shared" ref="BK18:BK33" si="274">AW18*6/BB18</f>
        <v>#DIV/0!</v>
      </c>
      <c r="BL18" s="6" t="e">
        <f t="shared" ref="BL18:BL33" si="275">AX18*6/BB18</f>
        <v>#DIV/0!</v>
      </c>
      <c r="BM18" s="6" t="e">
        <f t="shared" ref="BM18:BM33" si="276">AY18*6/BB18</f>
        <v>#DIV/0!</v>
      </c>
      <c r="BN18" s="6" t="e">
        <f t="shared" ref="BN18:BN33" si="277">AZ18*12/BB18</f>
        <v>#DIV/0!</v>
      </c>
      <c r="BO18" s="6" t="e">
        <f t="shared" ref="BO18:BO33" si="278">BA18*12/BB18</f>
        <v>#DIV/0!</v>
      </c>
      <c r="BP18" s="6" t="e">
        <f t="shared" ref="BP18:BP33" si="279">SUM(BC18:BE18,BH18:BO18)</f>
        <v>#DIV/0!</v>
      </c>
      <c r="BR18" s="87" t="e">
        <f t="shared" ref="BR18:BR33" si="280">IF(BJ18+BI18&gt;BS18,BJ18+BI18-BS18,0)</f>
        <v>#DIV/0!</v>
      </c>
      <c r="BS18" s="87" t="e">
        <f t="shared" si="149"/>
        <v>#DIV/0!</v>
      </c>
      <c r="BT18" s="2" t="e">
        <f t="shared" si="150"/>
        <v>#DIV/0!</v>
      </c>
      <c r="BU18" s="2" t="e">
        <f t="shared" ref="BU18:BU33" si="281">BR18*71.85*(BB18/6)</f>
        <v>#DIV/0!</v>
      </c>
      <c r="BV18" s="5">
        <f t="shared" si="152"/>
        <v>0</v>
      </c>
      <c r="BW18" s="5">
        <f t="shared" si="153"/>
        <v>0</v>
      </c>
      <c r="BX18" s="5">
        <f t="shared" si="154"/>
        <v>0</v>
      </c>
      <c r="BY18" s="5">
        <f t="shared" si="155"/>
        <v>0</v>
      </c>
      <c r="BZ18" s="5" t="e">
        <f t="shared" si="234"/>
        <v>#DIV/0!</v>
      </c>
      <c r="CA18" s="5" t="e">
        <f t="shared" ref="CA18:CA33" si="282">BU18/71.85</f>
        <v>#DIV/0!</v>
      </c>
      <c r="CB18" s="5">
        <f t="shared" si="156"/>
        <v>0</v>
      </c>
      <c r="CC18" s="5">
        <f t="shared" si="157"/>
        <v>0</v>
      </c>
      <c r="CD18" s="5">
        <f t="shared" si="158"/>
        <v>0</v>
      </c>
      <c r="CE18" s="5">
        <f t="shared" si="159"/>
        <v>0</v>
      </c>
      <c r="CF18" s="6">
        <f t="shared" si="160"/>
        <v>0</v>
      </c>
      <c r="CG18" s="5" t="e">
        <f t="shared" ref="CG18:CG33" si="283">SUM(BV18:CF18)</f>
        <v>#DIV/0!</v>
      </c>
      <c r="CH18" s="6" t="e">
        <f t="shared" ref="CH18:CH33" si="284">BV18*3/CG18</f>
        <v>#DIV/0!</v>
      </c>
      <c r="CI18" s="6" t="e">
        <f t="shared" ref="CI18:CI33" si="285">BW18*3/CG18</f>
        <v>#DIV/0!</v>
      </c>
      <c r="CJ18" s="6" t="e">
        <f t="shared" ref="CJ18:CJ33" si="286">BX18*4/CG18</f>
        <v>#DIV/0!</v>
      </c>
      <c r="CK18" s="6" t="e">
        <f t="shared" ref="CK18:CK33" si="287">IF(CH18&gt;2,0,IF((2-CH18)&gt;CJ18,CJ18,2-CH18))</f>
        <v>#DIV/0!</v>
      </c>
      <c r="CL18" s="6" t="e">
        <f t="shared" ref="CL18:CL33" si="288">IF(CJ18&gt;CK18,CJ18-CK18,0)</f>
        <v>#DIV/0!</v>
      </c>
      <c r="CM18" s="6" t="e">
        <f t="shared" ref="CM18:CM33" si="289">BY18*4/CG18</f>
        <v>#DIV/0!</v>
      </c>
      <c r="CN18" s="6" t="e">
        <f t="shared" ref="CN18:CN33" si="290">BZ18*4/CG18</f>
        <v>#DIV/0!</v>
      </c>
      <c r="CO18" s="6" t="e">
        <f t="shared" ref="CO18:CO33" si="291">CA18*6/CG18</f>
        <v>#DIV/0!</v>
      </c>
      <c r="CP18" s="6" t="e">
        <f t="shared" ref="CP18:CP33" si="292">CB18*6/CG18</f>
        <v>#DIV/0!</v>
      </c>
      <c r="CQ18" s="6" t="e">
        <f t="shared" ref="CQ18:CQ33" si="293">CC18*6/CG18</f>
        <v>#DIV/0!</v>
      </c>
      <c r="CR18" s="6" t="e">
        <f t="shared" ref="CR18:CR33" si="294">CD18*6/CG18</f>
        <v>#DIV/0!</v>
      </c>
      <c r="CS18" s="6" t="e">
        <f t="shared" ref="CS18:CS33" si="295">CE18*12/CG18</f>
        <v>#DIV/0!</v>
      </c>
      <c r="CT18" s="6" t="e">
        <f t="shared" ref="CT18:CT33" si="296">CF18*12/CG18</f>
        <v>#DIV/0!</v>
      </c>
      <c r="CU18" s="6" t="e">
        <f t="shared" ref="CU18:CU33" si="297">SUM(CH18:CJ18,CM18:CT18)</f>
        <v>#DIV/0!</v>
      </c>
      <c r="CW18" s="6" t="e">
        <f t="shared" ref="CW18:CW33" si="298">IF(CO18+CN18&gt;CX18,CO18+CN18-CX18,0)</f>
        <v>#DIV/0!</v>
      </c>
      <c r="CX18" s="6" t="e">
        <f t="shared" si="161"/>
        <v>#DIV/0!</v>
      </c>
      <c r="CY18" s="91" t="e">
        <f t="shared" si="162"/>
        <v>#DIV/0!</v>
      </c>
      <c r="CZ18" s="91" t="e">
        <f t="shared" si="163"/>
        <v>#DIV/0!</v>
      </c>
      <c r="DA18" s="5">
        <f t="shared" si="164"/>
        <v>0</v>
      </c>
      <c r="DB18" s="5">
        <f t="shared" si="165"/>
        <v>0</v>
      </c>
      <c r="DC18" s="5">
        <f t="shared" si="166"/>
        <v>0</v>
      </c>
      <c r="DD18" s="5">
        <f t="shared" si="167"/>
        <v>0</v>
      </c>
      <c r="DE18" s="5" t="e">
        <f t="shared" si="168"/>
        <v>#DIV/0!</v>
      </c>
      <c r="DF18" s="5" t="e">
        <f t="shared" ref="DF18:DF33" si="299">CZ18/71.85</f>
        <v>#DIV/0!</v>
      </c>
      <c r="DG18" s="5">
        <f t="shared" si="169"/>
        <v>0</v>
      </c>
      <c r="DH18" s="5">
        <f t="shared" si="170"/>
        <v>0</v>
      </c>
      <c r="DI18" s="5">
        <f t="shared" si="171"/>
        <v>0</v>
      </c>
      <c r="DJ18" s="5">
        <f t="shared" si="172"/>
        <v>0</v>
      </c>
      <c r="DK18" s="6">
        <f t="shared" si="173"/>
        <v>0</v>
      </c>
      <c r="DL18" s="5" t="e">
        <f t="shared" ref="DL18:DL33" si="300">SUM(DA18:DK18)</f>
        <v>#DIV/0!</v>
      </c>
      <c r="DM18" s="6" t="e">
        <f t="shared" ref="DM18:DM33" si="301">DA18*3/DL18</f>
        <v>#DIV/0!</v>
      </c>
      <c r="DN18" s="6" t="e">
        <f t="shared" ref="DN18:DN33" si="302">DB18*3/DL18</f>
        <v>#DIV/0!</v>
      </c>
      <c r="DO18" s="6" t="e">
        <f t="shared" ref="DO18:DO33" si="303">DC18*4/DL18</f>
        <v>#DIV/0!</v>
      </c>
      <c r="DP18" s="6" t="e">
        <f t="shared" ref="DP18:DP33" si="304">IF(DM18&gt;2,0,IF((2-DM18)&gt;DO18,DO18,2-DM18))</f>
        <v>#DIV/0!</v>
      </c>
      <c r="DQ18" s="6" t="e">
        <f t="shared" ref="DQ18:DQ33" si="305">IF(DO18&gt;DP18,DO18-DP18,0)</f>
        <v>#DIV/0!</v>
      </c>
      <c r="DR18" s="6" t="e">
        <f t="shared" ref="DR18:DR33" si="306">DD18*4/DL18</f>
        <v>#DIV/0!</v>
      </c>
      <c r="DS18" s="6" t="e">
        <f t="shared" ref="DS18:DS33" si="307">DE18*4/DL18</f>
        <v>#DIV/0!</v>
      </c>
      <c r="DT18" s="6" t="e">
        <f t="shared" ref="DT18:DT33" si="308">DF18*6/DL18</f>
        <v>#DIV/0!</v>
      </c>
      <c r="DU18" s="6" t="e">
        <f t="shared" ref="DU18:DU33" si="309">DG18*6/DL18</f>
        <v>#DIV/0!</v>
      </c>
      <c r="DV18" s="6" t="e">
        <f t="shared" ref="DV18:DV33" si="310">DH18*6/DL18</f>
        <v>#DIV/0!</v>
      </c>
      <c r="DW18" s="6" t="e">
        <f t="shared" ref="DW18:DW33" si="311">DI18*6/DL18</f>
        <v>#DIV/0!</v>
      </c>
      <c r="DX18" s="6" t="e">
        <f t="shared" ref="DX18:DX33" si="312">DJ18*12/DL18</f>
        <v>#DIV/0!</v>
      </c>
      <c r="DY18" s="6" t="e">
        <f t="shared" ref="DY18:DY33" si="313">DK18*12/DL18</f>
        <v>#DIV/0!</v>
      </c>
      <c r="DZ18" s="6" t="e">
        <f t="shared" ref="DZ18:DZ33" si="314">SUM(DM18:DO18,DR18:DY18)</f>
        <v>#DIV/0!</v>
      </c>
      <c r="EB18" s="6" t="e">
        <f t="shared" ref="EB18:EB33" si="315">IF(DT18+DS18&gt;EC18,DT18+DS18-EC18,0)</f>
        <v>#DIV/0!</v>
      </c>
      <c r="EC18" s="87" t="e">
        <f t="shared" ref="EC18:EC33" si="316">IF((DP18+DX18-DQ18-DR18-(2*DN18))&gt;0,IF(DP18+DX18-DQ18-DR18-(2*DN18)&gt;DT18+DS18,DS18+DT18,DP18+DX18-DQ18-DR18-(2*DN18)),0)</f>
        <v>#DIV/0!</v>
      </c>
      <c r="ED18" s="85" t="e">
        <f t="shared" si="174"/>
        <v>#DIV/0!</v>
      </c>
      <c r="EE18" s="2" t="e">
        <f t="shared" si="175"/>
        <v>#DIV/0!</v>
      </c>
      <c r="EF18" s="5">
        <f t="shared" si="176"/>
        <v>0</v>
      </c>
      <c r="EG18" s="5">
        <f t="shared" si="177"/>
        <v>0</v>
      </c>
      <c r="EH18" s="5">
        <f t="shared" si="178"/>
        <v>0</v>
      </c>
      <c r="EI18" s="5">
        <f t="shared" si="179"/>
        <v>0</v>
      </c>
      <c r="EJ18" s="5" t="e">
        <f t="shared" si="180"/>
        <v>#DIV/0!</v>
      </c>
      <c r="EK18" s="5" t="e">
        <f t="shared" ref="EK18:EK33" si="317">EE18/71.85</f>
        <v>#DIV/0!</v>
      </c>
      <c r="EL18" s="5">
        <f t="shared" si="181"/>
        <v>0</v>
      </c>
      <c r="EM18" s="5">
        <f t="shared" si="182"/>
        <v>0</v>
      </c>
      <c r="EN18" s="5">
        <f t="shared" si="183"/>
        <v>0</v>
      </c>
      <c r="EO18" s="5">
        <f t="shared" si="184"/>
        <v>0</v>
      </c>
      <c r="EP18" s="6">
        <f t="shared" si="185"/>
        <v>0</v>
      </c>
      <c r="EQ18" s="5" t="e">
        <f t="shared" ref="EQ18:EQ33" si="318">SUM(EF18:EP18)</f>
        <v>#DIV/0!</v>
      </c>
      <c r="ER18" s="6" t="e">
        <f t="shared" ref="ER18:ER33" si="319">EF18*3/EQ18</f>
        <v>#DIV/0!</v>
      </c>
      <c r="ES18" s="6" t="e">
        <f t="shared" ref="ES18:ES33" si="320">EG18*3/EQ18</f>
        <v>#DIV/0!</v>
      </c>
      <c r="ET18" s="6" t="e">
        <f t="shared" ref="ET18:ET33" si="321">EH18*4/EQ18</f>
        <v>#DIV/0!</v>
      </c>
      <c r="EU18" s="6" t="e">
        <f t="shared" ref="EU18:EU33" si="322">IF(ER18&gt;2,0,IF((2-ER18)&gt;ET18,ET18,2-ER18))</f>
        <v>#DIV/0!</v>
      </c>
      <c r="EV18" s="6" t="e">
        <f t="shared" ref="EV18:EV33" si="323">IF(ET18&gt;EU18,ET18-EU18,0)</f>
        <v>#DIV/0!</v>
      </c>
      <c r="EW18" s="6" t="e">
        <f t="shared" ref="EW18:EW33" si="324">EI18*4/EQ18</f>
        <v>#DIV/0!</v>
      </c>
      <c r="EX18" s="6" t="e">
        <f t="shared" ref="EX18:EX33" si="325">EJ18*4/EQ18</f>
        <v>#DIV/0!</v>
      </c>
      <c r="EY18" s="6" t="e">
        <f t="shared" ref="EY18:EY33" si="326">EK18*6/EQ18</f>
        <v>#DIV/0!</v>
      </c>
      <c r="EZ18" s="6" t="e">
        <f t="shared" ref="EZ18:EZ33" si="327">EL18*6/EQ18</f>
        <v>#DIV/0!</v>
      </c>
      <c r="FA18" s="6" t="e">
        <f t="shared" ref="FA18:FA33" si="328">EM18*6/EQ18</f>
        <v>#DIV/0!</v>
      </c>
      <c r="FB18" s="6" t="e">
        <f t="shared" ref="FB18:FB33" si="329">EN18*6/EQ18</f>
        <v>#DIV/0!</v>
      </c>
      <c r="FC18" s="6" t="e">
        <f t="shared" ref="FC18:FC33" si="330">EO18*12/EQ18</f>
        <v>#DIV/0!</v>
      </c>
      <c r="FD18" s="6" t="e">
        <f t="shared" ref="FD18:FD33" si="331">EP18*12/EQ18</f>
        <v>#DIV/0!</v>
      </c>
      <c r="FE18" s="6" t="e">
        <f t="shared" ref="FE18:FE33" si="332">SUM(ER18:ET18,EW18:FD18)</f>
        <v>#DIV/0!</v>
      </c>
      <c r="FG18" s="6" t="e">
        <f t="shared" ref="FG18:FG33" si="333">IF(EY18+EX18&gt;FH18,EY18+EX18-FH18,0)</f>
        <v>#DIV/0!</v>
      </c>
      <c r="FH18" s="6" t="e">
        <f t="shared" ref="FH18:FH33" si="334">IF((EU18+FC18-EV18-EW18-(2*ES18))&gt;0,IF(EU18+FC18-EV18-EW18-(2*ES18)&gt;EY18+EX18,EX18+EY18,EU18+FC18-EV18-EW18-(2*ES18)),0)</f>
        <v>#DIV/0!</v>
      </c>
      <c r="FI18" s="94" t="e">
        <f t="shared" si="186"/>
        <v>#DIV/0!</v>
      </c>
      <c r="FJ18" s="94" t="e">
        <f t="shared" si="187"/>
        <v>#DIV/0!</v>
      </c>
      <c r="FK18" s="5">
        <f t="shared" si="188"/>
        <v>0</v>
      </c>
      <c r="FL18" s="5">
        <f t="shared" si="189"/>
        <v>0</v>
      </c>
      <c r="FM18" s="5">
        <f t="shared" si="190"/>
        <v>0</v>
      </c>
      <c r="FN18" s="5">
        <f t="shared" si="191"/>
        <v>0</v>
      </c>
      <c r="FO18" s="5" t="e">
        <f t="shared" si="192"/>
        <v>#DIV/0!</v>
      </c>
      <c r="FP18" s="5" t="e">
        <f t="shared" ref="FP18:FP33" si="335">FJ18/71.85</f>
        <v>#DIV/0!</v>
      </c>
      <c r="FQ18" s="5">
        <f t="shared" si="193"/>
        <v>0</v>
      </c>
      <c r="FR18" s="5">
        <f t="shared" si="194"/>
        <v>0</v>
      </c>
      <c r="FS18" s="5">
        <f t="shared" si="195"/>
        <v>0</v>
      </c>
      <c r="FT18" s="5">
        <f t="shared" si="196"/>
        <v>0</v>
      </c>
      <c r="FU18" s="6">
        <f t="shared" si="197"/>
        <v>0</v>
      </c>
      <c r="FV18" s="5" t="e">
        <f t="shared" ref="FV18:FV33" si="336">SUM(FK18:FU18)</f>
        <v>#DIV/0!</v>
      </c>
      <c r="FW18" s="6" t="e">
        <f t="shared" ref="FW18:FW33" si="337">FK18*3/FV18</f>
        <v>#DIV/0!</v>
      </c>
      <c r="FX18" s="6" t="e">
        <f t="shared" ref="FX18:FX33" si="338">FL18*3/FV18</f>
        <v>#DIV/0!</v>
      </c>
      <c r="FY18" s="6" t="e">
        <f t="shared" ref="FY18:FY33" si="339">FM18*4/FV18</f>
        <v>#DIV/0!</v>
      </c>
      <c r="FZ18" s="6" t="e">
        <f t="shared" ref="FZ18:FZ33" si="340">IF(FW18&gt;2,0,IF((2-FW18)&gt;FY18,FY18,2-FW18))</f>
        <v>#DIV/0!</v>
      </c>
      <c r="GA18" s="6" t="e">
        <f t="shared" ref="GA18:GA33" si="341">IF(FY18&gt;FZ18,FY18-FZ18,0)</f>
        <v>#DIV/0!</v>
      </c>
      <c r="GB18" s="6" t="e">
        <f t="shared" ref="GB18:GB33" si="342">FN18*4/FV18</f>
        <v>#DIV/0!</v>
      </c>
      <c r="GC18" s="6" t="e">
        <f t="shared" ref="GC18:GC33" si="343">FO18*4/FV18</f>
        <v>#DIV/0!</v>
      </c>
      <c r="GD18" s="6" t="e">
        <f t="shared" ref="GD18:GD33" si="344">FP18*6/FV18</f>
        <v>#DIV/0!</v>
      </c>
      <c r="GE18" s="6" t="e">
        <f t="shared" ref="GE18:GE33" si="345">FQ18*6/FV18</f>
        <v>#DIV/0!</v>
      </c>
      <c r="GF18" s="6" t="e">
        <f t="shared" ref="GF18:GF33" si="346">FR18*6/FV18</f>
        <v>#DIV/0!</v>
      </c>
      <c r="GG18" s="6" t="e">
        <f t="shared" ref="GG18:GG33" si="347">FS18*6/FV18</f>
        <v>#DIV/0!</v>
      </c>
      <c r="GH18" s="6" t="e">
        <f t="shared" ref="GH18:GH33" si="348">FT18*12/FV18</f>
        <v>#DIV/0!</v>
      </c>
      <c r="GI18" s="6" t="e">
        <f t="shared" ref="GI18:GI33" si="349">FU18*12/FV18</f>
        <v>#DIV/0!</v>
      </c>
      <c r="GJ18" s="47" t="e">
        <f t="shared" ref="GJ18:GJ33" si="350">SUM(FW18:FY18,GB18:GI18)</f>
        <v>#DIV/0!</v>
      </c>
      <c r="GL18" s="96" t="e">
        <f t="shared" ref="GL18:GL33" si="351">IF(GD18+GC18&gt;GM18,GD18+GC18-GM18,0)</f>
        <v>#DIV/0!</v>
      </c>
      <c r="GM18" s="96" t="e">
        <f t="shared" ref="GM18:GM33" si="352">IF((FZ18+GH18-GA18-GB18-(2*FX18))&gt;0,IF(FZ18+GH18-GA18-GB18-(2*FX18)&gt;GD18+GC18,GC18+GD18,FZ18+GH18-GA18-GB18-(2*FX18)),0)</f>
        <v>#DIV/0!</v>
      </c>
      <c r="GN18" s="98" t="e">
        <f t="shared" si="198"/>
        <v>#DIV/0!</v>
      </c>
      <c r="GO18" s="98" t="e">
        <f t="shared" si="199"/>
        <v>#DIV/0!</v>
      </c>
      <c r="GP18" s="5">
        <f t="shared" si="200"/>
        <v>0</v>
      </c>
      <c r="GQ18" s="5">
        <f t="shared" si="201"/>
        <v>0</v>
      </c>
      <c r="GR18" s="5">
        <f t="shared" si="202"/>
        <v>0</v>
      </c>
      <c r="GS18" s="5">
        <f t="shared" si="203"/>
        <v>0</v>
      </c>
      <c r="GT18" s="5" t="e">
        <f t="shared" si="204"/>
        <v>#DIV/0!</v>
      </c>
      <c r="GU18" s="5" t="e">
        <f t="shared" ref="GU18:GU33" si="353">GO18/71.85</f>
        <v>#DIV/0!</v>
      </c>
      <c r="GV18" s="5">
        <f t="shared" si="205"/>
        <v>0</v>
      </c>
      <c r="GW18" s="5">
        <f t="shared" si="206"/>
        <v>0</v>
      </c>
      <c r="GX18" s="5">
        <f t="shared" si="207"/>
        <v>0</v>
      </c>
      <c r="GY18" s="5">
        <f t="shared" si="208"/>
        <v>0</v>
      </c>
      <c r="GZ18" s="6">
        <f t="shared" si="209"/>
        <v>0</v>
      </c>
      <c r="HA18" s="5" t="e">
        <f t="shared" ref="HA18:HA33" si="354">SUM(GP18:GZ18)</f>
        <v>#DIV/0!</v>
      </c>
      <c r="HB18" s="6" t="e">
        <f t="shared" ref="HB18:HB33" si="355">GP18*3/HA18</f>
        <v>#DIV/0!</v>
      </c>
      <c r="HC18" s="6" t="e">
        <f t="shared" ref="HC18:HC33" si="356">GQ18*3/HA18</f>
        <v>#DIV/0!</v>
      </c>
      <c r="HD18" s="6" t="e">
        <f t="shared" ref="HD18:HD33" si="357">GR18*4/HA18</f>
        <v>#DIV/0!</v>
      </c>
      <c r="HE18" s="6" t="e">
        <f t="shared" ref="HE18:HE33" si="358">IF(HB18&gt;2,0,IF((2-HB18)&gt;HD18,HD18,2-HB18))</f>
        <v>#DIV/0!</v>
      </c>
      <c r="HF18" s="6" t="e">
        <f t="shared" ref="HF18:HF33" si="359">IF(HD18&gt;HE18,HD18-HE18,0)</f>
        <v>#DIV/0!</v>
      </c>
      <c r="HG18" s="6" t="e">
        <f t="shared" ref="HG18:HG33" si="360">GS18*4/HA18</f>
        <v>#DIV/0!</v>
      </c>
      <c r="HH18" s="6" t="e">
        <f t="shared" ref="HH18:HH33" si="361">GT18*4/HA18</f>
        <v>#DIV/0!</v>
      </c>
      <c r="HI18" s="6" t="e">
        <f t="shared" ref="HI18:HI33" si="362">GU18*6/HA18</f>
        <v>#DIV/0!</v>
      </c>
      <c r="HJ18" s="6" t="e">
        <f t="shared" ref="HJ18:HJ33" si="363">GV18*6/HA18</f>
        <v>#DIV/0!</v>
      </c>
      <c r="HK18" s="6" t="e">
        <f t="shared" ref="HK18:HK33" si="364">GW18*6/HA18</f>
        <v>#DIV/0!</v>
      </c>
      <c r="HL18" s="6" t="e">
        <f t="shared" ref="HL18:HL33" si="365">GX18*6/HA18</f>
        <v>#DIV/0!</v>
      </c>
      <c r="HM18" s="6" t="e">
        <f t="shared" ref="HM18:HM33" si="366">GY18*12/HA18</f>
        <v>#DIV/0!</v>
      </c>
      <c r="HN18" s="6" t="e">
        <f t="shared" ref="HN18:HN33" si="367">GZ18*12/HA18</f>
        <v>#DIV/0!</v>
      </c>
      <c r="HO18" s="47" t="e">
        <f t="shared" ref="HO18:HO33" si="368">SUM(HB18:HD18,HG18:HN18)</f>
        <v>#DIV/0!</v>
      </c>
      <c r="HQ18" s="6" t="e">
        <f t="shared" ref="HQ18:HQ33" si="369">IF(HI18+HH18&gt;HR18,HI18+HH18-HR18,0)</f>
        <v>#DIV/0!</v>
      </c>
      <c r="HR18" s="6" t="e">
        <f t="shared" ref="HR18:HR33" si="370">IF((HE18+HM18-HF18-HG18-(2*HC18))&gt;0,IF(HE18+HM18-HF18-HG18-(2*HC18)&gt;HI18+HH18,HH18+HI18,HE18+HM18-HF18-HG18-(2*HC18)),0)</f>
        <v>#DIV/0!</v>
      </c>
      <c r="HS18" s="98" t="e">
        <f t="shared" si="210"/>
        <v>#DIV/0!</v>
      </c>
      <c r="HT18" s="2" t="e">
        <f t="shared" si="211"/>
        <v>#DIV/0!</v>
      </c>
      <c r="HU18" s="5">
        <f t="shared" si="212"/>
        <v>0</v>
      </c>
      <c r="HV18" s="5">
        <f t="shared" si="213"/>
        <v>0</v>
      </c>
      <c r="HW18" s="5">
        <f t="shared" si="214"/>
        <v>0</v>
      </c>
      <c r="HX18" s="5">
        <f t="shared" si="215"/>
        <v>0</v>
      </c>
      <c r="HY18" s="5" t="e">
        <f t="shared" si="216"/>
        <v>#DIV/0!</v>
      </c>
      <c r="HZ18" s="5" t="e">
        <f t="shared" ref="HZ18:HZ33" si="371">HT18/71.85</f>
        <v>#DIV/0!</v>
      </c>
      <c r="IA18" s="5">
        <f t="shared" si="217"/>
        <v>0</v>
      </c>
      <c r="IB18" s="5">
        <f t="shared" si="218"/>
        <v>0</v>
      </c>
      <c r="IC18" s="5">
        <f t="shared" si="219"/>
        <v>0</v>
      </c>
      <c r="ID18" s="5">
        <f t="shared" si="220"/>
        <v>0</v>
      </c>
      <c r="IE18" s="6">
        <f t="shared" si="221"/>
        <v>0</v>
      </c>
      <c r="IF18" s="5" t="e">
        <f t="shared" ref="IF18:IF33" si="372">SUM(HU18:IE18)</f>
        <v>#DIV/0!</v>
      </c>
      <c r="IG18" s="6" t="e">
        <f t="shared" ref="IG18:IG33" si="373">HU18*3/IF18</f>
        <v>#DIV/0!</v>
      </c>
      <c r="IH18" s="6" t="e">
        <f t="shared" ref="IH18:IH33" si="374">HV18*3/IF18</f>
        <v>#DIV/0!</v>
      </c>
      <c r="II18" s="6" t="e">
        <f t="shared" ref="II18:II33" si="375">HW18*4/IF18</f>
        <v>#DIV/0!</v>
      </c>
      <c r="IJ18" s="6" t="e">
        <f t="shared" ref="IJ18:IJ33" si="376">IF(IG18&gt;2,0,IF((2-IG18)&gt;II18,II18,2-IG18))</f>
        <v>#DIV/0!</v>
      </c>
      <c r="IK18" s="6" t="e">
        <f t="shared" ref="IK18:IK33" si="377">IF(II18&gt;IJ18,II18-IJ18,0)</f>
        <v>#DIV/0!</v>
      </c>
      <c r="IL18" s="6" t="e">
        <f t="shared" ref="IL18:IL33" si="378">HX18*4/IF18</f>
        <v>#DIV/0!</v>
      </c>
      <c r="IM18" s="6" t="e">
        <f t="shared" ref="IM18:IM33" si="379">HY18*4/IF18</f>
        <v>#DIV/0!</v>
      </c>
      <c r="IN18" s="6" t="e">
        <f t="shared" ref="IN18:IN33" si="380">HZ18*6/IF18</f>
        <v>#DIV/0!</v>
      </c>
      <c r="IO18" s="6" t="e">
        <f t="shared" ref="IO18:IO33" si="381">IA18*6/IF18</f>
        <v>#DIV/0!</v>
      </c>
      <c r="IP18" s="6" t="e">
        <f t="shared" ref="IP18:IP33" si="382">IB18*6/IF18</f>
        <v>#DIV/0!</v>
      </c>
      <c r="IQ18" s="6" t="e">
        <f t="shared" ref="IQ18:IQ33" si="383">IC18*6/IF18</f>
        <v>#DIV/0!</v>
      </c>
      <c r="IR18" s="6" t="e">
        <f t="shared" ref="IR18:IR33" si="384">ID18*12/IF18</f>
        <v>#DIV/0!</v>
      </c>
      <c r="IS18" s="6" t="e">
        <f t="shared" ref="IS18:IS33" si="385">IE18*12/IF18</f>
        <v>#DIV/0!</v>
      </c>
      <c r="IT18" s="47" t="e">
        <f t="shared" ref="IT18:IT33" si="386">SUM(IG18:II18,IL18:IS18)</f>
        <v>#DIV/0!</v>
      </c>
      <c r="IU18" s="2" t="e">
        <f t="shared" si="223"/>
        <v>#DIV/0!</v>
      </c>
      <c r="IV18" s="2" t="e">
        <f t="shared" si="224"/>
        <v>#DIV/0!</v>
      </c>
    </row>
    <row r="19" spans="1:256">
      <c r="A19" s="55">
        <f>CpxBar!A19</f>
        <v>0</v>
      </c>
      <c r="B19" s="2">
        <f>CpxBar!B19</f>
        <v>0</v>
      </c>
      <c r="C19" s="2">
        <f>CpxBar!C19</f>
        <v>0</v>
      </c>
      <c r="D19" s="2">
        <f>CpxBar!D19</f>
        <v>0</v>
      </c>
      <c r="E19" s="2">
        <f>CpxBar!E19</f>
        <v>0</v>
      </c>
      <c r="F19" s="2">
        <f>CpxBar!F19</f>
        <v>0</v>
      </c>
      <c r="G19" s="2">
        <f>CpxBar!G19</f>
        <v>0</v>
      </c>
      <c r="H19" s="2">
        <f>CpxBar!H19</f>
        <v>0</v>
      </c>
      <c r="I19" s="2">
        <f>CpxBar!I19</f>
        <v>0</v>
      </c>
      <c r="J19" s="2">
        <f>CpxBar!J19</f>
        <v>0</v>
      </c>
      <c r="K19" s="2">
        <f>CpxBar!K19</f>
        <v>0</v>
      </c>
      <c r="L19" s="13"/>
      <c r="M19" s="2">
        <f t="shared" si="237"/>
        <v>0</v>
      </c>
      <c r="N19" s="5">
        <f t="shared" si="238"/>
        <v>0</v>
      </c>
      <c r="O19" s="5">
        <f t="shared" si="239"/>
        <v>0</v>
      </c>
      <c r="P19" s="5">
        <f t="shared" si="240"/>
        <v>0</v>
      </c>
      <c r="Q19" s="5">
        <f t="shared" si="241"/>
        <v>0</v>
      </c>
      <c r="R19" s="5">
        <f t="shared" si="242"/>
        <v>0</v>
      </c>
      <c r="S19" s="5">
        <f t="shared" si="243"/>
        <v>0</v>
      </c>
      <c r="T19" s="5">
        <f t="shared" si="244"/>
        <v>0</v>
      </c>
      <c r="U19" s="5">
        <f t="shared" si="245"/>
        <v>0</v>
      </c>
      <c r="V19" s="5">
        <f t="shared" si="246"/>
        <v>0</v>
      </c>
      <c r="W19" s="6">
        <f t="shared" si="247"/>
        <v>0</v>
      </c>
      <c r="X19" s="5">
        <f t="shared" si="248"/>
        <v>0</v>
      </c>
      <c r="Y19" s="6" t="e">
        <f t="shared" si="249"/>
        <v>#DIV/0!</v>
      </c>
      <c r="Z19" s="6" t="e">
        <f t="shared" si="250"/>
        <v>#DIV/0!</v>
      </c>
      <c r="AA19" s="6" t="e">
        <f t="shared" si="251"/>
        <v>#DIV/0!</v>
      </c>
      <c r="AB19" s="6" t="e">
        <f t="shared" si="252"/>
        <v>#DIV/0!</v>
      </c>
      <c r="AC19" s="6" t="e">
        <f t="shared" si="253"/>
        <v>#DIV/0!</v>
      </c>
      <c r="AD19" s="6" t="e">
        <f t="shared" si="254"/>
        <v>#DIV/0!</v>
      </c>
      <c r="AE19" s="6" t="e">
        <f t="shared" si="255"/>
        <v>#DIV/0!</v>
      </c>
      <c r="AF19" s="6" t="e">
        <f t="shared" si="256"/>
        <v>#DIV/0!</v>
      </c>
      <c r="AG19" s="6" t="e">
        <f t="shared" si="257"/>
        <v>#DIV/0!</v>
      </c>
      <c r="AH19" s="6" t="e">
        <f t="shared" si="258"/>
        <v>#DIV/0!</v>
      </c>
      <c r="AI19" s="6" t="e">
        <f t="shared" si="259"/>
        <v>#DIV/0!</v>
      </c>
      <c r="AJ19" s="6" t="e">
        <f t="shared" si="260"/>
        <v>#DIV/0!</v>
      </c>
      <c r="AK19" s="6" t="e">
        <f t="shared" si="261"/>
        <v>#DIV/0!</v>
      </c>
      <c r="AM19" s="6" t="e">
        <f t="shared" si="262"/>
        <v>#DIV/0!</v>
      </c>
      <c r="AN19" s="6" t="e">
        <f t="shared" ref="AN19:AN34" si="387">IF((AB19+AI19-AC19-AD19-(2*Z19))&gt;0,IF(AB19+AI19-AC19-AD19-(2*Z19)&gt;AE19,AE19,AB19+AI19-AC19-AD19-(2*Z19)),0)</f>
        <v>#DIV/0!</v>
      </c>
      <c r="AO19" s="2" t="e">
        <f t="shared" ref="AO19:AO34" si="388">AN19*53.233*(X19/6)*1.5</f>
        <v>#DIV/0!</v>
      </c>
      <c r="AP19" s="2" t="e">
        <f t="shared" si="263"/>
        <v>#DIV/0!</v>
      </c>
      <c r="AQ19" s="86">
        <f t="shared" ref="AQ19:AQ34" si="389">B19/30.045</f>
        <v>0</v>
      </c>
      <c r="AR19" s="86">
        <f t="shared" ref="AR19:AR34" si="390">C19/39.95</f>
        <v>0</v>
      </c>
      <c r="AS19" s="86">
        <f t="shared" ref="AS19:AS34" si="391">D19/33.98</f>
        <v>0</v>
      </c>
      <c r="AT19" s="86">
        <f t="shared" ref="AT19:AT34" si="392">E19/50.673</f>
        <v>0</v>
      </c>
      <c r="AU19" s="86" t="e">
        <f t="shared" ref="AU19:AU34" si="393">AO19/53.233</f>
        <v>#DIV/0!</v>
      </c>
      <c r="AV19" s="86" t="e">
        <f t="shared" si="264"/>
        <v>#DIV/0!</v>
      </c>
      <c r="AW19" s="86">
        <f t="shared" ref="AW19:AW34" si="394">G19/70.94</f>
        <v>0</v>
      </c>
      <c r="AX19" s="86">
        <f t="shared" ref="AX19:AX34" si="395">H19/40.32</f>
        <v>0</v>
      </c>
      <c r="AY19" s="86">
        <f t="shared" ref="AY19:AY34" si="396">I19/56.08</f>
        <v>0</v>
      </c>
      <c r="AZ19" s="86">
        <f t="shared" ref="AZ19:AZ34" si="397">J19/61.982</f>
        <v>0</v>
      </c>
      <c r="BA19" s="87">
        <f t="shared" ref="BA19:BA34" si="398">K19/94.204</f>
        <v>0</v>
      </c>
      <c r="BB19" s="5" t="e">
        <f t="shared" si="265"/>
        <v>#DIV/0!</v>
      </c>
      <c r="BC19" s="6" t="e">
        <f t="shared" si="266"/>
        <v>#DIV/0!</v>
      </c>
      <c r="BD19" s="6" t="e">
        <f t="shared" si="267"/>
        <v>#DIV/0!</v>
      </c>
      <c r="BE19" s="6" t="e">
        <f t="shared" si="268"/>
        <v>#DIV/0!</v>
      </c>
      <c r="BF19" s="6" t="e">
        <f t="shared" si="269"/>
        <v>#DIV/0!</v>
      </c>
      <c r="BG19" s="6" t="e">
        <f t="shared" si="270"/>
        <v>#DIV/0!</v>
      </c>
      <c r="BH19" s="6" t="e">
        <f t="shared" si="271"/>
        <v>#DIV/0!</v>
      </c>
      <c r="BI19" s="6" t="e">
        <f t="shared" si="272"/>
        <v>#DIV/0!</v>
      </c>
      <c r="BJ19" s="6" t="e">
        <f t="shared" si="273"/>
        <v>#DIV/0!</v>
      </c>
      <c r="BK19" s="6" t="e">
        <f t="shared" si="274"/>
        <v>#DIV/0!</v>
      </c>
      <c r="BL19" s="6" t="e">
        <f t="shared" si="275"/>
        <v>#DIV/0!</v>
      </c>
      <c r="BM19" s="6" t="e">
        <f t="shared" si="276"/>
        <v>#DIV/0!</v>
      </c>
      <c r="BN19" s="6" t="e">
        <f t="shared" si="277"/>
        <v>#DIV/0!</v>
      </c>
      <c r="BO19" s="6" t="e">
        <f t="shared" si="278"/>
        <v>#DIV/0!</v>
      </c>
      <c r="BP19" s="6" t="e">
        <f t="shared" si="279"/>
        <v>#DIV/0!</v>
      </c>
      <c r="BR19" s="87" t="e">
        <f t="shared" si="280"/>
        <v>#DIV/0!</v>
      </c>
      <c r="BS19" s="87" t="e">
        <f t="shared" ref="BS19:BS34" si="399">IF((BF19+BN19-BG19-BH19-(2*BD19))&gt;0,IF(BF19+BN19-BG19-BH19-(2*BD19)&gt;BJ19+BI19,BI19+BJ19,BF19+BN19-BG19-BH19-(2*BD19)),0)</f>
        <v>#DIV/0!</v>
      </c>
      <c r="BT19" s="2" t="e">
        <f t="shared" ref="BT19:BT34" si="400">BS19*53.233*(BB19/6)*1.5</f>
        <v>#DIV/0!</v>
      </c>
      <c r="BU19" s="2" t="e">
        <f t="shared" si="281"/>
        <v>#DIV/0!</v>
      </c>
      <c r="BV19" s="5">
        <f t="shared" ref="BV19:BV34" si="401">B19/30.045</f>
        <v>0</v>
      </c>
      <c r="BW19" s="5">
        <f t="shared" ref="BW19:BW34" si="402">C19/39.95</f>
        <v>0</v>
      </c>
      <c r="BX19" s="5">
        <f t="shared" ref="BX19:BX34" si="403">D19/33.98</f>
        <v>0</v>
      </c>
      <c r="BY19" s="5">
        <f t="shared" ref="BY19:BY34" si="404">E19/50.673</f>
        <v>0</v>
      </c>
      <c r="BZ19" s="5" t="e">
        <f t="shared" ref="BZ19:BZ34" si="405">BT19/53.233</f>
        <v>#DIV/0!</v>
      </c>
      <c r="CA19" s="5" t="e">
        <f t="shared" si="282"/>
        <v>#DIV/0!</v>
      </c>
      <c r="CB19" s="5">
        <f t="shared" ref="CB19:CB34" si="406">G19/70.94</f>
        <v>0</v>
      </c>
      <c r="CC19" s="5">
        <f t="shared" ref="CC19:CC34" si="407">H19/40.32</f>
        <v>0</v>
      </c>
      <c r="CD19" s="5">
        <f t="shared" ref="CD19:CD34" si="408">I19/56.08</f>
        <v>0</v>
      </c>
      <c r="CE19" s="5">
        <f t="shared" ref="CE19:CE34" si="409">J19/61.982</f>
        <v>0</v>
      </c>
      <c r="CF19" s="6">
        <f t="shared" ref="CF19:CF34" si="410">K19/94.204</f>
        <v>0</v>
      </c>
      <c r="CG19" s="5" t="e">
        <f t="shared" si="283"/>
        <v>#DIV/0!</v>
      </c>
      <c r="CH19" s="6" t="e">
        <f t="shared" si="284"/>
        <v>#DIV/0!</v>
      </c>
      <c r="CI19" s="6" t="e">
        <f t="shared" si="285"/>
        <v>#DIV/0!</v>
      </c>
      <c r="CJ19" s="6" t="e">
        <f t="shared" si="286"/>
        <v>#DIV/0!</v>
      </c>
      <c r="CK19" s="6" t="e">
        <f t="shared" si="287"/>
        <v>#DIV/0!</v>
      </c>
      <c r="CL19" s="6" t="e">
        <f t="shared" si="288"/>
        <v>#DIV/0!</v>
      </c>
      <c r="CM19" s="6" t="e">
        <f t="shared" si="289"/>
        <v>#DIV/0!</v>
      </c>
      <c r="CN19" s="6" t="e">
        <f t="shared" si="290"/>
        <v>#DIV/0!</v>
      </c>
      <c r="CO19" s="6" t="e">
        <f t="shared" si="291"/>
        <v>#DIV/0!</v>
      </c>
      <c r="CP19" s="6" t="e">
        <f t="shared" si="292"/>
        <v>#DIV/0!</v>
      </c>
      <c r="CQ19" s="6" t="e">
        <f t="shared" si="293"/>
        <v>#DIV/0!</v>
      </c>
      <c r="CR19" s="6" t="e">
        <f t="shared" si="294"/>
        <v>#DIV/0!</v>
      </c>
      <c r="CS19" s="6" t="e">
        <f t="shared" si="295"/>
        <v>#DIV/0!</v>
      </c>
      <c r="CT19" s="6" t="e">
        <f t="shared" si="296"/>
        <v>#DIV/0!</v>
      </c>
      <c r="CU19" s="6" t="e">
        <f t="shared" si="297"/>
        <v>#DIV/0!</v>
      </c>
      <c r="CW19" s="6" t="e">
        <f t="shared" si="298"/>
        <v>#DIV/0!</v>
      </c>
      <c r="CX19" s="6" t="e">
        <f t="shared" ref="CX19:CX34" si="411">IF((CK19+CS19-CL19-CM19-(2*CI19))&gt;0,IF(CK19+CS19-CL19-CM19-(2*CI19)&gt;CO19+CN19,CN19+CO19,CK19+CS19-CL19-CM19-(2*CI19)),0)</f>
        <v>#DIV/0!</v>
      </c>
      <c r="CY19" s="91" t="e">
        <f t="shared" ref="CY19:CY34" si="412">CX19*53.233*(CG19/6)*1.5</f>
        <v>#DIV/0!</v>
      </c>
      <c r="CZ19" s="91" t="e">
        <f t="shared" ref="CZ19:CZ34" si="413">CW19*71.85*(CG19/6)</f>
        <v>#DIV/0!</v>
      </c>
      <c r="DA19" s="5">
        <f t="shared" ref="DA19:DA34" si="414">B19/30.045</f>
        <v>0</v>
      </c>
      <c r="DB19" s="5">
        <f t="shared" ref="DB19:DB34" si="415">C19/39.95</f>
        <v>0</v>
      </c>
      <c r="DC19" s="5">
        <f t="shared" ref="DC19:DC34" si="416">D19/33.98</f>
        <v>0</v>
      </c>
      <c r="DD19" s="5">
        <f t="shared" ref="DD19:DD34" si="417">E19/50.673</f>
        <v>0</v>
      </c>
      <c r="DE19" s="5" t="e">
        <f t="shared" ref="DE19:DE34" si="418">CY19/53.233</f>
        <v>#DIV/0!</v>
      </c>
      <c r="DF19" s="5" t="e">
        <f t="shared" si="299"/>
        <v>#DIV/0!</v>
      </c>
      <c r="DG19" s="5">
        <f t="shared" ref="DG19:DG34" si="419">G19/70.94</f>
        <v>0</v>
      </c>
      <c r="DH19" s="5">
        <f t="shared" ref="DH19:DH34" si="420">H19/40.32</f>
        <v>0</v>
      </c>
      <c r="DI19" s="5">
        <f t="shared" ref="DI19:DI34" si="421">I19/56.08</f>
        <v>0</v>
      </c>
      <c r="DJ19" s="5">
        <f t="shared" ref="DJ19:DJ34" si="422">J19/61.982</f>
        <v>0</v>
      </c>
      <c r="DK19" s="6">
        <f t="shared" ref="DK19:DK34" si="423">K19/94.204</f>
        <v>0</v>
      </c>
      <c r="DL19" s="5" t="e">
        <f t="shared" si="300"/>
        <v>#DIV/0!</v>
      </c>
      <c r="DM19" s="6" t="e">
        <f t="shared" si="301"/>
        <v>#DIV/0!</v>
      </c>
      <c r="DN19" s="6" t="e">
        <f t="shared" si="302"/>
        <v>#DIV/0!</v>
      </c>
      <c r="DO19" s="6" t="e">
        <f t="shared" si="303"/>
        <v>#DIV/0!</v>
      </c>
      <c r="DP19" s="6" t="e">
        <f t="shared" si="304"/>
        <v>#DIV/0!</v>
      </c>
      <c r="DQ19" s="6" t="e">
        <f t="shared" si="305"/>
        <v>#DIV/0!</v>
      </c>
      <c r="DR19" s="6" t="e">
        <f t="shared" si="306"/>
        <v>#DIV/0!</v>
      </c>
      <c r="DS19" s="6" t="e">
        <f t="shared" si="307"/>
        <v>#DIV/0!</v>
      </c>
      <c r="DT19" s="6" t="e">
        <f t="shared" si="308"/>
        <v>#DIV/0!</v>
      </c>
      <c r="DU19" s="6" t="e">
        <f t="shared" si="309"/>
        <v>#DIV/0!</v>
      </c>
      <c r="DV19" s="6" t="e">
        <f t="shared" si="310"/>
        <v>#DIV/0!</v>
      </c>
      <c r="DW19" s="6" t="e">
        <f t="shared" si="311"/>
        <v>#DIV/0!</v>
      </c>
      <c r="DX19" s="6" t="e">
        <f t="shared" si="312"/>
        <v>#DIV/0!</v>
      </c>
      <c r="DY19" s="6" t="e">
        <f t="shared" si="313"/>
        <v>#DIV/0!</v>
      </c>
      <c r="DZ19" s="6" t="e">
        <f t="shared" si="314"/>
        <v>#DIV/0!</v>
      </c>
      <c r="EB19" s="6" t="e">
        <f t="shared" si="315"/>
        <v>#DIV/0!</v>
      </c>
      <c r="EC19" s="87" t="e">
        <f t="shared" si="316"/>
        <v>#DIV/0!</v>
      </c>
      <c r="ED19" s="85" t="e">
        <f t="shared" ref="ED19:ED34" si="424">EC19*53.233*(DL19/6)*1.5</f>
        <v>#DIV/0!</v>
      </c>
      <c r="EE19" s="2" t="e">
        <f t="shared" ref="EE19:EE34" si="425">EB19*71.85*(DL19/6)</f>
        <v>#DIV/0!</v>
      </c>
      <c r="EF19" s="5">
        <f t="shared" ref="EF19:EF34" si="426">B19/30.045</f>
        <v>0</v>
      </c>
      <c r="EG19" s="5">
        <f t="shared" ref="EG19:EG34" si="427">C19/39.95</f>
        <v>0</v>
      </c>
      <c r="EH19" s="5">
        <f t="shared" ref="EH19:EH34" si="428">D19/33.98</f>
        <v>0</v>
      </c>
      <c r="EI19" s="5">
        <f t="shared" ref="EI19:EI34" si="429">E19/50.673</f>
        <v>0</v>
      </c>
      <c r="EJ19" s="5" t="e">
        <f t="shared" ref="EJ19:EJ34" si="430">ED19/53.233</f>
        <v>#DIV/0!</v>
      </c>
      <c r="EK19" s="5" t="e">
        <f t="shared" si="317"/>
        <v>#DIV/0!</v>
      </c>
      <c r="EL19" s="5">
        <f t="shared" ref="EL19:EL34" si="431">G19/70.94</f>
        <v>0</v>
      </c>
      <c r="EM19" s="5">
        <f t="shared" ref="EM19:EM34" si="432">H19/40.32</f>
        <v>0</v>
      </c>
      <c r="EN19" s="5">
        <f t="shared" ref="EN19:EN34" si="433">I19/56.08</f>
        <v>0</v>
      </c>
      <c r="EO19" s="5">
        <f t="shared" ref="EO19:EO34" si="434">J19/61.982</f>
        <v>0</v>
      </c>
      <c r="EP19" s="6">
        <f t="shared" ref="EP19:EP34" si="435">K19/94.204</f>
        <v>0</v>
      </c>
      <c r="EQ19" s="5" t="e">
        <f t="shared" si="318"/>
        <v>#DIV/0!</v>
      </c>
      <c r="ER19" s="6" t="e">
        <f t="shared" si="319"/>
        <v>#DIV/0!</v>
      </c>
      <c r="ES19" s="6" t="e">
        <f t="shared" si="320"/>
        <v>#DIV/0!</v>
      </c>
      <c r="ET19" s="6" t="e">
        <f t="shared" si="321"/>
        <v>#DIV/0!</v>
      </c>
      <c r="EU19" s="6" t="e">
        <f t="shared" si="322"/>
        <v>#DIV/0!</v>
      </c>
      <c r="EV19" s="6" t="e">
        <f t="shared" si="323"/>
        <v>#DIV/0!</v>
      </c>
      <c r="EW19" s="6" t="e">
        <f t="shared" si="324"/>
        <v>#DIV/0!</v>
      </c>
      <c r="EX19" s="6" t="e">
        <f t="shared" si="325"/>
        <v>#DIV/0!</v>
      </c>
      <c r="EY19" s="6" t="e">
        <f t="shared" si="326"/>
        <v>#DIV/0!</v>
      </c>
      <c r="EZ19" s="6" t="e">
        <f t="shared" si="327"/>
        <v>#DIV/0!</v>
      </c>
      <c r="FA19" s="6" t="e">
        <f t="shared" si="328"/>
        <v>#DIV/0!</v>
      </c>
      <c r="FB19" s="6" t="e">
        <f t="shared" si="329"/>
        <v>#DIV/0!</v>
      </c>
      <c r="FC19" s="6" t="e">
        <f t="shared" si="330"/>
        <v>#DIV/0!</v>
      </c>
      <c r="FD19" s="6" t="e">
        <f t="shared" si="331"/>
        <v>#DIV/0!</v>
      </c>
      <c r="FE19" s="6" t="e">
        <f t="shared" si="332"/>
        <v>#DIV/0!</v>
      </c>
      <c r="FG19" s="6" t="e">
        <f t="shared" si="333"/>
        <v>#DIV/0!</v>
      </c>
      <c r="FH19" s="6" t="e">
        <f t="shared" si="334"/>
        <v>#DIV/0!</v>
      </c>
      <c r="FI19" s="94" t="e">
        <f t="shared" ref="FI19:FI34" si="436">FH19*53.233*(EQ19/6)*1.5</f>
        <v>#DIV/0!</v>
      </c>
      <c r="FJ19" s="94" t="e">
        <f t="shared" ref="FJ19:FJ34" si="437">FG19*71.85*(EQ19/6)</f>
        <v>#DIV/0!</v>
      </c>
      <c r="FK19" s="5">
        <f t="shared" ref="FK19:FK34" si="438">B19/30.045</f>
        <v>0</v>
      </c>
      <c r="FL19" s="5">
        <f t="shared" ref="FL19:FL34" si="439">C19/39.95</f>
        <v>0</v>
      </c>
      <c r="FM19" s="5">
        <f t="shared" ref="FM19:FM34" si="440">D19/33.98</f>
        <v>0</v>
      </c>
      <c r="FN19" s="5">
        <f t="shared" ref="FN19:FN34" si="441">E19/50.673</f>
        <v>0</v>
      </c>
      <c r="FO19" s="5" t="e">
        <f t="shared" ref="FO19:FO34" si="442">FI19/53.233</f>
        <v>#DIV/0!</v>
      </c>
      <c r="FP19" s="5" t="e">
        <f t="shared" si="335"/>
        <v>#DIV/0!</v>
      </c>
      <c r="FQ19" s="5">
        <f t="shared" ref="FQ19:FQ34" si="443">G19/70.94</f>
        <v>0</v>
      </c>
      <c r="FR19" s="5">
        <f t="shared" ref="FR19:FR34" si="444">H19/40.32</f>
        <v>0</v>
      </c>
      <c r="FS19" s="5">
        <f t="shared" ref="FS19:FS34" si="445">I19/56.08</f>
        <v>0</v>
      </c>
      <c r="FT19" s="5">
        <f t="shared" ref="FT19:FT34" si="446">J19/61.982</f>
        <v>0</v>
      </c>
      <c r="FU19" s="6">
        <f t="shared" ref="FU19:FU34" si="447">K19/94.204</f>
        <v>0</v>
      </c>
      <c r="FV19" s="5" t="e">
        <f t="shared" si="336"/>
        <v>#DIV/0!</v>
      </c>
      <c r="FW19" s="6" t="e">
        <f t="shared" si="337"/>
        <v>#DIV/0!</v>
      </c>
      <c r="FX19" s="6" t="e">
        <f t="shared" si="338"/>
        <v>#DIV/0!</v>
      </c>
      <c r="FY19" s="6" t="e">
        <f t="shared" si="339"/>
        <v>#DIV/0!</v>
      </c>
      <c r="FZ19" s="6" t="e">
        <f t="shared" si="340"/>
        <v>#DIV/0!</v>
      </c>
      <c r="GA19" s="6" t="e">
        <f t="shared" si="341"/>
        <v>#DIV/0!</v>
      </c>
      <c r="GB19" s="6" t="e">
        <f t="shared" si="342"/>
        <v>#DIV/0!</v>
      </c>
      <c r="GC19" s="6" t="e">
        <f t="shared" si="343"/>
        <v>#DIV/0!</v>
      </c>
      <c r="GD19" s="6" t="e">
        <f t="shared" si="344"/>
        <v>#DIV/0!</v>
      </c>
      <c r="GE19" s="6" t="e">
        <f t="shared" si="345"/>
        <v>#DIV/0!</v>
      </c>
      <c r="GF19" s="6" t="e">
        <f t="shared" si="346"/>
        <v>#DIV/0!</v>
      </c>
      <c r="GG19" s="6" t="e">
        <f t="shared" si="347"/>
        <v>#DIV/0!</v>
      </c>
      <c r="GH19" s="6" t="e">
        <f t="shared" si="348"/>
        <v>#DIV/0!</v>
      </c>
      <c r="GI19" s="6" t="e">
        <f t="shared" si="349"/>
        <v>#DIV/0!</v>
      </c>
      <c r="GJ19" s="47" t="e">
        <f t="shared" si="350"/>
        <v>#DIV/0!</v>
      </c>
      <c r="GL19" s="96" t="e">
        <f t="shared" si="351"/>
        <v>#DIV/0!</v>
      </c>
      <c r="GM19" s="96" t="e">
        <f t="shared" si="352"/>
        <v>#DIV/0!</v>
      </c>
      <c r="GN19" s="98" t="e">
        <f t="shared" ref="GN19:GN34" si="448">GM19*53.233*(FV19/6)*1.5</f>
        <v>#DIV/0!</v>
      </c>
      <c r="GO19" s="98" t="e">
        <f t="shared" ref="GO19:GO34" si="449">GL19*71.85*(FV19/6)</f>
        <v>#DIV/0!</v>
      </c>
      <c r="GP19" s="5">
        <f t="shared" ref="GP19:GP34" si="450">B19/30.045</f>
        <v>0</v>
      </c>
      <c r="GQ19" s="5">
        <f t="shared" ref="GQ19:GQ34" si="451">C19/39.95</f>
        <v>0</v>
      </c>
      <c r="GR19" s="5">
        <f t="shared" ref="GR19:GR34" si="452">D19/33.98</f>
        <v>0</v>
      </c>
      <c r="GS19" s="5">
        <f t="shared" ref="GS19:GS34" si="453">E19/50.673</f>
        <v>0</v>
      </c>
      <c r="GT19" s="5" t="e">
        <f t="shared" ref="GT19:GT34" si="454">GN19/53.233</f>
        <v>#DIV/0!</v>
      </c>
      <c r="GU19" s="5" t="e">
        <f t="shared" si="353"/>
        <v>#DIV/0!</v>
      </c>
      <c r="GV19" s="5">
        <f t="shared" ref="GV19:GV34" si="455">G19/70.94</f>
        <v>0</v>
      </c>
      <c r="GW19" s="5">
        <f t="shared" ref="GW19:GW34" si="456">H19/40.32</f>
        <v>0</v>
      </c>
      <c r="GX19" s="5">
        <f t="shared" ref="GX19:GX34" si="457">I19/56.08</f>
        <v>0</v>
      </c>
      <c r="GY19" s="5">
        <f t="shared" ref="GY19:GY34" si="458">J19/61.982</f>
        <v>0</v>
      </c>
      <c r="GZ19" s="6">
        <f t="shared" ref="GZ19:GZ34" si="459">K19/94.204</f>
        <v>0</v>
      </c>
      <c r="HA19" s="5" t="e">
        <f t="shared" si="354"/>
        <v>#DIV/0!</v>
      </c>
      <c r="HB19" s="6" t="e">
        <f t="shared" si="355"/>
        <v>#DIV/0!</v>
      </c>
      <c r="HC19" s="6" t="e">
        <f t="shared" si="356"/>
        <v>#DIV/0!</v>
      </c>
      <c r="HD19" s="6" t="e">
        <f t="shared" si="357"/>
        <v>#DIV/0!</v>
      </c>
      <c r="HE19" s="6" t="e">
        <f t="shared" si="358"/>
        <v>#DIV/0!</v>
      </c>
      <c r="HF19" s="6" t="e">
        <f t="shared" si="359"/>
        <v>#DIV/0!</v>
      </c>
      <c r="HG19" s="6" t="e">
        <f t="shared" si="360"/>
        <v>#DIV/0!</v>
      </c>
      <c r="HH19" s="6" t="e">
        <f t="shared" si="361"/>
        <v>#DIV/0!</v>
      </c>
      <c r="HI19" s="6" t="e">
        <f t="shared" si="362"/>
        <v>#DIV/0!</v>
      </c>
      <c r="HJ19" s="6" t="e">
        <f t="shared" si="363"/>
        <v>#DIV/0!</v>
      </c>
      <c r="HK19" s="6" t="e">
        <f t="shared" si="364"/>
        <v>#DIV/0!</v>
      </c>
      <c r="HL19" s="6" t="e">
        <f t="shared" si="365"/>
        <v>#DIV/0!</v>
      </c>
      <c r="HM19" s="6" t="e">
        <f t="shared" si="366"/>
        <v>#DIV/0!</v>
      </c>
      <c r="HN19" s="6" t="e">
        <f t="shared" si="367"/>
        <v>#DIV/0!</v>
      </c>
      <c r="HO19" s="47" t="e">
        <f t="shared" si="368"/>
        <v>#DIV/0!</v>
      </c>
      <c r="HQ19" s="6" t="e">
        <f t="shared" si="369"/>
        <v>#DIV/0!</v>
      </c>
      <c r="HR19" s="6" t="e">
        <f t="shared" si="370"/>
        <v>#DIV/0!</v>
      </c>
      <c r="HS19" s="98" t="e">
        <f t="shared" ref="HS19:HS34" si="460">HR19*53.233*(HA19/6)*1.5</f>
        <v>#DIV/0!</v>
      </c>
      <c r="HT19" s="2" t="e">
        <f t="shared" ref="HT19:HT34" si="461">HQ19*71.85*(HA19/6)</f>
        <v>#DIV/0!</v>
      </c>
      <c r="HU19" s="5">
        <f t="shared" ref="HU19:HU34" si="462">B19/30.045</f>
        <v>0</v>
      </c>
      <c r="HV19" s="5">
        <f t="shared" ref="HV19:HV34" si="463">C19/39.95</f>
        <v>0</v>
      </c>
      <c r="HW19" s="5">
        <f t="shared" ref="HW19:HW34" si="464">D19/33.98</f>
        <v>0</v>
      </c>
      <c r="HX19" s="5">
        <f t="shared" ref="HX19:HX34" si="465">E19/50.673</f>
        <v>0</v>
      </c>
      <c r="HY19" s="5" t="e">
        <f t="shared" ref="HY19:HY34" si="466">HS19/53.233</f>
        <v>#DIV/0!</v>
      </c>
      <c r="HZ19" s="5" t="e">
        <f t="shared" si="371"/>
        <v>#DIV/0!</v>
      </c>
      <c r="IA19" s="5">
        <f t="shared" ref="IA19:IA34" si="467">G19/70.94</f>
        <v>0</v>
      </c>
      <c r="IB19" s="5">
        <f t="shared" ref="IB19:IB34" si="468">H19/40.32</f>
        <v>0</v>
      </c>
      <c r="IC19" s="5">
        <f t="shared" ref="IC19:IC34" si="469">I19/56.08</f>
        <v>0</v>
      </c>
      <c r="ID19" s="5">
        <f t="shared" ref="ID19:ID34" si="470">J19/61.982</f>
        <v>0</v>
      </c>
      <c r="IE19" s="6">
        <f t="shared" ref="IE19:IE34" si="471">K19/94.204</f>
        <v>0</v>
      </c>
      <c r="IF19" s="5" t="e">
        <f t="shared" si="372"/>
        <v>#DIV/0!</v>
      </c>
      <c r="IG19" s="6" t="e">
        <f t="shared" si="373"/>
        <v>#DIV/0!</v>
      </c>
      <c r="IH19" s="6" t="e">
        <f t="shared" si="374"/>
        <v>#DIV/0!</v>
      </c>
      <c r="II19" s="6" t="e">
        <f t="shared" si="375"/>
        <v>#DIV/0!</v>
      </c>
      <c r="IJ19" s="6" t="e">
        <f t="shared" si="376"/>
        <v>#DIV/0!</v>
      </c>
      <c r="IK19" s="6" t="e">
        <f t="shared" si="377"/>
        <v>#DIV/0!</v>
      </c>
      <c r="IL19" s="6" t="e">
        <f t="shared" si="378"/>
        <v>#DIV/0!</v>
      </c>
      <c r="IM19" s="6" t="e">
        <f t="shared" si="379"/>
        <v>#DIV/0!</v>
      </c>
      <c r="IN19" s="6" t="e">
        <f t="shared" si="380"/>
        <v>#DIV/0!</v>
      </c>
      <c r="IO19" s="6" t="e">
        <f t="shared" si="381"/>
        <v>#DIV/0!</v>
      </c>
      <c r="IP19" s="6" t="e">
        <f t="shared" si="382"/>
        <v>#DIV/0!</v>
      </c>
      <c r="IQ19" s="6" t="e">
        <f t="shared" si="383"/>
        <v>#DIV/0!</v>
      </c>
      <c r="IR19" s="6" t="e">
        <f t="shared" si="384"/>
        <v>#DIV/0!</v>
      </c>
      <c r="IS19" s="6" t="e">
        <f t="shared" si="385"/>
        <v>#DIV/0!</v>
      </c>
      <c r="IT19" s="47" t="e">
        <f t="shared" si="386"/>
        <v>#DIV/0!</v>
      </c>
      <c r="IU19" s="2" t="e">
        <f t="shared" ref="IU19:IU34" si="472">SUM(B19:E19,G19:K19,HS19:HT19)</f>
        <v>#DIV/0!</v>
      </c>
      <c r="IV19" s="2" t="e">
        <f t="shared" ref="IV19:IV34" si="473">IF(HT19-IN19*71.85*(IF19/6)&lt;0.001,"OK","not converged")</f>
        <v>#DIV/0!</v>
      </c>
    </row>
    <row r="20" spans="1:256">
      <c r="A20" s="55">
        <f>CpxBar!A20</f>
        <v>0</v>
      </c>
      <c r="B20" s="2">
        <f>CpxBar!B20</f>
        <v>0</v>
      </c>
      <c r="C20" s="2">
        <f>CpxBar!C20</f>
        <v>0</v>
      </c>
      <c r="D20" s="2">
        <f>CpxBar!D20</f>
        <v>0</v>
      </c>
      <c r="E20" s="2">
        <f>CpxBar!E20</f>
        <v>0</v>
      </c>
      <c r="F20" s="2">
        <f>CpxBar!F20</f>
        <v>0</v>
      </c>
      <c r="G20" s="2">
        <f>CpxBar!G20</f>
        <v>0</v>
      </c>
      <c r="H20" s="2">
        <f>CpxBar!H20</f>
        <v>0</v>
      </c>
      <c r="I20" s="2">
        <f>CpxBar!I20</f>
        <v>0</v>
      </c>
      <c r="J20" s="2">
        <f>CpxBar!J20</f>
        <v>0</v>
      </c>
      <c r="K20" s="2">
        <f>CpxBar!K20</f>
        <v>0</v>
      </c>
      <c r="L20" s="13"/>
      <c r="M20" s="2">
        <f t="shared" si="237"/>
        <v>0</v>
      </c>
      <c r="N20" s="5">
        <f t="shared" si="238"/>
        <v>0</v>
      </c>
      <c r="O20" s="5">
        <f t="shared" si="239"/>
        <v>0</v>
      </c>
      <c r="P20" s="5">
        <f t="shared" si="240"/>
        <v>0</v>
      </c>
      <c r="Q20" s="5">
        <f t="shared" si="241"/>
        <v>0</v>
      </c>
      <c r="R20" s="5">
        <f t="shared" si="242"/>
        <v>0</v>
      </c>
      <c r="S20" s="5">
        <f t="shared" si="243"/>
        <v>0</v>
      </c>
      <c r="T20" s="5">
        <f t="shared" si="244"/>
        <v>0</v>
      </c>
      <c r="U20" s="5">
        <f t="shared" si="245"/>
        <v>0</v>
      </c>
      <c r="V20" s="5">
        <f t="shared" si="246"/>
        <v>0</v>
      </c>
      <c r="W20" s="6">
        <f t="shared" si="247"/>
        <v>0</v>
      </c>
      <c r="X20" s="5">
        <f t="shared" si="248"/>
        <v>0</v>
      </c>
      <c r="Y20" s="6" t="e">
        <f t="shared" si="249"/>
        <v>#DIV/0!</v>
      </c>
      <c r="Z20" s="6" t="e">
        <f t="shared" si="250"/>
        <v>#DIV/0!</v>
      </c>
      <c r="AA20" s="6" t="e">
        <f t="shared" si="251"/>
        <v>#DIV/0!</v>
      </c>
      <c r="AB20" s="6" t="e">
        <f t="shared" si="252"/>
        <v>#DIV/0!</v>
      </c>
      <c r="AC20" s="6" t="e">
        <f t="shared" si="253"/>
        <v>#DIV/0!</v>
      </c>
      <c r="AD20" s="6" t="e">
        <f t="shared" si="254"/>
        <v>#DIV/0!</v>
      </c>
      <c r="AE20" s="6" t="e">
        <f t="shared" si="255"/>
        <v>#DIV/0!</v>
      </c>
      <c r="AF20" s="6" t="e">
        <f t="shared" si="256"/>
        <v>#DIV/0!</v>
      </c>
      <c r="AG20" s="6" t="e">
        <f t="shared" si="257"/>
        <v>#DIV/0!</v>
      </c>
      <c r="AH20" s="6" t="e">
        <f t="shared" si="258"/>
        <v>#DIV/0!</v>
      </c>
      <c r="AI20" s="6" t="e">
        <f t="shared" si="259"/>
        <v>#DIV/0!</v>
      </c>
      <c r="AJ20" s="6" t="e">
        <f t="shared" si="260"/>
        <v>#DIV/0!</v>
      </c>
      <c r="AK20" s="6" t="e">
        <f t="shared" si="261"/>
        <v>#DIV/0!</v>
      </c>
      <c r="AM20" s="6" t="e">
        <f t="shared" si="262"/>
        <v>#DIV/0!</v>
      </c>
      <c r="AN20" s="6" t="e">
        <f t="shared" si="387"/>
        <v>#DIV/0!</v>
      </c>
      <c r="AO20" s="2" t="e">
        <f t="shared" si="388"/>
        <v>#DIV/0!</v>
      </c>
      <c r="AP20" s="2" t="e">
        <f t="shared" si="263"/>
        <v>#DIV/0!</v>
      </c>
      <c r="AQ20" s="86">
        <f t="shared" si="389"/>
        <v>0</v>
      </c>
      <c r="AR20" s="86">
        <f t="shared" si="390"/>
        <v>0</v>
      </c>
      <c r="AS20" s="86">
        <f t="shared" si="391"/>
        <v>0</v>
      </c>
      <c r="AT20" s="86">
        <f t="shared" si="392"/>
        <v>0</v>
      </c>
      <c r="AU20" s="86" t="e">
        <f t="shared" si="393"/>
        <v>#DIV/0!</v>
      </c>
      <c r="AV20" s="86" t="e">
        <f t="shared" si="264"/>
        <v>#DIV/0!</v>
      </c>
      <c r="AW20" s="86">
        <f t="shared" si="394"/>
        <v>0</v>
      </c>
      <c r="AX20" s="86">
        <f t="shared" si="395"/>
        <v>0</v>
      </c>
      <c r="AY20" s="86">
        <f t="shared" si="396"/>
        <v>0</v>
      </c>
      <c r="AZ20" s="86">
        <f t="shared" si="397"/>
        <v>0</v>
      </c>
      <c r="BA20" s="87">
        <f t="shared" si="398"/>
        <v>0</v>
      </c>
      <c r="BB20" s="5" t="e">
        <f t="shared" si="265"/>
        <v>#DIV/0!</v>
      </c>
      <c r="BC20" s="6" t="e">
        <f t="shared" si="266"/>
        <v>#DIV/0!</v>
      </c>
      <c r="BD20" s="6" t="e">
        <f t="shared" si="267"/>
        <v>#DIV/0!</v>
      </c>
      <c r="BE20" s="6" t="e">
        <f t="shared" si="268"/>
        <v>#DIV/0!</v>
      </c>
      <c r="BF20" s="6" t="e">
        <f t="shared" si="269"/>
        <v>#DIV/0!</v>
      </c>
      <c r="BG20" s="6" t="e">
        <f t="shared" si="270"/>
        <v>#DIV/0!</v>
      </c>
      <c r="BH20" s="6" t="e">
        <f t="shared" si="271"/>
        <v>#DIV/0!</v>
      </c>
      <c r="BI20" s="6" t="e">
        <f t="shared" si="272"/>
        <v>#DIV/0!</v>
      </c>
      <c r="BJ20" s="6" t="e">
        <f t="shared" si="273"/>
        <v>#DIV/0!</v>
      </c>
      <c r="BK20" s="6" t="e">
        <f t="shared" si="274"/>
        <v>#DIV/0!</v>
      </c>
      <c r="BL20" s="6" t="e">
        <f t="shared" si="275"/>
        <v>#DIV/0!</v>
      </c>
      <c r="BM20" s="6" t="e">
        <f t="shared" si="276"/>
        <v>#DIV/0!</v>
      </c>
      <c r="BN20" s="6" t="e">
        <f t="shared" si="277"/>
        <v>#DIV/0!</v>
      </c>
      <c r="BO20" s="6" t="e">
        <f t="shared" si="278"/>
        <v>#DIV/0!</v>
      </c>
      <c r="BP20" s="6" t="e">
        <f t="shared" si="279"/>
        <v>#DIV/0!</v>
      </c>
      <c r="BR20" s="87" t="e">
        <f t="shared" si="280"/>
        <v>#DIV/0!</v>
      </c>
      <c r="BS20" s="87" t="e">
        <f t="shared" si="399"/>
        <v>#DIV/0!</v>
      </c>
      <c r="BT20" s="2" t="e">
        <f t="shared" si="400"/>
        <v>#DIV/0!</v>
      </c>
      <c r="BU20" s="2" t="e">
        <f t="shared" si="281"/>
        <v>#DIV/0!</v>
      </c>
      <c r="BV20" s="5">
        <f t="shared" si="401"/>
        <v>0</v>
      </c>
      <c r="BW20" s="5">
        <f t="shared" si="402"/>
        <v>0</v>
      </c>
      <c r="BX20" s="5">
        <f t="shared" si="403"/>
        <v>0</v>
      </c>
      <c r="BY20" s="5">
        <f t="shared" si="404"/>
        <v>0</v>
      </c>
      <c r="BZ20" s="5" t="e">
        <f t="shared" si="405"/>
        <v>#DIV/0!</v>
      </c>
      <c r="CA20" s="5" t="e">
        <f t="shared" si="282"/>
        <v>#DIV/0!</v>
      </c>
      <c r="CB20" s="5">
        <f t="shared" si="406"/>
        <v>0</v>
      </c>
      <c r="CC20" s="5">
        <f t="shared" si="407"/>
        <v>0</v>
      </c>
      <c r="CD20" s="5">
        <f t="shared" si="408"/>
        <v>0</v>
      </c>
      <c r="CE20" s="5">
        <f t="shared" si="409"/>
        <v>0</v>
      </c>
      <c r="CF20" s="6">
        <f t="shared" si="410"/>
        <v>0</v>
      </c>
      <c r="CG20" s="5" t="e">
        <f t="shared" si="283"/>
        <v>#DIV/0!</v>
      </c>
      <c r="CH20" s="6" t="e">
        <f t="shared" si="284"/>
        <v>#DIV/0!</v>
      </c>
      <c r="CI20" s="6" t="e">
        <f t="shared" si="285"/>
        <v>#DIV/0!</v>
      </c>
      <c r="CJ20" s="6" t="e">
        <f t="shared" si="286"/>
        <v>#DIV/0!</v>
      </c>
      <c r="CK20" s="6" t="e">
        <f t="shared" si="287"/>
        <v>#DIV/0!</v>
      </c>
      <c r="CL20" s="6" t="e">
        <f t="shared" si="288"/>
        <v>#DIV/0!</v>
      </c>
      <c r="CM20" s="6" t="e">
        <f t="shared" si="289"/>
        <v>#DIV/0!</v>
      </c>
      <c r="CN20" s="6" t="e">
        <f t="shared" si="290"/>
        <v>#DIV/0!</v>
      </c>
      <c r="CO20" s="6" t="e">
        <f t="shared" si="291"/>
        <v>#DIV/0!</v>
      </c>
      <c r="CP20" s="6" t="e">
        <f t="shared" si="292"/>
        <v>#DIV/0!</v>
      </c>
      <c r="CQ20" s="6" t="e">
        <f t="shared" si="293"/>
        <v>#DIV/0!</v>
      </c>
      <c r="CR20" s="6" t="e">
        <f t="shared" si="294"/>
        <v>#DIV/0!</v>
      </c>
      <c r="CS20" s="6" t="e">
        <f t="shared" si="295"/>
        <v>#DIV/0!</v>
      </c>
      <c r="CT20" s="6" t="e">
        <f t="shared" si="296"/>
        <v>#DIV/0!</v>
      </c>
      <c r="CU20" s="6" t="e">
        <f t="shared" si="297"/>
        <v>#DIV/0!</v>
      </c>
      <c r="CW20" s="6" t="e">
        <f t="shared" si="298"/>
        <v>#DIV/0!</v>
      </c>
      <c r="CX20" s="6" t="e">
        <f t="shared" si="411"/>
        <v>#DIV/0!</v>
      </c>
      <c r="CY20" s="91" t="e">
        <f t="shared" si="412"/>
        <v>#DIV/0!</v>
      </c>
      <c r="CZ20" s="91" t="e">
        <f t="shared" si="413"/>
        <v>#DIV/0!</v>
      </c>
      <c r="DA20" s="5">
        <f t="shared" si="414"/>
        <v>0</v>
      </c>
      <c r="DB20" s="5">
        <f t="shared" si="415"/>
        <v>0</v>
      </c>
      <c r="DC20" s="5">
        <f t="shared" si="416"/>
        <v>0</v>
      </c>
      <c r="DD20" s="5">
        <f t="shared" si="417"/>
        <v>0</v>
      </c>
      <c r="DE20" s="5" t="e">
        <f t="shared" si="418"/>
        <v>#DIV/0!</v>
      </c>
      <c r="DF20" s="5" t="e">
        <f t="shared" si="299"/>
        <v>#DIV/0!</v>
      </c>
      <c r="DG20" s="5">
        <f t="shared" si="419"/>
        <v>0</v>
      </c>
      <c r="DH20" s="5">
        <f t="shared" si="420"/>
        <v>0</v>
      </c>
      <c r="DI20" s="5">
        <f t="shared" si="421"/>
        <v>0</v>
      </c>
      <c r="DJ20" s="5">
        <f t="shared" si="422"/>
        <v>0</v>
      </c>
      <c r="DK20" s="6">
        <f t="shared" si="423"/>
        <v>0</v>
      </c>
      <c r="DL20" s="5" t="e">
        <f t="shared" si="300"/>
        <v>#DIV/0!</v>
      </c>
      <c r="DM20" s="6" t="e">
        <f t="shared" si="301"/>
        <v>#DIV/0!</v>
      </c>
      <c r="DN20" s="6" t="e">
        <f t="shared" si="302"/>
        <v>#DIV/0!</v>
      </c>
      <c r="DO20" s="6" t="e">
        <f t="shared" si="303"/>
        <v>#DIV/0!</v>
      </c>
      <c r="DP20" s="6" t="e">
        <f t="shared" si="304"/>
        <v>#DIV/0!</v>
      </c>
      <c r="DQ20" s="6" t="e">
        <f t="shared" si="305"/>
        <v>#DIV/0!</v>
      </c>
      <c r="DR20" s="6" t="e">
        <f t="shared" si="306"/>
        <v>#DIV/0!</v>
      </c>
      <c r="DS20" s="6" t="e">
        <f t="shared" si="307"/>
        <v>#DIV/0!</v>
      </c>
      <c r="DT20" s="6" t="e">
        <f t="shared" si="308"/>
        <v>#DIV/0!</v>
      </c>
      <c r="DU20" s="6" t="e">
        <f t="shared" si="309"/>
        <v>#DIV/0!</v>
      </c>
      <c r="DV20" s="6" t="e">
        <f t="shared" si="310"/>
        <v>#DIV/0!</v>
      </c>
      <c r="DW20" s="6" t="e">
        <f t="shared" si="311"/>
        <v>#DIV/0!</v>
      </c>
      <c r="DX20" s="6" t="e">
        <f t="shared" si="312"/>
        <v>#DIV/0!</v>
      </c>
      <c r="DY20" s="6" t="e">
        <f t="shared" si="313"/>
        <v>#DIV/0!</v>
      </c>
      <c r="DZ20" s="6" t="e">
        <f t="shared" si="314"/>
        <v>#DIV/0!</v>
      </c>
      <c r="EB20" s="6" t="e">
        <f t="shared" si="315"/>
        <v>#DIV/0!</v>
      </c>
      <c r="EC20" s="87" t="e">
        <f t="shared" si="316"/>
        <v>#DIV/0!</v>
      </c>
      <c r="ED20" s="85" t="e">
        <f t="shared" si="424"/>
        <v>#DIV/0!</v>
      </c>
      <c r="EE20" s="2" t="e">
        <f t="shared" si="425"/>
        <v>#DIV/0!</v>
      </c>
      <c r="EF20" s="5">
        <f t="shared" si="426"/>
        <v>0</v>
      </c>
      <c r="EG20" s="5">
        <f t="shared" si="427"/>
        <v>0</v>
      </c>
      <c r="EH20" s="5">
        <f t="shared" si="428"/>
        <v>0</v>
      </c>
      <c r="EI20" s="5">
        <f t="shared" si="429"/>
        <v>0</v>
      </c>
      <c r="EJ20" s="5" t="e">
        <f t="shared" si="430"/>
        <v>#DIV/0!</v>
      </c>
      <c r="EK20" s="5" t="e">
        <f t="shared" si="317"/>
        <v>#DIV/0!</v>
      </c>
      <c r="EL20" s="5">
        <f t="shared" si="431"/>
        <v>0</v>
      </c>
      <c r="EM20" s="5">
        <f t="shared" si="432"/>
        <v>0</v>
      </c>
      <c r="EN20" s="5">
        <f t="shared" si="433"/>
        <v>0</v>
      </c>
      <c r="EO20" s="5">
        <f t="shared" si="434"/>
        <v>0</v>
      </c>
      <c r="EP20" s="6">
        <f t="shared" si="435"/>
        <v>0</v>
      </c>
      <c r="EQ20" s="5" t="e">
        <f t="shared" si="318"/>
        <v>#DIV/0!</v>
      </c>
      <c r="ER20" s="6" t="e">
        <f t="shared" si="319"/>
        <v>#DIV/0!</v>
      </c>
      <c r="ES20" s="6" t="e">
        <f t="shared" si="320"/>
        <v>#DIV/0!</v>
      </c>
      <c r="ET20" s="6" t="e">
        <f t="shared" si="321"/>
        <v>#DIV/0!</v>
      </c>
      <c r="EU20" s="6" t="e">
        <f t="shared" si="322"/>
        <v>#DIV/0!</v>
      </c>
      <c r="EV20" s="6" t="e">
        <f t="shared" si="323"/>
        <v>#DIV/0!</v>
      </c>
      <c r="EW20" s="6" t="e">
        <f t="shared" si="324"/>
        <v>#DIV/0!</v>
      </c>
      <c r="EX20" s="6" t="e">
        <f t="shared" si="325"/>
        <v>#DIV/0!</v>
      </c>
      <c r="EY20" s="6" t="e">
        <f t="shared" si="326"/>
        <v>#DIV/0!</v>
      </c>
      <c r="EZ20" s="6" t="e">
        <f t="shared" si="327"/>
        <v>#DIV/0!</v>
      </c>
      <c r="FA20" s="6" t="e">
        <f t="shared" si="328"/>
        <v>#DIV/0!</v>
      </c>
      <c r="FB20" s="6" t="e">
        <f t="shared" si="329"/>
        <v>#DIV/0!</v>
      </c>
      <c r="FC20" s="6" t="e">
        <f t="shared" si="330"/>
        <v>#DIV/0!</v>
      </c>
      <c r="FD20" s="6" t="e">
        <f t="shared" si="331"/>
        <v>#DIV/0!</v>
      </c>
      <c r="FE20" s="6" t="e">
        <f t="shared" si="332"/>
        <v>#DIV/0!</v>
      </c>
      <c r="FG20" s="6" t="e">
        <f t="shared" si="333"/>
        <v>#DIV/0!</v>
      </c>
      <c r="FH20" s="6" t="e">
        <f t="shared" si="334"/>
        <v>#DIV/0!</v>
      </c>
      <c r="FI20" s="94" t="e">
        <f t="shared" si="436"/>
        <v>#DIV/0!</v>
      </c>
      <c r="FJ20" s="94" t="e">
        <f t="shared" si="437"/>
        <v>#DIV/0!</v>
      </c>
      <c r="FK20" s="5">
        <f t="shared" si="438"/>
        <v>0</v>
      </c>
      <c r="FL20" s="5">
        <f t="shared" si="439"/>
        <v>0</v>
      </c>
      <c r="FM20" s="5">
        <f t="shared" si="440"/>
        <v>0</v>
      </c>
      <c r="FN20" s="5">
        <f t="shared" si="441"/>
        <v>0</v>
      </c>
      <c r="FO20" s="5" t="e">
        <f t="shared" si="442"/>
        <v>#DIV/0!</v>
      </c>
      <c r="FP20" s="5" t="e">
        <f t="shared" si="335"/>
        <v>#DIV/0!</v>
      </c>
      <c r="FQ20" s="5">
        <f t="shared" si="443"/>
        <v>0</v>
      </c>
      <c r="FR20" s="5">
        <f t="shared" si="444"/>
        <v>0</v>
      </c>
      <c r="FS20" s="5">
        <f t="shared" si="445"/>
        <v>0</v>
      </c>
      <c r="FT20" s="5">
        <f t="shared" si="446"/>
        <v>0</v>
      </c>
      <c r="FU20" s="6">
        <f t="shared" si="447"/>
        <v>0</v>
      </c>
      <c r="FV20" s="5" t="e">
        <f t="shared" si="336"/>
        <v>#DIV/0!</v>
      </c>
      <c r="FW20" s="6" t="e">
        <f t="shared" si="337"/>
        <v>#DIV/0!</v>
      </c>
      <c r="FX20" s="6" t="e">
        <f t="shared" si="338"/>
        <v>#DIV/0!</v>
      </c>
      <c r="FY20" s="6" t="e">
        <f t="shared" si="339"/>
        <v>#DIV/0!</v>
      </c>
      <c r="FZ20" s="6" t="e">
        <f t="shared" si="340"/>
        <v>#DIV/0!</v>
      </c>
      <c r="GA20" s="6" t="e">
        <f t="shared" si="341"/>
        <v>#DIV/0!</v>
      </c>
      <c r="GB20" s="6" t="e">
        <f t="shared" si="342"/>
        <v>#DIV/0!</v>
      </c>
      <c r="GC20" s="6" t="e">
        <f t="shared" si="343"/>
        <v>#DIV/0!</v>
      </c>
      <c r="GD20" s="6" t="e">
        <f t="shared" si="344"/>
        <v>#DIV/0!</v>
      </c>
      <c r="GE20" s="6" t="e">
        <f t="shared" si="345"/>
        <v>#DIV/0!</v>
      </c>
      <c r="GF20" s="6" t="e">
        <f t="shared" si="346"/>
        <v>#DIV/0!</v>
      </c>
      <c r="GG20" s="6" t="e">
        <f t="shared" si="347"/>
        <v>#DIV/0!</v>
      </c>
      <c r="GH20" s="6" t="e">
        <f t="shared" si="348"/>
        <v>#DIV/0!</v>
      </c>
      <c r="GI20" s="6" t="e">
        <f t="shared" si="349"/>
        <v>#DIV/0!</v>
      </c>
      <c r="GJ20" s="47" t="e">
        <f t="shared" si="350"/>
        <v>#DIV/0!</v>
      </c>
      <c r="GL20" s="96" t="e">
        <f t="shared" si="351"/>
        <v>#DIV/0!</v>
      </c>
      <c r="GM20" s="96" t="e">
        <f t="shared" si="352"/>
        <v>#DIV/0!</v>
      </c>
      <c r="GN20" s="98" t="e">
        <f t="shared" si="448"/>
        <v>#DIV/0!</v>
      </c>
      <c r="GO20" s="98" t="e">
        <f t="shared" si="449"/>
        <v>#DIV/0!</v>
      </c>
      <c r="GP20" s="5">
        <f t="shared" si="450"/>
        <v>0</v>
      </c>
      <c r="GQ20" s="5">
        <f t="shared" si="451"/>
        <v>0</v>
      </c>
      <c r="GR20" s="5">
        <f t="shared" si="452"/>
        <v>0</v>
      </c>
      <c r="GS20" s="5">
        <f t="shared" si="453"/>
        <v>0</v>
      </c>
      <c r="GT20" s="5" t="e">
        <f t="shared" si="454"/>
        <v>#DIV/0!</v>
      </c>
      <c r="GU20" s="5" t="e">
        <f t="shared" si="353"/>
        <v>#DIV/0!</v>
      </c>
      <c r="GV20" s="5">
        <f t="shared" si="455"/>
        <v>0</v>
      </c>
      <c r="GW20" s="5">
        <f t="shared" si="456"/>
        <v>0</v>
      </c>
      <c r="GX20" s="5">
        <f t="shared" si="457"/>
        <v>0</v>
      </c>
      <c r="GY20" s="5">
        <f t="shared" si="458"/>
        <v>0</v>
      </c>
      <c r="GZ20" s="6">
        <f t="shared" si="459"/>
        <v>0</v>
      </c>
      <c r="HA20" s="5" t="e">
        <f t="shared" si="354"/>
        <v>#DIV/0!</v>
      </c>
      <c r="HB20" s="6" t="e">
        <f t="shared" si="355"/>
        <v>#DIV/0!</v>
      </c>
      <c r="HC20" s="6" t="e">
        <f t="shared" si="356"/>
        <v>#DIV/0!</v>
      </c>
      <c r="HD20" s="6" t="e">
        <f t="shared" si="357"/>
        <v>#DIV/0!</v>
      </c>
      <c r="HE20" s="6" t="e">
        <f t="shared" si="358"/>
        <v>#DIV/0!</v>
      </c>
      <c r="HF20" s="6" t="e">
        <f t="shared" si="359"/>
        <v>#DIV/0!</v>
      </c>
      <c r="HG20" s="6" t="e">
        <f t="shared" si="360"/>
        <v>#DIV/0!</v>
      </c>
      <c r="HH20" s="6" t="e">
        <f t="shared" si="361"/>
        <v>#DIV/0!</v>
      </c>
      <c r="HI20" s="6" t="e">
        <f t="shared" si="362"/>
        <v>#DIV/0!</v>
      </c>
      <c r="HJ20" s="6" t="e">
        <f t="shared" si="363"/>
        <v>#DIV/0!</v>
      </c>
      <c r="HK20" s="6" t="e">
        <f t="shared" si="364"/>
        <v>#DIV/0!</v>
      </c>
      <c r="HL20" s="6" t="e">
        <f t="shared" si="365"/>
        <v>#DIV/0!</v>
      </c>
      <c r="HM20" s="6" t="e">
        <f t="shared" si="366"/>
        <v>#DIV/0!</v>
      </c>
      <c r="HN20" s="6" t="e">
        <f t="shared" si="367"/>
        <v>#DIV/0!</v>
      </c>
      <c r="HO20" s="47" t="e">
        <f t="shared" si="368"/>
        <v>#DIV/0!</v>
      </c>
      <c r="HQ20" s="6" t="e">
        <f t="shared" si="369"/>
        <v>#DIV/0!</v>
      </c>
      <c r="HR20" s="6" t="e">
        <f t="shared" si="370"/>
        <v>#DIV/0!</v>
      </c>
      <c r="HS20" s="98" t="e">
        <f t="shared" si="460"/>
        <v>#DIV/0!</v>
      </c>
      <c r="HT20" s="2" t="e">
        <f t="shared" si="461"/>
        <v>#DIV/0!</v>
      </c>
      <c r="HU20" s="5">
        <f t="shared" si="462"/>
        <v>0</v>
      </c>
      <c r="HV20" s="5">
        <f t="shared" si="463"/>
        <v>0</v>
      </c>
      <c r="HW20" s="5">
        <f t="shared" si="464"/>
        <v>0</v>
      </c>
      <c r="HX20" s="5">
        <f t="shared" si="465"/>
        <v>0</v>
      </c>
      <c r="HY20" s="5" t="e">
        <f t="shared" si="466"/>
        <v>#DIV/0!</v>
      </c>
      <c r="HZ20" s="5" t="e">
        <f t="shared" si="371"/>
        <v>#DIV/0!</v>
      </c>
      <c r="IA20" s="5">
        <f t="shared" si="467"/>
        <v>0</v>
      </c>
      <c r="IB20" s="5">
        <f t="shared" si="468"/>
        <v>0</v>
      </c>
      <c r="IC20" s="5">
        <f t="shared" si="469"/>
        <v>0</v>
      </c>
      <c r="ID20" s="5">
        <f t="shared" si="470"/>
        <v>0</v>
      </c>
      <c r="IE20" s="6">
        <f t="shared" si="471"/>
        <v>0</v>
      </c>
      <c r="IF20" s="5" t="e">
        <f t="shared" si="372"/>
        <v>#DIV/0!</v>
      </c>
      <c r="IG20" s="6" t="e">
        <f t="shared" si="373"/>
        <v>#DIV/0!</v>
      </c>
      <c r="IH20" s="6" t="e">
        <f t="shared" si="374"/>
        <v>#DIV/0!</v>
      </c>
      <c r="II20" s="6" t="e">
        <f t="shared" si="375"/>
        <v>#DIV/0!</v>
      </c>
      <c r="IJ20" s="6" t="e">
        <f t="shared" si="376"/>
        <v>#DIV/0!</v>
      </c>
      <c r="IK20" s="6" t="e">
        <f t="shared" si="377"/>
        <v>#DIV/0!</v>
      </c>
      <c r="IL20" s="6" t="e">
        <f t="shared" si="378"/>
        <v>#DIV/0!</v>
      </c>
      <c r="IM20" s="6" t="e">
        <f t="shared" si="379"/>
        <v>#DIV/0!</v>
      </c>
      <c r="IN20" s="6" t="e">
        <f t="shared" si="380"/>
        <v>#DIV/0!</v>
      </c>
      <c r="IO20" s="6" t="e">
        <f t="shared" si="381"/>
        <v>#DIV/0!</v>
      </c>
      <c r="IP20" s="6" t="e">
        <f t="shared" si="382"/>
        <v>#DIV/0!</v>
      </c>
      <c r="IQ20" s="6" t="e">
        <f t="shared" si="383"/>
        <v>#DIV/0!</v>
      </c>
      <c r="IR20" s="6" t="e">
        <f t="shared" si="384"/>
        <v>#DIV/0!</v>
      </c>
      <c r="IS20" s="6" t="e">
        <f t="shared" si="385"/>
        <v>#DIV/0!</v>
      </c>
      <c r="IT20" s="47" t="e">
        <f t="shared" si="386"/>
        <v>#DIV/0!</v>
      </c>
      <c r="IU20" s="2" t="e">
        <f t="shared" si="472"/>
        <v>#DIV/0!</v>
      </c>
      <c r="IV20" s="2" t="e">
        <f t="shared" si="473"/>
        <v>#DIV/0!</v>
      </c>
    </row>
    <row r="21" spans="1:256">
      <c r="A21" s="55">
        <f>CpxBar!A21</f>
        <v>0</v>
      </c>
      <c r="B21" s="2">
        <f>CpxBar!B21</f>
        <v>0</v>
      </c>
      <c r="C21" s="2">
        <f>CpxBar!C21</f>
        <v>0</v>
      </c>
      <c r="D21" s="2">
        <f>CpxBar!D21</f>
        <v>0</v>
      </c>
      <c r="E21" s="2">
        <f>CpxBar!E21</f>
        <v>0</v>
      </c>
      <c r="F21" s="2">
        <f>CpxBar!F21</f>
        <v>0</v>
      </c>
      <c r="G21" s="2">
        <f>CpxBar!G21</f>
        <v>0</v>
      </c>
      <c r="H21" s="2">
        <f>CpxBar!H21</f>
        <v>0</v>
      </c>
      <c r="I21" s="2">
        <f>CpxBar!I21</f>
        <v>0</v>
      </c>
      <c r="J21" s="2">
        <f>CpxBar!J21</f>
        <v>0</v>
      </c>
      <c r="K21" s="2">
        <f>CpxBar!K21</f>
        <v>0</v>
      </c>
      <c r="L21" s="13"/>
      <c r="M21" s="2">
        <f t="shared" si="237"/>
        <v>0</v>
      </c>
      <c r="N21" s="5">
        <f t="shared" si="238"/>
        <v>0</v>
      </c>
      <c r="O21" s="5">
        <f t="shared" si="239"/>
        <v>0</v>
      </c>
      <c r="P21" s="5">
        <f t="shared" si="240"/>
        <v>0</v>
      </c>
      <c r="Q21" s="5">
        <f t="shared" si="241"/>
        <v>0</v>
      </c>
      <c r="R21" s="5">
        <f t="shared" si="242"/>
        <v>0</v>
      </c>
      <c r="S21" s="5">
        <f t="shared" si="243"/>
        <v>0</v>
      </c>
      <c r="T21" s="5">
        <f t="shared" si="244"/>
        <v>0</v>
      </c>
      <c r="U21" s="5">
        <f t="shared" si="245"/>
        <v>0</v>
      </c>
      <c r="V21" s="5">
        <f t="shared" si="246"/>
        <v>0</v>
      </c>
      <c r="W21" s="6">
        <f t="shared" si="247"/>
        <v>0</v>
      </c>
      <c r="X21" s="5">
        <f t="shared" si="248"/>
        <v>0</v>
      </c>
      <c r="Y21" s="6" t="e">
        <f t="shared" si="249"/>
        <v>#DIV/0!</v>
      </c>
      <c r="Z21" s="6" t="e">
        <f t="shared" si="250"/>
        <v>#DIV/0!</v>
      </c>
      <c r="AA21" s="6" t="e">
        <f t="shared" si="251"/>
        <v>#DIV/0!</v>
      </c>
      <c r="AB21" s="6" t="e">
        <f t="shared" si="252"/>
        <v>#DIV/0!</v>
      </c>
      <c r="AC21" s="6" t="e">
        <f t="shared" si="253"/>
        <v>#DIV/0!</v>
      </c>
      <c r="AD21" s="6" t="e">
        <f t="shared" si="254"/>
        <v>#DIV/0!</v>
      </c>
      <c r="AE21" s="6" t="e">
        <f t="shared" si="255"/>
        <v>#DIV/0!</v>
      </c>
      <c r="AF21" s="6" t="e">
        <f t="shared" si="256"/>
        <v>#DIV/0!</v>
      </c>
      <c r="AG21" s="6" t="e">
        <f t="shared" si="257"/>
        <v>#DIV/0!</v>
      </c>
      <c r="AH21" s="6" t="e">
        <f t="shared" si="258"/>
        <v>#DIV/0!</v>
      </c>
      <c r="AI21" s="6" t="e">
        <f t="shared" si="259"/>
        <v>#DIV/0!</v>
      </c>
      <c r="AJ21" s="6" t="e">
        <f t="shared" si="260"/>
        <v>#DIV/0!</v>
      </c>
      <c r="AK21" s="6" t="e">
        <f t="shared" si="261"/>
        <v>#DIV/0!</v>
      </c>
      <c r="AM21" s="6" t="e">
        <f t="shared" si="262"/>
        <v>#DIV/0!</v>
      </c>
      <c r="AN21" s="6" t="e">
        <f t="shared" si="387"/>
        <v>#DIV/0!</v>
      </c>
      <c r="AO21" s="2" t="e">
        <f t="shared" si="388"/>
        <v>#DIV/0!</v>
      </c>
      <c r="AP21" s="2" t="e">
        <f t="shared" si="263"/>
        <v>#DIV/0!</v>
      </c>
      <c r="AQ21" s="86">
        <f t="shared" si="389"/>
        <v>0</v>
      </c>
      <c r="AR21" s="86">
        <f t="shared" si="390"/>
        <v>0</v>
      </c>
      <c r="AS21" s="86">
        <f t="shared" si="391"/>
        <v>0</v>
      </c>
      <c r="AT21" s="86">
        <f t="shared" si="392"/>
        <v>0</v>
      </c>
      <c r="AU21" s="86" t="e">
        <f t="shared" si="393"/>
        <v>#DIV/0!</v>
      </c>
      <c r="AV21" s="86" t="e">
        <f t="shared" si="264"/>
        <v>#DIV/0!</v>
      </c>
      <c r="AW21" s="86">
        <f t="shared" si="394"/>
        <v>0</v>
      </c>
      <c r="AX21" s="86">
        <f t="shared" si="395"/>
        <v>0</v>
      </c>
      <c r="AY21" s="86">
        <f t="shared" si="396"/>
        <v>0</v>
      </c>
      <c r="AZ21" s="86">
        <f t="shared" si="397"/>
        <v>0</v>
      </c>
      <c r="BA21" s="87">
        <f t="shared" si="398"/>
        <v>0</v>
      </c>
      <c r="BB21" s="5" t="e">
        <f t="shared" si="265"/>
        <v>#DIV/0!</v>
      </c>
      <c r="BC21" s="6" t="e">
        <f t="shared" si="266"/>
        <v>#DIV/0!</v>
      </c>
      <c r="BD21" s="6" t="e">
        <f t="shared" si="267"/>
        <v>#DIV/0!</v>
      </c>
      <c r="BE21" s="6" t="e">
        <f t="shared" si="268"/>
        <v>#DIV/0!</v>
      </c>
      <c r="BF21" s="6" t="e">
        <f t="shared" si="269"/>
        <v>#DIV/0!</v>
      </c>
      <c r="BG21" s="6" t="e">
        <f t="shared" si="270"/>
        <v>#DIV/0!</v>
      </c>
      <c r="BH21" s="6" t="e">
        <f t="shared" si="271"/>
        <v>#DIV/0!</v>
      </c>
      <c r="BI21" s="6" t="e">
        <f t="shared" si="272"/>
        <v>#DIV/0!</v>
      </c>
      <c r="BJ21" s="6" t="e">
        <f t="shared" si="273"/>
        <v>#DIV/0!</v>
      </c>
      <c r="BK21" s="6" t="e">
        <f t="shared" si="274"/>
        <v>#DIV/0!</v>
      </c>
      <c r="BL21" s="6" t="e">
        <f t="shared" si="275"/>
        <v>#DIV/0!</v>
      </c>
      <c r="BM21" s="6" t="e">
        <f t="shared" si="276"/>
        <v>#DIV/0!</v>
      </c>
      <c r="BN21" s="6" t="e">
        <f t="shared" si="277"/>
        <v>#DIV/0!</v>
      </c>
      <c r="BO21" s="6" t="e">
        <f t="shared" si="278"/>
        <v>#DIV/0!</v>
      </c>
      <c r="BP21" s="6" t="e">
        <f t="shared" si="279"/>
        <v>#DIV/0!</v>
      </c>
      <c r="BR21" s="87" t="e">
        <f t="shared" si="280"/>
        <v>#DIV/0!</v>
      </c>
      <c r="BS21" s="87" t="e">
        <f t="shared" si="399"/>
        <v>#DIV/0!</v>
      </c>
      <c r="BT21" s="2" t="e">
        <f t="shared" si="400"/>
        <v>#DIV/0!</v>
      </c>
      <c r="BU21" s="2" t="e">
        <f t="shared" si="281"/>
        <v>#DIV/0!</v>
      </c>
      <c r="BV21" s="5">
        <f t="shared" si="401"/>
        <v>0</v>
      </c>
      <c r="BW21" s="5">
        <f t="shared" si="402"/>
        <v>0</v>
      </c>
      <c r="BX21" s="5">
        <f t="shared" si="403"/>
        <v>0</v>
      </c>
      <c r="BY21" s="5">
        <f t="shared" si="404"/>
        <v>0</v>
      </c>
      <c r="BZ21" s="5" t="e">
        <f t="shared" si="405"/>
        <v>#DIV/0!</v>
      </c>
      <c r="CA21" s="5" t="e">
        <f t="shared" si="282"/>
        <v>#DIV/0!</v>
      </c>
      <c r="CB21" s="5">
        <f t="shared" si="406"/>
        <v>0</v>
      </c>
      <c r="CC21" s="5">
        <f t="shared" si="407"/>
        <v>0</v>
      </c>
      <c r="CD21" s="5">
        <f t="shared" si="408"/>
        <v>0</v>
      </c>
      <c r="CE21" s="5">
        <f t="shared" si="409"/>
        <v>0</v>
      </c>
      <c r="CF21" s="6">
        <f t="shared" si="410"/>
        <v>0</v>
      </c>
      <c r="CG21" s="5" t="e">
        <f t="shared" si="283"/>
        <v>#DIV/0!</v>
      </c>
      <c r="CH21" s="6" t="e">
        <f t="shared" si="284"/>
        <v>#DIV/0!</v>
      </c>
      <c r="CI21" s="6" t="e">
        <f t="shared" si="285"/>
        <v>#DIV/0!</v>
      </c>
      <c r="CJ21" s="6" t="e">
        <f t="shared" si="286"/>
        <v>#DIV/0!</v>
      </c>
      <c r="CK21" s="6" t="e">
        <f t="shared" si="287"/>
        <v>#DIV/0!</v>
      </c>
      <c r="CL21" s="6" t="e">
        <f t="shared" si="288"/>
        <v>#DIV/0!</v>
      </c>
      <c r="CM21" s="6" t="e">
        <f t="shared" si="289"/>
        <v>#DIV/0!</v>
      </c>
      <c r="CN21" s="6" t="e">
        <f t="shared" si="290"/>
        <v>#DIV/0!</v>
      </c>
      <c r="CO21" s="6" t="e">
        <f t="shared" si="291"/>
        <v>#DIV/0!</v>
      </c>
      <c r="CP21" s="6" t="e">
        <f t="shared" si="292"/>
        <v>#DIV/0!</v>
      </c>
      <c r="CQ21" s="6" t="e">
        <f t="shared" si="293"/>
        <v>#DIV/0!</v>
      </c>
      <c r="CR21" s="6" t="e">
        <f t="shared" si="294"/>
        <v>#DIV/0!</v>
      </c>
      <c r="CS21" s="6" t="e">
        <f t="shared" si="295"/>
        <v>#DIV/0!</v>
      </c>
      <c r="CT21" s="6" t="e">
        <f t="shared" si="296"/>
        <v>#DIV/0!</v>
      </c>
      <c r="CU21" s="6" t="e">
        <f t="shared" si="297"/>
        <v>#DIV/0!</v>
      </c>
      <c r="CW21" s="6" t="e">
        <f t="shared" si="298"/>
        <v>#DIV/0!</v>
      </c>
      <c r="CX21" s="6" t="e">
        <f t="shared" si="411"/>
        <v>#DIV/0!</v>
      </c>
      <c r="CY21" s="91" t="e">
        <f t="shared" si="412"/>
        <v>#DIV/0!</v>
      </c>
      <c r="CZ21" s="91" t="e">
        <f t="shared" si="413"/>
        <v>#DIV/0!</v>
      </c>
      <c r="DA21" s="5">
        <f t="shared" si="414"/>
        <v>0</v>
      </c>
      <c r="DB21" s="5">
        <f t="shared" si="415"/>
        <v>0</v>
      </c>
      <c r="DC21" s="5">
        <f t="shared" si="416"/>
        <v>0</v>
      </c>
      <c r="DD21" s="5">
        <f t="shared" si="417"/>
        <v>0</v>
      </c>
      <c r="DE21" s="5" t="e">
        <f t="shared" si="418"/>
        <v>#DIV/0!</v>
      </c>
      <c r="DF21" s="5" t="e">
        <f t="shared" si="299"/>
        <v>#DIV/0!</v>
      </c>
      <c r="DG21" s="5">
        <f t="shared" si="419"/>
        <v>0</v>
      </c>
      <c r="DH21" s="5">
        <f t="shared" si="420"/>
        <v>0</v>
      </c>
      <c r="DI21" s="5">
        <f t="shared" si="421"/>
        <v>0</v>
      </c>
      <c r="DJ21" s="5">
        <f t="shared" si="422"/>
        <v>0</v>
      </c>
      <c r="DK21" s="6">
        <f t="shared" si="423"/>
        <v>0</v>
      </c>
      <c r="DL21" s="5" t="e">
        <f t="shared" si="300"/>
        <v>#DIV/0!</v>
      </c>
      <c r="DM21" s="6" t="e">
        <f t="shared" si="301"/>
        <v>#DIV/0!</v>
      </c>
      <c r="DN21" s="6" t="e">
        <f t="shared" si="302"/>
        <v>#DIV/0!</v>
      </c>
      <c r="DO21" s="6" t="e">
        <f t="shared" si="303"/>
        <v>#DIV/0!</v>
      </c>
      <c r="DP21" s="6" t="e">
        <f t="shared" si="304"/>
        <v>#DIV/0!</v>
      </c>
      <c r="DQ21" s="6" t="e">
        <f t="shared" si="305"/>
        <v>#DIV/0!</v>
      </c>
      <c r="DR21" s="6" t="e">
        <f t="shared" si="306"/>
        <v>#DIV/0!</v>
      </c>
      <c r="DS21" s="6" t="e">
        <f t="shared" si="307"/>
        <v>#DIV/0!</v>
      </c>
      <c r="DT21" s="6" t="e">
        <f t="shared" si="308"/>
        <v>#DIV/0!</v>
      </c>
      <c r="DU21" s="6" t="e">
        <f t="shared" si="309"/>
        <v>#DIV/0!</v>
      </c>
      <c r="DV21" s="6" t="e">
        <f t="shared" si="310"/>
        <v>#DIV/0!</v>
      </c>
      <c r="DW21" s="6" t="e">
        <f t="shared" si="311"/>
        <v>#DIV/0!</v>
      </c>
      <c r="DX21" s="6" t="e">
        <f t="shared" si="312"/>
        <v>#DIV/0!</v>
      </c>
      <c r="DY21" s="6" t="e">
        <f t="shared" si="313"/>
        <v>#DIV/0!</v>
      </c>
      <c r="DZ21" s="6" t="e">
        <f t="shared" si="314"/>
        <v>#DIV/0!</v>
      </c>
      <c r="EB21" s="6" t="e">
        <f t="shared" si="315"/>
        <v>#DIV/0!</v>
      </c>
      <c r="EC21" s="87" t="e">
        <f t="shared" si="316"/>
        <v>#DIV/0!</v>
      </c>
      <c r="ED21" s="85" t="e">
        <f t="shared" si="424"/>
        <v>#DIV/0!</v>
      </c>
      <c r="EE21" s="2" t="e">
        <f t="shared" si="425"/>
        <v>#DIV/0!</v>
      </c>
      <c r="EF21" s="5">
        <f t="shared" si="426"/>
        <v>0</v>
      </c>
      <c r="EG21" s="5">
        <f t="shared" si="427"/>
        <v>0</v>
      </c>
      <c r="EH21" s="5">
        <f t="shared" si="428"/>
        <v>0</v>
      </c>
      <c r="EI21" s="5">
        <f t="shared" si="429"/>
        <v>0</v>
      </c>
      <c r="EJ21" s="5" t="e">
        <f t="shared" si="430"/>
        <v>#DIV/0!</v>
      </c>
      <c r="EK21" s="5" t="e">
        <f t="shared" si="317"/>
        <v>#DIV/0!</v>
      </c>
      <c r="EL21" s="5">
        <f t="shared" si="431"/>
        <v>0</v>
      </c>
      <c r="EM21" s="5">
        <f t="shared" si="432"/>
        <v>0</v>
      </c>
      <c r="EN21" s="5">
        <f t="shared" si="433"/>
        <v>0</v>
      </c>
      <c r="EO21" s="5">
        <f t="shared" si="434"/>
        <v>0</v>
      </c>
      <c r="EP21" s="6">
        <f t="shared" si="435"/>
        <v>0</v>
      </c>
      <c r="EQ21" s="5" t="e">
        <f t="shared" si="318"/>
        <v>#DIV/0!</v>
      </c>
      <c r="ER21" s="6" t="e">
        <f t="shared" si="319"/>
        <v>#DIV/0!</v>
      </c>
      <c r="ES21" s="6" t="e">
        <f t="shared" si="320"/>
        <v>#DIV/0!</v>
      </c>
      <c r="ET21" s="6" t="e">
        <f t="shared" si="321"/>
        <v>#DIV/0!</v>
      </c>
      <c r="EU21" s="6" t="e">
        <f t="shared" si="322"/>
        <v>#DIV/0!</v>
      </c>
      <c r="EV21" s="6" t="e">
        <f t="shared" si="323"/>
        <v>#DIV/0!</v>
      </c>
      <c r="EW21" s="6" t="e">
        <f t="shared" si="324"/>
        <v>#DIV/0!</v>
      </c>
      <c r="EX21" s="6" t="e">
        <f t="shared" si="325"/>
        <v>#DIV/0!</v>
      </c>
      <c r="EY21" s="6" t="e">
        <f t="shared" si="326"/>
        <v>#DIV/0!</v>
      </c>
      <c r="EZ21" s="6" t="e">
        <f t="shared" si="327"/>
        <v>#DIV/0!</v>
      </c>
      <c r="FA21" s="6" t="e">
        <f t="shared" si="328"/>
        <v>#DIV/0!</v>
      </c>
      <c r="FB21" s="6" t="e">
        <f t="shared" si="329"/>
        <v>#DIV/0!</v>
      </c>
      <c r="FC21" s="6" t="e">
        <f t="shared" si="330"/>
        <v>#DIV/0!</v>
      </c>
      <c r="FD21" s="6" t="e">
        <f t="shared" si="331"/>
        <v>#DIV/0!</v>
      </c>
      <c r="FE21" s="6" t="e">
        <f t="shared" si="332"/>
        <v>#DIV/0!</v>
      </c>
      <c r="FG21" s="6" t="e">
        <f t="shared" si="333"/>
        <v>#DIV/0!</v>
      </c>
      <c r="FH21" s="6" t="e">
        <f t="shared" si="334"/>
        <v>#DIV/0!</v>
      </c>
      <c r="FI21" s="94" t="e">
        <f t="shared" si="436"/>
        <v>#DIV/0!</v>
      </c>
      <c r="FJ21" s="94" t="e">
        <f t="shared" si="437"/>
        <v>#DIV/0!</v>
      </c>
      <c r="FK21" s="5">
        <f t="shared" si="438"/>
        <v>0</v>
      </c>
      <c r="FL21" s="5">
        <f t="shared" si="439"/>
        <v>0</v>
      </c>
      <c r="FM21" s="5">
        <f t="shared" si="440"/>
        <v>0</v>
      </c>
      <c r="FN21" s="5">
        <f t="shared" si="441"/>
        <v>0</v>
      </c>
      <c r="FO21" s="5" t="e">
        <f t="shared" si="442"/>
        <v>#DIV/0!</v>
      </c>
      <c r="FP21" s="5" t="e">
        <f t="shared" si="335"/>
        <v>#DIV/0!</v>
      </c>
      <c r="FQ21" s="5">
        <f t="shared" si="443"/>
        <v>0</v>
      </c>
      <c r="FR21" s="5">
        <f t="shared" si="444"/>
        <v>0</v>
      </c>
      <c r="FS21" s="5">
        <f t="shared" si="445"/>
        <v>0</v>
      </c>
      <c r="FT21" s="5">
        <f t="shared" si="446"/>
        <v>0</v>
      </c>
      <c r="FU21" s="6">
        <f t="shared" si="447"/>
        <v>0</v>
      </c>
      <c r="FV21" s="5" t="e">
        <f t="shared" si="336"/>
        <v>#DIV/0!</v>
      </c>
      <c r="FW21" s="6" t="e">
        <f t="shared" si="337"/>
        <v>#DIV/0!</v>
      </c>
      <c r="FX21" s="6" t="e">
        <f t="shared" si="338"/>
        <v>#DIV/0!</v>
      </c>
      <c r="FY21" s="6" t="e">
        <f t="shared" si="339"/>
        <v>#DIV/0!</v>
      </c>
      <c r="FZ21" s="6" t="e">
        <f t="shared" si="340"/>
        <v>#DIV/0!</v>
      </c>
      <c r="GA21" s="6" t="e">
        <f t="shared" si="341"/>
        <v>#DIV/0!</v>
      </c>
      <c r="GB21" s="6" t="e">
        <f t="shared" si="342"/>
        <v>#DIV/0!</v>
      </c>
      <c r="GC21" s="6" t="e">
        <f t="shared" si="343"/>
        <v>#DIV/0!</v>
      </c>
      <c r="GD21" s="6" t="e">
        <f t="shared" si="344"/>
        <v>#DIV/0!</v>
      </c>
      <c r="GE21" s="6" t="e">
        <f t="shared" si="345"/>
        <v>#DIV/0!</v>
      </c>
      <c r="GF21" s="6" t="e">
        <f t="shared" si="346"/>
        <v>#DIV/0!</v>
      </c>
      <c r="GG21" s="6" t="e">
        <f t="shared" si="347"/>
        <v>#DIV/0!</v>
      </c>
      <c r="GH21" s="6" t="e">
        <f t="shared" si="348"/>
        <v>#DIV/0!</v>
      </c>
      <c r="GI21" s="6" t="e">
        <f t="shared" si="349"/>
        <v>#DIV/0!</v>
      </c>
      <c r="GJ21" s="47" t="e">
        <f t="shared" si="350"/>
        <v>#DIV/0!</v>
      </c>
      <c r="GL21" s="96" t="e">
        <f t="shared" si="351"/>
        <v>#DIV/0!</v>
      </c>
      <c r="GM21" s="96" t="e">
        <f t="shared" si="352"/>
        <v>#DIV/0!</v>
      </c>
      <c r="GN21" s="98" t="e">
        <f t="shared" si="448"/>
        <v>#DIV/0!</v>
      </c>
      <c r="GO21" s="98" t="e">
        <f t="shared" si="449"/>
        <v>#DIV/0!</v>
      </c>
      <c r="GP21" s="5">
        <f t="shared" si="450"/>
        <v>0</v>
      </c>
      <c r="GQ21" s="5">
        <f t="shared" si="451"/>
        <v>0</v>
      </c>
      <c r="GR21" s="5">
        <f t="shared" si="452"/>
        <v>0</v>
      </c>
      <c r="GS21" s="5">
        <f t="shared" si="453"/>
        <v>0</v>
      </c>
      <c r="GT21" s="5" t="e">
        <f t="shared" si="454"/>
        <v>#DIV/0!</v>
      </c>
      <c r="GU21" s="5" t="e">
        <f t="shared" si="353"/>
        <v>#DIV/0!</v>
      </c>
      <c r="GV21" s="5">
        <f t="shared" si="455"/>
        <v>0</v>
      </c>
      <c r="GW21" s="5">
        <f t="shared" si="456"/>
        <v>0</v>
      </c>
      <c r="GX21" s="5">
        <f t="shared" si="457"/>
        <v>0</v>
      </c>
      <c r="GY21" s="5">
        <f t="shared" si="458"/>
        <v>0</v>
      </c>
      <c r="GZ21" s="6">
        <f t="shared" si="459"/>
        <v>0</v>
      </c>
      <c r="HA21" s="5" t="e">
        <f t="shared" si="354"/>
        <v>#DIV/0!</v>
      </c>
      <c r="HB21" s="6" t="e">
        <f t="shared" si="355"/>
        <v>#DIV/0!</v>
      </c>
      <c r="HC21" s="6" t="e">
        <f t="shared" si="356"/>
        <v>#DIV/0!</v>
      </c>
      <c r="HD21" s="6" t="e">
        <f t="shared" si="357"/>
        <v>#DIV/0!</v>
      </c>
      <c r="HE21" s="6" t="e">
        <f t="shared" si="358"/>
        <v>#DIV/0!</v>
      </c>
      <c r="HF21" s="6" t="e">
        <f t="shared" si="359"/>
        <v>#DIV/0!</v>
      </c>
      <c r="HG21" s="6" t="e">
        <f t="shared" si="360"/>
        <v>#DIV/0!</v>
      </c>
      <c r="HH21" s="6" t="e">
        <f t="shared" si="361"/>
        <v>#DIV/0!</v>
      </c>
      <c r="HI21" s="6" t="e">
        <f t="shared" si="362"/>
        <v>#DIV/0!</v>
      </c>
      <c r="HJ21" s="6" t="e">
        <f t="shared" si="363"/>
        <v>#DIV/0!</v>
      </c>
      <c r="HK21" s="6" t="e">
        <f t="shared" si="364"/>
        <v>#DIV/0!</v>
      </c>
      <c r="HL21" s="6" t="e">
        <f t="shared" si="365"/>
        <v>#DIV/0!</v>
      </c>
      <c r="HM21" s="6" t="e">
        <f t="shared" si="366"/>
        <v>#DIV/0!</v>
      </c>
      <c r="HN21" s="6" t="e">
        <f t="shared" si="367"/>
        <v>#DIV/0!</v>
      </c>
      <c r="HO21" s="47" t="e">
        <f t="shared" si="368"/>
        <v>#DIV/0!</v>
      </c>
      <c r="HQ21" s="6" t="e">
        <f t="shared" si="369"/>
        <v>#DIV/0!</v>
      </c>
      <c r="HR21" s="6" t="e">
        <f t="shared" si="370"/>
        <v>#DIV/0!</v>
      </c>
      <c r="HS21" s="98" t="e">
        <f t="shared" si="460"/>
        <v>#DIV/0!</v>
      </c>
      <c r="HT21" s="2" t="e">
        <f t="shared" si="461"/>
        <v>#DIV/0!</v>
      </c>
      <c r="HU21" s="5">
        <f t="shared" si="462"/>
        <v>0</v>
      </c>
      <c r="HV21" s="5">
        <f t="shared" si="463"/>
        <v>0</v>
      </c>
      <c r="HW21" s="5">
        <f t="shared" si="464"/>
        <v>0</v>
      </c>
      <c r="HX21" s="5">
        <f t="shared" si="465"/>
        <v>0</v>
      </c>
      <c r="HY21" s="5" t="e">
        <f t="shared" si="466"/>
        <v>#DIV/0!</v>
      </c>
      <c r="HZ21" s="5" t="e">
        <f t="shared" si="371"/>
        <v>#DIV/0!</v>
      </c>
      <c r="IA21" s="5">
        <f t="shared" si="467"/>
        <v>0</v>
      </c>
      <c r="IB21" s="5">
        <f t="shared" si="468"/>
        <v>0</v>
      </c>
      <c r="IC21" s="5">
        <f t="shared" si="469"/>
        <v>0</v>
      </c>
      <c r="ID21" s="5">
        <f t="shared" si="470"/>
        <v>0</v>
      </c>
      <c r="IE21" s="6">
        <f t="shared" si="471"/>
        <v>0</v>
      </c>
      <c r="IF21" s="5" t="e">
        <f t="shared" si="372"/>
        <v>#DIV/0!</v>
      </c>
      <c r="IG21" s="6" t="e">
        <f t="shared" si="373"/>
        <v>#DIV/0!</v>
      </c>
      <c r="IH21" s="6" t="e">
        <f t="shared" si="374"/>
        <v>#DIV/0!</v>
      </c>
      <c r="II21" s="6" t="e">
        <f t="shared" si="375"/>
        <v>#DIV/0!</v>
      </c>
      <c r="IJ21" s="6" t="e">
        <f t="shared" si="376"/>
        <v>#DIV/0!</v>
      </c>
      <c r="IK21" s="6" t="e">
        <f t="shared" si="377"/>
        <v>#DIV/0!</v>
      </c>
      <c r="IL21" s="6" t="e">
        <f t="shared" si="378"/>
        <v>#DIV/0!</v>
      </c>
      <c r="IM21" s="6" t="e">
        <f t="shared" si="379"/>
        <v>#DIV/0!</v>
      </c>
      <c r="IN21" s="6" t="e">
        <f t="shared" si="380"/>
        <v>#DIV/0!</v>
      </c>
      <c r="IO21" s="6" t="e">
        <f t="shared" si="381"/>
        <v>#DIV/0!</v>
      </c>
      <c r="IP21" s="6" t="e">
        <f t="shared" si="382"/>
        <v>#DIV/0!</v>
      </c>
      <c r="IQ21" s="6" t="e">
        <f t="shared" si="383"/>
        <v>#DIV/0!</v>
      </c>
      <c r="IR21" s="6" t="e">
        <f t="shared" si="384"/>
        <v>#DIV/0!</v>
      </c>
      <c r="IS21" s="6" t="e">
        <f t="shared" si="385"/>
        <v>#DIV/0!</v>
      </c>
      <c r="IT21" s="47" t="e">
        <f t="shared" si="386"/>
        <v>#DIV/0!</v>
      </c>
      <c r="IU21" s="2" t="e">
        <f t="shared" si="472"/>
        <v>#DIV/0!</v>
      </c>
      <c r="IV21" s="2" t="e">
        <f t="shared" si="473"/>
        <v>#DIV/0!</v>
      </c>
    </row>
    <row r="22" spans="1:256">
      <c r="A22" s="55">
        <f>CpxBar!A22</f>
        <v>0</v>
      </c>
      <c r="B22" s="2">
        <f>CpxBar!B22</f>
        <v>0</v>
      </c>
      <c r="C22" s="2">
        <f>CpxBar!C22</f>
        <v>0</v>
      </c>
      <c r="D22" s="2">
        <f>CpxBar!D22</f>
        <v>0</v>
      </c>
      <c r="E22" s="2">
        <f>CpxBar!E22</f>
        <v>0</v>
      </c>
      <c r="F22" s="2">
        <f>CpxBar!F22</f>
        <v>0</v>
      </c>
      <c r="G22" s="2">
        <f>CpxBar!G22</f>
        <v>0</v>
      </c>
      <c r="H22" s="2">
        <f>CpxBar!H22</f>
        <v>0</v>
      </c>
      <c r="I22" s="2">
        <f>CpxBar!I22</f>
        <v>0</v>
      </c>
      <c r="J22" s="2">
        <f>CpxBar!J22</f>
        <v>0</v>
      </c>
      <c r="K22" s="2">
        <f>CpxBar!K22</f>
        <v>0</v>
      </c>
      <c r="L22" s="13"/>
      <c r="M22" s="2">
        <f t="shared" si="237"/>
        <v>0</v>
      </c>
      <c r="N22" s="5">
        <f t="shared" si="238"/>
        <v>0</v>
      </c>
      <c r="O22" s="5">
        <f t="shared" si="239"/>
        <v>0</v>
      </c>
      <c r="P22" s="5">
        <f t="shared" si="240"/>
        <v>0</v>
      </c>
      <c r="Q22" s="5">
        <f t="shared" si="241"/>
        <v>0</v>
      </c>
      <c r="R22" s="5">
        <f t="shared" si="242"/>
        <v>0</v>
      </c>
      <c r="S22" s="5">
        <f t="shared" si="243"/>
        <v>0</v>
      </c>
      <c r="T22" s="5">
        <f t="shared" si="244"/>
        <v>0</v>
      </c>
      <c r="U22" s="5">
        <f t="shared" si="245"/>
        <v>0</v>
      </c>
      <c r="V22" s="5">
        <f t="shared" si="246"/>
        <v>0</v>
      </c>
      <c r="W22" s="6">
        <f t="shared" si="247"/>
        <v>0</v>
      </c>
      <c r="X22" s="5">
        <f t="shared" si="248"/>
        <v>0</v>
      </c>
      <c r="Y22" s="6" t="e">
        <f t="shared" si="249"/>
        <v>#DIV/0!</v>
      </c>
      <c r="Z22" s="6" t="e">
        <f t="shared" si="250"/>
        <v>#DIV/0!</v>
      </c>
      <c r="AA22" s="6" t="e">
        <f t="shared" si="251"/>
        <v>#DIV/0!</v>
      </c>
      <c r="AB22" s="6" t="e">
        <f t="shared" si="252"/>
        <v>#DIV/0!</v>
      </c>
      <c r="AC22" s="6" t="e">
        <f t="shared" si="253"/>
        <v>#DIV/0!</v>
      </c>
      <c r="AD22" s="6" t="e">
        <f t="shared" si="254"/>
        <v>#DIV/0!</v>
      </c>
      <c r="AE22" s="6" t="e">
        <f t="shared" si="255"/>
        <v>#DIV/0!</v>
      </c>
      <c r="AF22" s="6" t="e">
        <f t="shared" si="256"/>
        <v>#DIV/0!</v>
      </c>
      <c r="AG22" s="6" t="e">
        <f t="shared" si="257"/>
        <v>#DIV/0!</v>
      </c>
      <c r="AH22" s="6" t="e">
        <f t="shared" si="258"/>
        <v>#DIV/0!</v>
      </c>
      <c r="AI22" s="6" t="e">
        <f t="shared" si="259"/>
        <v>#DIV/0!</v>
      </c>
      <c r="AJ22" s="6" t="e">
        <f t="shared" si="260"/>
        <v>#DIV/0!</v>
      </c>
      <c r="AK22" s="6" t="e">
        <f t="shared" si="261"/>
        <v>#DIV/0!</v>
      </c>
      <c r="AM22" s="6" t="e">
        <f t="shared" si="262"/>
        <v>#DIV/0!</v>
      </c>
      <c r="AN22" s="6" t="e">
        <f t="shared" si="387"/>
        <v>#DIV/0!</v>
      </c>
      <c r="AO22" s="2" t="e">
        <f t="shared" si="388"/>
        <v>#DIV/0!</v>
      </c>
      <c r="AP22" s="2" t="e">
        <f t="shared" si="263"/>
        <v>#DIV/0!</v>
      </c>
      <c r="AQ22" s="86">
        <f t="shared" si="389"/>
        <v>0</v>
      </c>
      <c r="AR22" s="86">
        <f t="shared" si="390"/>
        <v>0</v>
      </c>
      <c r="AS22" s="86">
        <f t="shared" si="391"/>
        <v>0</v>
      </c>
      <c r="AT22" s="86">
        <f t="shared" si="392"/>
        <v>0</v>
      </c>
      <c r="AU22" s="86" t="e">
        <f t="shared" si="393"/>
        <v>#DIV/0!</v>
      </c>
      <c r="AV22" s="86" t="e">
        <f t="shared" si="264"/>
        <v>#DIV/0!</v>
      </c>
      <c r="AW22" s="86">
        <f t="shared" si="394"/>
        <v>0</v>
      </c>
      <c r="AX22" s="86">
        <f t="shared" si="395"/>
        <v>0</v>
      </c>
      <c r="AY22" s="86">
        <f t="shared" si="396"/>
        <v>0</v>
      </c>
      <c r="AZ22" s="86">
        <f t="shared" si="397"/>
        <v>0</v>
      </c>
      <c r="BA22" s="87">
        <f t="shared" si="398"/>
        <v>0</v>
      </c>
      <c r="BB22" s="5" t="e">
        <f t="shared" si="265"/>
        <v>#DIV/0!</v>
      </c>
      <c r="BC22" s="6" t="e">
        <f t="shared" si="266"/>
        <v>#DIV/0!</v>
      </c>
      <c r="BD22" s="6" t="e">
        <f t="shared" si="267"/>
        <v>#DIV/0!</v>
      </c>
      <c r="BE22" s="6" t="e">
        <f t="shared" si="268"/>
        <v>#DIV/0!</v>
      </c>
      <c r="BF22" s="6" t="e">
        <f t="shared" si="269"/>
        <v>#DIV/0!</v>
      </c>
      <c r="BG22" s="6" t="e">
        <f t="shared" si="270"/>
        <v>#DIV/0!</v>
      </c>
      <c r="BH22" s="6" t="e">
        <f t="shared" si="271"/>
        <v>#DIV/0!</v>
      </c>
      <c r="BI22" s="6" t="e">
        <f t="shared" si="272"/>
        <v>#DIV/0!</v>
      </c>
      <c r="BJ22" s="6" t="e">
        <f t="shared" si="273"/>
        <v>#DIV/0!</v>
      </c>
      <c r="BK22" s="6" t="e">
        <f t="shared" si="274"/>
        <v>#DIV/0!</v>
      </c>
      <c r="BL22" s="6" t="e">
        <f t="shared" si="275"/>
        <v>#DIV/0!</v>
      </c>
      <c r="BM22" s="6" t="e">
        <f t="shared" si="276"/>
        <v>#DIV/0!</v>
      </c>
      <c r="BN22" s="6" t="e">
        <f t="shared" si="277"/>
        <v>#DIV/0!</v>
      </c>
      <c r="BO22" s="6" t="e">
        <f t="shared" si="278"/>
        <v>#DIV/0!</v>
      </c>
      <c r="BP22" s="6" t="e">
        <f t="shared" si="279"/>
        <v>#DIV/0!</v>
      </c>
      <c r="BR22" s="87" t="e">
        <f t="shared" si="280"/>
        <v>#DIV/0!</v>
      </c>
      <c r="BS22" s="87" t="e">
        <f t="shared" si="399"/>
        <v>#DIV/0!</v>
      </c>
      <c r="BT22" s="2" t="e">
        <f t="shared" si="400"/>
        <v>#DIV/0!</v>
      </c>
      <c r="BU22" s="2" t="e">
        <f t="shared" si="281"/>
        <v>#DIV/0!</v>
      </c>
      <c r="BV22" s="5">
        <f t="shared" si="401"/>
        <v>0</v>
      </c>
      <c r="BW22" s="5">
        <f t="shared" si="402"/>
        <v>0</v>
      </c>
      <c r="BX22" s="5">
        <f t="shared" si="403"/>
        <v>0</v>
      </c>
      <c r="BY22" s="5">
        <f t="shared" si="404"/>
        <v>0</v>
      </c>
      <c r="BZ22" s="5" t="e">
        <f t="shared" si="405"/>
        <v>#DIV/0!</v>
      </c>
      <c r="CA22" s="5" t="e">
        <f t="shared" si="282"/>
        <v>#DIV/0!</v>
      </c>
      <c r="CB22" s="5">
        <f t="shared" si="406"/>
        <v>0</v>
      </c>
      <c r="CC22" s="5">
        <f t="shared" si="407"/>
        <v>0</v>
      </c>
      <c r="CD22" s="5">
        <f t="shared" si="408"/>
        <v>0</v>
      </c>
      <c r="CE22" s="5">
        <f t="shared" si="409"/>
        <v>0</v>
      </c>
      <c r="CF22" s="6">
        <f t="shared" si="410"/>
        <v>0</v>
      </c>
      <c r="CG22" s="5" t="e">
        <f t="shared" si="283"/>
        <v>#DIV/0!</v>
      </c>
      <c r="CH22" s="6" t="e">
        <f t="shared" si="284"/>
        <v>#DIV/0!</v>
      </c>
      <c r="CI22" s="6" t="e">
        <f t="shared" si="285"/>
        <v>#DIV/0!</v>
      </c>
      <c r="CJ22" s="6" t="e">
        <f t="shared" si="286"/>
        <v>#DIV/0!</v>
      </c>
      <c r="CK22" s="6" t="e">
        <f t="shared" si="287"/>
        <v>#DIV/0!</v>
      </c>
      <c r="CL22" s="6" t="e">
        <f t="shared" si="288"/>
        <v>#DIV/0!</v>
      </c>
      <c r="CM22" s="6" t="e">
        <f t="shared" si="289"/>
        <v>#DIV/0!</v>
      </c>
      <c r="CN22" s="6" t="e">
        <f t="shared" si="290"/>
        <v>#DIV/0!</v>
      </c>
      <c r="CO22" s="6" t="e">
        <f t="shared" si="291"/>
        <v>#DIV/0!</v>
      </c>
      <c r="CP22" s="6" t="e">
        <f t="shared" si="292"/>
        <v>#DIV/0!</v>
      </c>
      <c r="CQ22" s="6" t="e">
        <f t="shared" si="293"/>
        <v>#DIV/0!</v>
      </c>
      <c r="CR22" s="6" t="e">
        <f t="shared" si="294"/>
        <v>#DIV/0!</v>
      </c>
      <c r="CS22" s="6" t="e">
        <f t="shared" si="295"/>
        <v>#DIV/0!</v>
      </c>
      <c r="CT22" s="6" t="e">
        <f t="shared" si="296"/>
        <v>#DIV/0!</v>
      </c>
      <c r="CU22" s="6" t="e">
        <f t="shared" si="297"/>
        <v>#DIV/0!</v>
      </c>
      <c r="CW22" s="6" t="e">
        <f t="shared" si="298"/>
        <v>#DIV/0!</v>
      </c>
      <c r="CX22" s="6" t="e">
        <f t="shared" si="411"/>
        <v>#DIV/0!</v>
      </c>
      <c r="CY22" s="91" t="e">
        <f t="shared" si="412"/>
        <v>#DIV/0!</v>
      </c>
      <c r="CZ22" s="91" t="e">
        <f t="shared" si="413"/>
        <v>#DIV/0!</v>
      </c>
      <c r="DA22" s="5">
        <f t="shared" si="414"/>
        <v>0</v>
      </c>
      <c r="DB22" s="5">
        <f t="shared" si="415"/>
        <v>0</v>
      </c>
      <c r="DC22" s="5">
        <f t="shared" si="416"/>
        <v>0</v>
      </c>
      <c r="DD22" s="5">
        <f t="shared" si="417"/>
        <v>0</v>
      </c>
      <c r="DE22" s="5" t="e">
        <f t="shared" si="418"/>
        <v>#DIV/0!</v>
      </c>
      <c r="DF22" s="5" t="e">
        <f t="shared" si="299"/>
        <v>#DIV/0!</v>
      </c>
      <c r="DG22" s="5">
        <f t="shared" si="419"/>
        <v>0</v>
      </c>
      <c r="DH22" s="5">
        <f t="shared" si="420"/>
        <v>0</v>
      </c>
      <c r="DI22" s="5">
        <f t="shared" si="421"/>
        <v>0</v>
      </c>
      <c r="DJ22" s="5">
        <f t="shared" si="422"/>
        <v>0</v>
      </c>
      <c r="DK22" s="6">
        <f t="shared" si="423"/>
        <v>0</v>
      </c>
      <c r="DL22" s="5" t="e">
        <f t="shared" si="300"/>
        <v>#DIV/0!</v>
      </c>
      <c r="DM22" s="6" t="e">
        <f t="shared" si="301"/>
        <v>#DIV/0!</v>
      </c>
      <c r="DN22" s="6" t="e">
        <f t="shared" si="302"/>
        <v>#DIV/0!</v>
      </c>
      <c r="DO22" s="6" t="e">
        <f t="shared" si="303"/>
        <v>#DIV/0!</v>
      </c>
      <c r="DP22" s="6" t="e">
        <f t="shared" si="304"/>
        <v>#DIV/0!</v>
      </c>
      <c r="DQ22" s="6" t="e">
        <f t="shared" si="305"/>
        <v>#DIV/0!</v>
      </c>
      <c r="DR22" s="6" t="e">
        <f t="shared" si="306"/>
        <v>#DIV/0!</v>
      </c>
      <c r="DS22" s="6" t="e">
        <f t="shared" si="307"/>
        <v>#DIV/0!</v>
      </c>
      <c r="DT22" s="6" t="e">
        <f t="shared" si="308"/>
        <v>#DIV/0!</v>
      </c>
      <c r="DU22" s="6" t="e">
        <f t="shared" si="309"/>
        <v>#DIV/0!</v>
      </c>
      <c r="DV22" s="6" t="e">
        <f t="shared" si="310"/>
        <v>#DIV/0!</v>
      </c>
      <c r="DW22" s="6" t="e">
        <f t="shared" si="311"/>
        <v>#DIV/0!</v>
      </c>
      <c r="DX22" s="6" t="e">
        <f t="shared" si="312"/>
        <v>#DIV/0!</v>
      </c>
      <c r="DY22" s="6" t="e">
        <f t="shared" si="313"/>
        <v>#DIV/0!</v>
      </c>
      <c r="DZ22" s="6" t="e">
        <f t="shared" si="314"/>
        <v>#DIV/0!</v>
      </c>
      <c r="EB22" s="6" t="e">
        <f t="shared" si="315"/>
        <v>#DIV/0!</v>
      </c>
      <c r="EC22" s="87" t="e">
        <f t="shared" si="316"/>
        <v>#DIV/0!</v>
      </c>
      <c r="ED22" s="85" t="e">
        <f t="shared" si="424"/>
        <v>#DIV/0!</v>
      </c>
      <c r="EE22" s="2" t="e">
        <f t="shared" si="425"/>
        <v>#DIV/0!</v>
      </c>
      <c r="EF22" s="5">
        <f t="shared" si="426"/>
        <v>0</v>
      </c>
      <c r="EG22" s="5">
        <f t="shared" si="427"/>
        <v>0</v>
      </c>
      <c r="EH22" s="5">
        <f t="shared" si="428"/>
        <v>0</v>
      </c>
      <c r="EI22" s="5">
        <f t="shared" si="429"/>
        <v>0</v>
      </c>
      <c r="EJ22" s="5" t="e">
        <f t="shared" si="430"/>
        <v>#DIV/0!</v>
      </c>
      <c r="EK22" s="5" t="e">
        <f t="shared" si="317"/>
        <v>#DIV/0!</v>
      </c>
      <c r="EL22" s="5">
        <f t="shared" si="431"/>
        <v>0</v>
      </c>
      <c r="EM22" s="5">
        <f t="shared" si="432"/>
        <v>0</v>
      </c>
      <c r="EN22" s="5">
        <f t="shared" si="433"/>
        <v>0</v>
      </c>
      <c r="EO22" s="5">
        <f t="shared" si="434"/>
        <v>0</v>
      </c>
      <c r="EP22" s="6">
        <f t="shared" si="435"/>
        <v>0</v>
      </c>
      <c r="EQ22" s="5" t="e">
        <f t="shared" si="318"/>
        <v>#DIV/0!</v>
      </c>
      <c r="ER22" s="6" t="e">
        <f t="shared" si="319"/>
        <v>#DIV/0!</v>
      </c>
      <c r="ES22" s="6" t="e">
        <f t="shared" si="320"/>
        <v>#DIV/0!</v>
      </c>
      <c r="ET22" s="6" t="e">
        <f t="shared" si="321"/>
        <v>#DIV/0!</v>
      </c>
      <c r="EU22" s="6" t="e">
        <f t="shared" si="322"/>
        <v>#DIV/0!</v>
      </c>
      <c r="EV22" s="6" t="e">
        <f t="shared" si="323"/>
        <v>#DIV/0!</v>
      </c>
      <c r="EW22" s="6" t="e">
        <f t="shared" si="324"/>
        <v>#DIV/0!</v>
      </c>
      <c r="EX22" s="6" t="e">
        <f t="shared" si="325"/>
        <v>#DIV/0!</v>
      </c>
      <c r="EY22" s="6" t="e">
        <f t="shared" si="326"/>
        <v>#DIV/0!</v>
      </c>
      <c r="EZ22" s="6" t="e">
        <f t="shared" si="327"/>
        <v>#DIV/0!</v>
      </c>
      <c r="FA22" s="6" t="e">
        <f t="shared" si="328"/>
        <v>#DIV/0!</v>
      </c>
      <c r="FB22" s="6" t="e">
        <f t="shared" si="329"/>
        <v>#DIV/0!</v>
      </c>
      <c r="FC22" s="6" t="e">
        <f t="shared" si="330"/>
        <v>#DIV/0!</v>
      </c>
      <c r="FD22" s="6" t="e">
        <f t="shared" si="331"/>
        <v>#DIV/0!</v>
      </c>
      <c r="FE22" s="6" t="e">
        <f t="shared" si="332"/>
        <v>#DIV/0!</v>
      </c>
      <c r="FG22" s="6" t="e">
        <f t="shared" si="333"/>
        <v>#DIV/0!</v>
      </c>
      <c r="FH22" s="6" t="e">
        <f t="shared" si="334"/>
        <v>#DIV/0!</v>
      </c>
      <c r="FI22" s="94" t="e">
        <f t="shared" si="436"/>
        <v>#DIV/0!</v>
      </c>
      <c r="FJ22" s="94" t="e">
        <f t="shared" si="437"/>
        <v>#DIV/0!</v>
      </c>
      <c r="FK22" s="5">
        <f t="shared" si="438"/>
        <v>0</v>
      </c>
      <c r="FL22" s="5">
        <f t="shared" si="439"/>
        <v>0</v>
      </c>
      <c r="FM22" s="5">
        <f t="shared" si="440"/>
        <v>0</v>
      </c>
      <c r="FN22" s="5">
        <f t="shared" si="441"/>
        <v>0</v>
      </c>
      <c r="FO22" s="5" t="e">
        <f t="shared" si="442"/>
        <v>#DIV/0!</v>
      </c>
      <c r="FP22" s="5" t="e">
        <f t="shared" si="335"/>
        <v>#DIV/0!</v>
      </c>
      <c r="FQ22" s="5">
        <f t="shared" si="443"/>
        <v>0</v>
      </c>
      <c r="FR22" s="5">
        <f t="shared" si="444"/>
        <v>0</v>
      </c>
      <c r="FS22" s="5">
        <f t="shared" si="445"/>
        <v>0</v>
      </c>
      <c r="FT22" s="5">
        <f t="shared" si="446"/>
        <v>0</v>
      </c>
      <c r="FU22" s="6">
        <f t="shared" si="447"/>
        <v>0</v>
      </c>
      <c r="FV22" s="5" t="e">
        <f t="shared" si="336"/>
        <v>#DIV/0!</v>
      </c>
      <c r="FW22" s="6" t="e">
        <f t="shared" si="337"/>
        <v>#DIV/0!</v>
      </c>
      <c r="FX22" s="6" t="e">
        <f t="shared" si="338"/>
        <v>#DIV/0!</v>
      </c>
      <c r="FY22" s="6" t="e">
        <f t="shared" si="339"/>
        <v>#DIV/0!</v>
      </c>
      <c r="FZ22" s="6" t="e">
        <f t="shared" si="340"/>
        <v>#DIV/0!</v>
      </c>
      <c r="GA22" s="6" t="e">
        <f t="shared" si="341"/>
        <v>#DIV/0!</v>
      </c>
      <c r="GB22" s="6" t="e">
        <f t="shared" si="342"/>
        <v>#DIV/0!</v>
      </c>
      <c r="GC22" s="6" t="e">
        <f t="shared" si="343"/>
        <v>#DIV/0!</v>
      </c>
      <c r="GD22" s="6" t="e">
        <f t="shared" si="344"/>
        <v>#DIV/0!</v>
      </c>
      <c r="GE22" s="6" t="e">
        <f t="shared" si="345"/>
        <v>#DIV/0!</v>
      </c>
      <c r="GF22" s="6" t="e">
        <f t="shared" si="346"/>
        <v>#DIV/0!</v>
      </c>
      <c r="GG22" s="6" t="e">
        <f t="shared" si="347"/>
        <v>#DIV/0!</v>
      </c>
      <c r="GH22" s="6" t="e">
        <f t="shared" si="348"/>
        <v>#DIV/0!</v>
      </c>
      <c r="GI22" s="6" t="e">
        <f t="shared" si="349"/>
        <v>#DIV/0!</v>
      </c>
      <c r="GJ22" s="47" t="e">
        <f t="shared" si="350"/>
        <v>#DIV/0!</v>
      </c>
      <c r="GL22" s="96" t="e">
        <f t="shared" si="351"/>
        <v>#DIV/0!</v>
      </c>
      <c r="GM22" s="96" t="e">
        <f t="shared" si="352"/>
        <v>#DIV/0!</v>
      </c>
      <c r="GN22" s="98" t="e">
        <f t="shared" si="448"/>
        <v>#DIV/0!</v>
      </c>
      <c r="GO22" s="98" t="e">
        <f t="shared" si="449"/>
        <v>#DIV/0!</v>
      </c>
      <c r="GP22" s="5">
        <f t="shared" si="450"/>
        <v>0</v>
      </c>
      <c r="GQ22" s="5">
        <f t="shared" si="451"/>
        <v>0</v>
      </c>
      <c r="GR22" s="5">
        <f t="shared" si="452"/>
        <v>0</v>
      </c>
      <c r="GS22" s="5">
        <f t="shared" si="453"/>
        <v>0</v>
      </c>
      <c r="GT22" s="5" t="e">
        <f t="shared" si="454"/>
        <v>#DIV/0!</v>
      </c>
      <c r="GU22" s="5" t="e">
        <f t="shared" si="353"/>
        <v>#DIV/0!</v>
      </c>
      <c r="GV22" s="5">
        <f t="shared" si="455"/>
        <v>0</v>
      </c>
      <c r="GW22" s="5">
        <f t="shared" si="456"/>
        <v>0</v>
      </c>
      <c r="GX22" s="5">
        <f t="shared" si="457"/>
        <v>0</v>
      </c>
      <c r="GY22" s="5">
        <f t="shared" si="458"/>
        <v>0</v>
      </c>
      <c r="GZ22" s="6">
        <f t="shared" si="459"/>
        <v>0</v>
      </c>
      <c r="HA22" s="5" t="e">
        <f t="shared" si="354"/>
        <v>#DIV/0!</v>
      </c>
      <c r="HB22" s="6" t="e">
        <f t="shared" si="355"/>
        <v>#DIV/0!</v>
      </c>
      <c r="HC22" s="6" t="e">
        <f t="shared" si="356"/>
        <v>#DIV/0!</v>
      </c>
      <c r="HD22" s="6" t="e">
        <f t="shared" si="357"/>
        <v>#DIV/0!</v>
      </c>
      <c r="HE22" s="6" t="e">
        <f t="shared" si="358"/>
        <v>#DIV/0!</v>
      </c>
      <c r="HF22" s="6" t="e">
        <f t="shared" si="359"/>
        <v>#DIV/0!</v>
      </c>
      <c r="HG22" s="6" t="e">
        <f t="shared" si="360"/>
        <v>#DIV/0!</v>
      </c>
      <c r="HH22" s="6" t="e">
        <f t="shared" si="361"/>
        <v>#DIV/0!</v>
      </c>
      <c r="HI22" s="6" t="e">
        <f t="shared" si="362"/>
        <v>#DIV/0!</v>
      </c>
      <c r="HJ22" s="6" t="e">
        <f t="shared" si="363"/>
        <v>#DIV/0!</v>
      </c>
      <c r="HK22" s="6" t="e">
        <f t="shared" si="364"/>
        <v>#DIV/0!</v>
      </c>
      <c r="HL22" s="6" t="e">
        <f t="shared" si="365"/>
        <v>#DIV/0!</v>
      </c>
      <c r="HM22" s="6" t="e">
        <f t="shared" si="366"/>
        <v>#DIV/0!</v>
      </c>
      <c r="HN22" s="6" t="e">
        <f t="shared" si="367"/>
        <v>#DIV/0!</v>
      </c>
      <c r="HO22" s="47" t="e">
        <f t="shared" si="368"/>
        <v>#DIV/0!</v>
      </c>
      <c r="HQ22" s="6" t="e">
        <f t="shared" si="369"/>
        <v>#DIV/0!</v>
      </c>
      <c r="HR22" s="6" t="e">
        <f t="shared" si="370"/>
        <v>#DIV/0!</v>
      </c>
      <c r="HS22" s="98" t="e">
        <f t="shared" si="460"/>
        <v>#DIV/0!</v>
      </c>
      <c r="HT22" s="2" t="e">
        <f t="shared" si="461"/>
        <v>#DIV/0!</v>
      </c>
      <c r="HU22" s="5">
        <f t="shared" si="462"/>
        <v>0</v>
      </c>
      <c r="HV22" s="5">
        <f t="shared" si="463"/>
        <v>0</v>
      </c>
      <c r="HW22" s="5">
        <f t="shared" si="464"/>
        <v>0</v>
      </c>
      <c r="HX22" s="5">
        <f t="shared" si="465"/>
        <v>0</v>
      </c>
      <c r="HY22" s="5" t="e">
        <f t="shared" si="466"/>
        <v>#DIV/0!</v>
      </c>
      <c r="HZ22" s="5" t="e">
        <f t="shared" si="371"/>
        <v>#DIV/0!</v>
      </c>
      <c r="IA22" s="5">
        <f t="shared" si="467"/>
        <v>0</v>
      </c>
      <c r="IB22" s="5">
        <f t="shared" si="468"/>
        <v>0</v>
      </c>
      <c r="IC22" s="5">
        <f t="shared" si="469"/>
        <v>0</v>
      </c>
      <c r="ID22" s="5">
        <f t="shared" si="470"/>
        <v>0</v>
      </c>
      <c r="IE22" s="6">
        <f t="shared" si="471"/>
        <v>0</v>
      </c>
      <c r="IF22" s="5" t="e">
        <f t="shared" si="372"/>
        <v>#DIV/0!</v>
      </c>
      <c r="IG22" s="6" t="e">
        <f t="shared" si="373"/>
        <v>#DIV/0!</v>
      </c>
      <c r="IH22" s="6" t="e">
        <f t="shared" si="374"/>
        <v>#DIV/0!</v>
      </c>
      <c r="II22" s="6" t="e">
        <f t="shared" si="375"/>
        <v>#DIV/0!</v>
      </c>
      <c r="IJ22" s="6" t="e">
        <f t="shared" si="376"/>
        <v>#DIV/0!</v>
      </c>
      <c r="IK22" s="6" t="e">
        <f t="shared" si="377"/>
        <v>#DIV/0!</v>
      </c>
      <c r="IL22" s="6" t="e">
        <f t="shared" si="378"/>
        <v>#DIV/0!</v>
      </c>
      <c r="IM22" s="6" t="e">
        <f t="shared" si="379"/>
        <v>#DIV/0!</v>
      </c>
      <c r="IN22" s="6" t="e">
        <f t="shared" si="380"/>
        <v>#DIV/0!</v>
      </c>
      <c r="IO22" s="6" t="e">
        <f t="shared" si="381"/>
        <v>#DIV/0!</v>
      </c>
      <c r="IP22" s="6" t="e">
        <f t="shared" si="382"/>
        <v>#DIV/0!</v>
      </c>
      <c r="IQ22" s="6" t="e">
        <f t="shared" si="383"/>
        <v>#DIV/0!</v>
      </c>
      <c r="IR22" s="6" t="e">
        <f t="shared" si="384"/>
        <v>#DIV/0!</v>
      </c>
      <c r="IS22" s="6" t="e">
        <f t="shared" si="385"/>
        <v>#DIV/0!</v>
      </c>
      <c r="IT22" s="47" t="e">
        <f t="shared" si="386"/>
        <v>#DIV/0!</v>
      </c>
      <c r="IU22" s="2" t="e">
        <f t="shared" si="472"/>
        <v>#DIV/0!</v>
      </c>
      <c r="IV22" s="2" t="e">
        <f t="shared" si="473"/>
        <v>#DIV/0!</v>
      </c>
    </row>
    <row r="23" spans="1:256">
      <c r="A23" s="55">
        <f>CpxBar!A23</f>
        <v>0</v>
      </c>
      <c r="B23" s="2">
        <f>CpxBar!B23</f>
        <v>0</v>
      </c>
      <c r="C23" s="2">
        <f>CpxBar!C23</f>
        <v>0</v>
      </c>
      <c r="D23" s="2">
        <f>CpxBar!D23</f>
        <v>0</v>
      </c>
      <c r="E23" s="2">
        <f>CpxBar!E23</f>
        <v>0</v>
      </c>
      <c r="F23" s="2">
        <f>CpxBar!F23</f>
        <v>0</v>
      </c>
      <c r="G23" s="2">
        <f>CpxBar!G23</f>
        <v>0</v>
      </c>
      <c r="H23" s="2">
        <f>CpxBar!H23</f>
        <v>0</v>
      </c>
      <c r="I23" s="2">
        <f>CpxBar!I23</f>
        <v>0</v>
      </c>
      <c r="J23" s="2">
        <f>CpxBar!J23</f>
        <v>0</v>
      </c>
      <c r="K23" s="2">
        <f>CpxBar!K23</f>
        <v>0</v>
      </c>
      <c r="L23" s="13"/>
      <c r="M23" s="2">
        <f t="shared" si="237"/>
        <v>0</v>
      </c>
      <c r="N23" s="5">
        <f t="shared" si="238"/>
        <v>0</v>
      </c>
      <c r="O23" s="5">
        <f t="shared" si="239"/>
        <v>0</v>
      </c>
      <c r="P23" s="5">
        <f t="shared" si="240"/>
        <v>0</v>
      </c>
      <c r="Q23" s="5">
        <f t="shared" si="241"/>
        <v>0</v>
      </c>
      <c r="R23" s="5">
        <f t="shared" si="242"/>
        <v>0</v>
      </c>
      <c r="S23" s="5">
        <f t="shared" si="243"/>
        <v>0</v>
      </c>
      <c r="T23" s="5">
        <f t="shared" si="244"/>
        <v>0</v>
      </c>
      <c r="U23" s="5">
        <f t="shared" si="245"/>
        <v>0</v>
      </c>
      <c r="V23" s="5">
        <f t="shared" si="246"/>
        <v>0</v>
      </c>
      <c r="W23" s="6">
        <f t="shared" si="247"/>
        <v>0</v>
      </c>
      <c r="X23" s="5">
        <f t="shared" si="248"/>
        <v>0</v>
      </c>
      <c r="Y23" s="6" t="e">
        <f t="shared" si="249"/>
        <v>#DIV/0!</v>
      </c>
      <c r="Z23" s="6" t="e">
        <f t="shared" si="250"/>
        <v>#DIV/0!</v>
      </c>
      <c r="AA23" s="6" t="e">
        <f t="shared" si="251"/>
        <v>#DIV/0!</v>
      </c>
      <c r="AB23" s="6" t="e">
        <f t="shared" si="252"/>
        <v>#DIV/0!</v>
      </c>
      <c r="AC23" s="6" t="e">
        <f t="shared" si="253"/>
        <v>#DIV/0!</v>
      </c>
      <c r="AD23" s="6" t="e">
        <f t="shared" si="254"/>
        <v>#DIV/0!</v>
      </c>
      <c r="AE23" s="6" t="e">
        <f t="shared" si="255"/>
        <v>#DIV/0!</v>
      </c>
      <c r="AF23" s="6" t="e">
        <f t="shared" si="256"/>
        <v>#DIV/0!</v>
      </c>
      <c r="AG23" s="6" t="e">
        <f t="shared" si="257"/>
        <v>#DIV/0!</v>
      </c>
      <c r="AH23" s="6" t="e">
        <f t="shared" si="258"/>
        <v>#DIV/0!</v>
      </c>
      <c r="AI23" s="6" t="e">
        <f t="shared" si="259"/>
        <v>#DIV/0!</v>
      </c>
      <c r="AJ23" s="6" t="e">
        <f t="shared" si="260"/>
        <v>#DIV/0!</v>
      </c>
      <c r="AK23" s="6" t="e">
        <f t="shared" si="261"/>
        <v>#DIV/0!</v>
      </c>
      <c r="AM23" s="6" t="e">
        <f t="shared" si="262"/>
        <v>#DIV/0!</v>
      </c>
      <c r="AN23" s="6" t="e">
        <f t="shared" si="387"/>
        <v>#DIV/0!</v>
      </c>
      <c r="AO23" s="2" t="e">
        <f t="shared" si="388"/>
        <v>#DIV/0!</v>
      </c>
      <c r="AP23" s="2" t="e">
        <f t="shared" si="263"/>
        <v>#DIV/0!</v>
      </c>
      <c r="AQ23" s="86">
        <f t="shared" si="389"/>
        <v>0</v>
      </c>
      <c r="AR23" s="86">
        <f t="shared" si="390"/>
        <v>0</v>
      </c>
      <c r="AS23" s="86">
        <f t="shared" si="391"/>
        <v>0</v>
      </c>
      <c r="AT23" s="86">
        <f t="shared" si="392"/>
        <v>0</v>
      </c>
      <c r="AU23" s="86" t="e">
        <f t="shared" si="393"/>
        <v>#DIV/0!</v>
      </c>
      <c r="AV23" s="86" t="e">
        <f t="shared" si="264"/>
        <v>#DIV/0!</v>
      </c>
      <c r="AW23" s="86">
        <f t="shared" si="394"/>
        <v>0</v>
      </c>
      <c r="AX23" s="86">
        <f t="shared" si="395"/>
        <v>0</v>
      </c>
      <c r="AY23" s="86">
        <f t="shared" si="396"/>
        <v>0</v>
      </c>
      <c r="AZ23" s="86">
        <f t="shared" si="397"/>
        <v>0</v>
      </c>
      <c r="BA23" s="87">
        <f t="shared" si="398"/>
        <v>0</v>
      </c>
      <c r="BB23" s="5" t="e">
        <f t="shared" si="265"/>
        <v>#DIV/0!</v>
      </c>
      <c r="BC23" s="6" t="e">
        <f t="shared" si="266"/>
        <v>#DIV/0!</v>
      </c>
      <c r="BD23" s="6" t="e">
        <f t="shared" si="267"/>
        <v>#DIV/0!</v>
      </c>
      <c r="BE23" s="6" t="e">
        <f t="shared" si="268"/>
        <v>#DIV/0!</v>
      </c>
      <c r="BF23" s="6" t="e">
        <f t="shared" si="269"/>
        <v>#DIV/0!</v>
      </c>
      <c r="BG23" s="6" t="e">
        <f t="shared" si="270"/>
        <v>#DIV/0!</v>
      </c>
      <c r="BH23" s="6" t="e">
        <f t="shared" si="271"/>
        <v>#DIV/0!</v>
      </c>
      <c r="BI23" s="6" t="e">
        <f t="shared" si="272"/>
        <v>#DIV/0!</v>
      </c>
      <c r="BJ23" s="6" t="e">
        <f t="shared" si="273"/>
        <v>#DIV/0!</v>
      </c>
      <c r="BK23" s="6" t="e">
        <f t="shared" si="274"/>
        <v>#DIV/0!</v>
      </c>
      <c r="BL23" s="6" t="e">
        <f t="shared" si="275"/>
        <v>#DIV/0!</v>
      </c>
      <c r="BM23" s="6" t="e">
        <f t="shared" si="276"/>
        <v>#DIV/0!</v>
      </c>
      <c r="BN23" s="6" t="e">
        <f t="shared" si="277"/>
        <v>#DIV/0!</v>
      </c>
      <c r="BO23" s="6" t="e">
        <f t="shared" si="278"/>
        <v>#DIV/0!</v>
      </c>
      <c r="BP23" s="6" t="e">
        <f t="shared" si="279"/>
        <v>#DIV/0!</v>
      </c>
      <c r="BR23" s="87" t="e">
        <f t="shared" si="280"/>
        <v>#DIV/0!</v>
      </c>
      <c r="BS23" s="87" t="e">
        <f t="shared" si="399"/>
        <v>#DIV/0!</v>
      </c>
      <c r="BT23" s="2" t="e">
        <f t="shared" si="400"/>
        <v>#DIV/0!</v>
      </c>
      <c r="BU23" s="2" t="e">
        <f t="shared" si="281"/>
        <v>#DIV/0!</v>
      </c>
      <c r="BV23" s="5">
        <f t="shared" si="401"/>
        <v>0</v>
      </c>
      <c r="BW23" s="5">
        <f t="shared" si="402"/>
        <v>0</v>
      </c>
      <c r="BX23" s="5">
        <f t="shared" si="403"/>
        <v>0</v>
      </c>
      <c r="BY23" s="5">
        <f t="shared" si="404"/>
        <v>0</v>
      </c>
      <c r="BZ23" s="5" t="e">
        <f t="shared" si="405"/>
        <v>#DIV/0!</v>
      </c>
      <c r="CA23" s="5" t="e">
        <f t="shared" si="282"/>
        <v>#DIV/0!</v>
      </c>
      <c r="CB23" s="5">
        <f t="shared" si="406"/>
        <v>0</v>
      </c>
      <c r="CC23" s="5">
        <f t="shared" si="407"/>
        <v>0</v>
      </c>
      <c r="CD23" s="5">
        <f t="shared" si="408"/>
        <v>0</v>
      </c>
      <c r="CE23" s="5">
        <f t="shared" si="409"/>
        <v>0</v>
      </c>
      <c r="CF23" s="6">
        <f t="shared" si="410"/>
        <v>0</v>
      </c>
      <c r="CG23" s="5" t="e">
        <f t="shared" si="283"/>
        <v>#DIV/0!</v>
      </c>
      <c r="CH23" s="6" t="e">
        <f t="shared" si="284"/>
        <v>#DIV/0!</v>
      </c>
      <c r="CI23" s="6" t="e">
        <f t="shared" si="285"/>
        <v>#DIV/0!</v>
      </c>
      <c r="CJ23" s="6" t="e">
        <f t="shared" si="286"/>
        <v>#DIV/0!</v>
      </c>
      <c r="CK23" s="6" t="e">
        <f t="shared" si="287"/>
        <v>#DIV/0!</v>
      </c>
      <c r="CL23" s="6" t="e">
        <f t="shared" si="288"/>
        <v>#DIV/0!</v>
      </c>
      <c r="CM23" s="6" t="e">
        <f t="shared" si="289"/>
        <v>#DIV/0!</v>
      </c>
      <c r="CN23" s="6" t="e">
        <f t="shared" si="290"/>
        <v>#DIV/0!</v>
      </c>
      <c r="CO23" s="6" t="e">
        <f t="shared" si="291"/>
        <v>#DIV/0!</v>
      </c>
      <c r="CP23" s="6" t="e">
        <f t="shared" si="292"/>
        <v>#DIV/0!</v>
      </c>
      <c r="CQ23" s="6" t="e">
        <f t="shared" si="293"/>
        <v>#DIV/0!</v>
      </c>
      <c r="CR23" s="6" t="e">
        <f t="shared" si="294"/>
        <v>#DIV/0!</v>
      </c>
      <c r="CS23" s="6" t="e">
        <f t="shared" si="295"/>
        <v>#DIV/0!</v>
      </c>
      <c r="CT23" s="6" t="e">
        <f t="shared" si="296"/>
        <v>#DIV/0!</v>
      </c>
      <c r="CU23" s="6" t="e">
        <f t="shared" si="297"/>
        <v>#DIV/0!</v>
      </c>
      <c r="CW23" s="6" t="e">
        <f t="shared" si="298"/>
        <v>#DIV/0!</v>
      </c>
      <c r="CX23" s="6" t="e">
        <f t="shared" si="411"/>
        <v>#DIV/0!</v>
      </c>
      <c r="CY23" s="91" t="e">
        <f t="shared" si="412"/>
        <v>#DIV/0!</v>
      </c>
      <c r="CZ23" s="91" t="e">
        <f t="shared" si="413"/>
        <v>#DIV/0!</v>
      </c>
      <c r="DA23" s="5">
        <f t="shared" si="414"/>
        <v>0</v>
      </c>
      <c r="DB23" s="5">
        <f t="shared" si="415"/>
        <v>0</v>
      </c>
      <c r="DC23" s="5">
        <f t="shared" si="416"/>
        <v>0</v>
      </c>
      <c r="DD23" s="5">
        <f t="shared" si="417"/>
        <v>0</v>
      </c>
      <c r="DE23" s="5" t="e">
        <f t="shared" si="418"/>
        <v>#DIV/0!</v>
      </c>
      <c r="DF23" s="5" t="e">
        <f t="shared" si="299"/>
        <v>#DIV/0!</v>
      </c>
      <c r="DG23" s="5">
        <f t="shared" si="419"/>
        <v>0</v>
      </c>
      <c r="DH23" s="5">
        <f t="shared" si="420"/>
        <v>0</v>
      </c>
      <c r="DI23" s="5">
        <f t="shared" si="421"/>
        <v>0</v>
      </c>
      <c r="DJ23" s="5">
        <f t="shared" si="422"/>
        <v>0</v>
      </c>
      <c r="DK23" s="6">
        <f t="shared" si="423"/>
        <v>0</v>
      </c>
      <c r="DL23" s="5" t="e">
        <f t="shared" si="300"/>
        <v>#DIV/0!</v>
      </c>
      <c r="DM23" s="6" t="e">
        <f t="shared" si="301"/>
        <v>#DIV/0!</v>
      </c>
      <c r="DN23" s="6" t="e">
        <f t="shared" si="302"/>
        <v>#DIV/0!</v>
      </c>
      <c r="DO23" s="6" t="e">
        <f t="shared" si="303"/>
        <v>#DIV/0!</v>
      </c>
      <c r="DP23" s="6" t="e">
        <f t="shared" si="304"/>
        <v>#DIV/0!</v>
      </c>
      <c r="DQ23" s="6" t="e">
        <f t="shared" si="305"/>
        <v>#DIV/0!</v>
      </c>
      <c r="DR23" s="6" t="e">
        <f t="shared" si="306"/>
        <v>#DIV/0!</v>
      </c>
      <c r="DS23" s="6" t="e">
        <f t="shared" si="307"/>
        <v>#DIV/0!</v>
      </c>
      <c r="DT23" s="6" t="e">
        <f t="shared" si="308"/>
        <v>#DIV/0!</v>
      </c>
      <c r="DU23" s="6" t="e">
        <f t="shared" si="309"/>
        <v>#DIV/0!</v>
      </c>
      <c r="DV23" s="6" t="e">
        <f t="shared" si="310"/>
        <v>#DIV/0!</v>
      </c>
      <c r="DW23" s="6" t="e">
        <f t="shared" si="311"/>
        <v>#DIV/0!</v>
      </c>
      <c r="DX23" s="6" t="e">
        <f t="shared" si="312"/>
        <v>#DIV/0!</v>
      </c>
      <c r="DY23" s="6" t="e">
        <f t="shared" si="313"/>
        <v>#DIV/0!</v>
      </c>
      <c r="DZ23" s="6" t="e">
        <f t="shared" si="314"/>
        <v>#DIV/0!</v>
      </c>
      <c r="EB23" s="6" t="e">
        <f t="shared" si="315"/>
        <v>#DIV/0!</v>
      </c>
      <c r="EC23" s="87" t="e">
        <f t="shared" si="316"/>
        <v>#DIV/0!</v>
      </c>
      <c r="ED23" s="85" t="e">
        <f t="shared" si="424"/>
        <v>#DIV/0!</v>
      </c>
      <c r="EE23" s="2" t="e">
        <f t="shared" si="425"/>
        <v>#DIV/0!</v>
      </c>
      <c r="EF23" s="5">
        <f t="shared" si="426"/>
        <v>0</v>
      </c>
      <c r="EG23" s="5">
        <f t="shared" si="427"/>
        <v>0</v>
      </c>
      <c r="EH23" s="5">
        <f t="shared" si="428"/>
        <v>0</v>
      </c>
      <c r="EI23" s="5">
        <f t="shared" si="429"/>
        <v>0</v>
      </c>
      <c r="EJ23" s="5" t="e">
        <f t="shared" si="430"/>
        <v>#DIV/0!</v>
      </c>
      <c r="EK23" s="5" t="e">
        <f t="shared" si="317"/>
        <v>#DIV/0!</v>
      </c>
      <c r="EL23" s="5">
        <f t="shared" si="431"/>
        <v>0</v>
      </c>
      <c r="EM23" s="5">
        <f t="shared" si="432"/>
        <v>0</v>
      </c>
      <c r="EN23" s="5">
        <f t="shared" si="433"/>
        <v>0</v>
      </c>
      <c r="EO23" s="5">
        <f t="shared" si="434"/>
        <v>0</v>
      </c>
      <c r="EP23" s="6">
        <f t="shared" si="435"/>
        <v>0</v>
      </c>
      <c r="EQ23" s="5" t="e">
        <f t="shared" si="318"/>
        <v>#DIV/0!</v>
      </c>
      <c r="ER23" s="6" t="e">
        <f t="shared" si="319"/>
        <v>#DIV/0!</v>
      </c>
      <c r="ES23" s="6" t="e">
        <f t="shared" si="320"/>
        <v>#DIV/0!</v>
      </c>
      <c r="ET23" s="6" t="e">
        <f t="shared" si="321"/>
        <v>#DIV/0!</v>
      </c>
      <c r="EU23" s="6" t="e">
        <f t="shared" si="322"/>
        <v>#DIV/0!</v>
      </c>
      <c r="EV23" s="6" t="e">
        <f t="shared" si="323"/>
        <v>#DIV/0!</v>
      </c>
      <c r="EW23" s="6" t="e">
        <f t="shared" si="324"/>
        <v>#DIV/0!</v>
      </c>
      <c r="EX23" s="6" t="e">
        <f t="shared" si="325"/>
        <v>#DIV/0!</v>
      </c>
      <c r="EY23" s="6" t="e">
        <f t="shared" si="326"/>
        <v>#DIV/0!</v>
      </c>
      <c r="EZ23" s="6" t="e">
        <f t="shared" si="327"/>
        <v>#DIV/0!</v>
      </c>
      <c r="FA23" s="6" t="e">
        <f t="shared" si="328"/>
        <v>#DIV/0!</v>
      </c>
      <c r="FB23" s="6" t="e">
        <f t="shared" si="329"/>
        <v>#DIV/0!</v>
      </c>
      <c r="FC23" s="6" t="e">
        <f t="shared" si="330"/>
        <v>#DIV/0!</v>
      </c>
      <c r="FD23" s="6" t="e">
        <f t="shared" si="331"/>
        <v>#DIV/0!</v>
      </c>
      <c r="FE23" s="6" t="e">
        <f t="shared" si="332"/>
        <v>#DIV/0!</v>
      </c>
      <c r="FG23" s="6" t="e">
        <f t="shared" si="333"/>
        <v>#DIV/0!</v>
      </c>
      <c r="FH23" s="6" t="e">
        <f t="shared" si="334"/>
        <v>#DIV/0!</v>
      </c>
      <c r="FI23" s="94" t="e">
        <f t="shared" si="436"/>
        <v>#DIV/0!</v>
      </c>
      <c r="FJ23" s="94" t="e">
        <f t="shared" si="437"/>
        <v>#DIV/0!</v>
      </c>
      <c r="FK23" s="5">
        <f t="shared" si="438"/>
        <v>0</v>
      </c>
      <c r="FL23" s="5">
        <f t="shared" si="439"/>
        <v>0</v>
      </c>
      <c r="FM23" s="5">
        <f t="shared" si="440"/>
        <v>0</v>
      </c>
      <c r="FN23" s="5">
        <f t="shared" si="441"/>
        <v>0</v>
      </c>
      <c r="FO23" s="5" t="e">
        <f t="shared" si="442"/>
        <v>#DIV/0!</v>
      </c>
      <c r="FP23" s="5" t="e">
        <f t="shared" si="335"/>
        <v>#DIV/0!</v>
      </c>
      <c r="FQ23" s="5">
        <f t="shared" si="443"/>
        <v>0</v>
      </c>
      <c r="FR23" s="5">
        <f t="shared" si="444"/>
        <v>0</v>
      </c>
      <c r="FS23" s="5">
        <f t="shared" si="445"/>
        <v>0</v>
      </c>
      <c r="FT23" s="5">
        <f t="shared" si="446"/>
        <v>0</v>
      </c>
      <c r="FU23" s="6">
        <f t="shared" si="447"/>
        <v>0</v>
      </c>
      <c r="FV23" s="5" t="e">
        <f t="shared" si="336"/>
        <v>#DIV/0!</v>
      </c>
      <c r="FW23" s="6" t="e">
        <f t="shared" si="337"/>
        <v>#DIV/0!</v>
      </c>
      <c r="FX23" s="6" t="e">
        <f t="shared" si="338"/>
        <v>#DIV/0!</v>
      </c>
      <c r="FY23" s="6" t="e">
        <f t="shared" si="339"/>
        <v>#DIV/0!</v>
      </c>
      <c r="FZ23" s="6" t="e">
        <f t="shared" si="340"/>
        <v>#DIV/0!</v>
      </c>
      <c r="GA23" s="6" t="e">
        <f t="shared" si="341"/>
        <v>#DIV/0!</v>
      </c>
      <c r="GB23" s="6" t="e">
        <f t="shared" si="342"/>
        <v>#DIV/0!</v>
      </c>
      <c r="GC23" s="6" t="e">
        <f t="shared" si="343"/>
        <v>#DIV/0!</v>
      </c>
      <c r="GD23" s="6" t="e">
        <f t="shared" si="344"/>
        <v>#DIV/0!</v>
      </c>
      <c r="GE23" s="6" t="e">
        <f t="shared" si="345"/>
        <v>#DIV/0!</v>
      </c>
      <c r="GF23" s="6" t="e">
        <f t="shared" si="346"/>
        <v>#DIV/0!</v>
      </c>
      <c r="GG23" s="6" t="e">
        <f t="shared" si="347"/>
        <v>#DIV/0!</v>
      </c>
      <c r="GH23" s="6" t="e">
        <f t="shared" si="348"/>
        <v>#DIV/0!</v>
      </c>
      <c r="GI23" s="6" t="e">
        <f t="shared" si="349"/>
        <v>#DIV/0!</v>
      </c>
      <c r="GJ23" s="47" t="e">
        <f t="shared" si="350"/>
        <v>#DIV/0!</v>
      </c>
      <c r="GL23" s="96" t="e">
        <f t="shared" si="351"/>
        <v>#DIV/0!</v>
      </c>
      <c r="GM23" s="96" t="e">
        <f t="shared" si="352"/>
        <v>#DIV/0!</v>
      </c>
      <c r="GN23" s="98" t="e">
        <f t="shared" si="448"/>
        <v>#DIV/0!</v>
      </c>
      <c r="GO23" s="98" t="e">
        <f t="shared" si="449"/>
        <v>#DIV/0!</v>
      </c>
      <c r="GP23" s="5">
        <f t="shared" si="450"/>
        <v>0</v>
      </c>
      <c r="GQ23" s="5">
        <f t="shared" si="451"/>
        <v>0</v>
      </c>
      <c r="GR23" s="5">
        <f t="shared" si="452"/>
        <v>0</v>
      </c>
      <c r="GS23" s="5">
        <f t="shared" si="453"/>
        <v>0</v>
      </c>
      <c r="GT23" s="5" t="e">
        <f t="shared" si="454"/>
        <v>#DIV/0!</v>
      </c>
      <c r="GU23" s="5" t="e">
        <f t="shared" si="353"/>
        <v>#DIV/0!</v>
      </c>
      <c r="GV23" s="5">
        <f t="shared" si="455"/>
        <v>0</v>
      </c>
      <c r="GW23" s="5">
        <f t="shared" si="456"/>
        <v>0</v>
      </c>
      <c r="GX23" s="5">
        <f t="shared" si="457"/>
        <v>0</v>
      </c>
      <c r="GY23" s="5">
        <f t="shared" si="458"/>
        <v>0</v>
      </c>
      <c r="GZ23" s="6">
        <f t="shared" si="459"/>
        <v>0</v>
      </c>
      <c r="HA23" s="5" t="e">
        <f t="shared" si="354"/>
        <v>#DIV/0!</v>
      </c>
      <c r="HB23" s="6" t="e">
        <f t="shared" si="355"/>
        <v>#DIV/0!</v>
      </c>
      <c r="HC23" s="6" t="e">
        <f t="shared" si="356"/>
        <v>#DIV/0!</v>
      </c>
      <c r="HD23" s="6" t="e">
        <f t="shared" si="357"/>
        <v>#DIV/0!</v>
      </c>
      <c r="HE23" s="6" t="e">
        <f t="shared" si="358"/>
        <v>#DIV/0!</v>
      </c>
      <c r="HF23" s="6" t="e">
        <f t="shared" si="359"/>
        <v>#DIV/0!</v>
      </c>
      <c r="HG23" s="6" t="e">
        <f t="shared" si="360"/>
        <v>#DIV/0!</v>
      </c>
      <c r="HH23" s="6" t="e">
        <f t="shared" si="361"/>
        <v>#DIV/0!</v>
      </c>
      <c r="HI23" s="6" t="e">
        <f t="shared" si="362"/>
        <v>#DIV/0!</v>
      </c>
      <c r="HJ23" s="6" t="e">
        <f t="shared" si="363"/>
        <v>#DIV/0!</v>
      </c>
      <c r="HK23" s="6" t="e">
        <f t="shared" si="364"/>
        <v>#DIV/0!</v>
      </c>
      <c r="HL23" s="6" t="e">
        <f t="shared" si="365"/>
        <v>#DIV/0!</v>
      </c>
      <c r="HM23" s="6" t="e">
        <f t="shared" si="366"/>
        <v>#DIV/0!</v>
      </c>
      <c r="HN23" s="6" t="e">
        <f t="shared" si="367"/>
        <v>#DIV/0!</v>
      </c>
      <c r="HO23" s="47" t="e">
        <f t="shared" si="368"/>
        <v>#DIV/0!</v>
      </c>
      <c r="HQ23" s="6" t="e">
        <f t="shared" si="369"/>
        <v>#DIV/0!</v>
      </c>
      <c r="HR23" s="6" t="e">
        <f t="shared" si="370"/>
        <v>#DIV/0!</v>
      </c>
      <c r="HS23" s="98" t="e">
        <f t="shared" si="460"/>
        <v>#DIV/0!</v>
      </c>
      <c r="HT23" s="2" t="e">
        <f t="shared" si="461"/>
        <v>#DIV/0!</v>
      </c>
      <c r="HU23" s="5">
        <f t="shared" si="462"/>
        <v>0</v>
      </c>
      <c r="HV23" s="5">
        <f t="shared" si="463"/>
        <v>0</v>
      </c>
      <c r="HW23" s="5">
        <f t="shared" si="464"/>
        <v>0</v>
      </c>
      <c r="HX23" s="5">
        <f t="shared" si="465"/>
        <v>0</v>
      </c>
      <c r="HY23" s="5" t="e">
        <f t="shared" si="466"/>
        <v>#DIV/0!</v>
      </c>
      <c r="HZ23" s="5" t="e">
        <f t="shared" si="371"/>
        <v>#DIV/0!</v>
      </c>
      <c r="IA23" s="5">
        <f t="shared" si="467"/>
        <v>0</v>
      </c>
      <c r="IB23" s="5">
        <f t="shared" si="468"/>
        <v>0</v>
      </c>
      <c r="IC23" s="5">
        <f t="shared" si="469"/>
        <v>0</v>
      </c>
      <c r="ID23" s="5">
        <f t="shared" si="470"/>
        <v>0</v>
      </c>
      <c r="IE23" s="6">
        <f t="shared" si="471"/>
        <v>0</v>
      </c>
      <c r="IF23" s="5" t="e">
        <f t="shared" si="372"/>
        <v>#DIV/0!</v>
      </c>
      <c r="IG23" s="6" t="e">
        <f t="shared" si="373"/>
        <v>#DIV/0!</v>
      </c>
      <c r="IH23" s="6" t="e">
        <f t="shared" si="374"/>
        <v>#DIV/0!</v>
      </c>
      <c r="II23" s="6" t="e">
        <f t="shared" si="375"/>
        <v>#DIV/0!</v>
      </c>
      <c r="IJ23" s="6" t="e">
        <f t="shared" si="376"/>
        <v>#DIV/0!</v>
      </c>
      <c r="IK23" s="6" t="e">
        <f t="shared" si="377"/>
        <v>#DIV/0!</v>
      </c>
      <c r="IL23" s="6" t="e">
        <f t="shared" si="378"/>
        <v>#DIV/0!</v>
      </c>
      <c r="IM23" s="6" t="e">
        <f t="shared" si="379"/>
        <v>#DIV/0!</v>
      </c>
      <c r="IN23" s="6" t="e">
        <f t="shared" si="380"/>
        <v>#DIV/0!</v>
      </c>
      <c r="IO23" s="6" t="e">
        <f t="shared" si="381"/>
        <v>#DIV/0!</v>
      </c>
      <c r="IP23" s="6" t="e">
        <f t="shared" si="382"/>
        <v>#DIV/0!</v>
      </c>
      <c r="IQ23" s="6" t="e">
        <f t="shared" si="383"/>
        <v>#DIV/0!</v>
      </c>
      <c r="IR23" s="6" t="e">
        <f t="shared" si="384"/>
        <v>#DIV/0!</v>
      </c>
      <c r="IS23" s="6" t="e">
        <f t="shared" si="385"/>
        <v>#DIV/0!</v>
      </c>
      <c r="IT23" s="47" t="e">
        <f t="shared" si="386"/>
        <v>#DIV/0!</v>
      </c>
      <c r="IU23" s="2" t="e">
        <f t="shared" si="472"/>
        <v>#DIV/0!</v>
      </c>
      <c r="IV23" s="2" t="e">
        <f t="shared" si="473"/>
        <v>#DIV/0!</v>
      </c>
    </row>
    <row r="24" spans="1:256">
      <c r="A24" s="55">
        <f>CpxBar!A24</f>
        <v>0</v>
      </c>
      <c r="B24" s="2">
        <f>CpxBar!B24</f>
        <v>0</v>
      </c>
      <c r="C24" s="2">
        <f>CpxBar!C24</f>
        <v>0</v>
      </c>
      <c r="D24" s="2">
        <f>CpxBar!D24</f>
        <v>0</v>
      </c>
      <c r="E24" s="2">
        <f>CpxBar!E24</f>
        <v>0</v>
      </c>
      <c r="F24" s="2">
        <f>CpxBar!F24</f>
        <v>0</v>
      </c>
      <c r="G24" s="2">
        <f>CpxBar!G24</f>
        <v>0</v>
      </c>
      <c r="H24" s="2">
        <f>CpxBar!H24</f>
        <v>0</v>
      </c>
      <c r="I24" s="2">
        <f>CpxBar!I24</f>
        <v>0</v>
      </c>
      <c r="J24" s="2">
        <f>CpxBar!J24</f>
        <v>0</v>
      </c>
      <c r="K24" s="2">
        <f>CpxBar!K24</f>
        <v>0</v>
      </c>
      <c r="L24" s="13"/>
      <c r="M24" s="2">
        <f t="shared" si="237"/>
        <v>0</v>
      </c>
      <c r="N24" s="5">
        <f t="shared" si="238"/>
        <v>0</v>
      </c>
      <c r="O24" s="5">
        <f t="shared" si="239"/>
        <v>0</v>
      </c>
      <c r="P24" s="5">
        <f t="shared" si="240"/>
        <v>0</v>
      </c>
      <c r="Q24" s="5">
        <f t="shared" si="241"/>
        <v>0</v>
      </c>
      <c r="R24" s="5">
        <f t="shared" si="242"/>
        <v>0</v>
      </c>
      <c r="S24" s="5">
        <f t="shared" si="243"/>
        <v>0</v>
      </c>
      <c r="T24" s="5">
        <f t="shared" si="244"/>
        <v>0</v>
      </c>
      <c r="U24" s="5">
        <f t="shared" si="245"/>
        <v>0</v>
      </c>
      <c r="V24" s="5">
        <f t="shared" si="246"/>
        <v>0</v>
      </c>
      <c r="W24" s="6">
        <f t="shared" si="247"/>
        <v>0</v>
      </c>
      <c r="X24" s="5">
        <f t="shared" si="248"/>
        <v>0</v>
      </c>
      <c r="Y24" s="6" t="e">
        <f t="shared" si="249"/>
        <v>#DIV/0!</v>
      </c>
      <c r="Z24" s="6" t="e">
        <f t="shared" si="250"/>
        <v>#DIV/0!</v>
      </c>
      <c r="AA24" s="6" t="e">
        <f t="shared" si="251"/>
        <v>#DIV/0!</v>
      </c>
      <c r="AB24" s="6" t="e">
        <f t="shared" si="252"/>
        <v>#DIV/0!</v>
      </c>
      <c r="AC24" s="6" t="e">
        <f t="shared" si="253"/>
        <v>#DIV/0!</v>
      </c>
      <c r="AD24" s="6" t="e">
        <f t="shared" si="254"/>
        <v>#DIV/0!</v>
      </c>
      <c r="AE24" s="6" t="e">
        <f t="shared" si="255"/>
        <v>#DIV/0!</v>
      </c>
      <c r="AF24" s="6" t="e">
        <f t="shared" si="256"/>
        <v>#DIV/0!</v>
      </c>
      <c r="AG24" s="6" t="e">
        <f t="shared" si="257"/>
        <v>#DIV/0!</v>
      </c>
      <c r="AH24" s="6" t="e">
        <f t="shared" si="258"/>
        <v>#DIV/0!</v>
      </c>
      <c r="AI24" s="6" t="e">
        <f t="shared" si="259"/>
        <v>#DIV/0!</v>
      </c>
      <c r="AJ24" s="6" t="e">
        <f t="shared" si="260"/>
        <v>#DIV/0!</v>
      </c>
      <c r="AK24" s="6" t="e">
        <f t="shared" si="261"/>
        <v>#DIV/0!</v>
      </c>
      <c r="AM24" s="6" t="e">
        <f t="shared" si="262"/>
        <v>#DIV/0!</v>
      </c>
      <c r="AN24" s="6" t="e">
        <f t="shared" si="387"/>
        <v>#DIV/0!</v>
      </c>
      <c r="AO24" s="2" t="e">
        <f t="shared" si="388"/>
        <v>#DIV/0!</v>
      </c>
      <c r="AP24" s="2" t="e">
        <f t="shared" si="263"/>
        <v>#DIV/0!</v>
      </c>
      <c r="AQ24" s="86">
        <f t="shared" si="389"/>
        <v>0</v>
      </c>
      <c r="AR24" s="86">
        <f t="shared" si="390"/>
        <v>0</v>
      </c>
      <c r="AS24" s="86">
        <f t="shared" si="391"/>
        <v>0</v>
      </c>
      <c r="AT24" s="86">
        <f t="shared" si="392"/>
        <v>0</v>
      </c>
      <c r="AU24" s="86" t="e">
        <f t="shared" si="393"/>
        <v>#DIV/0!</v>
      </c>
      <c r="AV24" s="86" t="e">
        <f t="shared" si="264"/>
        <v>#DIV/0!</v>
      </c>
      <c r="AW24" s="86">
        <f t="shared" si="394"/>
        <v>0</v>
      </c>
      <c r="AX24" s="86">
        <f t="shared" si="395"/>
        <v>0</v>
      </c>
      <c r="AY24" s="86">
        <f t="shared" si="396"/>
        <v>0</v>
      </c>
      <c r="AZ24" s="86">
        <f t="shared" si="397"/>
        <v>0</v>
      </c>
      <c r="BA24" s="87">
        <f t="shared" si="398"/>
        <v>0</v>
      </c>
      <c r="BB24" s="5" t="e">
        <f t="shared" si="265"/>
        <v>#DIV/0!</v>
      </c>
      <c r="BC24" s="6" t="e">
        <f t="shared" si="266"/>
        <v>#DIV/0!</v>
      </c>
      <c r="BD24" s="6" t="e">
        <f t="shared" si="267"/>
        <v>#DIV/0!</v>
      </c>
      <c r="BE24" s="6" t="e">
        <f t="shared" si="268"/>
        <v>#DIV/0!</v>
      </c>
      <c r="BF24" s="6" t="e">
        <f t="shared" si="269"/>
        <v>#DIV/0!</v>
      </c>
      <c r="BG24" s="6" t="e">
        <f t="shared" si="270"/>
        <v>#DIV/0!</v>
      </c>
      <c r="BH24" s="6" t="e">
        <f t="shared" si="271"/>
        <v>#DIV/0!</v>
      </c>
      <c r="BI24" s="6" t="e">
        <f t="shared" si="272"/>
        <v>#DIV/0!</v>
      </c>
      <c r="BJ24" s="6" t="e">
        <f t="shared" si="273"/>
        <v>#DIV/0!</v>
      </c>
      <c r="BK24" s="6" t="e">
        <f t="shared" si="274"/>
        <v>#DIV/0!</v>
      </c>
      <c r="BL24" s="6" t="e">
        <f t="shared" si="275"/>
        <v>#DIV/0!</v>
      </c>
      <c r="BM24" s="6" t="e">
        <f t="shared" si="276"/>
        <v>#DIV/0!</v>
      </c>
      <c r="BN24" s="6" t="e">
        <f t="shared" si="277"/>
        <v>#DIV/0!</v>
      </c>
      <c r="BO24" s="6" t="e">
        <f t="shared" si="278"/>
        <v>#DIV/0!</v>
      </c>
      <c r="BP24" s="6" t="e">
        <f t="shared" si="279"/>
        <v>#DIV/0!</v>
      </c>
      <c r="BR24" s="87" t="e">
        <f t="shared" si="280"/>
        <v>#DIV/0!</v>
      </c>
      <c r="BS24" s="87" t="e">
        <f t="shared" si="399"/>
        <v>#DIV/0!</v>
      </c>
      <c r="BT24" s="2" t="e">
        <f t="shared" si="400"/>
        <v>#DIV/0!</v>
      </c>
      <c r="BU24" s="2" t="e">
        <f t="shared" si="281"/>
        <v>#DIV/0!</v>
      </c>
      <c r="BV24" s="5">
        <f t="shared" si="401"/>
        <v>0</v>
      </c>
      <c r="BW24" s="5">
        <f t="shared" si="402"/>
        <v>0</v>
      </c>
      <c r="BX24" s="5">
        <f t="shared" si="403"/>
        <v>0</v>
      </c>
      <c r="BY24" s="5">
        <f t="shared" si="404"/>
        <v>0</v>
      </c>
      <c r="BZ24" s="5" t="e">
        <f t="shared" si="405"/>
        <v>#DIV/0!</v>
      </c>
      <c r="CA24" s="5" t="e">
        <f t="shared" si="282"/>
        <v>#DIV/0!</v>
      </c>
      <c r="CB24" s="5">
        <f t="shared" si="406"/>
        <v>0</v>
      </c>
      <c r="CC24" s="5">
        <f t="shared" si="407"/>
        <v>0</v>
      </c>
      <c r="CD24" s="5">
        <f t="shared" si="408"/>
        <v>0</v>
      </c>
      <c r="CE24" s="5">
        <f t="shared" si="409"/>
        <v>0</v>
      </c>
      <c r="CF24" s="6">
        <f t="shared" si="410"/>
        <v>0</v>
      </c>
      <c r="CG24" s="5" t="e">
        <f t="shared" si="283"/>
        <v>#DIV/0!</v>
      </c>
      <c r="CH24" s="6" t="e">
        <f t="shared" si="284"/>
        <v>#DIV/0!</v>
      </c>
      <c r="CI24" s="6" t="e">
        <f t="shared" si="285"/>
        <v>#DIV/0!</v>
      </c>
      <c r="CJ24" s="6" t="e">
        <f t="shared" si="286"/>
        <v>#DIV/0!</v>
      </c>
      <c r="CK24" s="6" t="e">
        <f t="shared" si="287"/>
        <v>#DIV/0!</v>
      </c>
      <c r="CL24" s="6" t="e">
        <f t="shared" si="288"/>
        <v>#DIV/0!</v>
      </c>
      <c r="CM24" s="6" t="e">
        <f t="shared" si="289"/>
        <v>#DIV/0!</v>
      </c>
      <c r="CN24" s="6" t="e">
        <f t="shared" si="290"/>
        <v>#DIV/0!</v>
      </c>
      <c r="CO24" s="6" t="e">
        <f t="shared" si="291"/>
        <v>#DIV/0!</v>
      </c>
      <c r="CP24" s="6" t="e">
        <f t="shared" si="292"/>
        <v>#DIV/0!</v>
      </c>
      <c r="CQ24" s="6" t="e">
        <f t="shared" si="293"/>
        <v>#DIV/0!</v>
      </c>
      <c r="CR24" s="6" t="e">
        <f t="shared" si="294"/>
        <v>#DIV/0!</v>
      </c>
      <c r="CS24" s="6" t="e">
        <f t="shared" si="295"/>
        <v>#DIV/0!</v>
      </c>
      <c r="CT24" s="6" t="e">
        <f t="shared" si="296"/>
        <v>#DIV/0!</v>
      </c>
      <c r="CU24" s="6" t="e">
        <f t="shared" si="297"/>
        <v>#DIV/0!</v>
      </c>
      <c r="CW24" s="6" t="e">
        <f t="shared" si="298"/>
        <v>#DIV/0!</v>
      </c>
      <c r="CX24" s="6" t="e">
        <f t="shared" si="411"/>
        <v>#DIV/0!</v>
      </c>
      <c r="CY24" s="91" t="e">
        <f t="shared" si="412"/>
        <v>#DIV/0!</v>
      </c>
      <c r="CZ24" s="91" t="e">
        <f t="shared" si="413"/>
        <v>#DIV/0!</v>
      </c>
      <c r="DA24" s="5">
        <f t="shared" si="414"/>
        <v>0</v>
      </c>
      <c r="DB24" s="5">
        <f t="shared" si="415"/>
        <v>0</v>
      </c>
      <c r="DC24" s="5">
        <f t="shared" si="416"/>
        <v>0</v>
      </c>
      <c r="DD24" s="5">
        <f t="shared" si="417"/>
        <v>0</v>
      </c>
      <c r="DE24" s="5" t="e">
        <f t="shared" si="418"/>
        <v>#DIV/0!</v>
      </c>
      <c r="DF24" s="5" t="e">
        <f t="shared" si="299"/>
        <v>#DIV/0!</v>
      </c>
      <c r="DG24" s="5">
        <f t="shared" si="419"/>
        <v>0</v>
      </c>
      <c r="DH24" s="5">
        <f t="shared" si="420"/>
        <v>0</v>
      </c>
      <c r="DI24" s="5">
        <f t="shared" si="421"/>
        <v>0</v>
      </c>
      <c r="DJ24" s="5">
        <f t="shared" si="422"/>
        <v>0</v>
      </c>
      <c r="DK24" s="6">
        <f t="shared" si="423"/>
        <v>0</v>
      </c>
      <c r="DL24" s="5" t="e">
        <f t="shared" si="300"/>
        <v>#DIV/0!</v>
      </c>
      <c r="DM24" s="6" t="e">
        <f t="shared" si="301"/>
        <v>#DIV/0!</v>
      </c>
      <c r="DN24" s="6" t="e">
        <f t="shared" si="302"/>
        <v>#DIV/0!</v>
      </c>
      <c r="DO24" s="6" t="e">
        <f t="shared" si="303"/>
        <v>#DIV/0!</v>
      </c>
      <c r="DP24" s="6" t="e">
        <f t="shared" si="304"/>
        <v>#DIV/0!</v>
      </c>
      <c r="DQ24" s="6" t="e">
        <f t="shared" si="305"/>
        <v>#DIV/0!</v>
      </c>
      <c r="DR24" s="6" t="e">
        <f t="shared" si="306"/>
        <v>#DIV/0!</v>
      </c>
      <c r="DS24" s="6" t="e">
        <f t="shared" si="307"/>
        <v>#DIV/0!</v>
      </c>
      <c r="DT24" s="6" t="e">
        <f t="shared" si="308"/>
        <v>#DIV/0!</v>
      </c>
      <c r="DU24" s="6" t="e">
        <f t="shared" si="309"/>
        <v>#DIV/0!</v>
      </c>
      <c r="DV24" s="6" t="e">
        <f t="shared" si="310"/>
        <v>#DIV/0!</v>
      </c>
      <c r="DW24" s="6" t="e">
        <f t="shared" si="311"/>
        <v>#DIV/0!</v>
      </c>
      <c r="DX24" s="6" t="e">
        <f t="shared" si="312"/>
        <v>#DIV/0!</v>
      </c>
      <c r="DY24" s="6" t="e">
        <f t="shared" si="313"/>
        <v>#DIV/0!</v>
      </c>
      <c r="DZ24" s="6" t="e">
        <f t="shared" si="314"/>
        <v>#DIV/0!</v>
      </c>
      <c r="EB24" s="6" t="e">
        <f t="shared" si="315"/>
        <v>#DIV/0!</v>
      </c>
      <c r="EC24" s="87" t="e">
        <f t="shared" si="316"/>
        <v>#DIV/0!</v>
      </c>
      <c r="ED24" s="85" t="e">
        <f t="shared" si="424"/>
        <v>#DIV/0!</v>
      </c>
      <c r="EE24" s="2" t="e">
        <f t="shared" si="425"/>
        <v>#DIV/0!</v>
      </c>
      <c r="EF24" s="5">
        <f t="shared" si="426"/>
        <v>0</v>
      </c>
      <c r="EG24" s="5">
        <f t="shared" si="427"/>
        <v>0</v>
      </c>
      <c r="EH24" s="5">
        <f t="shared" si="428"/>
        <v>0</v>
      </c>
      <c r="EI24" s="5">
        <f t="shared" si="429"/>
        <v>0</v>
      </c>
      <c r="EJ24" s="5" t="e">
        <f t="shared" si="430"/>
        <v>#DIV/0!</v>
      </c>
      <c r="EK24" s="5" t="e">
        <f t="shared" si="317"/>
        <v>#DIV/0!</v>
      </c>
      <c r="EL24" s="5">
        <f t="shared" si="431"/>
        <v>0</v>
      </c>
      <c r="EM24" s="5">
        <f t="shared" si="432"/>
        <v>0</v>
      </c>
      <c r="EN24" s="5">
        <f t="shared" si="433"/>
        <v>0</v>
      </c>
      <c r="EO24" s="5">
        <f t="shared" si="434"/>
        <v>0</v>
      </c>
      <c r="EP24" s="6">
        <f t="shared" si="435"/>
        <v>0</v>
      </c>
      <c r="EQ24" s="5" t="e">
        <f t="shared" si="318"/>
        <v>#DIV/0!</v>
      </c>
      <c r="ER24" s="6" t="e">
        <f t="shared" si="319"/>
        <v>#DIV/0!</v>
      </c>
      <c r="ES24" s="6" t="e">
        <f t="shared" si="320"/>
        <v>#DIV/0!</v>
      </c>
      <c r="ET24" s="6" t="e">
        <f t="shared" si="321"/>
        <v>#DIV/0!</v>
      </c>
      <c r="EU24" s="6" t="e">
        <f t="shared" si="322"/>
        <v>#DIV/0!</v>
      </c>
      <c r="EV24" s="6" t="e">
        <f t="shared" si="323"/>
        <v>#DIV/0!</v>
      </c>
      <c r="EW24" s="6" t="e">
        <f t="shared" si="324"/>
        <v>#DIV/0!</v>
      </c>
      <c r="EX24" s="6" t="e">
        <f t="shared" si="325"/>
        <v>#DIV/0!</v>
      </c>
      <c r="EY24" s="6" t="e">
        <f t="shared" si="326"/>
        <v>#DIV/0!</v>
      </c>
      <c r="EZ24" s="6" t="e">
        <f t="shared" si="327"/>
        <v>#DIV/0!</v>
      </c>
      <c r="FA24" s="6" t="e">
        <f t="shared" si="328"/>
        <v>#DIV/0!</v>
      </c>
      <c r="FB24" s="6" t="e">
        <f t="shared" si="329"/>
        <v>#DIV/0!</v>
      </c>
      <c r="FC24" s="6" t="e">
        <f t="shared" si="330"/>
        <v>#DIV/0!</v>
      </c>
      <c r="FD24" s="6" t="e">
        <f t="shared" si="331"/>
        <v>#DIV/0!</v>
      </c>
      <c r="FE24" s="6" t="e">
        <f t="shared" si="332"/>
        <v>#DIV/0!</v>
      </c>
      <c r="FG24" s="6" t="e">
        <f t="shared" si="333"/>
        <v>#DIV/0!</v>
      </c>
      <c r="FH24" s="6" t="e">
        <f t="shared" si="334"/>
        <v>#DIV/0!</v>
      </c>
      <c r="FI24" s="94" t="e">
        <f t="shared" si="436"/>
        <v>#DIV/0!</v>
      </c>
      <c r="FJ24" s="94" t="e">
        <f t="shared" si="437"/>
        <v>#DIV/0!</v>
      </c>
      <c r="FK24" s="5">
        <f t="shared" si="438"/>
        <v>0</v>
      </c>
      <c r="FL24" s="5">
        <f t="shared" si="439"/>
        <v>0</v>
      </c>
      <c r="FM24" s="5">
        <f t="shared" si="440"/>
        <v>0</v>
      </c>
      <c r="FN24" s="5">
        <f t="shared" si="441"/>
        <v>0</v>
      </c>
      <c r="FO24" s="5" t="e">
        <f t="shared" si="442"/>
        <v>#DIV/0!</v>
      </c>
      <c r="FP24" s="5" t="e">
        <f t="shared" si="335"/>
        <v>#DIV/0!</v>
      </c>
      <c r="FQ24" s="5">
        <f t="shared" si="443"/>
        <v>0</v>
      </c>
      <c r="FR24" s="5">
        <f t="shared" si="444"/>
        <v>0</v>
      </c>
      <c r="FS24" s="5">
        <f t="shared" si="445"/>
        <v>0</v>
      </c>
      <c r="FT24" s="5">
        <f t="shared" si="446"/>
        <v>0</v>
      </c>
      <c r="FU24" s="6">
        <f t="shared" si="447"/>
        <v>0</v>
      </c>
      <c r="FV24" s="5" t="e">
        <f t="shared" si="336"/>
        <v>#DIV/0!</v>
      </c>
      <c r="FW24" s="6" t="e">
        <f t="shared" si="337"/>
        <v>#DIV/0!</v>
      </c>
      <c r="FX24" s="6" t="e">
        <f t="shared" si="338"/>
        <v>#DIV/0!</v>
      </c>
      <c r="FY24" s="6" t="e">
        <f t="shared" si="339"/>
        <v>#DIV/0!</v>
      </c>
      <c r="FZ24" s="6" t="e">
        <f t="shared" si="340"/>
        <v>#DIV/0!</v>
      </c>
      <c r="GA24" s="6" t="e">
        <f t="shared" si="341"/>
        <v>#DIV/0!</v>
      </c>
      <c r="GB24" s="6" t="e">
        <f t="shared" si="342"/>
        <v>#DIV/0!</v>
      </c>
      <c r="GC24" s="6" t="e">
        <f t="shared" si="343"/>
        <v>#DIV/0!</v>
      </c>
      <c r="GD24" s="6" t="e">
        <f t="shared" si="344"/>
        <v>#DIV/0!</v>
      </c>
      <c r="GE24" s="6" t="e">
        <f t="shared" si="345"/>
        <v>#DIV/0!</v>
      </c>
      <c r="GF24" s="6" t="e">
        <f t="shared" si="346"/>
        <v>#DIV/0!</v>
      </c>
      <c r="GG24" s="6" t="e">
        <f t="shared" si="347"/>
        <v>#DIV/0!</v>
      </c>
      <c r="GH24" s="6" t="e">
        <f t="shared" si="348"/>
        <v>#DIV/0!</v>
      </c>
      <c r="GI24" s="6" t="e">
        <f t="shared" si="349"/>
        <v>#DIV/0!</v>
      </c>
      <c r="GJ24" s="47" t="e">
        <f t="shared" si="350"/>
        <v>#DIV/0!</v>
      </c>
      <c r="GL24" s="96" t="e">
        <f t="shared" si="351"/>
        <v>#DIV/0!</v>
      </c>
      <c r="GM24" s="96" t="e">
        <f t="shared" si="352"/>
        <v>#DIV/0!</v>
      </c>
      <c r="GN24" s="98" t="e">
        <f t="shared" si="448"/>
        <v>#DIV/0!</v>
      </c>
      <c r="GO24" s="98" t="e">
        <f t="shared" si="449"/>
        <v>#DIV/0!</v>
      </c>
      <c r="GP24" s="5">
        <f t="shared" si="450"/>
        <v>0</v>
      </c>
      <c r="GQ24" s="5">
        <f t="shared" si="451"/>
        <v>0</v>
      </c>
      <c r="GR24" s="5">
        <f t="shared" si="452"/>
        <v>0</v>
      </c>
      <c r="GS24" s="5">
        <f t="shared" si="453"/>
        <v>0</v>
      </c>
      <c r="GT24" s="5" t="e">
        <f t="shared" si="454"/>
        <v>#DIV/0!</v>
      </c>
      <c r="GU24" s="5" t="e">
        <f t="shared" si="353"/>
        <v>#DIV/0!</v>
      </c>
      <c r="GV24" s="5">
        <f t="shared" si="455"/>
        <v>0</v>
      </c>
      <c r="GW24" s="5">
        <f t="shared" si="456"/>
        <v>0</v>
      </c>
      <c r="GX24" s="5">
        <f t="shared" si="457"/>
        <v>0</v>
      </c>
      <c r="GY24" s="5">
        <f t="shared" si="458"/>
        <v>0</v>
      </c>
      <c r="GZ24" s="6">
        <f t="shared" si="459"/>
        <v>0</v>
      </c>
      <c r="HA24" s="5" t="e">
        <f t="shared" si="354"/>
        <v>#DIV/0!</v>
      </c>
      <c r="HB24" s="6" t="e">
        <f t="shared" si="355"/>
        <v>#DIV/0!</v>
      </c>
      <c r="HC24" s="6" t="e">
        <f t="shared" si="356"/>
        <v>#DIV/0!</v>
      </c>
      <c r="HD24" s="6" t="e">
        <f t="shared" si="357"/>
        <v>#DIV/0!</v>
      </c>
      <c r="HE24" s="6" t="e">
        <f t="shared" si="358"/>
        <v>#DIV/0!</v>
      </c>
      <c r="HF24" s="6" t="e">
        <f t="shared" si="359"/>
        <v>#DIV/0!</v>
      </c>
      <c r="HG24" s="6" t="e">
        <f t="shared" si="360"/>
        <v>#DIV/0!</v>
      </c>
      <c r="HH24" s="6" t="e">
        <f t="shared" si="361"/>
        <v>#DIV/0!</v>
      </c>
      <c r="HI24" s="6" t="e">
        <f t="shared" si="362"/>
        <v>#DIV/0!</v>
      </c>
      <c r="HJ24" s="6" t="e">
        <f t="shared" si="363"/>
        <v>#DIV/0!</v>
      </c>
      <c r="HK24" s="6" t="e">
        <f t="shared" si="364"/>
        <v>#DIV/0!</v>
      </c>
      <c r="HL24" s="6" t="e">
        <f t="shared" si="365"/>
        <v>#DIV/0!</v>
      </c>
      <c r="HM24" s="6" t="e">
        <f t="shared" si="366"/>
        <v>#DIV/0!</v>
      </c>
      <c r="HN24" s="6" t="e">
        <f t="shared" si="367"/>
        <v>#DIV/0!</v>
      </c>
      <c r="HO24" s="47" t="e">
        <f t="shared" si="368"/>
        <v>#DIV/0!</v>
      </c>
      <c r="HQ24" s="6" t="e">
        <f t="shared" si="369"/>
        <v>#DIV/0!</v>
      </c>
      <c r="HR24" s="6" t="e">
        <f t="shared" si="370"/>
        <v>#DIV/0!</v>
      </c>
      <c r="HS24" s="98" t="e">
        <f t="shared" si="460"/>
        <v>#DIV/0!</v>
      </c>
      <c r="HT24" s="2" t="e">
        <f t="shared" si="461"/>
        <v>#DIV/0!</v>
      </c>
      <c r="HU24" s="5">
        <f t="shared" si="462"/>
        <v>0</v>
      </c>
      <c r="HV24" s="5">
        <f t="shared" si="463"/>
        <v>0</v>
      </c>
      <c r="HW24" s="5">
        <f t="shared" si="464"/>
        <v>0</v>
      </c>
      <c r="HX24" s="5">
        <f t="shared" si="465"/>
        <v>0</v>
      </c>
      <c r="HY24" s="5" t="e">
        <f t="shared" si="466"/>
        <v>#DIV/0!</v>
      </c>
      <c r="HZ24" s="5" t="e">
        <f t="shared" si="371"/>
        <v>#DIV/0!</v>
      </c>
      <c r="IA24" s="5">
        <f t="shared" si="467"/>
        <v>0</v>
      </c>
      <c r="IB24" s="5">
        <f t="shared" si="468"/>
        <v>0</v>
      </c>
      <c r="IC24" s="5">
        <f t="shared" si="469"/>
        <v>0</v>
      </c>
      <c r="ID24" s="5">
        <f t="shared" si="470"/>
        <v>0</v>
      </c>
      <c r="IE24" s="6">
        <f t="shared" si="471"/>
        <v>0</v>
      </c>
      <c r="IF24" s="5" t="e">
        <f t="shared" si="372"/>
        <v>#DIV/0!</v>
      </c>
      <c r="IG24" s="6" t="e">
        <f t="shared" si="373"/>
        <v>#DIV/0!</v>
      </c>
      <c r="IH24" s="6" t="e">
        <f t="shared" si="374"/>
        <v>#DIV/0!</v>
      </c>
      <c r="II24" s="6" t="e">
        <f t="shared" si="375"/>
        <v>#DIV/0!</v>
      </c>
      <c r="IJ24" s="6" t="e">
        <f t="shared" si="376"/>
        <v>#DIV/0!</v>
      </c>
      <c r="IK24" s="6" t="e">
        <f t="shared" si="377"/>
        <v>#DIV/0!</v>
      </c>
      <c r="IL24" s="6" t="e">
        <f t="shared" si="378"/>
        <v>#DIV/0!</v>
      </c>
      <c r="IM24" s="6" t="e">
        <f t="shared" si="379"/>
        <v>#DIV/0!</v>
      </c>
      <c r="IN24" s="6" t="e">
        <f t="shared" si="380"/>
        <v>#DIV/0!</v>
      </c>
      <c r="IO24" s="6" t="e">
        <f t="shared" si="381"/>
        <v>#DIV/0!</v>
      </c>
      <c r="IP24" s="6" t="e">
        <f t="shared" si="382"/>
        <v>#DIV/0!</v>
      </c>
      <c r="IQ24" s="6" t="e">
        <f t="shared" si="383"/>
        <v>#DIV/0!</v>
      </c>
      <c r="IR24" s="6" t="e">
        <f t="shared" si="384"/>
        <v>#DIV/0!</v>
      </c>
      <c r="IS24" s="6" t="e">
        <f t="shared" si="385"/>
        <v>#DIV/0!</v>
      </c>
      <c r="IT24" s="47" t="e">
        <f t="shared" si="386"/>
        <v>#DIV/0!</v>
      </c>
      <c r="IU24" s="2" t="e">
        <f t="shared" si="472"/>
        <v>#DIV/0!</v>
      </c>
      <c r="IV24" s="2" t="e">
        <f t="shared" si="473"/>
        <v>#DIV/0!</v>
      </c>
    </row>
    <row r="25" spans="1:256">
      <c r="A25" s="55">
        <f>CpxBar!A25</f>
        <v>0</v>
      </c>
      <c r="B25" s="2">
        <f>CpxBar!B25</f>
        <v>0</v>
      </c>
      <c r="C25" s="2">
        <f>CpxBar!C25</f>
        <v>0</v>
      </c>
      <c r="D25" s="2">
        <f>CpxBar!D25</f>
        <v>0</v>
      </c>
      <c r="E25" s="2">
        <f>CpxBar!E25</f>
        <v>0</v>
      </c>
      <c r="F25" s="2">
        <f>CpxBar!F25</f>
        <v>0</v>
      </c>
      <c r="G25" s="2">
        <f>CpxBar!G25</f>
        <v>0</v>
      </c>
      <c r="H25" s="2">
        <f>CpxBar!H25</f>
        <v>0</v>
      </c>
      <c r="I25" s="2">
        <f>CpxBar!I25</f>
        <v>0</v>
      </c>
      <c r="J25" s="2">
        <f>CpxBar!J25</f>
        <v>0</v>
      </c>
      <c r="K25" s="2">
        <f>CpxBar!K25</f>
        <v>0</v>
      </c>
      <c r="L25" s="13"/>
      <c r="M25" s="2">
        <f t="shared" si="237"/>
        <v>0</v>
      </c>
      <c r="N25" s="5">
        <f t="shared" si="238"/>
        <v>0</v>
      </c>
      <c r="O25" s="5">
        <f t="shared" si="239"/>
        <v>0</v>
      </c>
      <c r="P25" s="5">
        <f t="shared" si="240"/>
        <v>0</v>
      </c>
      <c r="Q25" s="5">
        <f t="shared" si="241"/>
        <v>0</v>
      </c>
      <c r="R25" s="5">
        <f t="shared" si="242"/>
        <v>0</v>
      </c>
      <c r="S25" s="5">
        <f t="shared" si="243"/>
        <v>0</v>
      </c>
      <c r="T25" s="5">
        <f t="shared" si="244"/>
        <v>0</v>
      </c>
      <c r="U25" s="5">
        <f t="shared" si="245"/>
        <v>0</v>
      </c>
      <c r="V25" s="5">
        <f t="shared" si="246"/>
        <v>0</v>
      </c>
      <c r="W25" s="6">
        <f t="shared" si="247"/>
        <v>0</v>
      </c>
      <c r="X25" s="5">
        <f t="shared" si="248"/>
        <v>0</v>
      </c>
      <c r="Y25" s="6" t="e">
        <f t="shared" si="249"/>
        <v>#DIV/0!</v>
      </c>
      <c r="Z25" s="6" t="e">
        <f t="shared" si="250"/>
        <v>#DIV/0!</v>
      </c>
      <c r="AA25" s="6" t="e">
        <f t="shared" si="251"/>
        <v>#DIV/0!</v>
      </c>
      <c r="AB25" s="6" t="e">
        <f t="shared" si="252"/>
        <v>#DIV/0!</v>
      </c>
      <c r="AC25" s="6" t="e">
        <f t="shared" si="253"/>
        <v>#DIV/0!</v>
      </c>
      <c r="AD25" s="6" t="e">
        <f t="shared" si="254"/>
        <v>#DIV/0!</v>
      </c>
      <c r="AE25" s="6" t="e">
        <f t="shared" si="255"/>
        <v>#DIV/0!</v>
      </c>
      <c r="AF25" s="6" t="e">
        <f t="shared" si="256"/>
        <v>#DIV/0!</v>
      </c>
      <c r="AG25" s="6" t="e">
        <f t="shared" si="257"/>
        <v>#DIV/0!</v>
      </c>
      <c r="AH25" s="6" t="e">
        <f t="shared" si="258"/>
        <v>#DIV/0!</v>
      </c>
      <c r="AI25" s="6" t="e">
        <f t="shared" si="259"/>
        <v>#DIV/0!</v>
      </c>
      <c r="AJ25" s="6" t="e">
        <f t="shared" si="260"/>
        <v>#DIV/0!</v>
      </c>
      <c r="AK25" s="6" t="e">
        <f t="shared" si="261"/>
        <v>#DIV/0!</v>
      </c>
      <c r="AM25" s="6" t="e">
        <f t="shared" si="262"/>
        <v>#DIV/0!</v>
      </c>
      <c r="AN25" s="6" t="e">
        <f t="shared" si="387"/>
        <v>#DIV/0!</v>
      </c>
      <c r="AO25" s="2" t="e">
        <f t="shared" si="388"/>
        <v>#DIV/0!</v>
      </c>
      <c r="AP25" s="2" t="e">
        <f t="shared" si="263"/>
        <v>#DIV/0!</v>
      </c>
      <c r="AQ25" s="86">
        <f t="shared" si="389"/>
        <v>0</v>
      </c>
      <c r="AR25" s="86">
        <f t="shared" si="390"/>
        <v>0</v>
      </c>
      <c r="AS25" s="86">
        <f t="shared" si="391"/>
        <v>0</v>
      </c>
      <c r="AT25" s="86">
        <f t="shared" si="392"/>
        <v>0</v>
      </c>
      <c r="AU25" s="86" t="e">
        <f t="shared" si="393"/>
        <v>#DIV/0!</v>
      </c>
      <c r="AV25" s="86" t="e">
        <f t="shared" si="264"/>
        <v>#DIV/0!</v>
      </c>
      <c r="AW25" s="86">
        <f t="shared" si="394"/>
        <v>0</v>
      </c>
      <c r="AX25" s="86">
        <f t="shared" si="395"/>
        <v>0</v>
      </c>
      <c r="AY25" s="86">
        <f t="shared" si="396"/>
        <v>0</v>
      </c>
      <c r="AZ25" s="86">
        <f t="shared" si="397"/>
        <v>0</v>
      </c>
      <c r="BA25" s="87">
        <f t="shared" si="398"/>
        <v>0</v>
      </c>
      <c r="BB25" s="5" t="e">
        <f t="shared" si="265"/>
        <v>#DIV/0!</v>
      </c>
      <c r="BC25" s="6" t="e">
        <f t="shared" si="266"/>
        <v>#DIV/0!</v>
      </c>
      <c r="BD25" s="6" t="e">
        <f t="shared" si="267"/>
        <v>#DIV/0!</v>
      </c>
      <c r="BE25" s="6" t="e">
        <f t="shared" si="268"/>
        <v>#DIV/0!</v>
      </c>
      <c r="BF25" s="6" t="e">
        <f t="shared" si="269"/>
        <v>#DIV/0!</v>
      </c>
      <c r="BG25" s="6" t="e">
        <f t="shared" si="270"/>
        <v>#DIV/0!</v>
      </c>
      <c r="BH25" s="6" t="e">
        <f t="shared" si="271"/>
        <v>#DIV/0!</v>
      </c>
      <c r="BI25" s="6" t="e">
        <f t="shared" si="272"/>
        <v>#DIV/0!</v>
      </c>
      <c r="BJ25" s="6" t="e">
        <f t="shared" si="273"/>
        <v>#DIV/0!</v>
      </c>
      <c r="BK25" s="6" t="e">
        <f t="shared" si="274"/>
        <v>#DIV/0!</v>
      </c>
      <c r="BL25" s="6" t="e">
        <f t="shared" si="275"/>
        <v>#DIV/0!</v>
      </c>
      <c r="BM25" s="6" t="e">
        <f t="shared" si="276"/>
        <v>#DIV/0!</v>
      </c>
      <c r="BN25" s="6" t="e">
        <f t="shared" si="277"/>
        <v>#DIV/0!</v>
      </c>
      <c r="BO25" s="6" t="e">
        <f t="shared" si="278"/>
        <v>#DIV/0!</v>
      </c>
      <c r="BP25" s="6" t="e">
        <f t="shared" si="279"/>
        <v>#DIV/0!</v>
      </c>
      <c r="BR25" s="87" t="e">
        <f t="shared" si="280"/>
        <v>#DIV/0!</v>
      </c>
      <c r="BS25" s="87" t="e">
        <f t="shared" si="399"/>
        <v>#DIV/0!</v>
      </c>
      <c r="BT25" s="2" t="e">
        <f t="shared" si="400"/>
        <v>#DIV/0!</v>
      </c>
      <c r="BU25" s="2" t="e">
        <f t="shared" si="281"/>
        <v>#DIV/0!</v>
      </c>
      <c r="BV25" s="5">
        <f t="shared" si="401"/>
        <v>0</v>
      </c>
      <c r="BW25" s="5">
        <f t="shared" si="402"/>
        <v>0</v>
      </c>
      <c r="BX25" s="5">
        <f t="shared" si="403"/>
        <v>0</v>
      </c>
      <c r="BY25" s="5">
        <f t="shared" si="404"/>
        <v>0</v>
      </c>
      <c r="BZ25" s="5" t="e">
        <f t="shared" si="405"/>
        <v>#DIV/0!</v>
      </c>
      <c r="CA25" s="5" t="e">
        <f t="shared" si="282"/>
        <v>#DIV/0!</v>
      </c>
      <c r="CB25" s="5">
        <f t="shared" si="406"/>
        <v>0</v>
      </c>
      <c r="CC25" s="5">
        <f t="shared" si="407"/>
        <v>0</v>
      </c>
      <c r="CD25" s="5">
        <f t="shared" si="408"/>
        <v>0</v>
      </c>
      <c r="CE25" s="5">
        <f t="shared" si="409"/>
        <v>0</v>
      </c>
      <c r="CF25" s="6">
        <f t="shared" si="410"/>
        <v>0</v>
      </c>
      <c r="CG25" s="5" t="e">
        <f t="shared" si="283"/>
        <v>#DIV/0!</v>
      </c>
      <c r="CH25" s="6" t="e">
        <f t="shared" si="284"/>
        <v>#DIV/0!</v>
      </c>
      <c r="CI25" s="6" t="e">
        <f t="shared" si="285"/>
        <v>#DIV/0!</v>
      </c>
      <c r="CJ25" s="6" t="e">
        <f t="shared" si="286"/>
        <v>#DIV/0!</v>
      </c>
      <c r="CK25" s="6" t="e">
        <f t="shared" si="287"/>
        <v>#DIV/0!</v>
      </c>
      <c r="CL25" s="6" t="e">
        <f t="shared" si="288"/>
        <v>#DIV/0!</v>
      </c>
      <c r="CM25" s="6" t="e">
        <f t="shared" si="289"/>
        <v>#DIV/0!</v>
      </c>
      <c r="CN25" s="6" t="e">
        <f t="shared" si="290"/>
        <v>#DIV/0!</v>
      </c>
      <c r="CO25" s="6" t="e">
        <f t="shared" si="291"/>
        <v>#DIV/0!</v>
      </c>
      <c r="CP25" s="6" t="e">
        <f t="shared" si="292"/>
        <v>#DIV/0!</v>
      </c>
      <c r="CQ25" s="6" t="e">
        <f t="shared" si="293"/>
        <v>#DIV/0!</v>
      </c>
      <c r="CR25" s="6" t="e">
        <f t="shared" si="294"/>
        <v>#DIV/0!</v>
      </c>
      <c r="CS25" s="6" t="e">
        <f t="shared" si="295"/>
        <v>#DIV/0!</v>
      </c>
      <c r="CT25" s="6" t="e">
        <f t="shared" si="296"/>
        <v>#DIV/0!</v>
      </c>
      <c r="CU25" s="6" t="e">
        <f t="shared" si="297"/>
        <v>#DIV/0!</v>
      </c>
      <c r="CW25" s="6" t="e">
        <f t="shared" si="298"/>
        <v>#DIV/0!</v>
      </c>
      <c r="CX25" s="6" t="e">
        <f t="shared" si="411"/>
        <v>#DIV/0!</v>
      </c>
      <c r="CY25" s="91" t="e">
        <f t="shared" si="412"/>
        <v>#DIV/0!</v>
      </c>
      <c r="CZ25" s="91" t="e">
        <f t="shared" si="413"/>
        <v>#DIV/0!</v>
      </c>
      <c r="DA25" s="5">
        <f t="shared" si="414"/>
        <v>0</v>
      </c>
      <c r="DB25" s="5">
        <f t="shared" si="415"/>
        <v>0</v>
      </c>
      <c r="DC25" s="5">
        <f t="shared" si="416"/>
        <v>0</v>
      </c>
      <c r="DD25" s="5">
        <f t="shared" si="417"/>
        <v>0</v>
      </c>
      <c r="DE25" s="5" t="e">
        <f t="shared" si="418"/>
        <v>#DIV/0!</v>
      </c>
      <c r="DF25" s="5" t="e">
        <f t="shared" si="299"/>
        <v>#DIV/0!</v>
      </c>
      <c r="DG25" s="5">
        <f t="shared" si="419"/>
        <v>0</v>
      </c>
      <c r="DH25" s="5">
        <f t="shared" si="420"/>
        <v>0</v>
      </c>
      <c r="DI25" s="5">
        <f t="shared" si="421"/>
        <v>0</v>
      </c>
      <c r="DJ25" s="5">
        <f t="shared" si="422"/>
        <v>0</v>
      </c>
      <c r="DK25" s="6">
        <f t="shared" si="423"/>
        <v>0</v>
      </c>
      <c r="DL25" s="5" t="e">
        <f t="shared" si="300"/>
        <v>#DIV/0!</v>
      </c>
      <c r="DM25" s="6" t="e">
        <f t="shared" si="301"/>
        <v>#DIV/0!</v>
      </c>
      <c r="DN25" s="6" t="e">
        <f t="shared" si="302"/>
        <v>#DIV/0!</v>
      </c>
      <c r="DO25" s="6" t="e">
        <f t="shared" si="303"/>
        <v>#DIV/0!</v>
      </c>
      <c r="DP25" s="6" t="e">
        <f t="shared" si="304"/>
        <v>#DIV/0!</v>
      </c>
      <c r="DQ25" s="6" t="e">
        <f t="shared" si="305"/>
        <v>#DIV/0!</v>
      </c>
      <c r="DR25" s="6" t="e">
        <f t="shared" si="306"/>
        <v>#DIV/0!</v>
      </c>
      <c r="DS25" s="6" t="e">
        <f t="shared" si="307"/>
        <v>#DIV/0!</v>
      </c>
      <c r="DT25" s="6" t="e">
        <f t="shared" si="308"/>
        <v>#DIV/0!</v>
      </c>
      <c r="DU25" s="6" t="e">
        <f t="shared" si="309"/>
        <v>#DIV/0!</v>
      </c>
      <c r="DV25" s="6" t="e">
        <f t="shared" si="310"/>
        <v>#DIV/0!</v>
      </c>
      <c r="DW25" s="6" t="e">
        <f t="shared" si="311"/>
        <v>#DIV/0!</v>
      </c>
      <c r="DX25" s="6" t="e">
        <f t="shared" si="312"/>
        <v>#DIV/0!</v>
      </c>
      <c r="DY25" s="6" t="e">
        <f t="shared" si="313"/>
        <v>#DIV/0!</v>
      </c>
      <c r="DZ25" s="6" t="e">
        <f t="shared" si="314"/>
        <v>#DIV/0!</v>
      </c>
      <c r="EB25" s="6" t="e">
        <f t="shared" si="315"/>
        <v>#DIV/0!</v>
      </c>
      <c r="EC25" s="87" t="e">
        <f t="shared" si="316"/>
        <v>#DIV/0!</v>
      </c>
      <c r="ED25" s="85" t="e">
        <f t="shared" si="424"/>
        <v>#DIV/0!</v>
      </c>
      <c r="EE25" s="2" t="e">
        <f t="shared" si="425"/>
        <v>#DIV/0!</v>
      </c>
      <c r="EF25" s="5">
        <f t="shared" si="426"/>
        <v>0</v>
      </c>
      <c r="EG25" s="5">
        <f t="shared" si="427"/>
        <v>0</v>
      </c>
      <c r="EH25" s="5">
        <f t="shared" si="428"/>
        <v>0</v>
      </c>
      <c r="EI25" s="5">
        <f t="shared" si="429"/>
        <v>0</v>
      </c>
      <c r="EJ25" s="5" t="e">
        <f t="shared" si="430"/>
        <v>#DIV/0!</v>
      </c>
      <c r="EK25" s="5" t="e">
        <f t="shared" si="317"/>
        <v>#DIV/0!</v>
      </c>
      <c r="EL25" s="5">
        <f t="shared" si="431"/>
        <v>0</v>
      </c>
      <c r="EM25" s="5">
        <f t="shared" si="432"/>
        <v>0</v>
      </c>
      <c r="EN25" s="5">
        <f t="shared" si="433"/>
        <v>0</v>
      </c>
      <c r="EO25" s="5">
        <f t="shared" si="434"/>
        <v>0</v>
      </c>
      <c r="EP25" s="6">
        <f t="shared" si="435"/>
        <v>0</v>
      </c>
      <c r="EQ25" s="5" t="e">
        <f t="shared" si="318"/>
        <v>#DIV/0!</v>
      </c>
      <c r="ER25" s="6" t="e">
        <f t="shared" si="319"/>
        <v>#DIV/0!</v>
      </c>
      <c r="ES25" s="6" t="e">
        <f t="shared" si="320"/>
        <v>#DIV/0!</v>
      </c>
      <c r="ET25" s="6" t="e">
        <f t="shared" si="321"/>
        <v>#DIV/0!</v>
      </c>
      <c r="EU25" s="6" t="e">
        <f t="shared" si="322"/>
        <v>#DIV/0!</v>
      </c>
      <c r="EV25" s="6" t="e">
        <f t="shared" si="323"/>
        <v>#DIV/0!</v>
      </c>
      <c r="EW25" s="6" t="e">
        <f t="shared" si="324"/>
        <v>#DIV/0!</v>
      </c>
      <c r="EX25" s="6" t="e">
        <f t="shared" si="325"/>
        <v>#DIV/0!</v>
      </c>
      <c r="EY25" s="6" t="e">
        <f t="shared" si="326"/>
        <v>#DIV/0!</v>
      </c>
      <c r="EZ25" s="6" t="e">
        <f t="shared" si="327"/>
        <v>#DIV/0!</v>
      </c>
      <c r="FA25" s="6" t="e">
        <f t="shared" si="328"/>
        <v>#DIV/0!</v>
      </c>
      <c r="FB25" s="6" t="e">
        <f t="shared" si="329"/>
        <v>#DIV/0!</v>
      </c>
      <c r="FC25" s="6" t="e">
        <f t="shared" si="330"/>
        <v>#DIV/0!</v>
      </c>
      <c r="FD25" s="6" t="e">
        <f t="shared" si="331"/>
        <v>#DIV/0!</v>
      </c>
      <c r="FE25" s="6" t="e">
        <f t="shared" si="332"/>
        <v>#DIV/0!</v>
      </c>
      <c r="FG25" s="6" t="e">
        <f t="shared" si="333"/>
        <v>#DIV/0!</v>
      </c>
      <c r="FH25" s="6" t="e">
        <f t="shared" si="334"/>
        <v>#DIV/0!</v>
      </c>
      <c r="FI25" s="94" t="e">
        <f t="shared" si="436"/>
        <v>#DIV/0!</v>
      </c>
      <c r="FJ25" s="94" t="e">
        <f t="shared" si="437"/>
        <v>#DIV/0!</v>
      </c>
      <c r="FK25" s="5">
        <f t="shared" si="438"/>
        <v>0</v>
      </c>
      <c r="FL25" s="5">
        <f t="shared" si="439"/>
        <v>0</v>
      </c>
      <c r="FM25" s="5">
        <f t="shared" si="440"/>
        <v>0</v>
      </c>
      <c r="FN25" s="5">
        <f t="shared" si="441"/>
        <v>0</v>
      </c>
      <c r="FO25" s="5" t="e">
        <f t="shared" si="442"/>
        <v>#DIV/0!</v>
      </c>
      <c r="FP25" s="5" t="e">
        <f t="shared" si="335"/>
        <v>#DIV/0!</v>
      </c>
      <c r="FQ25" s="5">
        <f t="shared" si="443"/>
        <v>0</v>
      </c>
      <c r="FR25" s="5">
        <f t="shared" si="444"/>
        <v>0</v>
      </c>
      <c r="FS25" s="5">
        <f t="shared" si="445"/>
        <v>0</v>
      </c>
      <c r="FT25" s="5">
        <f t="shared" si="446"/>
        <v>0</v>
      </c>
      <c r="FU25" s="6">
        <f t="shared" si="447"/>
        <v>0</v>
      </c>
      <c r="FV25" s="5" t="e">
        <f t="shared" si="336"/>
        <v>#DIV/0!</v>
      </c>
      <c r="FW25" s="6" t="e">
        <f t="shared" si="337"/>
        <v>#DIV/0!</v>
      </c>
      <c r="FX25" s="6" t="e">
        <f t="shared" si="338"/>
        <v>#DIV/0!</v>
      </c>
      <c r="FY25" s="6" t="e">
        <f t="shared" si="339"/>
        <v>#DIV/0!</v>
      </c>
      <c r="FZ25" s="6" t="e">
        <f t="shared" si="340"/>
        <v>#DIV/0!</v>
      </c>
      <c r="GA25" s="6" t="e">
        <f t="shared" si="341"/>
        <v>#DIV/0!</v>
      </c>
      <c r="GB25" s="6" t="e">
        <f t="shared" si="342"/>
        <v>#DIV/0!</v>
      </c>
      <c r="GC25" s="6" t="e">
        <f t="shared" si="343"/>
        <v>#DIV/0!</v>
      </c>
      <c r="GD25" s="6" t="e">
        <f t="shared" si="344"/>
        <v>#DIV/0!</v>
      </c>
      <c r="GE25" s="6" t="e">
        <f t="shared" si="345"/>
        <v>#DIV/0!</v>
      </c>
      <c r="GF25" s="6" t="e">
        <f t="shared" si="346"/>
        <v>#DIV/0!</v>
      </c>
      <c r="GG25" s="6" t="e">
        <f t="shared" si="347"/>
        <v>#DIV/0!</v>
      </c>
      <c r="GH25" s="6" t="e">
        <f t="shared" si="348"/>
        <v>#DIV/0!</v>
      </c>
      <c r="GI25" s="6" t="e">
        <f t="shared" si="349"/>
        <v>#DIV/0!</v>
      </c>
      <c r="GJ25" s="47" t="e">
        <f t="shared" si="350"/>
        <v>#DIV/0!</v>
      </c>
      <c r="GL25" s="96" t="e">
        <f t="shared" si="351"/>
        <v>#DIV/0!</v>
      </c>
      <c r="GM25" s="96" t="e">
        <f t="shared" si="352"/>
        <v>#DIV/0!</v>
      </c>
      <c r="GN25" s="98" t="e">
        <f t="shared" si="448"/>
        <v>#DIV/0!</v>
      </c>
      <c r="GO25" s="98" t="e">
        <f t="shared" si="449"/>
        <v>#DIV/0!</v>
      </c>
      <c r="GP25" s="5">
        <f t="shared" si="450"/>
        <v>0</v>
      </c>
      <c r="GQ25" s="5">
        <f t="shared" si="451"/>
        <v>0</v>
      </c>
      <c r="GR25" s="5">
        <f t="shared" si="452"/>
        <v>0</v>
      </c>
      <c r="GS25" s="5">
        <f t="shared" si="453"/>
        <v>0</v>
      </c>
      <c r="GT25" s="5" t="e">
        <f t="shared" si="454"/>
        <v>#DIV/0!</v>
      </c>
      <c r="GU25" s="5" t="e">
        <f t="shared" si="353"/>
        <v>#DIV/0!</v>
      </c>
      <c r="GV25" s="5">
        <f t="shared" si="455"/>
        <v>0</v>
      </c>
      <c r="GW25" s="5">
        <f t="shared" si="456"/>
        <v>0</v>
      </c>
      <c r="GX25" s="5">
        <f t="shared" si="457"/>
        <v>0</v>
      </c>
      <c r="GY25" s="5">
        <f t="shared" si="458"/>
        <v>0</v>
      </c>
      <c r="GZ25" s="6">
        <f t="shared" si="459"/>
        <v>0</v>
      </c>
      <c r="HA25" s="5" t="e">
        <f t="shared" si="354"/>
        <v>#DIV/0!</v>
      </c>
      <c r="HB25" s="6" t="e">
        <f t="shared" si="355"/>
        <v>#DIV/0!</v>
      </c>
      <c r="HC25" s="6" t="e">
        <f t="shared" si="356"/>
        <v>#DIV/0!</v>
      </c>
      <c r="HD25" s="6" t="e">
        <f t="shared" si="357"/>
        <v>#DIV/0!</v>
      </c>
      <c r="HE25" s="6" t="e">
        <f t="shared" si="358"/>
        <v>#DIV/0!</v>
      </c>
      <c r="HF25" s="6" t="e">
        <f t="shared" si="359"/>
        <v>#DIV/0!</v>
      </c>
      <c r="HG25" s="6" t="e">
        <f t="shared" si="360"/>
        <v>#DIV/0!</v>
      </c>
      <c r="HH25" s="6" t="e">
        <f t="shared" si="361"/>
        <v>#DIV/0!</v>
      </c>
      <c r="HI25" s="6" t="e">
        <f t="shared" si="362"/>
        <v>#DIV/0!</v>
      </c>
      <c r="HJ25" s="6" t="e">
        <f t="shared" si="363"/>
        <v>#DIV/0!</v>
      </c>
      <c r="HK25" s="6" t="e">
        <f t="shared" si="364"/>
        <v>#DIV/0!</v>
      </c>
      <c r="HL25" s="6" t="e">
        <f t="shared" si="365"/>
        <v>#DIV/0!</v>
      </c>
      <c r="HM25" s="6" t="e">
        <f t="shared" si="366"/>
        <v>#DIV/0!</v>
      </c>
      <c r="HN25" s="6" t="e">
        <f t="shared" si="367"/>
        <v>#DIV/0!</v>
      </c>
      <c r="HO25" s="47" t="e">
        <f t="shared" si="368"/>
        <v>#DIV/0!</v>
      </c>
      <c r="HQ25" s="6" t="e">
        <f t="shared" si="369"/>
        <v>#DIV/0!</v>
      </c>
      <c r="HR25" s="6" t="e">
        <f t="shared" si="370"/>
        <v>#DIV/0!</v>
      </c>
      <c r="HS25" s="98" t="e">
        <f t="shared" si="460"/>
        <v>#DIV/0!</v>
      </c>
      <c r="HT25" s="2" t="e">
        <f t="shared" si="461"/>
        <v>#DIV/0!</v>
      </c>
      <c r="HU25" s="5">
        <f t="shared" si="462"/>
        <v>0</v>
      </c>
      <c r="HV25" s="5">
        <f t="shared" si="463"/>
        <v>0</v>
      </c>
      <c r="HW25" s="5">
        <f t="shared" si="464"/>
        <v>0</v>
      </c>
      <c r="HX25" s="5">
        <f t="shared" si="465"/>
        <v>0</v>
      </c>
      <c r="HY25" s="5" t="e">
        <f t="shared" si="466"/>
        <v>#DIV/0!</v>
      </c>
      <c r="HZ25" s="5" t="e">
        <f t="shared" si="371"/>
        <v>#DIV/0!</v>
      </c>
      <c r="IA25" s="5">
        <f t="shared" si="467"/>
        <v>0</v>
      </c>
      <c r="IB25" s="5">
        <f t="shared" si="468"/>
        <v>0</v>
      </c>
      <c r="IC25" s="5">
        <f t="shared" si="469"/>
        <v>0</v>
      </c>
      <c r="ID25" s="5">
        <f t="shared" si="470"/>
        <v>0</v>
      </c>
      <c r="IE25" s="6">
        <f t="shared" si="471"/>
        <v>0</v>
      </c>
      <c r="IF25" s="5" t="e">
        <f t="shared" si="372"/>
        <v>#DIV/0!</v>
      </c>
      <c r="IG25" s="6" t="e">
        <f t="shared" si="373"/>
        <v>#DIV/0!</v>
      </c>
      <c r="IH25" s="6" t="e">
        <f t="shared" si="374"/>
        <v>#DIV/0!</v>
      </c>
      <c r="II25" s="6" t="e">
        <f t="shared" si="375"/>
        <v>#DIV/0!</v>
      </c>
      <c r="IJ25" s="6" t="e">
        <f t="shared" si="376"/>
        <v>#DIV/0!</v>
      </c>
      <c r="IK25" s="6" t="e">
        <f t="shared" si="377"/>
        <v>#DIV/0!</v>
      </c>
      <c r="IL25" s="6" t="e">
        <f t="shared" si="378"/>
        <v>#DIV/0!</v>
      </c>
      <c r="IM25" s="6" t="e">
        <f t="shared" si="379"/>
        <v>#DIV/0!</v>
      </c>
      <c r="IN25" s="6" t="e">
        <f t="shared" si="380"/>
        <v>#DIV/0!</v>
      </c>
      <c r="IO25" s="6" t="e">
        <f t="shared" si="381"/>
        <v>#DIV/0!</v>
      </c>
      <c r="IP25" s="6" t="e">
        <f t="shared" si="382"/>
        <v>#DIV/0!</v>
      </c>
      <c r="IQ25" s="6" t="e">
        <f t="shared" si="383"/>
        <v>#DIV/0!</v>
      </c>
      <c r="IR25" s="6" t="e">
        <f t="shared" si="384"/>
        <v>#DIV/0!</v>
      </c>
      <c r="IS25" s="6" t="e">
        <f t="shared" si="385"/>
        <v>#DIV/0!</v>
      </c>
      <c r="IT25" s="47" t="e">
        <f t="shared" si="386"/>
        <v>#DIV/0!</v>
      </c>
      <c r="IU25" s="2" t="e">
        <f t="shared" si="472"/>
        <v>#DIV/0!</v>
      </c>
      <c r="IV25" s="2" t="e">
        <f t="shared" si="473"/>
        <v>#DIV/0!</v>
      </c>
    </row>
    <row r="26" spans="1:256">
      <c r="A26" s="55">
        <f>CpxBar!A26</f>
        <v>0</v>
      </c>
      <c r="B26" s="2">
        <f>CpxBar!B26</f>
        <v>0</v>
      </c>
      <c r="C26" s="2">
        <f>CpxBar!C26</f>
        <v>0</v>
      </c>
      <c r="D26" s="2">
        <f>CpxBar!D26</f>
        <v>0</v>
      </c>
      <c r="E26" s="2">
        <f>CpxBar!E26</f>
        <v>0</v>
      </c>
      <c r="F26" s="2">
        <f>CpxBar!F26</f>
        <v>0</v>
      </c>
      <c r="G26" s="2">
        <f>CpxBar!G26</f>
        <v>0</v>
      </c>
      <c r="H26" s="2">
        <f>CpxBar!H26</f>
        <v>0</v>
      </c>
      <c r="I26" s="2">
        <f>CpxBar!I26</f>
        <v>0</v>
      </c>
      <c r="J26" s="2">
        <f>CpxBar!J26</f>
        <v>0</v>
      </c>
      <c r="K26" s="2">
        <f>CpxBar!K26</f>
        <v>0</v>
      </c>
      <c r="L26" s="13"/>
      <c r="M26" s="2">
        <f t="shared" si="237"/>
        <v>0</v>
      </c>
      <c r="N26" s="5">
        <f t="shared" si="238"/>
        <v>0</v>
      </c>
      <c r="O26" s="5">
        <f t="shared" si="239"/>
        <v>0</v>
      </c>
      <c r="P26" s="5">
        <f t="shared" si="240"/>
        <v>0</v>
      </c>
      <c r="Q26" s="5">
        <f t="shared" si="241"/>
        <v>0</v>
      </c>
      <c r="R26" s="5">
        <f t="shared" si="242"/>
        <v>0</v>
      </c>
      <c r="S26" s="5">
        <f t="shared" si="243"/>
        <v>0</v>
      </c>
      <c r="T26" s="5">
        <f t="shared" si="244"/>
        <v>0</v>
      </c>
      <c r="U26" s="5">
        <f t="shared" si="245"/>
        <v>0</v>
      </c>
      <c r="V26" s="5">
        <f t="shared" si="246"/>
        <v>0</v>
      </c>
      <c r="W26" s="6">
        <f t="shared" si="247"/>
        <v>0</v>
      </c>
      <c r="X26" s="5">
        <f t="shared" si="248"/>
        <v>0</v>
      </c>
      <c r="Y26" s="6" t="e">
        <f t="shared" si="249"/>
        <v>#DIV/0!</v>
      </c>
      <c r="Z26" s="6" t="e">
        <f t="shared" si="250"/>
        <v>#DIV/0!</v>
      </c>
      <c r="AA26" s="6" t="e">
        <f t="shared" si="251"/>
        <v>#DIV/0!</v>
      </c>
      <c r="AB26" s="6" t="e">
        <f t="shared" si="252"/>
        <v>#DIV/0!</v>
      </c>
      <c r="AC26" s="6" t="e">
        <f t="shared" si="253"/>
        <v>#DIV/0!</v>
      </c>
      <c r="AD26" s="6" t="e">
        <f t="shared" si="254"/>
        <v>#DIV/0!</v>
      </c>
      <c r="AE26" s="6" t="e">
        <f t="shared" si="255"/>
        <v>#DIV/0!</v>
      </c>
      <c r="AF26" s="6" t="e">
        <f t="shared" si="256"/>
        <v>#DIV/0!</v>
      </c>
      <c r="AG26" s="6" t="e">
        <f t="shared" si="257"/>
        <v>#DIV/0!</v>
      </c>
      <c r="AH26" s="6" t="e">
        <f t="shared" si="258"/>
        <v>#DIV/0!</v>
      </c>
      <c r="AI26" s="6" t="e">
        <f t="shared" si="259"/>
        <v>#DIV/0!</v>
      </c>
      <c r="AJ26" s="6" t="e">
        <f t="shared" si="260"/>
        <v>#DIV/0!</v>
      </c>
      <c r="AK26" s="6" t="e">
        <f t="shared" si="261"/>
        <v>#DIV/0!</v>
      </c>
      <c r="AM26" s="6" t="e">
        <f t="shared" si="262"/>
        <v>#DIV/0!</v>
      </c>
      <c r="AN26" s="6" t="e">
        <f t="shared" si="387"/>
        <v>#DIV/0!</v>
      </c>
      <c r="AO26" s="2" t="e">
        <f t="shared" si="388"/>
        <v>#DIV/0!</v>
      </c>
      <c r="AP26" s="2" t="e">
        <f t="shared" si="263"/>
        <v>#DIV/0!</v>
      </c>
      <c r="AQ26" s="86">
        <f t="shared" si="389"/>
        <v>0</v>
      </c>
      <c r="AR26" s="86">
        <f t="shared" si="390"/>
        <v>0</v>
      </c>
      <c r="AS26" s="86">
        <f t="shared" si="391"/>
        <v>0</v>
      </c>
      <c r="AT26" s="86">
        <f t="shared" si="392"/>
        <v>0</v>
      </c>
      <c r="AU26" s="86" t="e">
        <f t="shared" si="393"/>
        <v>#DIV/0!</v>
      </c>
      <c r="AV26" s="86" t="e">
        <f t="shared" si="264"/>
        <v>#DIV/0!</v>
      </c>
      <c r="AW26" s="86">
        <f t="shared" si="394"/>
        <v>0</v>
      </c>
      <c r="AX26" s="86">
        <f t="shared" si="395"/>
        <v>0</v>
      </c>
      <c r="AY26" s="86">
        <f t="shared" si="396"/>
        <v>0</v>
      </c>
      <c r="AZ26" s="86">
        <f t="shared" si="397"/>
        <v>0</v>
      </c>
      <c r="BA26" s="87">
        <f t="shared" si="398"/>
        <v>0</v>
      </c>
      <c r="BB26" s="5" t="e">
        <f t="shared" si="265"/>
        <v>#DIV/0!</v>
      </c>
      <c r="BC26" s="6" t="e">
        <f t="shared" si="266"/>
        <v>#DIV/0!</v>
      </c>
      <c r="BD26" s="6" t="e">
        <f t="shared" si="267"/>
        <v>#DIV/0!</v>
      </c>
      <c r="BE26" s="6" t="e">
        <f t="shared" si="268"/>
        <v>#DIV/0!</v>
      </c>
      <c r="BF26" s="6" t="e">
        <f t="shared" si="269"/>
        <v>#DIV/0!</v>
      </c>
      <c r="BG26" s="6" t="e">
        <f t="shared" si="270"/>
        <v>#DIV/0!</v>
      </c>
      <c r="BH26" s="6" t="e">
        <f t="shared" si="271"/>
        <v>#DIV/0!</v>
      </c>
      <c r="BI26" s="6" t="e">
        <f t="shared" si="272"/>
        <v>#DIV/0!</v>
      </c>
      <c r="BJ26" s="6" t="e">
        <f t="shared" si="273"/>
        <v>#DIV/0!</v>
      </c>
      <c r="BK26" s="6" t="e">
        <f t="shared" si="274"/>
        <v>#DIV/0!</v>
      </c>
      <c r="BL26" s="6" t="e">
        <f t="shared" si="275"/>
        <v>#DIV/0!</v>
      </c>
      <c r="BM26" s="6" t="e">
        <f t="shared" si="276"/>
        <v>#DIV/0!</v>
      </c>
      <c r="BN26" s="6" t="e">
        <f t="shared" si="277"/>
        <v>#DIV/0!</v>
      </c>
      <c r="BO26" s="6" t="e">
        <f t="shared" si="278"/>
        <v>#DIV/0!</v>
      </c>
      <c r="BP26" s="6" t="e">
        <f t="shared" si="279"/>
        <v>#DIV/0!</v>
      </c>
      <c r="BR26" s="87" t="e">
        <f t="shared" si="280"/>
        <v>#DIV/0!</v>
      </c>
      <c r="BS26" s="87" t="e">
        <f t="shared" si="399"/>
        <v>#DIV/0!</v>
      </c>
      <c r="BT26" s="2" t="e">
        <f t="shared" si="400"/>
        <v>#DIV/0!</v>
      </c>
      <c r="BU26" s="2" t="e">
        <f t="shared" si="281"/>
        <v>#DIV/0!</v>
      </c>
      <c r="BV26" s="5">
        <f t="shared" si="401"/>
        <v>0</v>
      </c>
      <c r="BW26" s="5">
        <f t="shared" si="402"/>
        <v>0</v>
      </c>
      <c r="BX26" s="5">
        <f t="shared" si="403"/>
        <v>0</v>
      </c>
      <c r="BY26" s="5">
        <f t="shared" si="404"/>
        <v>0</v>
      </c>
      <c r="BZ26" s="5" t="e">
        <f t="shared" si="405"/>
        <v>#DIV/0!</v>
      </c>
      <c r="CA26" s="5" t="e">
        <f t="shared" si="282"/>
        <v>#DIV/0!</v>
      </c>
      <c r="CB26" s="5">
        <f t="shared" si="406"/>
        <v>0</v>
      </c>
      <c r="CC26" s="5">
        <f t="shared" si="407"/>
        <v>0</v>
      </c>
      <c r="CD26" s="5">
        <f t="shared" si="408"/>
        <v>0</v>
      </c>
      <c r="CE26" s="5">
        <f t="shared" si="409"/>
        <v>0</v>
      </c>
      <c r="CF26" s="6">
        <f t="shared" si="410"/>
        <v>0</v>
      </c>
      <c r="CG26" s="5" t="e">
        <f t="shared" si="283"/>
        <v>#DIV/0!</v>
      </c>
      <c r="CH26" s="6" t="e">
        <f t="shared" si="284"/>
        <v>#DIV/0!</v>
      </c>
      <c r="CI26" s="6" t="e">
        <f t="shared" si="285"/>
        <v>#DIV/0!</v>
      </c>
      <c r="CJ26" s="6" t="e">
        <f t="shared" si="286"/>
        <v>#DIV/0!</v>
      </c>
      <c r="CK26" s="6" t="e">
        <f t="shared" si="287"/>
        <v>#DIV/0!</v>
      </c>
      <c r="CL26" s="6" t="e">
        <f t="shared" si="288"/>
        <v>#DIV/0!</v>
      </c>
      <c r="CM26" s="6" t="e">
        <f t="shared" si="289"/>
        <v>#DIV/0!</v>
      </c>
      <c r="CN26" s="6" t="e">
        <f t="shared" si="290"/>
        <v>#DIV/0!</v>
      </c>
      <c r="CO26" s="6" t="e">
        <f t="shared" si="291"/>
        <v>#DIV/0!</v>
      </c>
      <c r="CP26" s="6" t="e">
        <f t="shared" si="292"/>
        <v>#DIV/0!</v>
      </c>
      <c r="CQ26" s="6" t="e">
        <f t="shared" si="293"/>
        <v>#DIV/0!</v>
      </c>
      <c r="CR26" s="6" t="e">
        <f t="shared" si="294"/>
        <v>#DIV/0!</v>
      </c>
      <c r="CS26" s="6" t="e">
        <f t="shared" si="295"/>
        <v>#DIV/0!</v>
      </c>
      <c r="CT26" s="6" t="e">
        <f t="shared" si="296"/>
        <v>#DIV/0!</v>
      </c>
      <c r="CU26" s="6" t="e">
        <f t="shared" si="297"/>
        <v>#DIV/0!</v>
      </c>
      <c r="CW26" s="6" t="e">
        <f t="shared" si="298"/>
        <v>#DIV/0!</v>
      </c>
      <c r="CX26" s="6" t="e">
        <f t="shared" si="411"/>
        <v>#DIV/0!</v>
      </c>
      <c r="CY26" s="91" t="e">
        <f t="shared" si="412"/>
        <v>#DIV/0!</v>
      </c>
      <c r="CZ26" s="91" t="e">
        <f t="shared" si="413"/>
        <v>#DIV/0!</v>
      </c>
      <c r="DA26" s="5">
        <f t="shared" si="414"/>
        <v>0</v>
      </c>
      <c r="DB26" s="5">
        <f t="shared" si="415"/>
        <v>0</v>
      </c>
      <c r="DC26" s="5">
        <f t="shared" si="416"/>
        <v>0</v>
      </c>
      <c r="DD26" s="5">
        <f t="shared" si="417"/>
        <v>0</v>
      </c>
      <c r="DE26" s="5" t="e">
        <f t="shared" si="418"/>
        <v>#DIV/0!</v>
      </c>
      <c r="DF26" s="5" t="e">
        <f t="shared" si="299"/>
        <v>#DIV/0!</v>
      </c>
      <c r="DG26" s="5">
        <f t="shared" si="419"/>
        <v>0</v>
      </c>
      <c r="DH26" s="5">
        <f t="shared" si="420"/>
        <v>0</v>
      </c>
      <c r="DI26" s="5">
        <f t="shared" si="421"/>
        <v>0</v>
      </c>
      <c r="DJ26" s="5">
        <f t="shared" si="422"/>
        <v>0</v>
      </c>
      <c r="DK26" s="6">
        <f t="shared" si="423"/>
        <v>0</v>
      </c>
      <c r="DL26" s="5" t="e">
        <f t="shared" si="300"/>
        <v>#DIV/0!</v>
      </c>
      <c r="DM26" s="6" t="e">
        <f t="shared" si="301"/>
        <v>#DIV/0!</v>
      </c>
      <c r="DN26" s="6" t="e">
        <f t="shared" si="302"/>
        <v>#DIV/0!</v>
      </c>
      <c r="DO26" s="6" t="e">
        <f t="shared" si="303"/>
        <v>#DIV/0!</v>
      </c>
      <c r="DP26" s="6" t="e">
        <f t="shared" si="304"/>
        <v>#DIV/0!</v>
      </c>
      <c r="DQ26" s="6" t="e">
        <f t="shared" si="305"/>
        <v>#DIV/0!</v>
      </c>
      <c r="DR26" s="6" t="e">
        <f t="shared" si="306"/>
        <v>#DIV/0!</v>
      </c>
      <c r="DS26" s="6" t="e">
        <f t="shared" si="307"/>
        <v>#DIV/0!</v>
      </c>
      <c r="DT26" s="6" t="e">
        <f t="shared" si="308"/>
        <v>#DIV/0!</v>
      </c>
      <c r="DU26" s="6" t="e">
        <f t="shared" si="309"/>
        <v>#DIV/0!</v>
      </c>
      <c r="DV26" s="6" t="e">
        <f t="shared" si="310"/>
        <v>#DIV/0!</v>
      </c>
      <c r="DW26" s="6" t="e">
        <f t="shared" si="311"/>
        <v>#DIV/0!</v>
      </c>
      <c r="DX26" s="6" t="e">
        <f t="shared" si="312"/>
        <v>#DIV/0!</v>
      </c>
      <c r="DY26" s="6" t="e">
        <f t="shared" si="313"/>
        <v>#DIV/0!</v>
      </c>
      <c r="DZ26" s="6" t="e">
        <f t="shared" si="314"/>
        <v>#DIV/0!</v>
      </c>
      <c r="EB26" s="6" t="e">
        <f t="shared" si="315"/>
        <v>#DIV/0!</v>
      </c>
      <c r="EC26" s="87" t="e">
        <f t="shared" si="316"/>
        <v>#DIV/0!</v>
      </c>
      <c r="ED26" s="85" t="e">
        <f t="shared" si="424"/>
        <v>#DIV/0!</v>
      </c>
      <c r="EE26" s="2" t="e">
        <f t="shared" si="425"/>
        <v>#DIV/0!</v>
      </c>
      <c r="EF26" s="5">
        <f t="shared" si="426"/>
        <v>0</v>
      </c>
      <c r="EG26" s="5">
        <f t="shared" si="427"/>
        <v>0</v>
      </c>
      <c r="EH26" s="5">
        <f t="shared" si="428"/>
        <v>0</v>
      </c>
      <c r="EI26" s="5">
        <f t="shared" si="429"/>
        <v>0</v>
      </c>
      <c r="EJ26" s="5" t="e">
        <f t="shared" si="430"/>
        <v>#DIV/0!</v>
      </c>
      <c r="EK26" s="5" t="e">
        <f t="shared" si="317"/>
        <v>#DIV/0!</v>
      </c>
      <c r="EL26" s="5">
        <f t="shared" si="431"/>
        <v>0</v>
      </c>
      <c r="EM26" s="5">
        <f t="shared" si="432"/>
        <v>0</v>
      </c>
      <c r="EN26" s="5">
        <f t="shared" si="433"/>
        <v>0</v>
      </c>
      <c r="EO26" s="5">
        <f t="shared" si="434"/>
        <v>0</v>
      </c>
      <c r="EP26" s="6">
        <f t="shared" si="435"/>
        <v>0</v>
      </c>
      <c r="EQ26" s="5" t="e">
        <f t="shared" si="318"/>
        <v>#DIV/0!</v>
      </c>
      <c r="ER26" s="6" t="e">
        <f t="shared" si="319"/>
        <v>#DIV/0!</v>
      </c>
      <c r="ES26" s="6" t="e">
        <f t="shared" si="320"/>
        <v>#DIV/0!</v>
      </c>
      <c r="ET26" s="6" t="e">
        <f t="shared" si="321"/>
        <v>#DIV/0!</v>
      </c>
      <c r="EU26" s="6" t="e">
        <f t="shared" si="322"/>
        <v>#DIV/0!</v>
      </c>
      <c r="EV26" s="6" t="e">
        <f t="shared" si="323"/>
        <v>#DIV/0!</v>
      </c>
      <c r="EW26" s="6" t="e">
        <f t="shared" si="324"/>
        <v>#DIV/0!</v>
      </c>
      <c r="EX26" s="6" t="e">
        <f t="shared" si="325"/>
        <v>#DIV/0!</v>
      </c>
      <c r="EY26" s="6" t="e">
        <f t="shared" si="326"/>
        <v>#DIV/0!</v>
      </c>
      <c r="EZ26" s="6" t="e">
        <f t="shared" si="327"/>
        <v>#DIV/0!</v>
      </c>
      <c r="FA26" s="6" t="e">
        <f t="shared" si="328"/>
        <v>#DIV/0!</v>
      </c>
      <c r="FB26" s="6" t="e">
        <f t="shared" si="329"/>
        <v>#DIV/0!</v>
      </c>
      <c r="FC26" s="6" t="e">
        <f t="shared" si="330"/>
        <v>#DIV/0!</v>
      </c>
      <c r="FD26" s="6" t="e">
        <f t="shared" si="331"/>
        <v>#DIV/0!</v>
      </c>
      <c r="FE26" s="6" t="e">
        <f t="shared" si="332"/>
        <v>#DIV/0!</v>
      </c>
      <c r="FG26" s="6" t="e">
        <f t="shared" si="333"/>
        <v>#DIV/0!</v>
      </c>
      <c r="FH26" s="6" t="e">
        <f t="shared" si="334"/>
        <v>#DIV/0!</v>
      </c>
      <c r="FI26" s="94" t="e">
        <f t="shared" si="436"/>
        <v>#DIV/0!</v>
      </c>
      <c r="FJ26" s="94" t="e">
        <f t="shared" si="437"/>
        <v>#DIV/0!</v>
      </c>
      <c r="FK26" s="5">
        <f t="shared" si="438"/>
        <v>0</v>
      </c>
      <c r="FL26" s="5">
        <f t="shared" si="439"/>
        <v>0</v>
      </c>
      <c r="FM26" s="5">
        <f t="shared" si="440"/>
        <v>0</v>
      </c>
      <c r="FN26" s="5">
        <f t="shared" si="441"/>
        <v>0</v>
      </c>
      <c r="FO26" s="5" t="e">
        <f t="shared" si="442"/>
        <v>#DIV/0!</v>
      </c>
      <c r="FP26" s="5" t="e">
        <f t="shared" si="335"/>
        <v>#DIV/0!</v>
      </c>
      <c r="FQ26" s="5">
        <f t="shared" si="443"/>
        <v>0</v>
      </c>
      <c r="FR26" s="5">
        <f t="shared" si="444"/>
        <v>0</v>
      </c>
      <c r="FS26" s="5">
        <f t="shared" si="445"/>
        <v>0</v>
      </c>
      <c r="FT26" s="5">
        <f t="shared" si="446"/>
        <v>0</v>
      </c>
      <c r="FU26" s="6">
        <f t="shared" si="447"/>
        <v>0</v>
      </c>
      <c r="FV26" s="5" t="e">
        <f t="shared" si="336"/>
        <v>#DIV/0!</v>
      </c>
      <c r="FW26" s="6" t="e">
        <f t="shared" si="337"/>
        <v>#DIV/0!</v>
      </c>
      <c r="FX26" s="6" t="e">
        <f t="shared" si="338"/>
        <v>#DIV/0!</v>
      </c>
      <c r="FY26" s="6" t="e">
        <f t="shared" si="339"/>
        <v>#DIV/0!</v>
      </c>
      <c r="FZ26" s="6" t="e">
        <f t="shared" si="340"/>
        <v>#DIV/0!</v>
      </c>
      <c r="GA26" s="6" t="e">
        <f t="shared" si="341"/>
        <v>#DIV/0!</v>
      </c>
      <c r="GB26" s="6" t="e">
        <f t="shared" si="342"/>
        <v>#DIV/0!</v>
      </c>
      <c r="GC26" s="6" t="e">
        <f t="shared" si="343"/>
        <v>#DIV/0!</v>
      </c>
      <c r="GD26" s="6" t="e">
        <f t="shared" si="344"/>
        <v>#DIV/0!</v>
      </c>
      <c r="GE26" s="6" t="e">
        <f t="shared" si="345"/>
        <v>#DIV/0!</v>
      </c>
      <c r="GF26" s="6" t="e">
        <f t="shared" si="346"/>
        <v>#DIV/0!</v>
      </c>
      <c r="GG26" s="6" t="e">
        <f t="shared" si="347"/>
        <v>#DIV/0!</v>
      </c>
      <c r="GH26" s="6" t="e">
        <f t="shared" si="348"/>
        <v>#DIV/0!</v>
      </c>
      <c r="GI26" s="6" t="e">
        <f t="shared" si="349"/>
        <v>#DIV/0!</v>
      </c>
      <c r="GJ26" s="47" t="e">
        <f t="shared" si="350"/>
        <v>#DIV/0!</v>
      </c>
      <c r="GL26" s="96" t="e">
        <f t="shared" si="351"/>
        <v>#DIV/0!</v>
      </c>
      <c r="GM26" s="96" t="e">
        <f t="shared" si="352"/>
        <v>#DIV/0!</v>
      </c>
      <c r="GN26" s="98" t="e">
        <f t="shared" si="448"/>
        <v>#DIV/0!</v>
      </c>
      <c r="GO26" s="98" t="e">
        <f t="shared" si="449"/>
        <v>#DIV/0!</v>
      </c>
      <c r="GP26" s="5">
        <f t="shared" si="450"/>
        <v>0</v>
      </c>
      <c r="GQ26" s="5">
        <f t="shared" si="451"/>
        <v>0</v>
      </c>
      <c r="GR26" s="5">
        <f t="shared" si="452"/>
        <v>0</v>
      </c>
      <c r="GS26" s="5">
        <f t="shared" si="453"/>
        <v>0</v>
      </c>
      <c r="GT26" s="5" t="e">
        <f t="shared" si="454"/>
        <v>#DIV/0!</v>
      </c>
      <c r="GU26" s="5" t="e">
        <f t="shared" si="353"/>
        <v>#DIV/0!</v>
      </c>
      <c r="GV26" s="5">
        <f t="shared" si="455"/>
        <v>0</v>
      </c>
      <c r="GW26" s="5">
        <f t="shared" si="456"/>
        <v>0</v>
      </c>
      <c r="GX26" s="5">
        <f t="shared" si="457"/>
        <v>0</v>
      </c>
      <c r="GY26" s="5">
        <f t="shared" si="458"/>
        <v>0</v>
      </c>
      <c r="GZ26" s="6">
        <f t="shared" si="459"/>
        <v>0</v>
      </c>
      <c r="HA26" s="5" t="e">
        <f t="shared" si="354"/>
        <v>#DIV/0!</v>
      </c>
      <c r="HB26" s="6" t="e">
        <f t="shared" si="355"/>
        <v>#DIV/0!</v>
      </c>
      <c r="HC26" s="6" t="e">
        <f t="shared" si="356"/>
        <v>#DIV/0!</v>
      </c>
      <c r="HD26" s="6" t="e">
        <f t="shared" si="357"/>
        <v>#DIV/0!</v>
      </c>
      <c r="HE26" s="6" t="e">
        <f t="shared" si="358"/>
        <v>#DIV/0!</v>
      </c>
      <c r="HF26" s="6" t="e">
        <f t="shared" si="359"/>
        <v>#DIV/0!</v>
      </c>
      <c r="HG26" s="6" t="e">
        <f t="shared" si="360"/>
        <v>#DIV/0!</v>
      </c>
      <c r="HH26" s="6" t="e">
        <f t="shared" si="361"/>
        <v>#DIV/0!</v>
      </c>
      <c r="HI26" s="6" t="e">
        <f t="shared" si="362"/>
        <v>#DIV/0!</v>
      </c>
      <c r="HJ26" s="6" t="e">
        <f t="shared" si="363"/>
        <v>#DIV/0!</v>
      </c>
      <c r="HK26" s="6" t="e">
        <f t="shared" si="364"/>
        <v>#DIV/0!</v>
      </c>
      <c r="HL26" s="6" t="e">
        <f t="shared" si="365"/>
        <v>#DIV/0!</v>
      </c>
      <c r="HM26" s="6" t="e">
        <f t="shared" si="366"/>
        <v>#DIV/0!</v>
      </c>
      <c r="HN26" s="6" t="e">
        <f t="shared" si="367"/>
        <v>#DIV/0!</v>
      </c>
      <c r="HO26" s="47" t="e">
        <f t="shared" si="368"/>
        <v>#DIV/0!</v>
      </c>
      <c r="HQ26" s="6" t="e">
        <f t="shared" si="369"/>
        <v>#DIV/0!</v>
      </c>
      <c r="HR26" s="6" t="e">
        <f t="shared" si="370"/>
        <v>#DIV/0!</v>
      </c>
      <c r="HS26" s="98" t="e">
        <f t="shared" si="460"/>
        <v>#DIV/0!</v>
      </c>
      <c r="HT26" s="2" t="e">
        <f t="shared" si="461"/>
        <v>#DIV/0!</v>
      </c>
      <c r="HU26" s="5">
        <f t="shared" si="462"/>
        <v>0</v>
      </c>
      <c r="HV26" s="5">
        <f t="shared" si="463"/>
        <v>0</v>
      </c>
      <c r="HW26" s="5">
        <f t="shared" si="464"/>
        <v>0</v>
      </c>
      <c r="HX26" s="5">
        <f t="shared" si="465"/>
        <v>0</v>
      </c>
      <c r="HY26" s="5" t="e">
        <f t="shared" si="466"/>
        <v>#DIV/0!</v>
      </c>
      <c r="HZ26" s="5" t="e">
        <f t="shared" si="371"/>
        <v>#DIV/0!</v>
      </c>
      <c r="IA26" s="5">
        <f t="shared" si="467"/>
        <v>0</v>
      </c>
      <c r="IB26" s="5">
        <f t="shared" si="468"/>
        <v>0</v>
      </c>
      <c r="IC26" s="5">
        <f t="shared" si="469"/>
        <v>0</v>
      </c>
      <c r="ID26" s="5">
        <f t="shared" si="470"/>
        <v>0</v>
      </c>
      <c r="IE26" s="6">
        <f t="shared" si="471"/>
        <v>0</v>
      </c>
      <c r="IF26" s="5" t="e">
        <f t="shared" si="372"/>
        <v>#DIV/0!</v>
      </c>
      <c r="IG26" s="6" t="e">
        <f t="shared" si="373"/>
        <v>#DIV/0!</v>
      </c>
      <c r="IH26" s="6" t="e">
        <f t="shared" si="374"/>
        <v>#DIV/0!</v>
      </c>
      <c r="II26" s="6" t="e">
        <f t="shared" si="375"/>
        <v>#DIV/0!</v>
      </c>
      <c r="IJ26" s="6" t="e">
        <f t="shared" si="376"/>
        <v>#DIV/0!</v>
      </c>
      <c r="IK26" s="6" t="e">
        <f t="shared" si="377"/>
        <v>#DIV/0!</v>
      </c>
      <c r="IL26" s="6" t="e">
        <f t="shared" si="378"/>
        <v>#DIV/0!</v>
      </c>
      <c r="IM26" s="6" t="e">
        <f t="shared" si="379"/>
        <v>#DIV/0!</v>
      </c>
      <c r="IN26" s="6" t="e">
        <f t="shared" si="380"/>
        <v>#DIV/0!</v>
      </c>
      <c r="IO26" s="6" t="e">
        <f t="shared" si="381"/>
        <v>#DIV/0!</v>
      </c>
      <c r="IP26" s="6" t="e">
        <f t="shared" si="382"/>
        <v>#DIV/0!</v>
      </c>
      <c r="IQ26" s="6" t="e">
        <f t="shared" si="383"/>
        <v>#DIV/0!</v>
      </c>
      <c r="IR26" s="6" t="e">
        <f t="shared" si="384"/>
        <v>#DIV/0!</v>
      </c>
      <c r="IS26" s="6" t="e">
        <f t="shared" si="385"/>
        <v>#DIV/0!</v>
      </c>
      <c r="IT26" s="47" t="e">
        <f t="shared" si="386"/>
        <v>#DIV/0!</v>
      </c>
      <c r="IU26" s="2" t="e">
        <f t="shared" si="472"/>
        <v>#DIV/0!</v>
      </c>
      <c r="IV26" s="2" t="e">
        <f t="shared" si="473"/>
        <v>#DIV/0!</v>
      </c>
    </row>
    <row r="27" spans="1:256">
      <c r="A27" s="55">
        <f>CpxBar!A27</f>
        <v>0</v>
      </c>
      <c r="B27" s="2">
        <f>CpxBar!B27</f>
        <v>0</v>
      </c>
      <c r="C27" s="2">
        <f>CpxBar!C27</f>
        <v>0</v>
      </c>
      <c r="D27" s="2">
        <f>CpxBar!D27</f>
        <v>0</v>
      </c>
      <c r="E27" s="2">
        <f>CpxBar!E27</f>
        <v>0</v>
      </c>
      <c r="F27" s="2">
        <f>CpxBar!F27</f>
        <v>0</v>
      </c>
      <c r="G27" s="2">
        <f>CpxBar!G27</f>
        <v>0</v>
      </c>
      <c r="H27" s="2">
        <f>CpxBar!H27</f>
        <v>0</v>
      </c>
      <c r="I27" s="2">
        <f>CpxBar!I27</f>
        <v>0</v>
      </c>
      <c r="J27" s="2">
        <f>CpxBar!J27</f>
        <v>0</v>
      </c>
      <c r="K27" s="2">
        <f>CpxBar!K27</f>
        <v>0</v>
      </c>
      <c r="L27" s="13"/>
      <c r="M27" s="2">
        <f t="shared" si="237"/>
        <v>0</v>
      </c>
      <c r="N27" s="5">
        <f t="shared" si="238"/>
        <v>0</v>
      </c>
      <c r="O27" s="5">
        <f t="shared" si="239"/>
        <v>0</v>
      </c>
      <c r="P27" s="5">
        <f t="shared" si="240"/>
        <v>0</v>
      </c>
      <c r="Q27" s="5">
        <f t="shared" si="241"/>
        <v>0</v>
      </c>
      <c r="R27" s="5">
        <f t="shared" si="242"/>
        <v>0</v>
      </c>
      <c r="S27" s="5">
        <f t="shared" si="243"/>
        <v>0</v>
      </c>
      <c r="T27" s="5">
        <f t="shared" si="244"/>
        <v>0</v>
      </c>
      <c r="U27" s="5">
        <f t="shared" si="245"/>
        <v>0</v>
      </c>
      <c r="V27" s="5">
        <f t="shared" si="246"/>
        <v>0</v>
      </c>
      <c r="W27" s="6">
        <f t="shared" si="247"/>
        <v>0</v>
      </c>
      <c r="X27" s="5">
        <f t="shared" si="248"/>
        <v>0</v>
      </c>
      <c r="Y27" s="6" t="e">
        <f t="shared" si="249"/>
        <v>#DIV/0!</v>
      </c>
      <c r="Z27" s="6" t="e">
        <f t="shared" si="250"/>
        <v>#DIV/0!</v>
      </c>
      <c r="AA27" s="6" t="e">
        <f t="shared" si="251"/>
        <v>#DIV/0!</v>
      </c>
      <c r="AB27" s="6" t="e">
        <f t="shared" si="252"/>
        <v>#DIV/0!</v>
      </c>
      <c r="AC27" s="6" t="e">
        <f t="shared" si="253"/>
        <v>#DIV/0!</v>
      </c>
      <c r="AD27" s="6" t="e">
        <f t="shared" si="254"/>
        <v>#DIV/0!</v>
      </c>
      <c r="AE27" s="6" t="e">
        <f t="shared" si="255"/>
        <v>#DIV/0!</v>
      </c>
      <c r="AF27" s="6" t="e">
        <f t="shared" si="256"/>
        <v>#DIV/0!</v>
      </c>
      <c r="AG27" s="6" t="e">
        <f t="shared" si="257"/>
        <v>#DIV/0!</v>
      </c>
      <c r="AH27" s="6" t="e">
        <f t="shared" si="258"/>
        <v>#DIV/0!</v>
      </c>
      <c r="AI27" s="6" t="e">
        <f t="shared" si="259"/>
        <v>#DIV/0!</v>
      </c>
      <c r="AJ27" s="6" t="e">
        <f t="shared" si="260"/>
        <v>#DIV/0!</v>
      </c>
      <c r="AK27" s="6" t="e">
        <f t="shared" si="261"/>
        <v>#DIV/0!</v>
      </c>
      <c r="AM27" s="6" t="e">
        <f t="shared" si="262"/>
        <v>#DIV/0!</v>
      </c>
      <c r="AN27" s="6" t="e">
        <f t="shared" si="387"/>
        <v>#DIV/0!</v>
      </c>
      <c r="AO27" s="2" t="e">
        <f t="shared" si="388"/>
        <v>#DIV/0!</v>
      </c>
      <c r="AP27" s="2" t="e">
        <f t="shared" si="263"/>
        <v>#DIV/0!</v>
      </c>
      <c r="AQ27" s="86">
        <f t="shared" si="389"/>
        <v>0</v>
      </c>
      <c r="AR27" s="86">
        <f t="shared" si="390"/>
        <v>0</v>
      </c>
      <c r="AS27" s="86">
        <f t="shared" si="391"/>
        <v>0</v>
      </c>
      <c r="AT27" s="86">
        <f t="shared" si="392"/>
        <v>0</v>
      </c>
      <c r="AU27" s="86" t="e">
        <f t="shared" si="393"/>
        <v>#DIV/0!</v>
      </c>
      <c r="AV27" s="86" t="e">
        <f t="shared" si="264"/>
        <v>#DIV/0!</v>
      </c>
      <c r="AW27" s="86">
        <f t="shared" si="394"/>
        <v>0</v>
      </c>
      <c r="AX27" s="86">
        <f t="shared" si="395"/>
        <v>0</v>
      </c>
      <c r="AY27" s="86">
        <f t="shared" si="396"/>
        <v>0</v>
      </c>
      <c r="AZ27" s="86">
        <f t="shared" si="397"/>
        <v>0</v>
      </c>
      <c r="BA27" s="87">
        <f t="shared" si="398"/>
        <v>0</v>
      </c>
      <c r="BB27" s="5" t="e">
        <f t="shared" si="265"/>
        <v>#DIV/0!</v>
      </c>
      <c r="BC27" s="6" t="e">
        <f t="shared" si="266"/>
        <v>#DIV/0!</v>
      </c>
      <c r="BD27" s="6" t="e">
        <f t="shared" si="267"/>
        <v>#DIV/0!</v>
      </c>
      <c r="BE27" s="6" t="e">
        <f t="shared" si="268"/>
        <v>#DIV/0!</v>
      </c>
      <c r="BF27" s="6" t="e">
        <f t="shared" si="269"/>
        <v>#DIV/0!</v>
      </c>
      <c r="BG27" s="6" t="e">
        <f t="shared" si="270"/>
        <v>#DIV/0!</v>
      </c>
      <c r="BH27" s="6" t="e">
        <f t="shared" si="271"/>
        <v>#DIV/0!</v>
      </c>
      <c r="BI27" s="6" t="e">
        <f t="shared" si="272"/>
        <v>#DIV/0!</v>
      </c>
      <c r="BJ27" s="6" t="e">
        <f t="shared" si="273"/>
        <v>#DIV/0!</v>
      </c>
      <c r="BK27" s="6" t="e">
        <f t="shared" si="274"/>
        <v>#DIV/0!</v>
      </c>
      <c r="BL27" s="6" t="e">
        <f t="shared" si="275"/>
        <v>#DIV/0!</v>
      </c>
      <c r="BM27" s="6" t="e">
        <f t="shared" si="276"/>
        <v>#DIV/0!</v>
      </c>
      <c r="BN27" s="6" t="e">
        <f t="shared" si="277"/>
        <v>#DIV/0!</v>
      </c>
      <c r="BO27" s="6" t="e">
        <f t="shared" si="278"/>
        <v>#DIV/0!</v>
      </c>
      <c r="BP27" s="6" t="e">
        <f t="shared" si="279"/>
        <v>#DIV/0!</v>
      </c>
      <c r="BR27" s="87" t="e">
        <f t="shared" si="280"/>
        <v>#DIV/0!</v>
      </c>
      <c r="BS27" s="87" t="e">
        <f t="shared" si="399"/>
        <v>#DIV/0!</v>
      </c>
      <c r="BT27" s="2" t="e">
        <f t="shared" si="400"/>
        <v>#DIV/0!</v>
      </c>
      <c r="BU27" s="2" t="e">
        <f t="shared" si="281"/>
        <v>#DIV/0!</v>
      </c>
      <c r="BV27" s="5">
        <f t="shared" si="401"/>
        <v>0</v>
      </c>
      <c r="BW27" s="5">
        <f t="shared" si="402"/>
        <v>0</v>
      </c>
      <c r="BX27" s="5">
        <f t="shared" si="403"/>
        <v>0</v>
      </c>
      <c r="BY27" s="5">
        <f t="shared" si="404"/>
        <v>0</v>
      </c>
      <c r="BZ27" s="5" t="e">
        <f t="shared" si="405"/>
        <v>#DIV/0!</v>
      </c>
      <c r="CA27" s="5" t="e">
        <f t="shared" si="282"/>
        <v>#DIV/0!</v>
      </c>
      <c r="CB27" s="5">
        <f t="shared" si="406"/>
        <v>0</v>
      </c>
      <c r="CC27" s="5">
        <f t="shared" si="407"/>
        <v>0</v>
      </c>
      <c r="CD27" s="5">
        <f t="shared" si="408"/>
        <v>0</v>
      </c>
      <c r="CE27" s="5">
        <f t="shared" si="409"/>
        <v>0</v>
      </c>
      <c r="CF27" s="6">
        <f t="shared" si="410"/>
        <v>0</v>
      </c>
      <c r="CG27" s="5" t="e">
        <f t="shared" si="283"/>
        <v>#DIV/0!</v>
      </c>
      <c r="CH27" s="6" t="e">
        <f t="shared" si="284"/>
        <v>#DIV/0!</v>
      </c>
      <c r="CI27" s="6" t="e">
        <f t="shared" si="285"/>
        <v>#DIV/0!</v>
      </c>
      <c r="CJ27" s="6" t="e">
        <f t="shared" si="286"/>
        <v>#DIV/0!</v>
      </c>
      <c r="CK27" s="6" t="e">
        <f t="shared" si="287"/>
        <v>#DIV/0!</v>
      </c>
      <c r="CL27" s="6" t="e">
        <f t="shared" si="288"/>
        <v>#DIV/0!</v>
      </c>
      <c r="CM27" s="6" t="e">
        <f t="shared" si="289"/>
        <v>#DIV/0!</v>
      </c>
      <c r="CN27" s="6" t="e">
        <f t="shared" si="290"/>
        <v>#DIV/0!</v>
      </c>
      <c r="CO27" s="6" t="e">
        <f t="shared" si="291"/>
        <v>#DIV/0!</v>
      </c>
      <c r="CP27" s="6" t="e">
        <f t="shared" si="292"/>
        <v>#DIV/0!</v>
      </c>
      <c r="CQ27" s="6" t="e">
        <f t="shared" si="293"/>
        <v>#DIV/0!</v>
      </c>
      <c r="CR27" s="6" t="e">
        <f t="shared" si="294"/>
        <v>#DIV/0!</v>
      </c>
      <c r="CS27" s="6" t="e">
        <f t="shared" si="295"/>
        <v>#DIV/0!</v>
      </c>
      <c r="CT27" s="6" t="e">
        <f t="shared" si="296"/>
        <v>#DIV/0!</v>
      </c>
      <c r="CU27" s="6" t="e">
        <f t="shared" si="297"/>
        <v>#DIV/0!</v>
      </c>
      <c r="CW27" s="6" t="e">
        <f t="shared" si="298"/>
        <v>#DIV/0!</v>
      </c>
      <c r="CX27" s="6" t="e">
        <f t="shared" si="411"/>
        <v>#DIV/0!</v>
      </c>
      <c r="CY27" s="91" t="e">
        <f t="shared" si="412"/>
        <v>#DIV/0!</v>
      </c>
      <c r="CZ27" s="91" t="e">
        <f t="shared" si="413"/>
        <v>#DIV/0!</v>
      </c>
      <c r="DA27" s="5">
        <f t="shared" si="414"/>
        <v>0</v>
      </c>
      <c r="DB27" s="5">
        <f t="shared" si="415"/>
        <v>0</v>
      </c>
      <c r="DC27" s="5">
        <f t="shared" si="416"/>
        <v>0</v>
      </c>
      <c r="DD27" s="5">
        <f t="shared" si="417"/>
        <v>0</v>
      </c>
      <c r="DE27" s="5" t="e">
        <f t="shared" si="418"/>
        <v>#DIV/0!</v>
      </c>
      <c r="DF27" s="5" t="e">
        <f t="shared" si="299"/>
        <v>#DIV/0!</v>
      </c>
      <c r="DG27" s="5">
        <f t="shared" si="419"/>
        <v>0</v>
      </c>
      <c r="DH27" s="5">
        <f t="shared" si="420"/>
        <v>0</v>
      </c>
      <c r="DI27" s="5">
        <f t="shared" si="421"/>
        <v>0</v>
      </c>
      <c r="DJ27" s="5">
        <f t="shared" si="422"/>
        <v>0</v>
      </c>
      <c r="DK27" s="6">
        <f t="shared" si="423"/>
        <v>0</v>
      </c>
      <c r="DL27" s="5" t="e">
        <f t="shared" si="300"/>
        <v>#DIV/0!</v>
      </c>
      <c r="DM27" s="6" t="e">
        <f t="shared" si="301"/>
        <v>#DIV/0!</v>
      </c>
      <c r="DN27" s="6" t="e">
        <f t="shared" si="302"/>
        <v>#DIV/0!</v>
      </c>
      <c r="DO27" s="6" t="e">
        <f t="shared" si="303"/>
        <v>#DIV/0!</v>
      </c>
      <c r="DP27" s="6" t="e">
        <f t="shared" si="304"/>
        <v>#DIV/0!</v>
      </c>
      <c r="DQ27" s="6" t="e">
        <f t="shared" si="305"/>
        <v>#DIV/0!</v>
      </c>
      <c r="DR27" s="6" t="e">
        <f t="shared" si="306"/>
        <v>#DIV/0!</v>
      </c>
      <c r="DS27" s="6" t="e">
        <f t="shared" si="307"/>
        <v>#DIV/0!</v>
      </c>
      <c r="DT27" s="6" t="e">
        <f t="shared" si="308"/>
        <v>#DIV/0!</v>
      </c>
      <c r="DU27" s="6" t="e">
        <f t="shared" si="309"/>
        <v>#DIV/0!</v>
      </c>
      <c r="DV27" s="6" t="e">
        <f t="shared" si="310"/>
        <v>#DIV/0!</v>
      </c>
      <c r="DW27" s="6" t="e">
        <f t="shared" si="311"/>
        <v>#DIV/0!</v>
      </c>
      <c r="DX27" s="6" t="e">
        <f t="shared" si="312"/>
        <v>#DIV/0!</v>
      </c>
      <c r="DY27" s="6" t="e">
        <f t="shared" si="313"/>
        <v>#DIV/0!</v>
      </c>
      <c r="DZ27" s="6" t="e">
        <f t="shared" si="314"/>
        <v>#DIV/0!</v>
      </c>
      <c r="EB27" s="6" t="e">
        <f t="shared" si="315"/>
        <v>#DIV/0!</v>
      </c>
      <c r="EC27" s="87" t="e">
        <f t="shared" si="316"/>
        <v>#DIV/0!</v>
      </c>
      <c r="ED27" s="85" t="e">
        <f t="shared" si="424"/>
        <v>#DIV/0!</v>
      </c>
      <c r="EE27" s="2" t="e">
        <f t="shared" si="425"/>
        <v>#DIV/0!</v>
      </c>
      <c r="EF27" s="5">
        <f t="shared" si="426"/>
        <v>0</v>
      </c>
      <c r="EG27" s="5">
        <f t="shared" si="427"/>
        <v>0</v>
      </c>
      <c r="EH27" s="5">
        <f t="shared" si="428"/>
        <v>0</v>
      </c>
      <c r="EI27" s="5">
        <f t="shared" si="429"/>
        <v>0</v>
      </c>
      <c r="EJ27" s="5" t="e">
        <f t="shared" si="430"/>
        <v>#DIV/0!</v>
      </c>
      <c r="EK27" s="5" t="e">
        <f t="shared" si="317"/>
        <v>#DIV/0!</v>
      </c>
      <c r="EL27" s="5">
        <f t="shared" si="431"/>
        <v>0</v>
      </c>
      <c r="EM27" s="5">
        <f t="shared" si="432"/>
        <v>0</v>
      </c>
      <c r="EN27" s="5">
        <f t="shared" si="433"/>
        <v>0</v>
      </c>
      <c r="EO27" s="5">
        <f t="shared" si="434"/>
        <v>0</v>
      </c>
      <c r="EP27" s="6">
        <f t="shared" si="435"/>
        <v>0</v>
      </c>
      <c r="EQ27" s="5" t="e">
        <f t="shared" si="318"/>
        <v>#DIV/0!</v>
      </c>
      <c r="ER27" s="6" t="e">
        <f t="shared" si="319"/>
        <v>#DIV/0!</v>
      </c>
      <c r="ES27" s="6" t="e">
        <f t="shared" si="320"/>
        <v>#DIV/0!</v>
      </c>
      <c r="ET27" s="6" t="e">
        <f t="shared" si="321"/>
        <v>#DIV/0!</v>
      </c>
      <c r="EU27" s="6" t="e">
        <f t="shared" si="322"/>
        <v>#DIV/0!</v>
      </c>
      <c r="EV27" s="6" t="e">
        <f t="shared" si="323"/>
        <v>#DIV/0!</v>
      </c>
      <c r="EW27" s="6" t="e">
        <f t="shared" si="324"/>
        <v>#DIV/0!</v>
      </c>
      <c r="EX27" s="6" t="e">
        <f t="shared" si="325"/>
        <v>#DIV/0!</v>
      </c>
      <c r="EY27" s="6" t="e">
        <f t="shared" si="326"/>
        <v>#DIV/0!</v>
      </c>
      <c r="EZ27" s="6" t="e">
        <f t="shared" si="327"/>
        <v>#DIV/0!</v>
      </c>
      <c r="FA27" s="6" t="e">
        <f t="shared" si="328"/>
        <v>#DIV/0!</v>
      </c>
      <c r="FB27" s="6" t="e">
        <f t="shared" si="329"/>
        <v>#DIV/0!</v>
      </c>
      <c r="FC27" s="6" t="e">
        <f t="shared" si="330"/>
        <v>#DIV/0!</v>
      </c>
      <c r="FD27" s="6" t="e">
        <f t="shared" si="331"/>
        <v>#DIV/0!</v>
      </c>
      <c r="FE27" s="6" t="e">
        <f t="shared" si="332"/>
        <v>#DIV/0!</v>
      </c>
      <c r="FG27" s="6" t="e">
        <f t="shared" si="333"/>
        <v>#DIV/0!</v>
      </c>
      <c r="FH27" s="6" t="e">
        <f t="shared" si="334"/>
        <v>#DIV/0!</v>
      </c>
      <c r="FI27" s="94" t="e">
        <f t="shared" si="436"/>
        <v>#DIV/0!</v>
      </c>
      <c r="FJ27" s="94" t="e">
        <f t="shared" si="437"/>
        <v>#DIV/0!</v>
      </c>
      <c r="FK27" s="5">
        <f t="shared" si="438"/>
        <v>0</v>
      </c>
      <c r="FL27" s="5">
        <f t="shared" si="439"/>
        <v>0</v>
      </c>
      <c r="FM27" s="5">
        <f t="shared" si="440"/>
        <v>0</v>
      </c>
      <c r="FN27" s="5">
        <f t="shared" si="441"/>
        <v>0</v>
      </c>
      <c r="FO27" s="5" t="e">
        <f t="shared" si="442"/>
        <v>#DIV/0!</v>
      </c>
      <c r="FP27" s="5" t="e">
        <f t="shared" si="335"/>
        <v>#DIV/0!</v>
      </c>
      <c r="FQ27" s="5">
        <f t="shared" si="443"/>
        <v>0</v>
      </c>
      <c r="FR27" s="5">
        <f t="shared" si="444"/>
        <v>0</v>
      </c>
      <c r="FS27" s="5">
        <f t="shared" si="445"/>
        <v>0</v>
      </c>
      <c r="FT27" s="5">
        <f t="shared" si="446"/>
        <v>0</v>
      </c>
      <c r="FU27" s="6">
        <f t="shared" si="447"/>
        <v>0</v>
      </c>
      <c r="FV27" s="5" t="e">
        <f t="shared" si="336"/>
        <v>#DIV/0!</v>
      </c>
      <c r="FW27" s="6" t="e">
        <f t="shared" si="337"/>
        <v>#DIV/0!</v>
      </c>
      <c r="FX27" s="6" t="e">
        <f t="shared" si="338"/>
        <v>#DIV/0!</v>
      </c>
      <c r="FY27" s="6" t="e">
        <f t="shared" si="339"/>
        <v>#DIV/0!</v>
      </c>
      <c r="FZ27" s="6" t="e">
        <f t="shared" si="340"/>
        <v>#DIV/0!</v>
      </c>
      <c r="GA27" s="6" t="e">
        <f t="shared" si="341"/>
        <v>#DIV/0!</v>
      </c>
      <c r="GB27" s="6" t="e">
        <f t="shared" si="342"/>
        <v>#DIV/0!</v>
      </c>
      <c r="GC27" s="6" t="e">
        <f t="shared" si="343"/>
        <v>#DIV/0!</v>
      </c>
      <c r="GD27" s="6" t="e">
        <f t="shared" si="344"/>
        <v>#DIV/0!</v>
      </c>
      <c r="GE27" s="6" t="e">
        <f t="shared" si="345"/>
        <v>#DIV/0!</v>
      </c>
      <c r="GF27" s="6" t="e">
        <f t="shared" si="346"/>
        <v>#DIV/0!</v>
      </c>
      <c r="GG27" s="6" t="e">
        <f t="shared" si="347"/>
        <v>#DIV/0!</v>
      </c>
      <c r="GH27" s="6" t="e">
        <f t="shared" si="348"/>
        <v>#DIV/0!</v>
      </c>
      <c r="GI27" s="6" t="e">
        <f t="shared" si="349"/>
        <v>#DIV/0!</v>
      </c>
      <c r="GJ27" s="47" t="e">
        <f t="shared" si="350"/>
        <v>#DIV/0!</v>
      </c>
      <c r="GL27" s="96" t="e">
        <f t="shared" si="351"/>
        <v>#DIV/0!</v>
      </c>
      <c r="GM27" s="96" t="e">
        <f t="shared" si="352"/>
        <v>#DIV/0!</v>
      </c>
      <c r="GN27" s="98" t="e">
        <f t="shared" si="448"/>
        <v>#DIV/0!</v>
      </c>
      <c r="GO27" s="98" t="e">
        <f t="shared" si="449"/>
        <v>#DIV/0!</v>
      </c>
      <c r="GP27" s="5">
        <f t="shared" si="450"/>
        <v>0</v>
      </c>
      <c r="GQ27" s="5">
        <f t="shared" si="451"/>
        <v>0</v>
      </c>
      <c r="GR27" s="5">
        <f t="shared" si="452"/>
        <v>0</v>
      </c>
      <c r="GS27" s="5">
        <f t="shared" si="453"/>
        <v>0</v>
      </c>
      <c r="GT27" s="5" t="e">
        <f t="shared" si="454"/>
        <v>#DIV/0!</v>
      </c>
      <c r="GU27" s="5" t="e">
        <f t="shared" si="353"/>
        <v>#DIV/0!</v>
      </c>
      <c r="GV27" s="5">
        <f t="shared" si="455"/>
        <v>0</v>
      </c>
      <c r="GW27" s="5">
        <f t="shared" si="456"/>
        <v>0</v>
      </c>
      <c r="GX27" s="5">
        <f t="shared" si="457"/>
        <v>0</v>
      </c>
      <c r="GY27" s="5">
        <f t="shared" si="458"/>
        <v>0</v>
      </c>
      <c r="GZ27" s="6">
        <f t="shared" si="459"/>
        <v>0</v>
      </c>
      <c r="HA27" s="5" t="e">
        <f t="shared" si="354"/>
        <v>#DIV/0!</v>
      </c>
      <c r="HB27" s="6" t="e">
        <f t="shared" si="355"/>
        <v>#DIV/0!</v>
      </c>
      <c r="HC27" s="6" t="e">
        <f t="shared" si="356"/>
        <v>#DIV/0!</v>
      </c>
      <c r="HD27" s="6" t="e">
        <f t="shared" si="357"/>
        <v>#DIV/0!</v>
      </c>
      <c r="HE27" s="6" t="e">
        <f t="shared" si="358"/>
        <v>#DIV/0!</v>
      </c>
      <c r="HF27" s="6" t="e">
        <f t="shared" si="359"/>
        <v>#DIV/0!</v>
      </c>
      <c r="HG27" s="6" t="e">
        <f t="shared" si="360"/>
        <v>#DIV/0!</v>
      </c>
      <c r="HH27" s="6" t="e">
        <f t="shared" si="361"/>
        <v>#DIV/0!</v>
      </c>
      <c r="HI27" s="6" t="e">
        <f t="shared" si="362"/>
        <v>#DIV/0!</v>
      </c>
      <c r="HJ27" s="6" t="e">
        <f t="shared" si="363"/>
        <v>#DIV/0!</v>
      </c>
      <c r="HK27" s="6" t="e">
        <f t="shared" si="364"/>
        <v>#DIV/0!</v>
      </c>
      <c r="HL27" s="6" t="e">
        <f t="shared" si="365"/>
        <v>#DIV/0!</v>
      </c>
      <c r="HM27" s="6" t="e">
        <f t="shared" si="366"/>
        <v>#DIV/0!</v>
      </c>
      <c r="HN27" s="6" t="e">
        <f t="shared" si="367"/>
        <v>#DIV/0!</v>
      </c>
      <c r="HO27" s="47" t="e">
        <f t="shared" si="368"/>
        <v>#DIV/0!</v>
      </c>
      <c r="HQ27" s="6" t="e">
        <f t="shared" si="369"/>
        <v>#DIV/0!</v>
      </c>
      <c r="HR27" s="6" t="e">
        <f t="shared" si="370"/>
        <v>#DIV/0!</v>
      </c>
      <c r="HS27" s="98" t="e">
        <f t="shared" si="460"/>
        <v>#DIV/0!</v>
      </c>
      <c r="HT27" s="2" t="e">
        <f t="shared" si="461"/>
        <v>#DIV/0!</v>
      </c>
      <c r="HU27" s="5">
        <f t="shared" si="462"/>
        <v>0</v>
      </c>
      <c r="HV27" s="5">
        <f t="shared" si="463"/>
        <v>0</v>
      </c>
      <c r="HW27" s="5">
        <f t="shared" si="464"/>
        <v>0</v>
      </c>
      <c r="HX27" s="5">
        <f t="shared" si="465"/>
        <v>0</v>
      </c>
      <c r="HY27" s="5" t="e">
        <f t="shared" si="466"/>
        <v>#DIV/0!</v>
      </c>
      <c r="HZ27" s="5" t="e">
        <f t="shared" si="371"/>
        <v>#DIV/0!</v>
      </c>
      <c r="IA27" s="5">
        <f t="shared" si="467"/>
        <v>0</v>
      </c>
      <c r="IB27" s="5">
        <f t="shared" si="468"/>
        <v>0</v>
      </c>
      <c r="IC27" s="5">
        <f t="shared" si="469"/>
        <v>0</v>
      </c>
      <c r="ID27" s="5">
        <f t="shared" si="470"/>
        <v>0</v>
      </c>
      <c r="IE27" s="6">
        <f t="shared" si="471"/>
        <v>0</v>
      </c>
      <c r="IF27" s="5" t="e">
        <f t="shared" si="372"/>
        <v>#DIV/0!</v>
      </c>
      <c r="IG27" s="6" t="e">
        <f t="shared" si="373"/>
        <v>#DIV/0!</v>
      </c>
      <c r="IH27" s="6" t="e">
        <f t="shared" si="374"/>
        <v>#DIV/0!</v>
      </c>
      <c r="II27" s="6" t="e">
        <f t="shared" si="375"/>
        <v>#DIV/0!</v>
      </c>
      <c r="IJ27" s="6" t="e">
        <f t="shared" si="376"/>
        <v>#DIV/0!</v>
      </c>
      <c r="IK27" s="6" t="e">
        <f t="shared" si="377"/>
        <v>#DIV/0!</v>
      </c>
      <c r="IL27" s="6" t="e">
        <f t="shared" si="378"/>
        <v>#DIV/0!</v>
      </c>
      <c r="IM27" s="6" t="e">
        <f t="shared" si="379"/>
        <v>#DIV/0!</v>
      </c>
      <c r="IN27" s="6" t="e">
        <f t="shared" si="380"/>
        <v>#DIV/0!</v>
      </c>
      <c r="IO27" s="6" t="e">
        <f t="shared" si="381"/>
        <v>#DIV/0!</v>
      </c>
      <c r="IP27" s="6" t="e">
        <f t="shared" si="382"/>
        <v>#DIV/0!</v>
      </c>
      <c r="IQ27" s="6" t="e">
        <f t="shared" si="383"/>
        <v>#DIV/0!</v>
      </c>
      <c r="IR27" s="6" t="e">
        <f t="shared" si="384"/>
        <v>#DIV/0!</v>
      </c>
      <c r="IS27" s="6" t="e">
        <f t="shared" si="385"/>
        <v>#DIV/0!</v>
      </c>
      <c r="IT27" s="47" t="e">
        <f t="shared" si="386"/>
        <v>#DIV/0!</v>
      </c>
      <c r="IU27" s="2" t="e">
        <f t="shared" si="472"/>
        <v>#DIV/0!</v>
      </c>
      <c r="IV27" s="2" t="e">
        <f t="shared" si="473"/>
        <v>#DIV/0!</v>
      </c>
    </row>
    <row r="28" spans="1:256">
      <c r="A28" s="55">
        <f>CpxBar!A28</f>
        <v>0</v>
      </c>
      <c r="B28" s="2">
        <f>CpxBar!B28</f>
        <v>0</v>
      </c>
      <c r="C28" s="2">
        <f>CpxBar!C28</f>
        <v>0</v>
      </c>
      <c r="D28" s="2">
        <f>CpxBar!D28</f>
        <v>0</v>
      </c>
      <c r="E28" s="2">
        <f>CpxBar!E28</f>
        <v>0</v>
      </c>
      <c r="F28" s="2">
        <f>CpxBar!F28</f>
        <v>0</v>
      </c>
      <c r="G28" s="2">
        <f>CpxBar!G28</f>
        <v>0</v>
      </c>
      <c r="H28" s="2">
        <f>CpxBar!H28</f>
        <v>0</v>
      </c>
      <c r="I28" s="2">
        <f>CpxBar!I28</f>
        <v>0</v>
      </c>
      <c r="J28" s="2">
        <f>CpxBar!J28</f>
        <v>0</v>
      </c>
      <c r="K28" s="2">
        <f>CpxBar!K28</f>
        <v>0</v>
      </c>
      <c r="L28" s="13"/>
      <c r="M28" s="2">
        <f t="shared" si="237"/>
        <v>0</v>
      </c>
      <c r="N28" s="5">
        <f t="shared" si="238"/>
        <v>0</v>
      </c>
      <c r="O28" s="5">
        <f t="shared" si="239"/>
        <v>0</v>
      </c>
      <c r="P28" s="5">
        <f t="shared" si="240"/>
        <v>0</v>
      </c>
      <c r="Q28" s="5">
        <f t="shared" si="241"/>
        <v>0</v>
      </c>
      <c r="R28" s="5">
        <f t="shared" si="242"/>
        <v>0</v>
      </c>
      <c r="S28" s="5">
        <f t="shared" si="243"/>
        <v>0</v>
      </c>
      <c r="T28" s="5">
        <f t="shared" si="244"/>
        <v>0</v>
      </c>
      <c r="U28" s="5">
        <f t="shared" si="245"/>
        <v>0</v>
      </c>
      <c r="V28" s="5">
        <f t="shared" si="246"/>
        <v>0</v>
      </c>
      <c r="W28" s="6">
        <f t="shared" si="247"/>
        <v>0</v>
      </c>
      <c r="X28" s="5">
        <f t="shared" si="248"/>
        <v>0</v>
      </c>
      <c r="Y28" s="6" t="e">
        <f t="shared" si="249"/>
        <v>#DIV/0!</v>
      </c>
      <c r="Z28" s="6" t="e">
        <f t="shared" si="250"/>
        <v>#DIV/0!</v>
      </c>
      <c r="AA28" s="6" t="e">
        <f t="shared" si="251"/>
        <v>#DIV/0!</v>
      </c>
      <c r="AB28" s="6" t="e">
        <f t="shared" si="252"/>
        <v>#DIV/0!</v>
      </c>
      <c r="AC28" s="6" t="e">
        <f t="shared" si="253"/>
        <v>#DIV/0!</v>
      </c>
      <c r="AD28" s="6" t="e">
        <f t="shared" si="254"/>
        <v>#DIV/0!</v>
      </c>
      <c r="AE28" s="6" t="e">
        <f t="shared" si="255"/>
        <v>#DIV/0!</v>
      </c>
      <c r="AF28" s="6" t="e">
        <f t="shared" si="256"/>
        <v>#DIV/0!</v>
      </c>
      <c r="AG28" s="6" t="e">
        <f t="shared" si="257"/>
        <v>#DIV/0!</v>
      </c>
      <c r="AH28" s="6" t="e">
        <f t="shared" si="258"/>
        <v>#DIV/0!</v>
      </c>
      <c r="AI28" s="6" t="e">
        <f t="shared" si="259"/>
        <v>#DIV/0!</v>
      </c>
      <c r="AJ28" s="6" t="e">
        <f t="shared" si="260"/>
        <v>#DIV/0!</v>
      </c>
      <c r="AK28" s="6" t="e">
        <f t="shared" si="261"/>
        <v>#DIV/0!</v>
      </c>
      <c r="AM28" s="6" t="e">
        <f t="shared" si="262"/>
        <v>#DIV/0!</v>
      </c>
      <c r="AN28" s="6" t="e">
        <f t="shared" si="387"/>
        <v>#DIV/0!</v>
      </c>
      <c r="AO28" s="2" t="e">
        <f t="shared" si="388"/>
        <v>#DIV/0!</v>
      </c>
      <c r="AP28" s="2" t="e">
        <f t="shared" si="263"/>
        <v>#DIV/0!</v>
      </c>
      <c r="AQ28" s="86">
        <f t="shared" si="389"/>
        <v>0</v>
      </c>
      <c r="AR28" s="86">
        <f t="shared" si="390"/>
        <v>0</v>
      </c>
      <c r="AS28" s="86">
        <f t="shared" si="391"/>
        <v>0</v>
      </c>
      <c r="AT28" s="86">
        <f t="shared" si="392"/>
        <v>0</v>
      </c>
      <c r="AU28" s="86" t="e">
        <f t="shared" si="393"/>
        <v>#DIV/0!</v>
      </c>
      <c r="AV28" s="86" t="e">
        <f t="shared" si="264"/>
        <v>#DIV/0!</v>
      </c>
      <c r="AW28" s="86">
        <f t="shared" si="394"/>
        <v>0</v>
      </c>
      <c r="AX28" s="86">
        <f t="shared" si="395"/>
        <v>0</v>
      </c>
      <c r="AY28" s="86">
        <f t="shared" si="396"/>
        <v>0</v>
      </c>
      <c r="AZ28" s="86">
        <f t="shared" si="397"/>
        <v>0</v>
      </c>
      <c r="BA28" s="87">
        <f t="shared" si="398"/>
        <v>0</v>
      </c>
      <c r="BB28" s="5" t="e">
        <f t="shared" si="265"/>
        <v>#DIV/0!</v>
      </c>
      <c r="BC28" s="6" t="e">
        <f t="shared" si="266"/>
        <v>#DIV/0!</v>
      </c>
      <c r="BD28" s="6" t="e">
        <f t="shared" si="267"/>
        <v>#DIV/0!</v>
      </c>
      <c r="BE28" s="6" t="e">
        <f t="shared" si="268"/>
        <v>#DIV/0!</v>
      </c>
      <c r="BF28" s="6" t="e">
        <f t="shared" si="269"/>
        <v>#DIV/0!</v>
      </c>
      <c r="BG28" s="6" t="e">
        <f t="shared" si="270"/>
        <v>#DIV/0!</v>
      </c>
      <c r="BH28" s="6" t="e">
        <f t="shared" si="271"/>
        <v>#DIV/0!</v>
      </c>
      <c r="BI28" s="6" t="e">
        <f t="shared" si="272"/>
        <v>#DIV/0!</v>
      </c>
      <c r="BJ28" s="6" t="e">
        <f t="shared" si="273"/>
        <v>#DIV/0!</v>
      </c>
      <c r="BK28" s="6" t="e">
        <f t="shared" si="274"/>
        <v>#DIV/0!</v>
      </c>
      <c r="BL28" s="6" t="e">
        <f t="shared" si="275"/>
        <v>#DIV/0!</v>
      </c>
      <c r="BM28" s="6" t="e">
        <f t="shared" si="276"/>
        <v>#DIV/0!</v>
      </c>
      <c r="BN28" s="6" t="e">
        <f t="shared" si="277"/>
        <v>#DIV/0!</v>
      </c>
      <c r="BO28" s="6" t="e">
        <f t="shared" si="278"/>
        <v>#DIV/0!</v>
      </c>
      <c r="BP28" s="6" t="e">
        <f t="shared" si="279"/>
        <v>#DIV/0!</v>
      </c>
      <c r="BR28" s="87" t="e">
        <f t="shared" si="280"/>
        <v>#DIV/0!</v>
      </c>
      <c r="BS28" s="87" t="e">
        <f t="shared" si="399"/>
        <v>#DIV/0!</v>
      </c>
      <c r="BT28" s="2" t="e">
        <f t="shared" si="400"/>
        <v>#DIV/0!</v>
      </c>
      <c r="BU28" s="2" t="e">
        <f t="shared" si="281"/>
        <v>#DIV/0!</v>
      </c>
      <c r="BV28" s="5">
        <f t="shared" si="401"/>
        <v>0</v>
      </c>
      <c r="BW28" s="5">
        <f t="shared" si="402"/>
        <v>0</v>
      </c>
      <c r="BX28" s="5">
        <f t="shared" si="403"/>
        <v>0</v>
      </c>
      <c r="BY28" s="5">
        <f t="shared" si="404"/>
        <v>0</v>
      </c>
      <c r="BZ28" s="5" t="e">
        <f t="shared" si="405"/>
        <v>#DIV/0!</v>
      </c>
      <c r="CA28" s="5" t="e">
        <f t="shared" si="282"/>
        <v>#DIV/0!</v>
      </c>
      <c r="CB28" s="5">
        <f t="shared" si="406"/>
        <v>0</v>
      </c>
      <c r="CC28" s="5">
        <f t="shared" si="407"/>
        <v>0</v>
      </c>
      <c r="CD28" s="5">
        <f t="shared" si="408"/>
        <v>0</v>
      </c>
      <c r="CE28" s="5">
        <f t="shared" si="409"/>
        <v>0</v>
      </c>
      <c r="CF28" s="6">
        <f t="shared" si="410"/>
        <v>0</v>
      </c>
      <c r="CG28" s="5" t="e">
        <f t="shared" si="283"/>
        <v>#DIV/0!</v>
      </c>
      <c r="CH28" s="6" t="e">
        <f t="shared" si="284"/>
        <v>#DIV/0!</v>
      </c>
      <c r="CI28" s="6" t="e">
        <f t="shared" si="285"/>
        <v>#DIV/0!</v>
      </c>
      <c r="CJ28" s="6" t="e">
        <f t="shared" si="286"/>
        <v>#DIV/0!</v>
      </c>
      <c r="CK28" s="6" t="e">
        <f t="shared" si="287"/>
        <v>#DIV/0!</v>
      </c>
      <c r="CL28" s="6" t="e">
        <f t="shared" si="288"/>
        <v>#DIV/0!</v>
      </c>
      <c r="CM28" s="6" t="e">
        <f t="shared" si="289"/>
        <v>#DIV/0!</v>
      </c>
      <c r="CN28" s="6" t="e">
        <f t="shared" si="290"/>
        <v>#DIV/0!</v>
      </c>
      <c r="CO28" s="6" t="e">
        <f t="shared" si="291"/>
        <v>#DIV/0!</v>
      </c>
      <c r="CP28" s="6" t="e">
        <f t="shared" si="292"/>
        <v>#DIV/0!</v>
      </c>
      <c r="CQ28" s="6" t="e">
        <f t="shared" si="293"/>
        <v>#DIV/0!</v>
      </c>
      <c r="CR28" s="6" t="e">
        <f t="shared" si="294"/>
        <v>#DIV/0!</v>
      </c>
      <c r="CS28" s="6" t="e">
        <f t="shared" si="295"/>
        <v>#DIV/0!</v>
      </c>
      <c r="CT28" s="6" t="e">
        <f t="shared" si="296"/>
        <v>#DIV/0!</v>
      </c>
      <c r="CU28" s="6" t="e">
        <f t="shared" si="297"/>
        <v>#DIV/0!</v>
      </c>
      <c r="CW28" s="6" t="e">
        <f t="shared" si="298"/>
        <v>#DIV/0!</v>
      </c>
      <c r="CX28" s="6" t="e">
        <f t="shared" si="411"/>
        <v>#DIV/0!</v>
      </c>
      <c r="CY28" s="91" t="e">
        <f t="shared" si="412"/>
        <v>#DIV/0!</v>
      </c>
      <c r="CZ28" s="91" t="e">
        <f t="shared" si="413"/>
        <v>#DIV/0!</v>
      </c>
      <c r="DA28" s="5">
        <f t="shared" si="414"/>
        <v>0</v>
      </c>
      <c r="DB28" s="5">
        <f t="shared" si="415"/>
        <v>0</v>
      </c>
      <c r="DC28" s="5">
        <f t="shared" si="416"/>
        <v>0</v>
      </c>
      <c r="DD28" s="5">
        <f t="shared" si="417"/>
        <v>0</v>
      </c>
      <c r="DE28" s="5" t="e">
        <f t="shared" si="418"/>
        <v>#DIV/0!</v>
      </c>
      <c r="DF28" s="5" t="e">
        <f t="shared" si="299"/>
        <v>#DIV/0!</v>
      </c>
      <c r="DG28" s="5">
        <f t="shared" si="419"/>
        <v>0</v>
      </c>
      <c r="DH28" s="5">
        <f t="shared" si="420"/>
        <v>0</v>
      </c>
      <c r="DI28" s="5">
        <f t="shared" si="421"/>
        <v>0</v>
      </c>
      <c r="DJ28" s="5">
        <f t="shared" si="422"/>
        <v>0</v>
      </c>
      <c r="DK28" s="6">
        <f t="shared" si="423"/>
        <v>0</v>
      </c>
      <c r="DL28" s="5" t="e">
        <f t="shared" si="300"/>
        <v>#DIV/0!</v>
      </c>
      <c r="DM28" s="6" t="e">
        <f t="shared" si="301"/>
        <v>#DIV/0!</v>
      </c>
      <c r="DN28" s="6" t="e">
        <f t="shared" si="302"/>
        <v>#DIV/0!</v>
      </c>
      <c r="DO28" s="6" t="e">
        <f t="shared" si="303"/>
        <v>#DIV/0!</v>
      </c>
      <c r="DP28" s="6" t="e">
        <f t="shared" si="304"/>
        <v>#DIV/0!</v>
      </c>
      <c r="DQ28" s="6" t="e">
        <f t="shared" si="305"/>
        <v>#DIV/0!</v>
      </c>
      <c r="DR28" s="6" t="e">
        <f t="shared" si="306"/>
        <v>#DIV/0!</v>
      </c>
      <c r="DS28" s="6" t="e">
        <f t="shared" si="307"/>
        <v>#DIV/0!</v>
      </c>
      <c r="DT28" s="6" t="e">
        <f t="shared" si="308"/>
        <v>#DIV/0!</v>
      </c>
      <c r="DU28" s="6" t="e">
        <f t="shared" si="309"/>
        <v>#DIV/0!</v>
      </c>
      <c r="DV28" s="6" t="e">
        <f t="shared" si="310"/>
        <v>#DIV/0!</v>
      </c>
      <c r="DW28" s="6" t="e">
        <f t="shared" si="311"/>
        <v>#DIV/0!</v>
      </c>
      <c r="DX28" s="6" t="e">
        <f t="shared" si="312"/>
        <v>#DIV/0!</v>
      </c>
      <c r="DY28" s="6" t="e">
        <f t="shared" si="313"/>
        <v>#DIV/0!</v>
      </c>
      <c r="DZ28" s="6" t="e">
        <f t="shared" si="314"/>
        <v>#DIV/0!</v>
      </c>
      <c r="EB28" s="6" t="e">
        <f t="shared" si="315"/>
        <v>#DIV/0!</v>
      </c>
      <c r="EC28" s="87" t="e">
        <f t="shared" si="316"/>
        <v>#DIV/0!</v>
      </c>
      <c r="ED28" s="85" t="e">
        <f t="shared" si="424"/>
        <v>#DIV/0!</v>
      </c>
      <c r="EE28" s="2" t="e">
        <f t="shared" si="425"/>
        <v>#DIV/0!</v>
      </c>
      <c r="EF28" s="5">
        <f t="shared" si="426"/>
        <v>0</v>
      </c>
      <c r="EG28" s="5">
        <f t="shared" si="427"/>
        <v>0</v>
      </c>
      <c r="EH28" s="5">
        <f t="shared" si="428"/>
        <v>0</v>
      </c>
      <c r="EI28" s="5">
        <f t="shared" si="429"/>
        <v>0</v>
      </c>
      <c r="EJ28" s="5" t="e">
        <f t="shared" si="430"/>
        <v>#DIV/0!</v>
      </c>
      <c r="EK28" s="5" t="e">
        <f t="shared" si="317"/>
        <v>#DIV/0!</v>
      </c>
      <c r="EL28" s="5">
        <f t="shared" si="431"/>
        <v>0</v>
      </c>
      <c r="EM28" s="5">
        <f t="shared" si="432"/>
        <v>0</v>
      </c>
      <c r="EN28" s="5">
        <f t="shared" si="433"/>
        <v>0</v>
      </c>
      <c r="EO28" s="5">
        <f t="shared" si="434"/>
        <v>0</v>
      </c>
      <c r="EP28" s="6">
        <f t="shared" si="435"/>
        <v>0</v>
      </c>
      <c r="EQ28" s="5" t="e">
        <f t="shared" si="318"/>
        <v>#DIV/0!</v>
      </c>
      <c r="ER28" s="6" t="e">
        <f t="shared" si="319"/>
        <v>#DIV/0!</v>
      </c>
      <c r="ES28" s="6" t="e">
        <f t="shared" si="320"/>
        <v>#DIV/0!</v>
      </c>
      <c r="ET28" s="6" t="e">
        <f t="shared" si="321"/>
        <v>#DIV/0!</v>
      </c>
      <c r="EU28" s="6" t="e">
        <f t="shared" si="322"/>
        <v>#DIV/0!</v>
      </c>
      <c r="EV28" s="6" t="e">
        <f t="shared" si="323"/>
        <v>#DIV/0!</v>
      </c>
      <c r="EW28" s="6" t="e">
        <f t="shared" si="324"/>
        <v>#DIV/0!</v>
      </c>
      <c r="EX28" s="6" t="e">
        <f t="shared" si="325"/>
        <v>#DIV/0!</v>
      </c>
      <c r="EY28" s="6" t="e">
        <f t="shared" si="326"/>
        <v>#DIV/0!</v>
      </c>
      <c r="EZ28" s="6" t="e">
        <f t="shared" si="327"/>
        <v>#DIV/0!</v>
      </c>
      <c r="FA28" s="6" t="e">
        <f t="shared" si="328"/>
        <v>#DIV/0!</v>
      </c>
      <c r="FB28" s="6" t="e">
        <f t="shared" si="329"/>
        <v>#DIV/0!</v>
      </c>
      <c r="FC28" s="6" t="e">
        <f t="shared" si="330"/>
        <v>#DIV/0!</v>
      </c>
      <c r="FD28" s="6" t="e">
        <f t="shared" si="331"/>
        <v>#DIV/0!</v>
      </c>
      <c r="FE28" s="6" t="e">
        <f t="shared" si="332"/>
        <v>#DIV/0!</v>
      </c>
      <c r="FG28" s="6" t="e">
        <f t="shared" si="333"/>
        <v>#DIV/0!</v>
      </c>
      <c r="FH28" s="6" t="e">
        <f t="shared" si="334"/>
        <v>#DIV/0!</v>
      </c>
      <c r="FI28" s="94" t="e">
        <f t="shared" si="436"/>
        <v>#DIV/0!</v>
      </c>
      <c r="FJ28" s="94" t="e">
        <f t="shared" si="437"/>
        <v>#DIV/0!</v>
      </c>
      <c r="FK28" s="5">
        <f t="shared" si="438"/>
        <v>0</v>
      </c>
      <c r="FL28" s="5">
        <f t="shared" si="439"/>
        <v>0</v>
      </c>
      <c r="FM28" s="5">
        <f t="shared" si="440"/>
        <v>0</v>
      </c>
      <c r="FN28" s="5">
        <f t="shared" si="441"/>
        <v>0</v>
      </c>
      <c r="FO28" s="5" t="e">
        <f t="shared" si="442"/>
        <v>#DIV/0!</v>
      </c>
      <c r="FP28" s="5" t="e">
        <f t="shared" si="335"/>
        <v>#DIV/0!</v>
      </c>
      <c r="FQ28" s="5">
        <f t="shared" si="443"/>
        <v>0</v>
      </c>
      <c r="FR28" s="5">
        <f t="shared" si="444"/>
        <v>0</v>
      </c>
      <c r="FS28" s="5">
        <f t="shared" si="445"/>
        <v>0</v>
      </c>
      <c r="FT28" s="5">
        <f t="shared" si="446"/>
        <v>0</v>
      </c>
      <c r="FU28" s="6">
        <f t="shared" si="447"/>
        <v>0</v>
      </c>
      <c r="FV28" s="5" t="e">
        <f t="shared" si="336"/>
        <v>#DIV/0!</v>
      </c>
      <c r="FW28" s="6" t="e">
        <f t="shared" si="337"/>
        <v>#DIV/0!</v>
      </c>
      <c r="FX28" s="6" t="e">
        <f t="shared" si="338"/>
        <v>#DIV/0!</v>
      </c>
      <c r="FY28" s="6" t="e">
        <f t="shared" si="339"/>
        <v>#DIV/0!</v>
      </c>
      <c r="FZ28" s="6" t="e">
        <f t="shared" si="340"/>
        <v>#DIV/0!</v>
      </c>
      <c r="GA28" s="6" t="e">
        <f t="shared" si="341"/>
        <v>#DIV/0!</v>
      </c>
      <c r="GB28" s="6" t="e">
        <f t="shared" si="342"/>
        <v>#DIV/0!</v>
      </c>
      <c r="GC28" s="6" t="e">
        <f t="shared" si="343"/>
        <v>#DIV/0!</v>
      </c>
      <c r="GD28" s="6" t="e">
        <f t="shared" si="344"/>
        <v>#DIV/0!</v>
      </c>
      <c r="GE28" s="6" t="e">
        <f t="shared" si="345"/>
        <v>#DIV/0!</v>
      </c>
      <c r="GF28" s="6" t="e">
        <f t="shared" si="346"/>
        <v>#DIV/0!</v>
      </c>
      <c r="GG28" s="6" t="e">
        <f t="shared" si="347"/>
        <v>#DIV/0!</v>
      </c>
      <c r="GH28" s="6" t="e">
        <f t="shared" si="348"/>
        <v>#DIV/0!</v>
      </c>
      <c r="GI28" s="6" t="e">
        <f t="shared" si="349"/>
        <v>#DIV/0!</v>
      </c>
      <c r="GJ28" s="47" t="e">
        <f t="shared" si="350"/>
        <v>#DIV/0!</v>
      </c>
      <c r="GL28" s="96" t="e">
        <f t="shared" si="351"/>
        <v>#DIV/0!</v>
      </c>
      <c r="GM28" s="96" t="e">
        <f t="shared" si="352"/>
        <v>#DIV/0!</v>
      </c>
      <c r="GN28" s="98" t="e">
        <f t="shared" si="448"/>
        <v>#DIV/0!</v>
      </c>
      <c r="GO28" s="98" t="e">
        <f t="shared" si="449"/>
        <v>#DIV/0!</v>
      </c>
      <c r="GP28" s="5">
        <f t="shared" si="450"/>
        <v>0</v>
      </c>
      <c r="GQ28" s="5">
        <f t="shared" si="451"/>
        <v>0</v>
      </c>
      <c r="GR28" s="5">
        <f t="shared" si="452"/>
        <v>0</v>
      </c>
      <c r="GS28" s="5">
        <f t="shared" si="453"/>
        <v>0</v>
      </c>
      <c r="GT28" s="5" t="e">
        <f t="shared" si="454"/>
        <v>#DIV/0!</v>
      </c>
      <c r="GU28" s="5" t="e">
        <f t="shared" si="353"/>
        <v>#DIV/0!</v>
      </c>
      <c r="GV28" s="5">
        <f t="shared" si="455"/>
        <v>0</v>
      </c>
      <c r="GW28" s="5">
        <f t="shared" si="456"/>
        <v>0</v>
      </c>
      <c r="GX28" s="5">
        <f t="shared" si="457"/>
        <v>0</v>
      </c>
      <c r="GY28" s="5">
        <f t="shared" si="458"/>
        <v>0</v>
      </c>
      <c r="GZ28" s="6">
        <f t="shared" si="459"/>
        <v>0</v>
      </c>
      <c r="HA28" s="5" t="e">
        <f t="shared" si="354"/>
        <v>#DIV/0!</v>
      </c>
      <c r="HB28" s="6" t="e">
        <f t="shared" si="355"/>
        <v>#DIV/0!</v>
      </c>
      <c r="HC28" s="6" t="e">
        <f t="shared" si="356"/>
        <v>#DIV/0!</v>
      </c>
      <c r="HD28" s="6" t="e">
        <f t="shared" si="357"/>
        <v>#DIV/0!</v>
      </c>
      <c r="HE28" s="6" t="e">
        <f t="shared" si="358"/>
        <v>#DIV/0!</v>
      </c>
      <c r="HF28" s="6" t="e">
        <f t="shared" si="359"/>
        <v>#DIV/0!</v>
      </c>
      <c r="HG28" s="6" t="e">
        <f t="shared" si="360"/>
        <v>#DIV/0!</v>
      </c>
      <c r="HH28" s="6" t="e">
        <f t="shared" si="361"/>
        <v>#DIV/0!</v>
      </c>
      <c r="HI28" s="6" t="e">
        <f t="shared" si="362"/>
        <v>#DIV/0!</v>
      </c>
      <c r="HJ28" s="6" t="e">
        <f t="shared" si="363"/>
        <v>#DIV/0!</v>
      </c>
      <c r="HK28" s="6" t="e">
        <f t="shared" si="364"/>
        <v>#DIV/0!</v>
      </c>
      <c r="HL28" s="6" t="e">
        <f t="shared" si="365"/>
        <v>#DIV/0!</v>
      </c>
      <c r="HM28" s="6" t="e">
        <f t="shared" si="366"/>
        <v>#DIV/0!</v>
      </c>
      <c r="HN28" s="6" t="e">
        <f t="shared" si="367"/>
        <v>#DIV/0!</v>
      </c>
      <c r="HO28" s="47" t="e">
        <f t="shared" si="368"/>
        <v>#DIV/0!</v>
      </c>
      <c r="HQ28" s="6" t="e">
        <f t="shared" si="369"/>
        <v>#DIV/0!</v>
      </c>
      <c r="HR28" s="6" t="e">
        <f t="shared" si="370"/>
        <v>#DIV/0!</v>
      </c>
      <c r="HS28" s="98" t="e">
        <f t="shared" si="460"/>
        <v>#DIV/0!</v>
      </c>
      <c r="HT28" s="2" t="e">
        <f t="shared" si="461"/>
        <v>#DIV/0!</v>
      </c>
      <c r="HU28" s="5">
        <f t="shared" si="462"/>
        <v>0</v>
      </c>
      <c r="HV28" s="5">
        <f t="shared" si="463"/>
        <v>0</v>
      </c>
      <c r="HW28" s="5">
        <f t="shared" si="464"/>
        <v>0</v>
      </c>
      <c r="HX28" s="5">
        <f t="shared" si="465"/>
        <v>0</v>
      </c>
      <c r="HY28" s="5" t="e">
        <f t="shared" si="466"/>
        <v>#DIV/0!</v>
      </c>
      <c r="HZ28" s="5" t="e">
        <f t="shared" si="371"/>
        <v>#DIV/0!</v>
      </c>
      <c r="IA28" s="5">
        <f t="shared" si="467"/>
        <v>0</v>
      </c>
      <c r="IB28" s="5">
        <f t="shared" si="468"/>
        <v>0</v>
      </c>
      <c r="IC28" s="5">
        <f t="shared" si="469"/>
        <v>0</v>
      </c>
      <c r="ID28" s="5">
        <f t="shared" si="470"/>
        <v>0</v>
      </c>
      <c r="IE28" s="6">
        <f t="shared" si="471"/>
        <v>0</v>
      </c>
      <c r="IF28" s="5" t="e">
        <f t="shared" si="372"/>
        <v>#DIV/0!</v>
      </c>
      <c r="IG28" s="6" t="e">
        <f t="shared" si="373"/>
        <v>#DIV/0!</v>
      </c>
      <c r="IH28" s="6" t="e">
        <f t="shared" si="374"/>
        <v>#DIV/0!</v>
      </c>
      <c r="II28" s="6" t="e">
        <f t="shared" si="375"/>
        <v>#DIV/0!</v>
      </c>
      <c r="IJ28" s="6" t="e">
        <f t="shared" si="376"/>
        <v>#DIV/0!</v>
      </c>
      <c r="IK28" s="6" t="e">
        <f t="shared" si="377"/>
        <v>#DIV/0!</v>
      </c>
      <c r="IL28" s="6" t="e">
        <f t="shared" si="378"/>
        <v>#DIV/0!</v>
      </c>
      <c r="IM28" s="6" t="e">
        <f t="shared" si="379"/>
        <v>#DIV/0!</v>
      </c>
      <c r="IN28" s="6" t="e">
        <f t="shared" si="380"/>
        <v>#DIV/0!</v>
      </c>
      <c r="IO28" s="6" t="e">
        <f t="shared" si="381"/>
        <v>#DIV/0!</v>
      </c>
      <c r="IP28" s="6" t="e">
        <f t="shared" si="382"/>
        <v>#DIV/0!</v>
      </c>
      <c r="IQ28" s="6" t="e">
        <f t="shared" si="383"/>
        <v>#DIV/0!</v>
      </c>
      <c r="IR28" s="6" t="e">
        <f t="shared" si="384"/>
        <v>#DIV/0!</v>
      </c>
      <c r="IS28" s="6" t="e">
        <f t="shared" si="385"/>
        <v>#DIV/0!</v>
      </c>
      <c r="IT28" s="47" t="e">
        <f t="shared" si="386"/>
        <v>#DIV/0!</v>
      </c>
      <c r="IU28" s="2" t="e">
        <f t="shared" si="472"/>
        <v>#DIV/0!</v>
      </c>
      <c r="IV28" s="2" t="e">
        <f t="shared" si="473"/>
        <v>#DIV/0!</v>
      </c>
    </row>
    <row r="29" spans="1:256">
      <c r="A29" s="55">
        <f>CpxBar!A29</f>
        <v>0</v>
      </c>
      <c r="B29" s="2">
        <f>CpxBar!B29</f>
        <v>0</v>
      </c>
      <c r="C29" s="2">
        <f>CpxBar!C29</f>
        <v>0</v>
      </c>
      <c r="D29" s="2">
        <f>CpxBar!D29</f>
        <v>0</v>
      </c>
      <c r="E29" s="2">
        <f>CpxBar!E29</f>
        <v>0</v>
      </c>
      <c r="F29" s="2">
        <f>CpxBar!F29</f>
        <v>0</v>
      </c>
      <c r="G29" s="2">
        <f>CpxBar!G29</f>
        <v>0</v>
      </c>
      <c r="H29" s="2">
        <f>CpxBar!H29</f>
        <v>0</v>
      </c>
      <c r="I29" s="2">
        <f>CpxBar!I29</f>
        <v>0</v>
      </c>
      <c r="J29" s="2">
        <f>CpxBar!J29</f>
        <v>0</v>
      </c>
      <c r="K29" s="2">
        <f>CpxBar!K29</f>
        <v>0</v>
      </c>
      <c r="L29" s="13"/>
      <c r="M29" s="2">
        <f t="shared" si="237"/>
        <v>0</v>
      </c>
      <c r="N29" s="5">
        <f t="shared" si="238"/>
        <v>0</v>
      </c>
      <c r="O29" s="5">
        <f t="shared" si="239"/>
        <v>0</v>
      </c>
      <c r="P29" s="5">
        <f t="shared" si="240"/>
        <v>0</v>
      </c>
      <c r="Q29" s="5">
        <f t="shared" si="241"/>
        <v>0</v>
      </c>
      <c r="R29" s="5">
        <f t="shared" si="242"/>
        <v>0</v>
      </c>
      <c r="S29" s="5">
        <f t="shared" si="243"/>
        <v>0</v>
      </c>
      <c r="T29" s="5">
        <f t="shared" si="244"/>
        <v>0</v>
      </c>
      <c r="U29" s="5">
        <f t="shared" si="245"/>
        <v>0</v>
      </c>
      <c r="V29" s="5">
        <f t="shared" si="246"/>
        <v>0</v>
      </c>
      <c r="W29" s="6">
        <f t="shared" si="247"/>
        <v>0</v>
      </c>
      <c r="X29" s="5">
        <f t="shared" si="248"/>
        <v>0</v>
      </c>
      <c r="Y29" s="6" t="e">
        <f t="shared" si="249"/>
        <v>#DIV/0!</v>
      </c>
      <c r="Z29" s="6" t="e">
        <f t="shared" si="250"/>
        <v>#DIV/0!</v>
      </c>
      <c r="AA29" s="6" t="e">
        <f t="shared" si="251"/>
        <v>#DIV/0!</v>
      </c>
      <c r="AB29" s="6" t="e">
        <f t="shared" si="252"/>
        <v>#DIV/0!</v>
      </c>
      <c r="AC29" s="6" t="e">
        <f t="shared" si="253"/>
        <v>#DIV/0!</v>
      </c>
      <c r="AD29" s="6" t="e">
        <f t="shared" si="254"/>
        <v>#DIV/0!</v>
      </c>
      <c r="AE29" s="6" t="e">
        <f t="shared" si="255"/>
        <v>#DIV/0!</v>
      </c>
      <c r="AF29" s="6" t="e">
        <f t="shared" si="256"/>
        <v>#DIV/0!</v>
      </c>
      <c r="AG29" s="6" t="e">
        <f t="shared" si="257"/>
        <v>#DIV/0!</v>
      </c>
      <c r="AH29" s="6" t="e">
        <f t="shared" si="258"/>
        <v>#DIV/0!</v>
      </c>
      <c r="AI29" s="6" t="e">
        <f t="shared" si="259"/>
        <v>#DIV/0!</v>
      </c>
      <c r="AJ29" s="6" t="e">
        <f t="shared" si="260"/>
        <v>#DIV/0!</v>
      </c>
      <c r="AK29" s="6" t="e">
        <f t="shared" si="261"/>
        <v>#DIV/0!</v>
      </c>
      <c r="AM29" s="6" t="e">
        <f t="shared" si="262"/>
        <v>#DIV/0!</v>
      </c>
      <c r="AN29" s="6" t="e">
        <f t="shared" si="387"/>
        <v>#DIV/0!</v>
      </c>
      <c r="AO29" s="2" t="e">
        <f t="shared" si="388"/>
        <v>#DIV/0!</v>
      </c>
      <c r="AP29" s="2" t="e">
        <f t="shared" si="263"/>
        <v>#DIV/0!</v>
      </c>
      <c r="AQ29" s="86">
        <f t="shared" si="389"/>
        <v>0</v>
      </c>
      <c r="AR29" s="86">
        <f t="shared" si="390"/>
        <v>0</v>
      </c>
      <c r="AS29" s="86">
        <f t="shared" si="391"/>
        <v>0</v>
      </c>
      <c r="AT29" s="86">
        <f t="shared" si="392"/>
        <v>0</v>
      </c>
      <c r="AU29" s="86" t="e">
        <f t="shared" si="393"/>
        <v>#DIV/0!</v>
      </c>
      <c r="AV29" s="86" t="e">
        <f t="shared" si="264"/>
        <v>#DIV/0!</v>
      </c>
      <c r="AW29" s="86">
        <f t="shared" si="394"/>
        <v>0</v>
      </c>
      <c r="AX29" s="86">
        <f t="shared" si="395"/>
        <v>0</v>
      </c>
      <c r="AY29" s="86">
        <f t="shared" si="396"/>
        <v>0</v>
      </c>
      <c r="AZ29" s="86">
        <f t="shared" si="397"/>
        <v>0</v>
      </c>
      <c r="BA29" s="87">
        <f t="shared" si="398"/>
        <v>0</v>
      </c>
      <c r="BB29" s="5" t="e">
        <f t="shared" si="265"/>
        <v>#DIV/0!</v>
      </c>
      <c r="BC29" s="6" t="e">
        <f t="shared" si="266"/>
        <v>#DIV/0!</v>
      </c>
      <c r="BD29" s="6" t="e">
        <f t="shared" si="267"/>
        <v>#DIV/0!</v>
      </c>
      <c r="BE29" s="6" t="e">
        <f t="shared" si="268"/>
        <v>#DIV/0!</v>
      </c>
      <c r="BF29" s="6" t="e">
        <f t="shared" si="269"/>
        <v>#DIV/0!</v>
      </c>
      <c r="BG29" s="6" t="e">
        <f t="shared" si="270"/>
        <v>#DIV/0!</v>
      </c>
      <c r="BH29" s="6" t="e">
        <f t="shared" si="271"/>
        <v>#DIV/0!</v>
      </c>
      <c r="BI29" s="6" t="e">
        <f t="shared" si="272"/>
        <v>#DIV/0!</v>
      </c>
      <c r="BJ29" s="6" t="e">
        <f t="shared" si="273"/>
        <v>#DIV/0!</v>
      </c>
      <c r="BK29" s="6" t="e">
        <f t="shared" si="274"/>
        <v>#DIV/0!</v>
      </c>
      <c r="BL29" s="6" t="e">
        <f t="shared" si="275"/>
        <v>#DIV/0!</v>
      </c>
      <c r="BM29" s="6" t="e">
        <f t="shared" si="276"/>
        <v>#DIV/0!</v>
      </c>
      <c r="BN29" s="6" t="e">
        <f t="shared" si="277"/>
        <v>#DIV/0!</v>
      </c>
      <c r="BO29" s="6" t="e">
        <f t="shared" si="278"/>
        <v>#DIV/0!</v>
      </c>
      <c r="BP29" s="6" t="e">
        <f t="shared" si="279"/>
        <v>#DIV/0!</v>
      </c>
      <c r="BR29" s="87" t="e">
        <f t="shared" si="280"/>
        <v>#DIV/0!</v>
      </c>
      <c r="BS29" s="87" t="e">
        <f t="shared" si="399"/>
        <v>#DIV/0!</v>
      </c>
      <c r="BT29" s="2" t="e">
        <f t="shared" si="400"/>
        <v>#DIV/0!</v>
      </c>
      <c r="BU29" s="2" t="e">
        <f t="shared" si="281"/>
        <v>#DIV/0!</v>
      </c>
      <c r="BV29" s="5">
        <f t="shared" si="401"/>
        <v>0</v>
      </c>
      <c r="BW29" s="5">
        <f t="shared" si="402"/>
        <v>0</v>
      </c>
      <c r="BX29" s="5">
        <f t="shared" si="403"/>
        <v>0</v>
      </c>
      <c r="BY29" s="5">
        <f t="shared" si="404"/>
        <v>0</v>
      </c>
      <c r="BZ29" s="5" t="e">
        <f t="shared" si="405"/>
        <v>#DIV/0!</v>
      </c>
      <c r="CA29" s="5" t="e">
        <f t="shared" si="282"/>
        <v>#DIV/0!</v>
      </c>
      <c r="CB29" s="5">
        <f t="shared" si="406"/>
        <v>0</v>
      </c>
      <c r="CC29" s="5">
        <f t="shared" si="407"/>
        <v>0</v>
      </c>
      <c r="CD29" s="5">
        <f t="shared" si="408"/>
        <v>0</v>
      </c>
      <c r="CE29" s="5">
        <f t="shared" si="409"/>
        <v>0</v>
      </c>
      <c r="CF29" s="6">
        <f t="shared" si="410"/>
        <v>0</v>
      </c>
      <c r="CG29" s="5" t="e">
        <f t="shared" si="283"/>
        <v>#DIV/0!</v>
      </c>
      <c r="CH29" s="6" t="e">
        <f t="shared" si="284"/>
        <v>#DIV/0!</v>
      </c>
      <c r="CI29" s="6" t="e">
        <f t="shared" si="285"/>
        <v>#DIV/0!</v>
      </c>
      <c r="CJ29" s="6" t="e">
        <f t="shared" si="286"/>
        <v>#DIV/0!</v>
      </c>
      <c r="CK29" s="6" t="e">
        <f t="shared" si="287"/>
        <v>#DIV/0!</v>
      </c>
      <c r="CL29" s="6" t="e">
        <f t="shared" si="288"/>
        <v>#DIV/0!</v>
      </c>
      <c r="CM29" s="6" t="e">
        <f t="shared" si="289"/>
        <v>#DIV/0!</v>
      </c>
      <c r="CN29" s="6" t="e">
        <f t="shared" si="290"/>
        <v>#DIV/0!</v>
      </c>
      <c r="CO29" s="6" t="e">
        <f t="shared" si="291"/>
        <v>#DIV/0!</v>
      </c>
      <c r="CP29" s="6" t="e">
        <f t="shared" si="292"/>
        <v>#DIV/0!</v>
      </c>
      <c r="CQ29" s="6" t="e">
        <f t="shared" si="293"/>
        <v>#DIV/0!</v>
      </c>
      <c r="CR29" s="6" t="e">
        <f t="shared" si="294"/>
        <v>#DIV/0!</v>
      </c>
      <c r="CS29" s="6" t="e">
        <f t="shared" si="295"/>
        <v>#DIV/0!</v>
      </c>
      <c r="CT29" s="6" t="e">
        <f t="shared" si="296"/>
        <v>#DIV/0!</v>
      </c>
      <c r="CU29" s="6" t="e">
        <f t="shared" si="297"/>
        <v>#DIV/0!</v>
      </c>
      <c r="CW29" s="6" t="e">
        <f t="shared" si="298"/>
        <v>#DIV/0!</v>
      </c>
      <c r="CX29" s="6" t="e">
        <f t="shared" si="411"/>
        <v>#DIV/0!</v>
      </c>
      <c r="CY29" s="91" t="e">
        <f t="shared" si="412"/>
        <v>#DIV/0!</v>
      </c>
      <c r="CZ29" s="91" t="e">
        <f t="shared" si="413"/>
        <v>#DIV/0!</v>
      </c>
      <c r="DA29" s="5">
        <f t="shared" si="414"/>
        <v>0</v>
      </c>
      <c r="DB29" s="5">
        <f t="shared" si="415"/>
        <v>0</v>
      </c>
      <c r="DC29" s="5">
        <f t="shared" si="416"/>
        <v>0</v>
      </c>
      <c r="DD29" s="5">
        <f t="shared" si="417"/>
        <v>0</v>
      </c>
      <c r="DE29" s="5" t="e">
        <f t="shared" si="418"/>
        <v>#DIV/0!</v>
      </c>
      <c r="DF29" s="5" t="e">
        <f t="shared" si="299"/>
        <v>#DIV/0!</v>
      </c>
      <c r="DG29" s="5">
        <f t="shared" si="419"/>
        <v>0</v>
      </c>
      <c r="DH29" s="5">
        <f t="shared" si="420"/>
        <v>0</v>
      </c>
      <c r="DI29" s="5">
        <f t="shared" si="421"/>
        <v>0</v>
      </c>
      <c r="DJ29" s="5">
        <f t="shared" si="422"/>
        <v>0</v>
      </c>
      <c r="DK29" s="6">
        <f t="shared" si="423"/>
        <v>0</v>
      </c>
      <c r="DL29" s="5" t="e">
        <f t="shared" si="300"/>
        <v>#DIV/0!</v>
      </c>
      <c r="DM29" s="6" t="e">
        <f t="shared" si="301"/>
        <v>#DIV/0!</v>
      </c>
      <c r="DN29" s="6" t="e">
        <f t="shared" si="302"/>
        <v>#DIV/0!</v>
      </c>
      <c r="DO29" s="6" t="e">
        <f t="shared" si="303"/>
        <v>#DIV/0!</v>
      </c>
      <c r="DP29" s="6" t="e">
        <f t="shared" si="304"/>
        <v>#DIV/0!</v>
      </c>
      <c r="DQ29" s="6" t="e">
        <f t="shared" si="305"/>
        <v>#DIV/0!</v>
      </c>
      <c r="DR29" s="6" t="e">
        <f t="shared" si="306"/>
        <v>#DIV/0!</v>
      </c>
      <c r="DS29" s="6" t="e">
        <f t="shared" si="307"/>
        <v>#DIV/0!</v>
      </c>
      <c r="DT29" s="6" t="e">
        <f t="shared" si="308"/>
        <v>#DIV/0!</v>
      </c>
      <c r="DU29" s="6" t="e">
        <f t="shared" si="309"/>
        <v>#DIV/0!</v>
      </c>
      <c r="DV29" s="6" t="e">
        <f t="shared" si="310"/>
        <v>#DIV/0!</v>
      </c>
      <c r="DW29" s="6" t="e">
        <f t="shared" si="311"/>
        <v>#DIV/0!</v>
      </c>
      <c r="DX29" s="6" t="e">
        <f t="shared" si="312"/>
        <v>#DIV/0!</v>
      </c>
      <c r="DY29" s="6" t="e">
        <f t="shared" si="313"/>
        <v>#DIV/0!</v>
      </c>
      <c r="DZ29" s="6" t="e">
        <f t="shared" si="314"/>
        <v>#DIV/0!</v>
      </c>
      <c r="EB29" s="6" t="e">
        <f t="shared" si="315"/>
        <v>#DIV/0!</v>
      </c>
      <c r="EC29" s="87" t="e">
        <f t="shared" si="316"/>
        <v>#DIV/0!</v>
      </c>
      <c r="ED29" s="85" t="e">
        <f t="shared" si="424"/>
        <v>#DIV/0!</v>
      </c>
      <c r="EE29" s="2" t="e">
        <f t="shared" si="425"/>
        <v>#DIV/0!</v>
      </c>
      <c r="EF29" s="5">
        <f t="shared" si="426"/>
        <v>0</v>
      </c>
      <c r="EG29" s="5">
        <f t="shared" si="427"/>
        <v>0</v>
      </c>
      <c r="EH29" s="5">
        <f t="shared" si="428"/>
        <v>0</v>
      </c>
      <c r="EI29" s="5">
        <f t="shared" si="429"/>
        <v>0</v>
      </c>
      <c r="EJ29" s="5" t="e">
        <f t="shared" si="430"/>
        <v>#DIV/0!</v>
      </c>
      <c r="EK29" s="5" t="e">
        <f t="shared" si="317"/>
        <v>#DIV/0!</v>
      </c>
      <c r="EL29" s="5">
        <f t="shared" si="431"/>
        <v>0</v>
      </c>
      <c r="EM29" s="5">
        <f t="shared" si="432"/>
        <v>0</v>
      </c>
      <c r="EN29" s="5">
        <f t="shared" si="433"/>
        <v>0</v>
      </c>
      <c r="EO29" s="5">
        <f t="shared" si="434"/>
        <v>0</v>
      </c>
      <c r="EP29" s="6">
        <f t="shared" si="435"/>
        <v>0</v>
      </c>
      <c r="EQ29" s="5" t="e">
        <f t="shared" si="318"/>
        <v>#DIV/0!</v>
      </c>
      <c r="ER29" s="6" t="e">
        <f t="shared" si="319"/>
        <v>#DIV/0!</v>
      </c>
      <c r="ES29" s="6" t="e">
        <f t="shared" si="320"/>
        <v>#DIV/0!</v>
      </c>
      <c r="ET29" s="6" t="e">
        <f t="shared" si="321"/>
        <v>#DIV/0!</v>
      </c>
      <c r="EU29" s="6" t="e">
        <f t="shared" si="322"/>
        <v>#DIV/0!</v>
      </c>
      <c r="EV29" s="6" t="e">
        <f t="shared" si="323"/>
        <v>#DIV/0!</v>
      </c>
      <c r="EW29" s="6" t="e">
        <f t="shared" si="324"/>
        <v>#DIV/0!</v>
      </c>
      <c r="EX29" s="6" t="e">
        <f t="shared" si="325"/>
        <v>#DIV/0!</v>
      </c>
      <c r="EY29" s="6" t="e">
        <f t="shared" si="326"/>
        <v>#DIV/0!</v>
      </c>
      <c r="EZ29" s="6" t="e">
        <f t="shared" si="327"/>
        <v>#DIV/0!</v>
      </c>
      <c r="FA29" s="6" t="e">
        <f t="shared" si="328"/>
        <v>#DIV/0!</v>
      </c>
      <c r="FB29" s="6" t="e">
        <f t="shared" si="329"/>
        <v>#DIV/0!</v>
      </c>
      <c r="FC29" s="6" t="e">
        <f t="shared" si="330"/>
        <v>#DIV/0!</v>
      </c>
      <c r="FD29" s="6" t="e">
        <f t="shared" si="331"/>
        <v>#DIV/0!</v>
      </c>
      <c r="FE29" s="6" t="e">
        <f t="shared" si="332"/>
        <v>#DIV/0!</v>
      </c>
      <c r="FG29" s="6" t="e">
        <f t="shared" si="333"/>
        <v>#DIV/0!</v>
      </c>
      <c r="FH29" s="6" t="e">
        <f t="shared" si="334"/>
        <v>#DIV/0!</v>
      </c>
      <c r="FI29" s="94" t="e">
        <f t="shared" si="436"/>
        <v>#DIV/0!</v>
      </c>
      <c r="FJ29" s="94" t="e">
        <f t="shared" si="437"/>
        <v>#DIV/0!</v>
      </c>
      <c r="FK29" s="5">
        <f t="shared" si="438"/>
        <v>0</v>
      </c>
      <c r="FL29" s="5">
        <f t="shared" si="439"/>
        <v>0</v>
      </c>
      <c r="FM29" s="5">
        <f t="shared" si="440"/>
        <v>0</v>
      </c>
      <c r="FN29" s="5">
        <f t="shared" si="441"/>
        <v>0</v>
      </c>
      <c r="FO29" s="5" t="e">
        <f t="shared" si="442"/>
        <v>#DIV/0!</v>
      </c>
      <c r="FP29" s="5" t="e">
        <f t="shared" si="335"/>
        <v>#DIV/0!</v>
      </c>
      <c r="FQ29" s="5">
        <f t="shared" si="443"/>
        <v>0</v>
      </c>
      <c r="FR29" s="5">
        <f t="shared" si="444"/>
        <v>0</v>
      </c>
      <c r="FS29" s="5">
        <f t="shared" si="445"/>
        <v>0</v>
      </c>
      <c r="FT29" s="5">
        <f t="shared" si="446"/>
        <v>0</v>
      </c>
      <c r="FU29" s="6">
        <f t="shared" si="447"/>
        <v>0</v>
      </c>
      <c r="FV29" s="5" t="e">
        <f t="shared" si="336"/>
        <v>#DIV/0!</v>
      </c>
      <c r="FW29" s="6" t="e">
        <f t="shared" si="337"/>
        <v>#DIV/0!</v>
      </c>
      <c r="FX29" s="6" t="e">
        <f t="shared" si="338"/>
        <v>#DIV/0!</v>
      </c>
      <c r="FY29" s="6" t="e">
        <f t="shared" si="339"/>
        <v>#DIV/0!</v>
      </c>
      <c r="FZ29" s="6" t="e">
        <f t="shared" si="340"/>
        <v>#DIV/0!</v>
      </c>
      <c r="GA29" s="6" t="e">
        <f t="shared" si="341"/>
        <v>#DIV/0!</v>
      </c>
      <c r="GB29" s="6" t="e">
        <f t="shared" si="342"/>
        <v>#DIV/0!</v>
      </c>
      <c r="GC29" s="6" t="e">
        <f t="shared" si="343"/>
        <v>#DIV/0!</v>
      </c>
      <c r="GD29" s="6" t="e">
        <f t="shared" si="344"/>
        <v>#DIV/0!</v>
      </c>
      <c r="GE29" s="6" t="e">
        <f t="shared" si="345"/>
        <v>#DIV/0!</v>
      </c>
      <c r="GF29" s="6" t="e">
        <f t="shared" si="346"/>
        <v>#DIV/0!</v>
      </c>
      <c r="GG29" s="6" t="e">
        <f t="shared" si="347"/>
        <v>#DIV/0!</v>
      </c>
      <c r="GH29" s="6" t="e">
        <f t="shared" si="348"/>
        <v>#DIV/0!</v>
      </c>
      <c r="GI29" s="6" t="e">
        <f t="shared" si="349"/>
        <v>#DIV/0!</v>
      </c>
      <c r="GJ29" s="47" t="e">
        <f t="shared" si="350"/>
        <v>#DIV/0!</v>
      </c>
      <c r="GL29" s="96" t="e">
        <f t="shared" si="351"/>
        <v>#DIV/0!</v>
      </c>
      <c r="GM29" s="96" t="e">
        <f t="shared" si="352"/>
        <v>#DIV/0!</v>
      </c>
      <c r="GN29" s="98" t="e">
        <f t="shared" si="448"/>
        <v>#DIV/0!</v>
      </c>
      <c r="GO29" s="98" t="e">
        <f t="shared" si="449"/>
        <v>#DIV/0!</v>
      </c>
      <c r="GP29" s="5">
        <f t="shared" si="450"/>
        <v>0</v>
      </c>
      <c r="GQ29" s="5">
        <f t="shared" si="451"/>
        <v>0</v>
      </c>
      <c r="GR29" s="5">
        <f t="shared" si="452"/>
        <v>0</v>
      </c>
      <c r="GS29" s="5">
        <f t="shared" si="453"/>
        <v>0</v>
      </c>
      <c r="GT29" s="5" t="e">
        <f t="shared" si="454"/>
        <v>#DIV/0!</v>
      </c>
      <c r="GU29" s="5" t="e">
        <f t="shared" si="353"/>
        <v>#DIV/0!</v>
      </c>
      <c r="GV29" s="5">
        <f t="shared" si="455"/>
        <v>0</v>
      </c>
      <c r="GW29" s="5">
        <f t="shared" si="456"/>
        <v>0</v>
      </c>
      <c r="GX29" s="5">
        <f t="shared" si="457"/>
        <v>0</v>
      </c>
      <c r="GY29" s="5">
        <f t="shared" si="458"/>
        <v>0</v>
      </c>
      <c r="GZ29" s="6">
        <f t="shared" si="459"/>
        <v>0</v>
      </c>
      <c r="HA29" s="5" t="e">
        <f t="shared" si="354"/>
        <v>#DIV/0!</v>
      </c>
      <c r="HB29" s="6" t="e">
        <f t="shared" si="355"/>
        <v>#DIV/0!</v>
      </c>
      <c r="HC29" s="6" t="e">
        <f t="shared" si="356"/>
        <v>#DIV/0!</v>
      </c>
      <c r="HD29" s="6" t="e">
        <f t="shared" si="357"/>
        <v>#DIV/0!</v>
      </c>
      <c r="HE29" s="6" t="e">
        <f t="shared" si="358"/>
        <v>#DIV/0!</v>
      </c>
      <c r="HF29" s="6" t="e">
        <f t="shared" si="359"/>
        <v>#DIV/0!</v>
      </c>
      <c r="HG29" s="6" t="e">
        <f t="shared" si="360"/>
        <v>#DIV/0!</v>
      </c>
      <c r="HH29" s="6" t="e">
        <f t="shared" si="361"/>
        <v>#DIV/0!</v>
      </c>
      <c r="HI29" s="6" t="e">
        <f t="shared" si="362"/>
        <v>#DIV/0!</v>
      </c>
      <c r="HJ29" s="6" t="e">
        <f t="shared" si="363"/>
        <v>#DIV/0!</v>
      </c>
      <c r="HK29" s="6" t="e">
        <f t="shared" si="364"/>
        <v>#DIV/0!</v>
      </c>
      <c r="HL29" s="6" t="e">
        <f t="shared" si="365"/>
        <v>#DIV/0!</v>
      </c>
      <c r="HM29" s="6" t="e">
        <f t="shared" si="366"/>
        <v>#DIV/0!</v>
      </c>
      <c r="HN29" s="6" t="e">
        <f t="shared" si="367"/>
        <v>#DIV/0!</v>
      </c>
      <c r="HO29" s="47" t="e">
        <f t="shared" si="368"/>
        <v>#DIV/0!</v>
      </c>
      <c r="HQ29" s="6" t="e">
        <f t="shared" si="369"/>
        <v>#DIV/0!</v>
      </c>
      <c r="HR29" s="6" t="e">
        <f t="shared" si="370"/>
        <v>#DIV/0!</v>
      </c>
      <c r="HS29" s="98" t="e">
        <f t="shared" si="460"/>
        <v>#DIV/0!</v>
      </c>
      <c r="HT29" s="2" t="e">
        <f t="shared" si="461"/>
        <v>#DIV/0!</v>
      </c>
      <c r="HU29" s="5">
        <f t="shared" si="462"/>
        <v>0</v>
      </c>
      <c r="HV29" s="5">
        <f t="shared" si="463"/>
        <v>0</v>
      </c>
      <c r="HW29" s="5">
        <f t="shared" si="464"/>
        <v>0</v>
      </c>
      <c r="HX29" s="5">
        <f t="shared" si="465"/>
        <v>0</v>
      </c>
      <c r="HY29" s="5" t="e">
        <f t="shared" si="466"/>
        <v>#DIV/0!</v>
      </c>
      <c r="HZ29" s="5" t="e">
        <f t="shared" si="371"/>
        <v>#DIV/0!</v>
      </c>
      <c r="IA29" s="5">
        <f t="shared" si="467"/>
        <v>0</v>
      </c>
      <c r="IB29" s="5">
        <f t="shared" si="468"/>
        <v>0</v>
      </c>
      <c r="IC29" s="5">
        <f t="shared" si="469"/>
        <v>0</v>
      </c>
      <c r="ID29" s="5">
        <f t="shared" si="470"/>
        <v>0</v>
      </c>
      <c r="IE29" s="6">
        <f t="shared" si="471"/>
        <v>0</v>
      </c>
      <c r="IF29" s="5" t="e">
        <f t="shared" si="372"/>
        <v>#DIV/0!</v>
      </c>
      <c r="IG29" s="6" t="e">
        <f t="shared" si="373"/>
        <v>#DIV/0!</v>
      </c>
      <c r="IH29" s="6" t="e">
        <f t="shared" si="374"/>
        <v>#DIV/0!</v>
      </c>
      <c r="II29" s="6" t="e">
        <f t="shared" si="375"/>
        <v>#DIV/0!</v>
      </c>
      <c r="IJ29" s="6" t="e">
        <f t="shared" si="376"/>
        <v>#DIV/0!</v>
      </c>
      <c r="IK29" s="6" t="e">
        <f t="shared" si="377"/>
        <v>#DIV/0!</v>
      </c>
      <c r="IL29" s="6" t="e">
        <f t="shared" si="378"/>
        <v>#DIV/0!</v>
      </c>
      <c r="IM29" s="6" t="e">
        <f t="shared" si="379"/>
        <v>#DIV/0!</v>
      </c>
      <c r="IN29" s="6" t="e">
        <f t="shared" si="380"/>
        <v>#DIV/0!</v>
      </c>
      <c r="IO29" s="6" t="e">
        <f t="shared" si="381"/>
        <v>#DIV/0!</v>
      </c>
      <c r="IP29" s="6" t="e">
        <f t="shared" si="382"/>
        <v>#DIV/0!</v>
      </c>
      <c r="IQ29" s="6" t="e">
        <f t="shared" si="383"/>
        <v>#DIV/0!</v>
      </c>
      <c r="IR29" s="6" t="e">
        <f t="shared" si="384"/>
        <v>#DIV/0!</v>
      </c>
      <c r="IS29" s="6" t="e">
        <f t="shared" si="385"/>
        <v>#DIV/0!</v>
      </c>
      <c r="IT29" s="47" t="e">
        <f t="shared" si="386"/>
        <v>#DIV/0!</v>
      </c>
      <c r="IU29" s="2" t="e">
        <f t="shared" si="472"/>
        <v>#DIV/0!</v>
      </c>
      <c r="IV29" s="2" t="e">
        <f t="shared" si="473"/>
        <v>#DIV/0!</v>
      </c>
    </row>
    <row r="30" spans="1:256">
      <c r="A30" s="55">
        <f>CpxBar!A30</f>
        <v>0</v>
      </c>
      <c r="B30" s="2">
        <f>CpxBar!B30</f>
        <v>0</v>
      </c>
      <c r="C30" s="2">
        <f>CpxBar!C30</f>
        <v>0</v>
      </c>
      <c r="D30" s="2">
        <f>CpxBar!D30</f>
        <v>0</v>
      </c>
      <c r="E30" s="2">
        <f>CpxBar!E30</f>
        <v>0</v>
      </c>
      <c r="F30" s="2">
        <f>CpxBar!F30</f>
        <v>0</v>
      </c>
      <c r="G30" s="2">
        <f>CpxBar!G30</f>
        <v>0</v>
      </c>
      <c r="H30" s="2">
        <f>CpxBar!H30</f>
        <v>0</v>
      </c>
      <c r="I30" s="2">
        <f>CpxBar!I30</f>
        <v>0</v>
      </c>
      <c r="J30" s="2">
        <f>CpxBar!J30</f>
        <v>0</v>
      </c>
      <c r="K30" s="2">
        <f>CpxBar!K30</f>
        <v>0</v>
      </c>
      <c r="L30" s="13"/>
      <c r="M30" s="2">
        <f t="shared" si="237"/>
        <v>0</v>
      </c>
      <c r="N30" s="5">
        <f t="shared" si="238"/>
        <v>0</v>
      </c>
      <c r="O30" s="5">
        <f t="shared" si="239"/>
        <v>0</v>
      </c>
      <c r="P30" s="5">
        <f t="shared" si="240"/>
        <v>0</v>
      </c>
      <c r="Q30" s="5">
        <f t="shared" si="241"/>
        <v>0</v>
      </c>
      <c r="R30" s="5">
        <f t="shared" si="242"/>
        <v>0</v>
      </c>
      <c r="S30" s="5">
        <f t="shared" si="243"/>
        <v>0</v>
      </c>
      <c r="T30" s="5">
        <f t="shared" si="244"/>
        <v>0</v>
      </c>
      <c r="U30" s="5">
        <f t="shared" si="245"/>
        <v>0</v>
      </c>
      <c r="V30" s="5">
        <f t="shared" si="246"/>
        <v>0</v>
      </c>
      <c r="W30" s="6">
        <f t="shared" si="247"/>
        <v>0</v>
      </c>
      <c r="X30" s="5">
        <f t="shared" si="248"/>
        <v>0</v>
      </c>
      <c r="Y30" s="6" t="e">
        <f t="shared" si="249"/>
        <v>#DIV/0!</v>
      </c>
      <c r="Z30" s="6" t="e">
        <f t="shared" si="250"/>
        <v>#DIV/0!</v>
      </c>
      <c r="AA30" s="6" t="e">
        <f t="shared" si="251"/>
        <v>#DIV/0!</v>
      </c>
      <c r="AB30" s="6" t="e">
        <f t="shared" si="252"/>
        <v>#DIV/0!</v>
      </c>
      <c r="AC30" s="6" t="e">
        <f t="shared" si="253"/>
        <v>#DIV/0!</v>
      </c>
      <c r="AD30" s="6" t="e">
        <f t="shared" si="254"/>
        <v>#DIV/0!</v>
      </c>
      <c r="AE30" s="6" t="e">
        <f t="shared" si="255"/>
        <v>#DIV/0!</v>
      </c>
      <c r="AF30" s="6" t="e">
        <f t="shared" si="256"/>
        <v>#DIV/0!</v>
      </c>
      <c r="AG30" s="6" t="e">
        <f t="shared" si="257"/>
        <v>#DIV/0!</v>
      </c>
      <c r="AH30" s="6" t="e">
        <f t="shared" si="258"/>
        <v>#DIV/0!</v>
      </c>
      <c r="AI30" s="6" t="e">
        <f t="shared" si="259"/>
        <v>#DIV/0!</v>
      </c>
      <c r="AJ30" s="6" t="e">
        <f t="shared" si="260"/>
        <v>#DIV/0!</v>
      </c>
      <c r="AK30" s="6" t="e">
        <f t="shared" si="261"/>
        <v>#DIV/0!</v>
      </c>
      <c r="AM30" s="6" t="e">
        <f t="shared" si="262"/>
        <v>#DIV/0!</v>
      </c>
      <c r="AN30" s="6" t="e">
        <f t="shared" si="387"/>
        <v>#DIV/0!</v>
      </c>
      <c r="AO30" s="2" t="e">
        <f t="shared" si="388"/>
        <v>#DIV/0!</v>
      </c>
      <c r="AP30" s="2" t="e">
        <f t="shared" si="263"/>
        <v>#DIV/0!</v>
      </c>
      <c r="AQ30" s="86">
        <f t="shared" si="389"/>
        <v>0</v>
      </c>
      <c r="AR30" s="86">
        <f t="shared" si="390"/>
        <v>0</v>
      </c>
      <c r="AS30" s="86">
        <f t="shared" si="391"/>
        <v>0</v>
      </c>
      <c r="AT30" s="86">
        <f t="shared" si="392"/>
        <v>0</v>
      </c>
      <c r="AU30" s="86" t="e">
        <f t="shared" si="393"/>
        <v>#DIV/0!</v>
      </c>
      <c r="AV30" s="86" t="e">
        <f t="shared" si="264"/>
        <v>#DIV/0!</v>
      </c>
      <c r="AW30" s="86">
        <f t="shared" si="394"/>
        <v>0</v>
      </c>
      <c r="AX30" s="86">
        <f t="shared" si="395"/>
        <v>0</v>
      </c>
      <c r="AY30" s="86">
        <f t="shared" si="396"/>
        <v>0</v>
      </c>
      <c r="AZ30" s="86">
        <f t="shared" si="397"/>
        <v>0</v>
      </c>
      <c r="BA30" s="87">
        <f t="shared" si="398"/>
        <v>0</v>
      </c>
      <c r="BB30" s="5" t="e">
        <f t="shared" si="265"/>
        <v>#DIV/0!</v>
      </c>
      <c r="BC30" s="6" t="e">
        <f t="shared" si="266"/>
        <v>#DIV/0!</v>
      </c>
      <c r="BD30" s="6" t="e">
        <f t="shared" si="267"/>
        <v>#DIV/0!</v>
      </c>
      <c r="BE30" s="6" t="e">
        <f t="shared" si="268"/>
        <v>#DIV/0!</v>
      </c>
      <c r="BF30" s="6" t="e">
        <f t="shared" si="269"/>
        <v>#DIV/0!</v>
      </c>
      <c r="BG30" s="6" t="e">
        <f t="shared" si="270"/>
        <v>#DIV/0!</v>
      </c>
      <c r="BH30" s="6" t="e">
        <f t="shared" si="271"/>
        <v>#DIV/0!</v>
      </c>
      <c r="BI30" s="6" t="e">
        <f t="shared" si="272"/>
        <v>#DIV/0!</v>
      </c>
      <c r="BJ30" s="6" t="e">
        <f t="shared" si="273"/>
        <v>#DIV/0!</v>
      </c>
      <c r="BK30" s="6" t="e">
        <f t="shared" si="274"/>
        <v>#DIV/0!</v>
      </c>
      <c r="BL30" s="6" t="e">
        <f t="shared" si="275"/>
        <v>#DIV/0!</v>
      </c>
      <c r="BM30" s="6" t="e">
        <f t="shared" si="276"/>
        <v>#DIV/0!</v>
      </c>
      <c r="BN30" s="6" t="e">
        <f t="shared" si="277"/>
        <v>#DIV/0!</v>
      </c>
      <c r="BO30" s="6" t="e">
        <f t="shared" si="278"/>
        <v>#DIV/0!</v>
      </c>
      <c r="BP30" s="6" t="e">
        <f t="shared" si="279"/>
        <v>#DIV/0!</v>
      </c>
      <c r="BR30" s="87" t="e">
        <f t="shared" si="280"/>
        <v>#DIV/0!</v>
      </c>
      <c r="BS30" s="87" t="e">
        <f t="shared" si="399"/>
        <v>#DIV/0!</v>
      </c>
      <c r="BT30" s="2" t="e">
        <f t="shared" si="400"/>
        <v>#DIV/0!</v>
      </c>
      <c r="BU30" s="2" t="e">
        <f t="shared" si="281"/>
        <v>#DIV/0!</v>
      </c>
      <c r="BV30" s="5">
        <f t="shared" si="401"/>
        <v>0</v>
      </c>
      <c r="BW30" s="5">
        <f t="shared" si="402"/>
        <v>0</v>
      </c>
      <c r="BX30" s="5">
        <f t="shared" si="403"/>
        <v>0</v>
      </c>
      <c r="BY30" s="5">
        <f t="shared" si="404"/>
        <v>0</v>
      </c>
      <c r="BZ30" s="5" t="e">
        <f t="shared" si="405"/>
        <v>#DIV/0!</v>
      </c>
      <c r="CA30" s="5" t="e">
        <f t="shared" si="282"/>
        <v>#DIV/0!</v>
      </c>
      <c r="CB30" s="5">
        <f t="shared" si="406"/>
        <v>0</v>
      </c>
      <c r="CC30" s="5">
        <f t="shared" si="407"/>
        <v>0</v>
      </c>
      <c r="CD30" s="5">
        <f t="shared" si="408"/>
        <v>0</v>
      </c>
      <c r="CE30" s="5">
        <f t="shared" si="409"/>
        <v>0</v>
      </c>
      <c r="CF30" s="6">
        <f t="shared" si="410"/>
        <v>0</v>
      </c>
      <c r="CG30" s="5" t="e">
        <f t="shared" si="283"/>
        <v>#DIV/0!</v>
      </c>
      <c r="CH30" s="6" t="e">
        <f t="shared" si="284"/>
        <v>#DIV/0!</v>
      </c>
      <c r="CI30" s="6" t="e">
        <f t="shared" si="285"/>
        <v>#DIV/0!</v>
      </c>
      <c r="CJ30" s="6" t="e">
        <f t="shared" si="286"/>
        <v>#DIV/0!</v>
      </c>
      <c r="CK30" s="6" t="e">
        <f t="shared" si="287"/>
        <v>#DIV/0!</v>
      </c>
      <c r="CL30" s="6" t="e">
        <f t="shared" si="288"/>
        <v>#DIV/0!</v>
      </c>
      <c r="CM30" s="6" t="e">
        <f t="shared" si="289"/>
        <v>#DIV/0!</v>
      </c>
      <c r="CN30" s="6" t="e">
        <f t="shared" si="290"/>
        <v>#DIV/0!</v>
      </c>
      <c r="CO30" s="6" t="e">
        <f t="shared" si="291"/>
        <v>#DIV/0!</v>
      </c>
      <c r="CP30" s="6" t="e">
        <f t="shared" si="292"/>
        <v>#DIV/0!</v>
      </c>
      <c r="CQ30" s="6" t="e">
        <f t="shared" si="293"/>
        <v>#DIV/0!</v>
      </c>
      <c r="CR30" s="6" t="e">
        <f t="shared" si="294"/>
        <v>#DIV/0!</v>
      </c>
      <c r="CS30" s="6" t="e">
        <f t="shared" si="295"/>
        <v>#DIV/0!</v>
      </c>
      <c r="CT30" s="6" t="e">
        <f t="shared" si="296"/>
        <v>#DIV/0!</v>
      </c>
      <c r="CU30" s="6" t="e">
        <f t="shared" si="297"/>
        <v>#DIV/0!</v>
      </c>
      <c r="CW30" s="6" t="e">
        <f t="shared" si="298"/>
        <v>#DIV/0!</v>
      </c>
      <c r="CX30" s="6" t="e">
        <f t="shared" si="411"/>
        <v>#DIV/0!</v>
      </c>
      <c r="CY30" s="91" t="e">
        <f t="shared" si="412"/>
        <v>#DIV/0!</v>
      </c>
      <c r="CZ30" s="91" t="e">
        <f t="shared" si="413"/>
        <v>#DIV/0!</v>
      </c>
      <c r="DA30" s="5">
        <f t="shared" si="414"/>
        <v>0</v>
      </c>
      <c r="DB30" s="5">
        <f t="shared" si="415"/>
        <v>0</v>
      </c>
      <c r="DC30" s="5">
        <f t="shared" si="416"/>
        <v>0</v>
      </c>
      <c r="DD30" s="5">
        <f t="shared" si="417"/>
        <v>0</v>
      </c>
      <c r="DE30" s="5" t="e">
        <f t="shared" si="418"/>
        <v>#DIV/0!</v>
      </c>
      <c r="DF30" s="5" t="e">
        <f t="shared" si="299"/>
        <v>#DIV/0!</v>
      </c>
      <c r="DG30" s="5">
        <f t="shared" si="419"/>
        <v>0</v>
      </c>
      <c r="DH30" s="5">
        <f t="shared" si="420"/>
        <v>0</v>
      </c>
      <c r="DI30" s="5">
        <f t="shared" si="421"/>
        <v>0</v>
      </c>
      <c r="DJ30" s="5">
        <f t="shared" si="422"/>
        <v>0</v>
      </c>
      <c r="DK30" s="6">
        <f t="shared" si="423"/>
        <v>0</v>
      </c>
      <c r="DL30" s="5" t="e">
        <f t="shared" si="300"/>
        <v>#DIV/0!</v>
      </c>
      <c r="DM30" s="6" t="e">
        <f t="shared" si="301"/>
        <v>#DIV/0!</v>
      </c>
      <c r="DN30" s="6" t="e">
        <f t="shared" si="302"/>
        <v>#DIV/0!</v>
      </c>
      <c r="DO30" s="6" t="e">
        <f t="shared" si="303"/>
        <v>#DIV/0!</v>
      </c>
      <c r="DP30" s="6" t="e">
        <f t="shared" si="304"/>
        <v>#DIV/0!</v>
      </c>
      <c r="DQ30" s="6" t="e">
        <f t="shared" si="305"/>
        <v>#DIV/0!</v>
      </c>
      <c r="DR30" s="6" t="e">
        <f t="shared" si="306"/>
        <v>#DIV/0!</v>
      </c>
      <c r="DS30" s="6" t="e">
        <f t="shared" si="307"/>
        <v>#DIV/0!</v>
      </c>
      <c r="DT30" s="6" t="e">
        <f t="shared" si="308"/>
        <v>#DIV/0!</v>
      </c>
      <c r="DU30" s="6" t="e">
        <f t="shared" si="309"/>
        <v>#DIV/0!</v>
      </c>
      <c r="DV30" s="6" t="e">
        <f t="shared" si="310"/>
        <v>#DIV/0!</v>
      </c>
      <c r="DW30" s="6" t="e">
        <f t="shared" si="311"/>
        <v>#DIV/0!</v>
      </c>
      <c r="DX30" s="6" t="e">
        <f t="shared" si="312"/>
        <v>#DIV/0!</v>
      </c>
      <c r="DY30" s="6" t="e">
        <f t="shared" si="313"/>
        <v>#DIV/0!</v>
      </c>
      <c r="DZ30" s="6" t="e">
        <f t="shared" si="314"/>
        <v>#DIV/0!</v>
      </c>
      <c r="EB30" s="6" t="e">
        <f t="shared" si="315"/>
        <v>#DIV/0!</v>
      </c>
      <c r="EC30" s="87" t="e">
        <f t="shared" si="316"/>
        <v>#DIV/0!</v>
      </c>
      <c r="ED30" s="85" t="e">
        <f t="shared" si="424"/>
        <v>#DIV/0!</v>
      </c>
      <c r="EE30" s="2" t="e">
        <f t="shared" si="425"/>
        <v>#DIV/0!</v>
      </c>
      <c r="EF30" s="5">
        <f t="shared" si="426"/>
        <v>0</v>
      </c>
      <c r="EG30" s="5">
        <f t="shared" si="427"/>
        <v>0</v>
      </c>
      <c r="EH30" s="5">
        <f t="shared" si="428"/>
        <v>0</v>
      </c>
      <c r="EI30" s="5">
        <f t="shared" si="429"/>
        <v>0</v>
      </c>
      <c r="EJ30" s="5" t="e">
        <f t="shared" si="430"/>
        <v>#DIV/0!</v>
      </c>
      <c r="EK30" s="5" t="e">
        <f t="shared" si="317"/>
        <v>#DIV/0!</v>
      </c>
      <c r="EL30" s="5">
        <f t="shared" si="431"/>
        <v>0</v>
      </c>
      <c r="EM30" s="5">
        <f t="shared" si="432"/>
        <v>0</v>
      </c>
      <c r="EN30" s="5">
        <f t="shared" si="433"/>
        <v>0</v>
      </c>
      <c r="EO30" s="5">
        <f t="shared" si="434"/>
        <v>0</v>
      </c>
      <c r="EP30" s="6">
        <f t="shared" si="435"/>
        <v>0</v>
      </c>
      <c r="EQ30" s="5" t="e">
        <f t="shared" si="318"/>
        <v>#DIV/0!</v>
      </c>
      <c r="ER30" s="6" t="e">
        <f t="shared" si="319"/>
        <v>#DIV/0!</v>
      </c>
      <c r="ES30" s="6" t="e">
        <f t="shared" si="320"/>
        <v>#DIV/0!</v>
      </c>
      <c r="ET30" s="6" t="e">
        <f t="shared" si="321"/>
        <v>#DIV/0!</v>
      </c>
      <c r="EU30" s="6" t="e">
        <f t="shared" si="322"/>
        <v>#DIV/0!</v>
      </c>
      <c r="EV30" s="6" t="e">
        <f t="shared" si="323"/>
        <v>#DIV/0!</v>
      </c>
      <c r="EW30" s="6" t="e">
        <f t="shared" si="324"/>
        <v>#DIV/0!</v>
      </c>
      <c r="EX30" s="6" t="e">
        <f t="shared" si="325"/>
        <v>#DIV/0!</v>
      </c>
      <c r="EY30" s="6" t="e">
        <f t="shared" si="326"/>
        <v>#DIV/0!</v>
      </c>
      <c r="EZ30" s="6" t="e">
        <f t="shared" si="327"/>
        <v>#DIV/0!</v>
      </c>
      <c r="FA30" s="6" t="e">
        <f t="shared" si="328"/>
        <v>#DIV/0!</v>
      </c>
      <c r="FB30" s="6" t="e">
        <f t="shared" si="329"/>
        <v>#DIV/0!</v>
      </c>
      <c r="FC30" s="6" t="e">
        <f t="shared" si="330"/>
        <v>#DIV/0!</v>
      </c>
      <c r="FD30" s="6" t="e">
        <f t="shared" si="331"/>
        <v>#DIV/0!</v>
      </c>
      <c r="FE30" s="6" t="e">
        <f t="shared" si="332"/>
        <v>#DIV/0!</v>
      </c>
      <c r="FG30" s="6" t="e">
        <f t="shared" si="333"/>
        <v>#DIV/0!</v>
      </c>
      <c r="FH30" s="6" t="e">
        <f t="shared" si="334"/>
        <v>#DIV/0!</v>
      </c>
      <c r="FI30" s="94" t="e">
        <f t="shared" si="436"/>
        <v>#DIV/0!</v>
      </c>
      <c r="FJ30" s="94" t="e">
        <f t="shared" si="437"/>
        <v>#DIV/0!</v>
      </c>
      <c r="FK30" s="5">
        <f t="shared" si="438"/>
        <v>0</v>
      </c>
      <c r="FL30" s="5">
        <f t="shared" si="439"/>
        <v>0</v>
      </c>
      <c r="FM30" s="5">
        <f t="shared" si="440"/>
        <v>0</v>
      </c>
      <c r="FN30" s="5">
        <f t="shared" si="441"/>
        <v>0</v>
      </c>
      <c r="FO30" s="5" t="e">
        <f t="shared" si="442"/>
        <v>#DIV/0!</v>
      </c>
      <c r="FP30" s="5" t="e">
        <f t="shared" si="335"/>
        <v>#DIV/0!</v>
      </c>
      <c r="FQ30" s="5">
        <f t="shared" si="443"/>
        <v>0</v>
      </c>
      <c r="FR30" s="5">
        <f t="shared" si="444"/>
        <v>0</v>
      </c>
      <c r="FS30" s="5">
        <f t="shared" si="445"/>
        <v>0</v>
      </c>
      <c r="FT30" s="5">
        <f t="shared" si="446"/>
        <v>0</v>
      </c>
      <c r="FU30" s="6">
        <f t="shared" si="447"/>
        <v>0</v>
      </c>
      <c r="FV30" s="5" t="e">
        <f t="shared" si="336"/>
        <v>#DIV/0!</v>
      </c>
      <c r="FW30" s="6" t="e">
        <f t="shared" si="337"/>
        <v>#DIV/0!</v>
      </c>
      <c r="FX30" s="6" t="e">
        <f t="shared" si="338"/>
        <v>#DIV/0!</v>
      </c>
      <c r="FY30" s="6" t="e">
        <f t="shared" si="339"/>
        <v>#DIV/0!</v>
      </c>
      <c r="FZ30" s="6" t="e">
        <f t="shared" si="340"/>
        <v>#DIV/0!</v>
      </c>
      <c r="GA30" s="6" t="e">
        <f t="shared" si="341"/>
        <v>#DIV/0!</v>
      </c>
      <c r="GB30" s="6" t="e">
        <f t="shared" si="342"/>
        <v>#DIV/0!</v>
      </c>
      <c r="GC30" s="6" t="e">
        <f t="shared" si="343"/>
        <v>#DIV/0!</v>
      </c>
      <c r="GD30" s="6" t="e">
        <f t="shared" si="344"/>
        <v>#DIV/0!</v>
      </c>
      <c r="GE30" s="6" t="e">
        <f t="shared" si="345"/>
        <v>#DIV/0!</v>
      </c>
      <c r="GF30" s="6" t="e">
        <f t="shared" si="346"/>
        <v>#DIV/0!</v>
      </c>
      <c r="GG30" s="6" t="e">
        <f t="shared" si="347"/>
        <v>#DIV/0!</v>
      </c>
      <c r="GH30" s="6" t="e">
        <f t="shared" si="348"/>
        <v>#DIV/0!</v>
      </c>
      <c r="GI30" s="6" t="e">
        <f t="shared" si="349"/>
        <v>#DIV/0!</v>
      </c>
      <c r="GJ30" s="47" t="e">
        <f t="shared" si="350"/>
        <v>#DIV/0!</v>
      </c>
      <c r="GL30" s="96" t="e">
        <f t="shared" si="351"/>
        <v>#DIV/0!</v>
      </c>
      <c r="GM30" s="96" t="e">
        <f t="shared" si="352"/>
        <v>#DIV/0!</v>
      </c>
      <c r="GN30" s="98" t="e">
        <f t="shared" si="448"/>
        <v>#DIV/0!</v>
      </c>
      <c r="GO30" s="98" t="e">
        <f t="shared" si="449"/>
        <v>#DIV/0!</v>
      </c>
      <c r="GP30" s="5">
        <f t="shared" si="450"/>
        <v>0</v>
      </c>
      <c r="GQ30" s="5">
        <f t="shared" si="451"/>
        <v>0</v>
      </c>
      <c r="GR30" s="5">
        <f t="shared" si="452"/>
        <v>0</v>
      </c>
      <c r="GS30" s="5">
        <f t="shared" si="453"/>
        <v>0</v>
      </c>
      <c r="GT30" s="5" t="e">
        <f t="shared" si="454"/>
        <v>#DIV/0!</v>
      </c>
      <c r="GU30" s="5" t="e">
        <f t="shared" si="353"/>
        <v>#DIV/0!</v>
      </c>
      <c r="GV30" s="5">
        <f t="shared" si="455"/>
        <v>0</v>
      </c>
      <c r="GW30" s="5">
        <f t="shared" si="456"/>
        <v>0</v>
      </c>
      <c r="GX30" s="5">
        <f t="shared" si="457"/>
        <v>0</v>
      </c>
      <c r="GY30" s="5">
        <f t="shared" si="458"/>
        <v>0</v>
      </c>
      <c r="GZ30" s="6">
        <f t="shared" si="459"/>
        <v>0</v>
      </c>
      <c r="HA30" s="5" t="e">
        <f t="shared" si="354"/>
        <v>#DIV/0!</v>
      </c>
      <c r="HB30" s="6" t="e">
        <f t="shared" si="355"/>
        <v>#DIV/0!</v>
      </c>
      <c r="HC30" s="6" t="e">
        <f t="shared" si="356"/>
        <v>#DIV/0!</v>
      </c>
      <c r="HD30" s="6" t="e">
        <f t="shared" si="357"/>
        <v>#DIV/0!</v>
      </c>
      <c r="HE30" s="6" t="e">
        <f t="shared" si="358"/>
        <v>#DIV/0!</v>
      </c>
      <c r="HF30" s="6" t="e">
        <f t="shared" si="359"/>
        <v>#DIV/0!</v>
      </c>
      <c r="HG30" s="6" t="e">
        <f t="shared" si="360"/>
        <v>#DIV/0!</v>
      </c>
      <c r="HH30" s="6" t="e">
        <f t="shared" si="361"/>
        <v>#DIV/0!</v>
      </c>
      <c r="HI30" s="6" t="e">
        <f t="shared" si="362"/>
        <v>#DIV/0!</v>
      </c>
      <c r="HJ30" s="6" t="e">
        <f t="shared" si="363"/>
        <v>#DIV/0!</v>
      </c>
      <c r="HK30" s="6" t="e">
        <f t="shared" si="364"/>
        <v>#DIV/0!</v>
      </c>
      <c r="HL30" s="6" t="e">
        <f t="shared" si="365"/>
        <v>#DIV/0!</v>
      </c>
      <c r="HM30" s="6" t="e">
        <f t="shared" si="366"/>
        <v>#DIV/0!</v>
      </c>
      <c r="HN30" s="6" t="e">
        <f t="shared" si="367"/>
        <v>#DIV/0!</v>
      </c>
      <c r="HO30" s="47" t="e">
        <f t="shared" si="368"/>
        <v>#DIV/0!</v>
      </c>
      <c r="HQ30" s="6" t="e">
        <f t="shared" si="369"/>
        <v>#DIV/0!</v>
      </c>
      <c r="HR30" s="6" t="e">
        <f t="shared" si="370"/>
        <v>#DIV/0!</v>
      </c>
      <c r="HS30" s="98" t="e">
        <f t="shared" si="460"/>
        <v>#DIV/0!</v>
      </c>
      <c r="HT30" s="2" t="e">
        <f t="shared" si="461"/>
        <v>#DIV/0!</v>
      </c>
      <c r="HU30" s="5">
        <f t="shared" si="462"/>
        <v>0</v>
      </c>
      <c r="HV30" s="5">
        <f t="shared" si="463"/>
        <v>0</v>
      </c>
      <c r="HW30" s="5">
        <f t="shared" si="464"/>
        <v>0</v>
      </c>
      <c r="HX30" s="5">
        <f t="shared" si="465"/>
        <v>0</v>
      </c>
      <c r="HY30" s="5" t="e">
        <f t="shared" si="466"/>
        <v>#DIV/0!</v>
      </c>
      <c r="HZ30" s="5" t="e">
        <f t="shared" si="371"/>
        <v>#DIV/0!</v>
      </c>
      <c r="IA30" s="5">
        <f t="shared" si="467"/>
        <v>0</v>
      </c>
      <c r="IB30" s="5">
        <f t="shared" si="468"/>
        <v>0</v>
      </c>
      <c r="IC30" s="5">
        <f t="shared" si="469"/>
        <v>0</v>
      </c>
      <c r="ID30" s="5">
        <f t="shared" si="470"/>
        <v>0</v>
      </c>
      <c r="IE30" s="6">
        <f t="shared" si="471"/>
        <v>0</v>
      </c>
      <c r="IF30" s="5" t="e">
        <f t="shared" si="372"/>
        <v>#DIV/0!</v>
      </c>
      <c r="IG30" s="6" t="e">
        <f t="shared" si="373"/>
        <v>#DIV/0!</v>
      </c>
      <c r="IH30" s="6" t="e">
        <f t="shared" si="374"/>
        <v>#DIV/0!</v>
      </c>
      <c r="II30" s="6" t="e">
        <f t="shared" si="375"/>
        <v>#DIV/0!</v>
      </c>
      <c r="IJ30" s="6" t="e">
        <f t="shared" si="376"/>
        <v>#DIV/0!</v>
      </c>
      <c r="IK30" s="6" t="e">
        <f t="shared" si="377"/>
        <v>#DIV/0!</v>
      </c>
      <c r="IL30" s="6" t="e">
        <f t="shared" si="378"/>
        <v>#DIV/0!</v>
      </c>
      <c r="IM30" s="6" t="e">
        <f t="shared" si="379"/>
        <v>#DIV/0!</v>
      </c>
      <c r="IN30" s="6" t="e">
        <f t="shared" si="380"/>
        <v>#DIV/0!</v>
      </c>
      <c r="IO30" s="6" t="e">
        <f t="shared" si="381"/>
        <v>#DIV/0!</v>
      </c>
      <c r="IP30" s="6" t="e">
        <f t="shared" si="382"/>
        <v>#DIV/0!</v>
      </c>
      <c r="IQ30" s="6" t="e">
        <f t="shared" si="383"/>
        <v>#DIV/0!</v>
      </c>
      <c r="IR30" s="6" t="e">
        <f t="shared" si="384"/>
        <v>#DIV/0!</v>
      </c>
      <c r="IS30" s="6" t="e">
        <f t="shared" si="385"/>
        <v>#DIV/0!</v>
      </c>
      <c r="IT30" s="47" t="e">
        <f t="shared" si="386"/>
        <v>#DIV/0!</v>
      </c>
      <c r="IU30" s="2" t="e">
        <f t="shared" si="472"/>
        <v>#DIV/0!</v>
      </c>
      <c r="IV30" s="2" t="e">
        <f t="shared" si="473"/>
        <v>#DIV/0!</v>
      </c>
    </row>
    <row r="31" spans="1:256">
      <c r="A31" s="55">
        <f>CpxBar!A31</f>
        <v>0</v>
      </c>
      <c r="B31" s="2">
        <f>CpxBar!B31</f>
        <v>0</v>
      </c>
      <c r="C31" s="2">
        <f>CpxBar!C31</f>
        <v>0</v>
      </c>
      <c r="D31" s="2">
        <f>CpxBar!D31</f>
        <v>0</v>
      </c>
      <c r="E31" s="2">
        <f>CpxBar!E31</f>
        <v>0</v>
      </c>
      <c r="F31" s="2">
        <f>CpxBar!F31</f>
        <v>0</v>
      </c>
      <c r="G31" s="2">
        <f>CpxBar!G31</f>
        <v>0</v>
      </c>
      <c r="H31" s="2">
        <f>CpxBar!H31</f>
        <v>0</v>
      </c>
      <c r="I31" s="2">
        <f>CpxBar!I31</f>
        <v>0</v>
      </c>
      <c r="J31" s="2">
        <f>CpxBar!J31</f>
        <v>0</v>
      </c>
      <c r="K31" s="2">
        <f>CpxBar!K31</f>
        <v>0</v>
      </c>
      <c r="L31" s="13"/>
      <c r="M31" s="2">
        <f t="shared" si="237"/>
        <v>0</v>
      </c>
      <c r="N31" s="5">
        <f t="shared" si="238"/>
        <v>0</v>
      </c>
      <c r="O31" s="5">
        <f t="shared" si="239"/>
        <v>0</v>
      </c>
      <c r="P31" s="5">
        <f t="shared" si="240"/>
        <v>0</v>
      </c>
      <c r="Q31" s="5">
        <f t="shared" si="241"/>
        <v>0</v>
      </c>
      <c r="R31" s="5">
        <f t="shared" si="242"/>
        <v>0</v>
      </c>
      <c r="S31" s="5">
        <f t="shared" si="243"/>
        <v>0</v>
      </c>
      <c r="T31" s="5">
        <f t="shared" si="244"/>
        <v>0</v>
      </c>
      <c r="U31" s="5">
        <f t="shared" si="245"/>
        <v>0</v>
      </c>
      <c r="V31" s="5">
        <f t="shared" si="246"/>
        <v>0</v>
      </c>
      <c r="W31" s="6">
        <f t="shared" si="247"/>
        <v>0</v>
      </c>
      <c r="X31" s="5">
        <f t="shared" si="248"/>
        <v>0</v>
      </c>
      <c r="Y31" s="6" t="e">
        <f t="shared" si="249"/>
        <v>#DIV/0!</v>
      </c>
      <c r="Z31" s="6" t="e">
        <f t="shared" si="250"/>
        <v>#DIV/0!</v>
      </c>
      <c r="AA31" s="6" t="e">
        <f t="shared" si="251"/>
        <v>#DIV/0!</v>
      </c>
      <c r="AB31" s="6" t="e">
        <f t="shared" si="252"/>
        <v>#DIV/0!</v>
      </c>
      <c r="AC31" s="6" t="e">
        <f t="shared" si="253"/>
        <v>#DIV/0!</v>
      </c>
      <c r="AD31" s="6" t="e">
        <f t="shared" si="254"/>
        <v>#DIV/0!</v>
      </c>
      <c r="AE31" s="6" t="e">
        <f t="shared" si="255"/>
        <v>#DIV/0!</v>
      </c>
      <c r="AF31" s="6" t="e">
        <f t="shared" si="256"/>
        <v>#DIV/0!</v>
      </c>
      <c r="AG31" s="6" t="e">
        <f t="shared" si="257"/>
        <v>#DIV/0!</v>
      </c>
      <c r="AH31" s="6" t="e">
        <f t="shared" si="258"/>
        <v>#DIV/0!</v>
      </c>
      <c r="AI31" s="6" t="e">
        <f t="shared" si="259"/>
        <v>#DIV/0!</v>
      </c>
      <c r="AJ31" s="6" t="e">
        <f t="shared" si="260"/>
        <v>#DIV/0!</v>
      </c>
      <c r="AK31" s="6" t="e">
        <f t="shared" si="261"/>
        <v>#DIV/0!</v>
      </c>
      <c r="AM31" s="6" t="e">
        <f t="shared" si="262"/>
        <v>#DIV/0!</v>
      </c>
      <c r="AN31" s="6" t="e">
        <f t="shared" si="387"/>
        <v>#DIV/0!</v>
      </c>
      <c r="AO31" s="2" t="e">
        <f t="shared" si="388"/>
        <v>#DIV/0!</v>
      </c>
      <c r="AP31" s="2" t="e">
        <f t="shared" si="263"/>
        <v>#DIV/0!</v>
      </c>
      <c r="AQ31" s="86">
        <f t="shared" si="389"/>
        <v>0</v>
      </c>
      <c r="AR31" s="86">
        <f t="shared" si="390"/>
        <v>0</v>
      </c>
      <c r="AS31" s="86">
        <f t="shared" si="391"/>
        <v>0</v>
      </c>
      <c r="AT31" s="86">
        <f t="shared" si="392"/>
        <v>0</v>
      </c>
      <c r="AU31" s="86" t="e">
        <f t="shared" si="393"/>
        <v>#DIV/0!</v>
      </c>
      <c r="AV31" s="86" t="e">
        <f t="shared" si="264"/>
        <v>#DIV/0!</v>
      </c>
      <c r="AW31" s="86">
        <f t="shared" si="394"/>
        <v>0</v>
      </c>
      <c r="AX31" s="86">
        <f t="shared" si="395"/>
        <v>0</v>
      </c>
      <c r="AY31" s="86">
        <f t="shared" si="396"/>
        <v>0</v>
      </c>
      <c r="AZ31" s="86">
        <f t="shared" si="397"/>
        <v>0</v>
      </c>
      <c r="BA31" s="87">
        <f t="shared" si="398"/>
        <v>0</v>
      </c>
      <c r="BB31" s="5" t="e">
        <f t="shared" si="265"/>
        <v>#DIV/0!</v>
      </c>
      <c r="BC31" s="6" t="e">
        <f t="shared" si="266"/>
        <v>#DIV/0!</v>
      </c>
      <c r="BD31" s="6" t="e">
        <f t="shared" si="267"/>
        <v>#DIV/0!</v>
      </c>
      <c r="BE31" s="6" t="e">
        <f t="shared" si="268"/>
        <v>#DIV/0!</v>
      </c>
      <c r="BF31" s="6" t="e">
        <f t="shared" si="269"/>
        <v>#DIV/0!</v>
      </c>
      <c r="BG31" s="6" t="e">
        <f t="shared" si="270"/>
        <v>#DIV/0!</v>
      </c>
      <c r="BH31" s="6" t="e">
        <f t="shared" si="271"/>
        <v>#DIV/0!</v>
      </c>
      <c r="BI31" s="6" t="e">
        <f t="shared" si="272"/>
        <v>#DIV/0!</v>
      </c>
      <c r="BJ31" s="6" t="e">
        <f t="shared" si="273"/>
        <v>#DIV/0!</v>
      </c>
      <c r="BK31" s="6" t="e">
        <f t="shared" si="274"/>
        <v>#DIV/0!</v>
      </c>
      <c r="BL31" s="6" t="e">
        <f t="shared" si="275"/>
        <v>#DIV/0!</v>
      </c>
      <c r="BM31" s="6" t="e">
        <f t="shared" si="276"/>
        <v>#DIV/0!</v>
      </c>
      <c r="BN31" s="6" t="e">
        <f t="shared" si="277"/>
        <v>#DIV/0!</v>
      </c>
      <c r="BO31" s="6" t="e">
        <f t="shared" si="278"/>
        <v>#DIV/0!</v>
      </c>
      <c r="BP31" s="6" t="e">
        <f t="shared" si="279"/>
        <v>#DIV/0!</v>
      </c>
      <c r="BR31" s="87" t="e">
        <f t="shared" si="280"/>
        <v>#DIV/0!</v>
      </c>
      <c r="BS31" s="87" t="e">
        <f t="shared" si="399"/>
        <v>#DIV/0!</v>
      </c>
      <c r="BT31" s="2" t="e">
        <f t="shared" si="400"/>
        <v>#DIV/0!</v>
      </c>
      <c r="BU31" s="2" t="e">
        <f t="shared" si="281"/>
        <v>#DIV/0!</v>
      </c>
      <c r="BV31" s="5">
        <f t="shared" si="401"/>
        <v>0</v>
      </c>
      <c r="BW31" s="5">
        <f t="shared" si="402"/>
        <v>0</v>
      </c>
      <c r="BX31" s="5">
        <f t="shared" si="403"/>
        <v>0</v>
      </c>
      <c r="BY31" s="5">
        <f t="shared" si="404"/>
        <v>0</v>
      </c>
      <c r="BZ31" s="5" t="e">
        <f t="shared" si="405"/>
        <v>#DIV/0!</v>
      </c>
      <c r="CA31" s="5" t="e">
        <f t="shared" si="282"/>
        <v>#DIV/0!</v>
      </c>
      <c r="CB31" s="5">
        <f t="shared" si="406"/>
        <v>0</v>
      </c>
      <c r="CC31" s="5">
        <f t="shared" si="407"/>
        <v>0</v>
      </c>
      <c r="CD31" s="5">
        <f t="shared" si="408"/>
        <v>0</v>
      </c>
      <c r="CE31" s="5">
        <f t="shared" si="409"/>
        <v>0</v>
      </c>
      <c r="CF31" s="6">
        <f t="shared" si="410"/>
        <v>0</v>
      </c>
      <c r="CG31" s="5" t="e">
        <f t="shared" si="283"/>
        <v>#DIV/0!</v>
      </c>
      <c r="CH31" s="6" t="e">
        <f t="shared" si="284"/>
        <v>#DIV/0!</v>
      </c>
      <c r="CI31" s="6" t="e">
        <f t="shared" si="285"/>
        <v>#DIV/0!</v>
      </c>
      <c r="CJ31" s="6" t="e">
        <f t="shared" si="286"/>
        <v>#DIV/0!</v>
      </c>
      <c r="CK31" s="6" t="e">
        <f t="shared" si="287"/>
        <v>#DIV/0!</v>
      </c>
      <c r="CL31" s="6" t="e">
        <f t="shared" si="288"/>
        <v>#DIV/0!</v>
      </c>
      <c r="CM31" s="6" t="e">
        <f t="shared" si="289"/>
        <v>#DIV/0!</v>
      </c>
      <c r="CN31" s="6" t="e">
        <f t="shared" si="290"/>
        <v>#DIV/0!</v>
      </c>
      <c r="CO31" s="6" t="e">
        <f t="shared" si="291"/>
        <v>#DIV/0!</v>
      </c>
      <c r="CP31" s="6" t="e">
        <f t="shared" si="292"/>
        <v>#DIV/0!</v>
      </c>
      <c r="CQ31" s="6" t="e">
        <f t="shared" si="293"/>
        <v>#DIV/0!</v>
      </c>
      <c r="CR31" s="6" t="e">
        <f t="shared" si="294"/>
        <v>#DIV/0!</v>
      </c>
      <c r="CS31" s="6" t="e">
        <f t="shared" si="295"/>
        <v>#DIV/0!</v>
      </c>
      <c r="CT31" s="6" t="e">
        <f t="shared" si="296"/>
        <v>#DIV/0!</v>
      </c>
      <c r="CU31" s="6" t="e">
        <f t="shared" si="297"/>
        <v>#DIV/0!</v>
      </c>
      <c r="CW31" s="6" t="e">
        <f t="shared" si="298"/>
        <v>#DIV/0!</v>
      </c>
      <c r="CX31" s="6" t="e">
        <f t="shared" si="411"/>
        <v>#DIV/0!</v>
      </c>
      <c r="CY31" s="91" t="e">
        <f t="shared" si="412"/>
        <v>#DIV/0!</v>
      </c>
      <c r="CZ31" s="91" t="e">
        <f t="shared" si="413"/>
        <v>#DIV/0!</v>
      </c>
      <c r="DA31" s="5">
        <f t="shared" si="414"/>
        <v>0</v>
      </c>
      <c r="DB31" s="5">
        <f t="shared" si="415"/>
        <v>0</v>
      </c>
      <c r="DC31" s="5">
        <f t="shared" si="416"/>
        <v>0</v>
      </c>
      <c r="DD31" s="5">
        <f t="shared" si="417"/>
        <v>0</v>
      </c>
      <c r="DE31" s="5" t="e">
        <f t="shared" si="418"/>
        <v>#DIV/0!</v>
      </c>
      <c r="DF31" s="5" t="e">
        <f t="shared" si="299"/>
        <v>#DIV/0!</v>
      </c>
      <c r="DG31" s="5">
        <f t="shared" si="419"/>
        <v>0</v>
      </c>
      <c r="DH31" s="5">
        <f t="shared" si="420"/>
        <v>0</v>
      </c>
      <c r="DI31" s="5">
        <f t="shared" si="421"/>
        <v>0</v>
      </c>
      <c r="DJ31" s="5">
        <f t="shared" si="422"/>
        <v>0</v>
      </c>
      <c r="DK31" s="6">
        <f t="shared" si="423"/>
        <v>0</v>
      </c>
      <c r="DL31" s="5" t="e">
        <f t="shared" si="300"/>
        <v>#DIV/0!</v>
      </c>
      <c r="DM31" s="6" t="e">
        <f t="shared" si="301"/>
        <v>#DIV/0!</v>
      </c>
      <c r="DN31" s="6" t="e">
        <f t="shared" si="302"/>
        <v>#DIV/0!</v>
      </c>
      <c r="DO31" s="6" t="e">
        <f t="shared" si="303"/>
        <v>#DIV/0!</v>
      </c>
      <c r="DP31" s="6" t="e">
        <f t="shared" si="304"/>
        <v>#DIV/0!</v>
      </c>
      <c r="DQ31" s="6" t="e">
        <f t="shared" si="305"/>
        <v>#DIV/0!</v>
      </c>
      <c r="DR31" s="6" t="e">
        <f t="shared" si="306"/>
        <v>#DIV/0!</v>
      </c>
      <c r="DS31" s="6" t="e">
        <f t="shared" si="307"/>
        <v>#DIV/0!</v>
      </c>
      <c r="DT31" s="6" t="e">
        <f t="shared" si="308"/>
        <v>#DIV/0!</v>
      </c>
      <c r="DU31" s="6" t="e">
        <f t="shared" si="309"/>
        <v>#DIV/0!</v>
      </c>
      <c r="DV31" s="6" t="e">
        <f t="shared" si="310"/>
        <v>#DIV/0!</v>
      </c>
      <c r="DW31" s="6" t="e">
        <f t="shared" si="311"/>
        <v>#DIV/0!</v>
      </c>
      <c r="DX31" s="6" t="e">
        <f t="shared" si="312"/>
        <v>#DIV/0!</v>
      </c>
      <c r="DY31" s="6" t="e">
        <f t="shared" si="313"/>
        <v>#DIV/0!</v>
      </c>
      <c r="DZ31" s="6" t="e">
        <f t="shared" si="314"/>
        <v>#DIV/0!</v>
      </c>
      <c r="EB31" s="6" t="e">
        <f t="shared" si="315"/>
        <v>#DIV/0!</v>
      </c>
      <c r="EC31" s="87" t="e">
        <f t="shared" si="316"/>
        <v>#DIV/0!</v>
      </c>
      <c r="ED31" s="85" t="e">
        <f t="shared" si="424"/>
        <v>#DIV/0!</v>
      </c>
      <c r="EE31" s="2" t="e">
        <f t="shared" si="425"/>
        <v>#DIV/0!</v>
      </c>
      <c r="EF31" s="5">
        <f t="shared" si="426"/>
        <v>0</v>
      </c>
      <c r="EG31" s="5">
        <f t="shared" si="427"/>
        <v>0</v>
      </c>
      <c r="EH31" s="5">
        <f t="shared" si="428"/>
        <v>0</v>
      </c>
      <c r="EI31" s="5">
        <f t="shared" si="429"/>
        <v>0</v>
      </c>
      <c r="EJ31" s="5" t="e">
        <f t="shared" si="430"/>
        <v>#DIV/0!</v>
      </c>
      <c r="EK31" s="5" t="e">
        <f t="shared" si="317"/>
        <v>#DIV/0!</v>
      </c>
      <c r="EL31" s="5">
        <f t="shared" si="431"/>
        <v>0</v>
      </c>
      <c r="EM31" s="5">
        <f t="shared" si="432"/>
        <v>0</v>
      </c>
      <c r="EN31" s="5">
        <f t="shared" si="433"/>
        <v>0</v>
      </c>
      <c r="EO31" s="5">
        <f t="shared" si="434"/>
        <v>0</v>
      </c>
      <c r="EP31" s="6">
        <f t="shared" si="435"/>
        <v>0</v>
      </c>
      <c r="EQ31" s="5" t="e">
        <f t="shared" si="318"/>
        <v>#DIV/0!</v>
      </c>
      <c r="ER31" s="6" t="e">
        <f t="shared" si="319"/>
        <v>#DIV/0!</v>
      </c>
      <c r="ES31" s="6" t="e">
        <f t="shared" si="320"/>
        <v>#DIV/0!</v>
      </c>
      <c r="ET31" s="6" t="e">
        <f t="shared" si="321"/>
        <v>#DIV/0!</v>
      </c>
      <c r="EU31" s="6" t="e">
        <f t="shared" si="322"/>
        <v>#DIV/0!</v>
      </c>
      <c r="EV31" s="6" t="e">
        <f t="shared" si="323"/>
        <v>#DIV/0!</v>
      </c>
      <c r="EW31" s="6" t="e">
        <f t="shared" si="324"/>
        <v>#DIV/0!</v>
      </c>
      <c r="EX31" s="6" t="e">
        <f t="shared" si="325"/>
        <v>#DIV/0!</v>
      </c>
      <c r="EY31" s="6" t="e">
        <f t="shared" si="326"/>
        <v>#DIV/0!</v>
      </c>
      <c r="EZ31" s="6" t="e">
        <f t="shared" si="327"/>
        <v>#DIV/0!</v>
      </c>
      <c r="FA31" s="6" t="e">
        <f t="shared" si="328"/>
        <v>#DIV/0!</v>
      </c>
      <c r="FB31" s="6" t="e">
        <f t="shared" si="329"/>
        <v>#DIV/0!</v>
      </c>
      <c r="FC31" s="6" t="e">
        <f t="shared" si="330"/>
        <v>#DIV/0!</v>
      </c>
      <c r="FD31" s="6" t="e">
        <f t="shared" si="331"/>
        <v>#DIV/0!</v>
      </c>
      <c r="FE31" s="6" t="e">
        <f t="shared" si="332"/>
        <v>#DIV/0!</v>
      </c>
      <c r="FG31" s="6" t="e">
        <f t="shared" si="333"/>
        <v>#DIV/0!</v>
      </c>
      <c r="FH31" s="6" t="e">
        <f t="shared" si="334"/>
        <v>#DIV/0!</v>
      </c>
      <c r="FI31" s="94" t="e">
        <f t="shared" si="436"/>
        <v>#DIV/0!</v>
      </c>
      <c r="FJ31" s="94" t="e">
        <f t="shared" si="437"/>
        <v>#DIV/0!</v>
      </c>
      <c r="FK31" s="5">
        <f t="shared" si="438"/>
        <v>0</v>
      </c>
      <c r="FL31" s="5">
        <f t="shared" si="439"/>
        <v>0</v>
      </c>
      <c r="FM31" s="5">
        <f t="shared" si="440"/>
        <v>0</v>
      </c>
      <c r="FN31" s="5">
        <f t="shared" si="441"/>
        <v>0</v>
      </c>
      <c r="FO31" s="5" t="e">
        <f t="shared" si="442"/>
        <v>#DIV/0!</v>
      </c>
      <c r="FP31" s="5" t="e">
        <f t="shared" si="335"/>
        <v>#DIV/0!</v>
      </c>
      <c r="FQ31" s="5">
        <f t="shared" si="443"/>
        <v>0</v>
      </c>
      <c r="FR31" s="5">
        <f t="shared" si="444"/>
        <v>0</v>
      </c>
      <c r="FS31" s="5">
        <f t="shared" si="445"/>
        <v>0</v>
      </c>
      <c r="FT31" s="5">
        <f t="shared" si="446"/>
        <v>0</v>
      </c>
      <c r="FU31" s="6">
        <f t="shared" si="447"/>
        <v>0</v>
      </c>
      <c r="FV31" s="5" t="e">
        <f t="shared" si="336"/>
        <v>#DIV/0!</v>
      </c>
      <c r="FW31" s="6" t="e">
        <f t="shared" si="337"/>
        <v>#DIV/0!</v>
      </c>
      <c r="FX31" s="6" t="e">
        <f t="shared" si="338"/>
        <v>#DIV/0!</v>
      </c>
      <c r="FY31" s="6" t="e">
        <f t="shared" si="339"/>
        <v>#DIV/0!</v>
      </c>
      <c r="FZ31" s="6" t="e">
        <f t="shared" si="340"/>
        <v>#DIV/0!</v>
      </c>
      <c r="GA31" s="6" t="e">
        <f t="shared" si="341"/>
        <v>#DIV/0!</v>
      </c>
      <c r="GB31" s="6" t="e">
        <f t="shared" si="342"/>
        <v>#DIV/0!</v>
      </c>
      <c r="GC31" s="6" t="e">
        <f t="shared" si="343"/>
        <v>#DIV/0!</v>
      </c>
      <c r="GD31" s="6" t="e">
        <f t="shared" si="344"/>
        <v>#DIV/0!</v>
      </c>
      <c r="GE31" s="6" t="e">
        <f t="shared" si="345"/>
        <v>#DIV/0!</v>
      </c>
      <c r="GF31" s="6" t="e">
        <f t="shared" si="346"/>
        <v>#DIV/0!</v>
      </c>
      <c r="GG31" s="6" t="e">
        <f t="shared" si="347"/>
        <v>#DIV/0!</v>
      </c>
      <c r="GH31" s="6" t="e">
        <f t="shared" si="348"/>
        <v>#DIV/0!</v>
      </c>
      <c r="GI31" s="6" t="e">
        <f t="shared" si="349"/>
        <v>#DIV/0!</v>
      </c>
      <c r="GJ31" s="47" t="e">
        <f t="shared" si="350"/>
        <v>#DIV/0!</v>
      </c>
      <c r="GL31" s="96" t="e">
        <f t="shared" si="351"/>
        <v>#DIV/0!</v>
      </c>
      <c r="GM31" s="96" t="e">
        <f t="shared" si="352"/>
        <v>#DIV/0!</v>
      </c>
      <c r="GN31" s="98" t="e">
        <f t="shared" si="448"/>
        <v>#DIV/0!</v>
      </c>
      <c r="GO31" s="98" t="e">
        <f t="shared" si="449"/>
        <v>#DIV/0!</v>
      </c>
      <c r="GP31" s="5">
        <f t="shared" si="450"/>
        <v>0</v>
      </c>
      <c r="GQ31" s="5">
        <f t="shared" si="451"/>
        <v>0</v>
      </c>
      <c r="GR31" s="5">
        <f t="shared" si="452"/>
        <v>0</v>
      </c>
      <c r="GS31" s="5">
        <f t="shared" si="453"/>
        <v>0</v>
      </c>
      <c r="GT31" s="5" t="e">
        <f t="shared" si="454"/>
        <v>#DIV/0!</v>
      </c>
      <c r="GU31" s="5" t="e">
        <f t="shared" si="353"/>
        <v>#DIV/0!</v>
      </c>
      <c r="GV31" s="5">
        <f t="shared" si="455"/>
        <v>0</v>
      </c>
      <c r="GW31" s="5">
        <f t="shared" si="456"/>
        <v>0</v>
      </c>
      <c r="GX31" s="5">
        <f t="shared" si="457"/>
        <v>0</v>
      </c>
      <c r="GY31" s="5">
        <f t="shared" si="458"/>
        <v>0</v>
      </c>
      <c r="GZ31" s="6">
        <f t="shared" si="459"/>
        <v>0</v>
      </c>
      <c r="HA31" s="5" t="e">
        <f t="shared" si="354"/>
        <v>#DIV/0!</v>
      </c>
      <c r="HB31" s="6" t="e">
        <f t="shared" si="355"/>
        <v>#DIV/0!</v>
      </c>
      <c r="HC31" s="6" t="e">
        <f t="shared" si="356"/>
        <v>#DIV/0!</v>
      </c>
      <c r="HD31" s="6" t="e">
        <f t="shared" si="357"/>
        <v>#DIV/0!</v>
      </c>
      <c r="HE31" s="6" t="e">
        <f t="shared" si="358"/>
        <v>#DIV/0!</v>
      </c>
      <c r="HF31" s="6" t="e">
        <f t="shared" si="359"/>
        <v>#DIV/0!</v>
      </c>
      <c r="HG31" s="6" t="e">
        <f t="shared" si="360"/>
        <v>#DIV/0!</v>
      </c>
      <c r="HH31" s="6" t="e">
        <f t="shared" si="361"/>
        <v>#DIV/0!</v>
      </c>
      <c r="HI31" s="6" t="e">
        <f t="shared" si="362"/>
        <v>#DIV/0!</v>
      </c>
      <c r="HJ31" s="6" t="e">
        <f t="shared" si="363"/>
        <v>#DIV/0!</v>
      </c>
      <c r="HK31" s="6" t="e">
        <f t="shared" si="364"/>
        <v>#DIV/0!</v>
      </c>
      <c r="HL31" s="6" t="e">
        <f t="shared" si="365"/>
        <v>#DIV/0!</v>
      </c>
      <c r="HM31" s="6" t="e">
        <f t="shared" si="366"/>
        <v>#DIV/0!</v>
      </c>
      <c r="HN31" s="6" t="e">
        <f t="shared" si="367"/>
        <v>#DIV/0!</v>
      </c>
      <c r="HO31" s="47" t="e">
        <f t="shared" si="368"/>
        <v>#DIV/0!</v>
      </c>
      <c r="HQ31" s="6" t="e">
        <f t="shared" si="369"/>
        <v>#DIV/0!</v>
      </c>
      <c r="HR31" s="6" t="e">
        <f t="shared" si="370"/>
        <v>#DIV/0!</v>
      </c>
      <c r="HS31" s="98" t="e">
        <f t="shared" si="460"/>
        <v>#DIV/0!</v>
      </c>
      <c r="HT31" s="2" t="e">
        <f t="shared" si="461"/>
        <v>#DIV/0!</v>
      </c>
      <c r="HU31" s="5">
        <f t="shared" si="462"/>
        <v>0</v>
      </c>
      <c r="HV31" s="5">
        <f t="shared" si="463"/>
        <v>0</v>
      </c>
      <c r="HW31" s="5">
        <f t="shared" si="464"/>
        <v>0</v>
      </c>
      <c r="HX31" s="5">
        <f t="shared" si="465"/>
        <v>0</v>
      </c>
      <c r="HY31" s="5" t="e">
        <f t="shared" si="466"/>
        <v>#DIV/0!</v>
      </c>
      <c r="HZ31" s="5" t="e">
        <f t="shared" si="371"/>
        <v>#DIV/0!</v>
      </c>
      <c r="IA31" s="5">
        <f t="shared" si="467"/>
        <v>0</v>
      </c>
      <c r="IB31" s="5">
        <f t="shared" si="468"/>
        <v>0</v>
      </c>
      <c r="IC31" s="5">
        <f t="shared" si="469"/>
        <v>0</v>
      </c>
      <c r="ID31" s="5">
        <f t="shared" si="470"/>
        <v>0</v>
      </c>
      <c r="IE31" s="6">
        <f t="shared" si="471"/>
        <v>0</v>
      </c>
      <c r="IF31" s="5" t="e">
        <f t="shared" si="372"/>
        <v>#DIV/0!</v>
      </c>
      <c r="IG31" s="6" t="e">
        <f t="shared" si="373"/>
        <v>#DIV/0!</v>
      </c>
      <c r="IH31" s="6" t="e">
        <f t="shared" si="374"/>
        <v>#DIV/0!</v>
      </c>
      <c r="II31" s="6" t="e">
        <f t="shared" si="375"/>
        <v>#DIV/0!</v>
      </c>
      <c r="IJ31" s="6" t="e">
        <f t="shared" si="376"/>
        <v>#DIV/0!</v>
      </c>
      <c r="IK31" s="6" t="e">
        <f t="shared" si="377"/>
        <v>#DIV/0!</v>
      </c>
      <c r="IL31" s="6" t="e">
        <f t="shared" si="378"/>
        <v>#DIV/0!</v>
      </c>
      <c r="IM31" s="6" t="e">
        <f t="shared" si="379"/>
        <v>#DIV/0!</v>
      </c>
      <c r="IN31" s="6" t="e">
        <f t="shared" si="380"/>
        <v>#DIV/0!</v>
      </c>
      <c r="IO31" s="6" t="e">
        <f t="shared" si="381"/>
        <v>#DIV/0!</v>
      </c>
      <c r="IP31" s="6" t="e">
        <f t="shared" si="382"/>
        <v>#DIV/0!</v>
      </c>
      <c r="IQ31" s="6" t="e">
        <f t="shared" si="383"/>
        <v>#DIV/0!</v>
      </c>
      <c r="IR31" s="6" t="e">
        <f t="shared" si="384"/>
        <v>#DIV/0!</v>
      </c>
      <c r="IS31" s="6" t="e">
        <f t="shared" si="385"/>
        <v>#DIV/0!</v>
      </c>
      <c r="IT31" s="47" t="e">
        <f t="shared" si="386"/>
        <v>#DIV/0!</v>
      </c>
      <c r="IU31" s="2" t="e">
        <f t="shared" si="472"/>
        <v>#DIV/0!</v>
      </c>
      <c r="IV31" s="2" t="e">
        <f t="shared" si="473"/>
        <v>#DIV/0!</v>
      </c>
    </row>
    <row r="32" spans="1:256">
      <c r="A32" s="55">
        <f>CpxBar!A32</f>
        <v>0</v>
      </c>
      <c r="B32" s="2">
        <f>CpxBar!B32</f>
        <v>0</v>
      </c>
      <c r="C32" s="2">
        <f>CpxBar!C32</f>
        <v>0</v>
      </c>
      <c r="D32" s="2">
        <f>CpxBar!D32</f>
        <v>0</v>
      </c>
      <c r="E32" s="2">
        <f>CpxBar!E32</f>
        <v>0</v>
      </c>
      <c r="F32" s="2">
        <f>CpxBar!F32</f>
        <v>0</v>
      </c>
      <c r="G32" s="2">
        <f>CpxBar!G32</f>
        <v>0</v>
      </c>
      <c r="H32" s="2">
        <f>CpxBar!H32</f>
        <v>0</v>
      </c>
      <c r="I32" s="2">
        <f>CpxBar!I32</f>
        <v>0</v>
      </c>
      <c r="J32" s="2">
        <f>CpxBar!J32</f>
        <v>0</v>
      </c>
      <c r="K32" s="2">
        <f>CpxBar!K32</f>
        <v>0</v>
      </c>
      <c r="L32" s="13"/>
      <c r="M32" s="2">
        <f t="shared" si="237"/>
        <v>0</v>
      </c>
      <c r="N32" s="5">
        <f t="shared" si="238"/>
        <v>0</v>
      </c>
      <c r="O32" s="5">
        <f t="shared" si="239"/>
        <v>0</v>
      </c>
      <c r="P32" s="5">
        <f t="shared" si="240"/>
        <v>0</v>
      </c>
      <c r="Q32" s="5">
        <f t="shared" si="241"/>
        <v>0</v>
      </c>
      <c r="R32" s="5">
        <f t="shared" si="242"/>
        <v>0</v>
      </c>
      <c r="S32" s="5">
        <f t="shared" si="243"/>
        <v>0</v>
      </c>
      <c r="T32" s="5">
        <f t="shared" si="244"/>
        <v>0</v>
      </c>
      <c r="U32" s="5">
        <f t="shared" si="245"/>
        <v>0</v>
      </c>
      <c r="V32" s="5">
        <f t="shared" si="246"/>
        <v>0</v>
      </c>
      <c r="W32" s="6">
        <f t="shared" si="247"/>
        <v>0</v>
      </c>
      <c r="X32" s="5">
        <f t="shared" si="248"/>
        <v>0</v>
      </c>
      <c r="Y32" s="6" t="e">
        <f t="shared" si="249"/>
        <v>#DIV/0!</v>
      </c>
      <c r="Z32" s="6" t="e">
        <f t="shared" si="250"/>
        <v>#DIV/0!</v>
      </c>
      <c r="AA32" s="6" t="e">
        <f t="shared" si="251"/>
        <v>#DIV/0!</v>
      </c>
      <c r="AB32" s="6" t="e">
        <f t="shared" si="252"/>
        <v>#DIV/0!</v>
      </c>
      <c r="AC32" s="6" t="e">
        <f t="shared" si="253"/>
        <v>#DIV/0!</v>
      </c>
      <c r="AD32" s="6" t="e">
        <f t="shared" si="254"/>
        <v>#DIV/0!</v>
      </c>
      <c r="AE32" s="6" t="e">
        <f t="shared" si="255"/>
        <v>#DIV/0!</v>
      </c>
      <c r="AF32" s="6" t="e">
        <f t="shared" si="256"/>
        <v>#DIV/0!</v>
      </c>
      <c r="AG32" s="6" t="e">
        <f t="shared" si="257"/>
        <v>#DIV/0!</v>
      </c>
      <c r="AH32" s="6" t="e">
        <f t="shared" si="258"/>
        <v>#DIV/0!</v>
      </c>
      <c r="AI32" s="6" t="e">
        <f t="shared" si="259"/>
        <v>#DIV/0!</v>
      </c>
      <c r="AJ32" s="6" t="e">
        <f t="shared" si="260"/>
        <v>#DIV/0!</v>
      </c>
      <c r="AK32" s="6" t="e">
        <f t="shared" si="261"/>
        <v>#DIV/0!</v>
      </c>
      <c r="AM32" s="6" t="e">
        <f t="shared" si="262"/>
        <v>#DIV/0!</v>
      </c>
      <c r="AN32" s="6" t="e">
        <f t="shared" si="387"/>
        <v>#DIV/0!</v>
      </c>
      <c r="AO32" s="2" t="e">
        <f t="shared" si="388"/>
        <v>#DIV/0!</v>
      </c>
      <c r="AP32" s="2" t="e">
        <f t="shared" si="263"/>
        <v>#DIV/0!</v>
      </c>
      <c r="AQ32" s="86">
        <f t="shared" si="389"/>
        <v>0</v>
      </c>
      <c r="AR32" s="86">
        <f t="shared" si="390"/>
        <v>0</v>
      </c>
      <c r="AS32" s="86">
        <f t="shared" si="391"/>
        <v>0</v>
      </c>
      <c r="AT32" s="86">
        <f t="shared" si="392"/>
        <v>0</v>
      </c>
      <c r="AU32" s="86" t="e">
        <f t="shared" si="393"/>
        <v>#DIV/0!</v>
      </c>
      <c r="AV32" s="86" t="e">
        <f t="shared" si="264"/>
        <v>#DIV/0!</v>
      </c>
      <c r="AW32" s="86">
        <f t="shared" si="394"/>
        <v>0</v>
      </c>
      <c r="AX32" s="86">
        <f t="shared" si="395"/>
        <v>0</v>
      </c>
      <c r="AY32" s="86">
        <f t="shared" si="396"/>
        <v>0</v>
      </c>
      <c r="AZ32" s="86">
        <f t="shared" si="397"/>
        <v>0</v>
      </c>
      <c r="BA32" s="87">
        <f t="shared" si="398"/>
        <v>0</v>
      </c>
      <c r="BB32" s="5" t="e">
        <f t="shared" si="265"/>
        <v>#DIV/0!</v>
      </c>
      <c r="BC32" s="6" t="e">
        <f t="shared" si="266"/>
        <v>#DIV/0!</v>
      </c>
      <c r="BD32" s="6" t="e">
        <f t="shared" si="267"/>
        <v>#DIV/0!</v>
      </c>
      <c r="BE32" s="6" t="e">
        <f t="shared" si="268"/>
        <v>#DIV/0!</v>
      </c>
      <c r="BF32" s="6" t="e">
        <f t="shared" si="269"/>
        <v>#DIV/0!</v>
      </c>
      <c r="BG32" s="6" t="e">
        <f t="shared" si="270"/>
        <v>#DIV/0!</v>
      </c>
      <c r="BH32" s="6" t="e">
        <f t="shared" si="271"/>
        <v>#DIV/0!</v>
      </c>
      <c r="BI32" s="6" t="e">
        <f t="shared" si="272"/>
        <v>#DIV/0!</v>
      </c>
      <c r="BJ32" s="6" t="e">
        <f t="shared" si="273"/>
        <v>#DIV/0!</v>
      </c>
      <c r="BK32" s="6" t="e">
        <f t="shared" si="274"/>
        <v>#DIV/0!</v>
      </c>
      <c r="BL32" s="6" t="e">
        <f t="shared" si="275"/>
        <v>#DIV/0!</v>
      </c>
      <c r="BM32" s="6" t="e">
        <f t="shared" si="276"/>
        <v>#DIV/0!</v>
      </c>
      <c r="BN32" s="6" t="e">
        <f t="shared" si="277"/>
        <v>#DIV/0!</v>
      </c>
      <c r="BO32" s="6" t="e">
        <f t="shared" si="278"/>
        <v>#DIV/0!</v>
      </c>
      <c r="BP32" s="6" t="e">
        <f t="shared" si="279"/>
        <v>#DIV/0!</v>
      </c>
      <c r="BR32" s="87" t="e">
        <f t="shared" si="280"/>
        <v>#DIV/0!</v>
      </c>
      <c r="BS32" s="87" t="e">
        <f t="shared" si="399"/>
        <v>#DIV/0!</v>
      </c>
      <c r="BT32" s="2" t="e">
        <f t="shared" si="400"/>
        <v>#DIV/0!</v>
      </c>
      <c r="BU32" s="2" t="e">
        <f t="shared" si="281"/>
        <v>#DIV/0!</v>
      </c>
      <c r="BV32" s="5">
        <f t="shared" si="401"/>
        <v>0</v>
      </c>
      <c r="BW32" s="5">
        <f t="shared" si="402"/>
        <v>0</v>
      </c>
      <c r="BX32" s="5">
        <f t="shared" si="403"/>
        <v>0</v>
      </c>
      <c r="BY32" s="5">
        <f t="shared" si="404"/>
        <v>0</v>
      </c>
      <c r="BZ32" s="5" t="e">
        <f t="shared" si="405"/>
        <v>#DIV/0!</v>
      </c>
      <c r="CA32" s="5" t="e">
        <f t="shared" si="282"/>
        <v>#DIV/0!</v>
      </c>
      <c r="CB32" s="5">
        <f t="shared" si="406"/>
        <v>0</v>
      </c>
      <c r="CC32" s="5">
        <f t="shared" si="407"/>
        <v>0</v>
      </c>
      <c r="CD32" s="5">
        <f t="shared" si="408"/>
        <v>0</v>
      </c>
      <c r="CE32" s="5">
        <f t="shared" si="409"/>
        <v>0</v>
      </c>
      <c r="CF32" s="6">
        <f t="shared" si="410"/>
        <v>0</v>
      </c>
      <c r="CG32" s="5" t="e">
        <f t="shared" si="283"/>
        <v>#DIV/0!</v>
      </c>
      <c r="CH32" s="6" t="e">
        <f t="shared" si="284"/>
        <v>#DIV/0!</v>
      </c>
      <c r="CI32" s="6" t="e">
        <f t="shared" si="285"/>
        <v>#DIV/0!</v>
      </c>
      <c r="CJ32" s="6" t="e">
        <f t="shared" si="286"/>
        <v>#DIV/0!</v>
      </c>
      <c r="CK32" s="6" t="e">
        <f t="shared" si="287"/>
        <v>#DIV/0!</v>
      </c>
      <c r="CL32" s="6" t="e">
        <f t="shared" si="288"/>
        <v>#DIV/0!</v>
      </c>
      <c r="CM32" s="6" t="e">
        <f t="shared" si="289"/>
        <v>#DIV/0!</v>
      </c>
      <c r="CN32" s="6" t="e">
        <f t="shared" si="290"/>
        <v>#DIV/0!</v>
      </c>
      <c r="CO32" s="6" t="e">
        <f t="shared" si="291"/>
        <v>#DIV/0!</v>
      </c>
      <c r="CP32" s="6" t="e">
        <f t="shared" si="292"/>
        <v>#DIV/0!</v>
      </c>
      <c r="CQ32" s="6" t="e">
        <f t="shared" si="293"/>
        <v>#DIV/0!</v>
      </c>
      <c r="CR32" s="6" t="e">
        <f t="shared" si="294"/>
        <v>#DIV/0!</v>
      </c>
      <c r="CS32" s="6" t="e">
        <f t="shared" si="295"/>
        <v>#DIV/0!</v>
      </c>
      <c r="CT32" s="6" t="e">
        <f t="shared" si="296"/>
        <v>#DIV/0!</v>
      </c>
      <c r="CU32" s="6" t="e">
        <f t="shared" si="297"/>
        <v>#DIV/0!</v>
      </c>
      <c r="CW32" s="6" t="e">
        <f t="shared" si="298"/>
        <v>#DIV/0!</v>
      </c>
      <c r="CX32" s="6" t="e">
        <f t="shared" si="411"/>
        <v>#DIV/0!</v>
      </c>
      <c r="CY32" s="91" t="e">
        <f t="shared" si="412"/>
        <v>#DIV/0!</v>
      </c>
      <c r="CZ32" s="91" t="e">
        <f t="shared" si="413"/>
        <v>#DIV/0!</v>
      </c>
      <c r="DA32" s="5">
        <f t="shared" si="414"/>
        <v>0</v>
      </c>
      <c r="DB32" s="5">
        <f t="shared" si="415"/>
        <v>0</v>
      </c>
      <c r="DC32" s="5">
        <f t="shared" si="416"/>
        <v>0</v>
      </c>
      <c r="DD32" s="5">
        <f t="shared" si="417"/>
        <v>0</v>
      </c>
      <c r="DE32" s="5" t="e">
        <f t="shared" si="418"/>
        <v>#DIV/0!</v>
      </c>
      <c r="DF32" s="5" t="e">
        <f t="shared" si="299"/>
        <v>#DIV/0!</v>
      </c>
      <c r="DG32" s="5">
        <f t="shared" si="419"/>
        <v>0</v>
      </c>
      <c r="DH32" s="5">
        <f t="shared" si="420"/>
        <v>0</v>
      </c>
      <c r="DI32" s="5">
        <f t="shared" si="421"/>
        <v>0</v>
      </c>
      <c r="DJ32" s="5">
        <f t="shared" si="422"/>
        <v>0</v>
      </c>
      <c r="DK32" s="6">
        <f t="shared" si="423"/>
        <v>0</v>
      </c>
      <c r="DL32" s="5" t="e">
        <f t="shared" si="300"/>
        <v>#DIV/0!</v>
      </c>
      <c r="DM32" s="6" t="e">
        <f t="shared" si="301"/>
        <v>#DIV/0!</v>
      </c>
      <c r="DN32" s="6" t="e">
        <f t="shared" si="302"/>
        <v>#DIV/0!</v>
      </c>
      <c r="DO32" s="6" t="e">
        <f t="shared" si="303"/>
        <v>#DIV/0!</v>
      </c>
      <c r="DP32" s="6" t="e">
        <f t="shared" si="304"/>
        <v>#DIV/0!</v>
      </c>
      <c r="DQ32" s="6" t="e">
        <f t="shared" si="305"/>
        <v>#DIV/0!</v>
      </c>
      <c r="DR32" s="6" t="e">
        <f t="shared" si="306"/>
        <v>#DIV/0!</v>
      </c>
      <c r="DS32" s="6" t="e">
        <f t="shared" si="307"/>
        <v>#DIV/0!</v>
      </c>
      <c r="DT32" s="6" t="e">
        <f t="shared" si="308"/>
        <v>#DIV/0!</v>
      </c>
      <c r="DU32" s="6" t="e">
        <f t="shared" si="309"/>
        <v>#DIV/0!</v>
      </c>
      <c r="DV32" s="6" t="e">
        <f t="shared" si="310"/>
        <v>#DIV/0!</v>
      </c>
      <c r="DW32" s="6" t="e">
        <f t="shared" si="311"/>
        <v>#DIV/0!</v>
      </c>
      <c r="DX32" s="6" t="e">
        <f t="shared" si="312"/>
        <v>#DIV/0!</v>
      </c>
      <c r="DY32" s="6" t="e">
        <f t="shared" si="313"/>
        <v>#DIV/0!</v>
      </c>
      <c r="DZ32" s="6" t="e">
        <f t="shared" si="314"/>
        <v>#DIV/0!</v>
      </c>
      <c r="EB32" s="6" t="e">
        <f t="shared" si="315"/>
        <v>#DIV/0!</v>
      </c>
      <c r="EC32" s="87" t="e">
        <f t="shared" si="316"/>
        <v>#DIV/0!</v>
      </c>
      <c r="ED32" s="85" t="e">
        <f t="shared" si="424"/>
        <v>#DIV/0!</v>
      </c>
      <c r="EE32" s="2" t="e">
        <f t="shared" si="425"/>
        <v>#DIV/0!</v>
      </c>
      <c r="EF32" s="5">
        <f t="shared" si="426"/>
        <v>0</v>
      </c>
      <c r="EG32" s="5">
        <f t="shared" si="427"/>
        <v>0</v>
      </c>
      <c r="EH32" s="5">
        <f t="shared" si="428"/>
        <v>0</v>
      </c>
      <c r="EI32" s="5">
        <f t="shared" si="429"/>
        <v>0</v>
      </c>
      <c r="EJ32" s="5" t="e">
        <f t="shared" si="430"/>
        <v>#DIV/0!</v>
      </c>
      <c r="EK32" s="5" t="e">
        <f t="shared" si="317"/>
        <v>#DIV/0!</v>
      </c>
      <c r="EL32" s="5">
        <f t="shared" si="431"/>
        <v>0</v>
      </c>
      <c r="EM32" s="5">
        <f t="shared" si="432"/>
        <v>0</v>
      </c>
      <c r="EN32" s="5">
        <f t="shared" si="433"/>
        <v>0</v>
      </c>
      <c r="EO32" s="5">
        <f t="shared" si="434"/>
        <v>0</v>
      </c>
      <c r="EP32" s="6">
        <f t="shared" si="435"/>
        <v>0</v>
      </c>
      <c r="EQ32" s="5" t="e">
        <f t="shared" si="318"/>
        <v>#DIV/0!</v>
      </c>
      <c r="ER32" s="6" t="e">
        <f t="shared" si="319"/>
        <v>#DIV/0!</v>
      </c>
      <c r="ES32" s="6" t="e">
        <f t="shared" si="320"/>
        <v>#DIV/0!</v>
      </c>
      <c r="ET32" s="6" t="e">
        <f t="shared" si="321"/>
        <v>#DIV/0!</v>
      </c>
      <c r="EU32" s="6" t="e">
        <f t="shared" si="322"/>
        <v>#DIV/0!</v>
      </c>
      <c r="EV32" s="6" t="e">
        <f t="shared" si="323"/>
        <v>#DIV/0!</v>
      </c>
      <c r="EW32" s="6" t="e">
        <f t="shared" si="324"/>
        <v>#DIV/0!</v>
      </c>
      <c r="EX32" s="6" t="e">
        <f t="shared" si="325"/>
        <v>#DIV/0!</v>
      </c>
      <c r="EY32" s="6" t="e">
        <f t="shared" si="326"/>
        <v>#DIV/0!</v>
      </c>
      <c r="EZ32" s="6" t="e">
        <f t="shared" si="327"/>
        <v>#DIV/0!</v>
      </c>
      <c r="FA32" s="6" t="e">
        <f t="shared" si="328"/>
        <v>#DIV/0!</v>
      </c>
      <c r="FB32" s="6" t="e">
        <f t="shared" si="329"/>
        <v>#DIV/0!</v>
      </c>
      <c r="FC32" s="6" t="e">
        <f t="shared" si="330"/>
        <v>#DIV/0!</v>
      </c>
      <c r="FD32" s="6" t="e">
        <f t="shared" si="331"/>
        <v>#DIV/0!</v>
      </c>
      <c r="FE32" s="6" t="e">
        <f t="shared" si="332"/>
        <v>#DIV/0!</v>
      </c>
      <c r="FG32" s="6" t="e">
        <f t="shared" si="333"/>
        <v>#DIV/0!</v>
      </c>
      <c r="FH32" s="6" t="e">
        <f t="shared" si="334"/>
        <v>#DIV/0!</v>
      </c>
      <c r="FI32" s="94" t="e">
        <f t="shared" si="436"/>
        <v>#DIV/0!</v>
      </c>
      <c r="FJ32" s="94" t="e">
        <f t="shared" si="437"/>
        <v>#DIV/0!</v>
      </c>
      <c r="FK32" s="5">
        <f t="shared" si="438"/>
        <v>0</v>
      </c>
      <c r="FL32" s="5">
        <f t="shared" si="439"/>
        <v>0</v>
      </c>
      <c r="FM32" s="5">
        <f t="shared" si="440"/>
        <v>0</v>
      </c>
      <c r="FN32" s="5">
        <f t="shared" si="441"/>
        <v>0</v>
      </c>
      <c r="FO32" s="5" t="e">
        <f t="shared" si="442"/>
        <v>#DIV/0!</v>
      </c>
      <c r="FP32" s="5" t="e">
        <f t="shared" si="335"/>
        <v>#DIV/0!</v>
      </c>
      <c r="FQ32" s="5">
        <f t="shared" si="443"/>
        <v>0</v>
      </c>
      <c r="FR32" s="5">
        <f t="shared" si="444"/>
        <v>0</v>
      </c>
      <c r="FS32" s="5">
        <f t="shared" si="445"/>
        <v>0</v>
      </c>
      <c r="FT32" s="5">
        <f t="shared" si="446"/>
        <v>0</v>
      </c>
      <c r="FU32" s="6">
        <f t="shared" si="447"/>
        <v>0</v>
      </c>
      <c r="FV32" s="5" t="e">
        <f t="shared" si="336"/>
        <v>#DIV/0!</v>
      </c>
      <c r="FW32" s="6" t="e">
        <f t="shared" si="337"/>
        <v>#DIV/0!</v>
      </c>
      <c r="FX32" s="6" t="e">
        <f t="shared" si="338"/>
        <v>#DIV/0!</v>
      </c>
      <c r="FY32" s="6" t="e">
        <f t="shared" si="339"/>
        <v>#DIV/0!</v>
      </c>
      <c r="FZ32" s="6" t="e">
        <f t="shared" si="340"/>
        <v>#DIV/0!</v>
      </c>
      <c r="GA32" s="6" t="e">
        <f t="shared" si="341"/>
        <v>#DIV/0!</v>
      </c>
      <c r="GB32" s="6" t="e">
        <f t="shared" si="342"/>
        <v>#DIV/0!</v>
      </c>
      <c r="GC32" s="6" t="e">
        <f t="shared" si="343"/>
        <v>#DIV/0!</v>
      </c>
      <c r="GD32" s="6" t="e">
        <f t="shared" si="344"/>
        <v>#DIV/0!</v>
      </c>
      <c r="GE32" s="6" t="e">
        <f t="shared" si="345"/>
        <v>#DIV/0!</v>
      </c>
      <c r="GF32" s="6" t="e">
        <f t="shared" si="346"/>
        <v>#DIV/0!</v>
      </c>
      <c r="GG32" s="6" t="e">
        <f t="shared" si="347"/>
        <v>#DIV/0!</v>
      </c>
      <c r="GH32" s="6" t="e">
        <f t="shared" si="348"/>
        <v>#DIV/0!</v>
      </c>
      <c r="GI32" s="6" t="e">
        <f t="shared" si="349"/>
        <v>#DIV/0!</v>
      </c>
      <c r="GJ32" s="47" t="e">
        <f t="shared" si="350"/>
        <v>#DIV/0!</v>
      </c>
      <c r="GL32" s="96" t="e">
        <f t="shared" si="351"/>
        <v>#DIV/0!</v>
      </c>
      <c r="GM32" s="96" t="e">
        <f t="shared" si="352"/>
        <v>#DIV/0!</v>
      </c>
      <c r="GN32" s="98" t="e">
        <f t="shared" si="448"/>
        <v>#DIV/0!</v>
      </c>
      <c r="GO32" s="98" t="e">
        <f t="shared" si="449"/>
        <v>#DIV/0!</v>
      </c>
      <c r="GP32" s="5">
        <f t="shared" si="450"/>
        <v>0</v>
      </c>
      <c r="GQ32" s="5">
        <f t="shared" si="451"/>
        <v>0</v>
      </c>
      <c r="GR32" s="5">
        <f t="shared" si="452"/>
        <v>0</v>
      </c>
      <c r="GS32" s="5">
        <f t="shared" si="453"/>
        <v>0</v>
      </c>
      <c r="GT32" s="5" t="e">
        <f t="shared" si="454"/>
        <v>#DIV/0!</v>
      </c>
      <c r="GU32" s="5" t="e">
        <f t="shared" si="353"/>
        <v>#DIV/0!</v>
      </c>
      <c r="GV32" s="5">
        <f t="shared" si="455"/>
        <v>0</v>
      </c>
      <c r="GW32" s="5">
        <f t="shared" si="456"/>
        <v>0</v>
      </c>
      <c r="GX32" s="5">
        <f t="shared" si="457"/>
        <v>0</v>
      </c>
      <c r="GY32" s="5">
        <f t="shared" si="458"/>
        <v>0</v>
      </c>
      <c r="GZ32" s="6">
        <f t="shared" si="459"/>
        <v>0</v>
      </c>
      <c r="HA32" s="5" t="e">
        <f t="shared" si="354"/>
        <v>#DIV/0!</v>
      </c>
      <c r="HB32" s="6" t="e">
        <f t="shared" si="355"/>
        <v>#DIV/0!</v>
      </c>
      <c r="HC32" s="6" t="e">
        <f t="shared" si="356"/>
        <v>#DIV/0!</v>
      </c>
      <c r="HD32" s="6" t="e">
        <f t="shared" si="357"/>
        <v>#DIV/0!</v>
      </c>
      <c r="HE32" s="6" t="e">
        <f t="shared" si="358"/>
        <v>#DIV/0!</v>
      </c>
      <c r="HF32" s="6" t="e">
        <f t="shared" si="359"/>
        <v>#DIV/0!</v>
      </c>
      <c r="HG32" s="6" t="e">
        <f t="shared" si="360"/>
        <v>#DIV/0!</v>
      </c>
      <c r="HH32" s="6" t="e">
        <f t="shared" si="361"/>
        <v>#DIV/0!</v>
      </c>
      <c r="HI32" s="6" t="e">
        <f t="shared" si="362"/>
        <v>#DIV/0!</v>
      </c>
      <c r="HJ32" s="6" t="e">
        <f t="shared" si="363"/>
        <v>#DIV/0!</v>
      </c>
      <c r="HK32" s="6" t="e">
        <f t="shared" si="364"/>
        <v>#DIV/0!</v>
      </c>
      <c r="HL32" s="6" t="e">
        <f t="shared" si="365"/>
        <v>#DIV/0!</v>
      </c>
      <c r="HM32" s="6" t="e">
        <f t="shared" si="366"/>
        <v>#DIV/0!</v>
      </c>
      <c r="HN32" s="6" t="e">
        <f t="shared" si="367"/>
        <v>#DIV/0!</v>
      </c>
      <c r="HO32" s="47" t="e">
        <f t="shared" si="368"/>
        <v>#DIV/0!</v>
      </c>
      <c r="HQ32" s="6" t="e">
        <f t="shared" si="369"/>
        <v>#DIV/0!</v>
      </c>
      <c r="HR32" s="6" t="e">
        <f t="shared" si="370"/>
        <v>#DIV/0!</v>
      </c>
      <c r="HS32" s="98" t="e">
        <f t="shared" si="460"/>
        <v>#DIV/0!</v>
      </c>
      <c r="HT32" s="2" t="e">
        <f t="shared" si="461"/>
        <v>#DIV/0!</v>
      </c>
      <c r="HU32" s="5">
        <f t="shared" si="462"/>
        <v>0</v>
      </c>
      <c r="HV32" s="5">
        <f t="shared" si="463"/>
        <v>0</v>
      </c>
      <c r="HW32" s="5">
        <f t="shared" si="464"/>
        <v>0</v>
      </c>
      <c r="HX32" s="5">
        <f t="shared" si="465"/>
        <v>0</v>
      </c>
      <c r="HY32" s="5" t="e">
        <f t="shared" si="466"/>
        <v>#DIV/0!</v>
      </c>
      <c r="HZ32" s="5" t="e">
        <f t="shared" si="371"/>
        <v>#DIV/0!</v>
      </c>
      <c r="IA32" s="5">
        <f t="shared" si="467"/>
        <v>0</v>
      </c>
      <c r="IB32" s="5">
        <f t="shared" si="468"/>
        <v>0</v>
      </c>
      <c r="IC32" s="5">
        <f t="shared" si="469"/>
        <v>0</v>
      </c>
      <c r="ID32" s="5">
        <f t="shared" si="470"/>
        <v>0</v>
      </c>
      <c r="IE32" s="6">
        <f t="shared" si="471"/>
        <v>0</v>
      </c>
      <c r="IF32" s="5" t="e">
        <f t="shared" si="372"/>
        <v>#DIV/0!</v>
      </c>
      <c r="IG32" s="6" t="e">
        <f t="shared" si="373"/>
        <v>#DIV/0!</v>
      </c>
      <c r="IH32" s="6" t="e">
        <f t="shared" si="374"/>
        <v>#DIV/0!</v>
      </c>
      <c r="II32" s="6" t="e">
        <f t="shared" si="375"/>
        <v>#DIV/0!</v>
      </c>
      <c r="IJ32" s="6" t="e">
        <f t="shared" si="376"/>
        <v>#DIV/0!</v>
      </c>
      <c r="IK32" s="6" t="e">
        <f t="shared" si="377"/>
        <v>#DIV/0!</v>
      </c>
      <c r="IL32" s="6" t="e">
        <f t="shared" si="378"/>
        <v>#DIV/0!</v>
      </c>
      <c r="IM32" s="6" t="e">
        <f t="shared" si="379"/>
        <v>#DIV/0!</v>
      </c>
      <c r="IN32" s="6" t="e">
        <f t="shared" si="380"/>
        <v>#DIV/0!</v>
      </c>
      <c r="IO32" s="6" t="e">
        <f t="shared" si="381"/>
        <v>#DIV/0!</v>
      </c>
      <c r="IP32" s="6" t="e">
        <f t="shared" si="382"/>
        <v>#DIV/0!</v>
      </c>
      <c r="IQ32" s="6" t="e">
        <f t="shared" si="383"/>
        <v>#DIV/0!</v>
      </c>
      <c r="IR32" s="6" t="e">
        <f t="shared" si="384"/>
        <v>#DIV/0!</v>
      </c>
      <c r="IS32" s="6" t="e">
        <f t="shared" si="385"/>
        <v>#DIV/0!</v>
      </c>
      <c r="IT32" s="47" t="e">
        <f t="shared" si="386"/>
        <v>#DIV/0!</v>
      </c>
      <c r="IU32" s="2" t="e">
        <f t="shared" si="472"/>
        <v>#DIV/0!</v>
      </c>
      <c r="IV32" s="2" t="e">
        <f t="shared" si="473"/>
        <v>#DIV/0!</v>
      </c>
    </row>
    <row r="33" spans="1:256">
      <c r="A33" s="55">
        <f>CpxBar!A33</f>
        <v>0</v>
      </c>
      <c r="B33" s="2">
        <f>CpxBar!B33</f>
        <v>0</v>
      </c>
      <c r="C33" s="2">
        <f>CpxBar!C33</f>
        <v>0</v>
      </c>
      <c r="D33" s="2">
        <f>CpxBar!D33</f>
        <v>0</v>
      </c>
      <c r="E33" s="2">
        <f>CpxBar!E33</f>
        <v>0</v>
      </c>
      <c r="F33" s="2">
        <f>CpxBar!F33</f>
        <v>0</v>
      </c>
      <c r="G33" s="2">
        <f>CpxBar!G33</f>
        <v>0</v>
      </c>
      <c r="H33" s="2">
        <f>CpxBar!H33</f>
        <v>0</v>
      </c>
      <c r="I33" s="2">
        <f>CpxBar!I33</f>
        <v>0</v>
      </c>
      <c r="J33" s="2">
        <f>CpxBar!J33</f>
        <v>0</v>
      </c>
      <c r="K33" s="2">
        <f>CpxBar!K33</f>
        <v>0</v>
      </c>
      <c r="L33" s="13"/>
      <c r="M33" s="2">
        <f t="shared" si="237"/>
        <v>0</v>
      </c>
      <c r="N33" s="5">
        <f t="shared" si="238"/>
        <v>0</v>
      </c>
      <c r="O33" s="5">
        <f t="shared" si="239"/>
        <v>0</v>
      </c>
      <c r="P33" s="5">
        <f t="shared" si="240"/>
        <v>0</v>
      </c>
      <c r="Q33" s="5">
        <f t="shared" si="241"/>
        <v>0</v>
      </c>
      <c r="R33" s="5">
        <f t="shared" si="242"/>
        <v>0</v>
      </c>
      <c r="S33" s="5">
        <f t="shared" si="243"/>
        <v>0</v>
      </c>
      <c r="T33" s="5">
        <f t="shared" si="244"/>
        <v>0</v>
      </c>
      <c r="U33" s="5">
        <f t="shared" si="245"/>
        <v>0</v>
      </c>
      <c r="V33" s="5">
        <f t="shared" si="246"/>
        <v>0</v>
      </c>
      <c r="W33" s="6">
        <f t="shared" si="247"/>
        <v>0</v>
      </c>
      <c r="X33" s="5">
        <f t="shared" si="248"/>
        <v>0</v>
      </c>
      <c r="Y33" s="6" t="e">
        <f t="shared" si="249"/>
        <v>#DIV/0!</v>
      </c>
      <c r="Z33" s="6" t="e">
        <f t="shared" si="250"/>
        <v>#DIV/0!</v>
      </c>
      <c r="AA33" s="6" t="e">
        <f t="shared" si="251"/>
        <v>#DIV/0!</v>
      </c>
      <c r="AB33" s="6" t="e">
        <f t="shared" si="252"/>
        <v>#DIV/0!</v>
      </c>
      <c r="AC33" s="6" t="e">
        <f t="shared" si="253"/>
        <v>#DIV/0!</v>
      </c>
      <c r="AD33" s="6" t="e">
        <f t="shared" si="254"/>
        <v>#DIV/0!</v>
      </c>
      <c r="AE33" s="6" t="e">
        <f t="shared" si="255"/>
        <v>#DIV/0!</v>
      </c>
      <c r="AF33" s="6" t="e">
        <f t="shared" si="256"/>
        <v>#DIV/0!</v>
      </c>
      <c r="AG33" s="6" t="e">
        <f t="shared" si="257"/>
        <v>#DIV/0!</v>
      </c>
      <c r="AH33" s="6" t="e">
        <f t="shared" si="258"/>
        <v>#DIV/0!</v>
      </c>
      <c r="AI33" s="6" t="e">
        <f t="shared" si="259"/>
        <v>#DIV/0!</v>
      </c>
      <c r="AJ33" s="6" t="e">
        <f t="shared" si="260"/>
        <v>#DIV/0!</v>
      </c>
      <c r="AK33" s="6" t="e">
        <f t="shared" si="261"/>
        <v>#DIV/0!</v>
      </c>
      <c r="AM33" s="6" t="e">
        <f t="shared" si="262"/>
        <v>#DIV/0!</v>
      </c>
      <c r="AN33" s="6" t="e">
        <f t="shared" si="387"/>
        <v>#DIV/0!</v>
      </c>
      <c r="AO33" s="2" t="e">
        <f t="shared" si="388"/>
        <v>#DIV/0!</v>
      </c>
      <c r="AP33" s="2" t="e">
        <f t="shared" si="263"/>
        <v>#DIV/0!</v>
      </c>
      <c r="AQ33" s="86">
        <f t="shared" si="389"/>
        <v>0</v>
      </c>
      <c r="AR33" s="86">
        <f t="shared" si="390"/>
        <v>0</v>
      </c>
      <c r="AS33" s="86">
        <f t="shared" si="391"/>
        <v>0</v>
      </c>
      <c r="AT33" s="86">
        <f t="shared" si="392"/>
        <v>0</v>
      </c>
      <c r="AU33" s="86" t="e">
        <f t="shared" si="393"/>
        <v>#DIV/0!</v>
      </c>
      <c r="AV33" s="86" t="e">
        <f t="shared" si="264"/>
        <v>#DIV/0!</v>
      </c>
      <c r="AW33" s="86">
        <f t="shared" si="394"/>
        <v>0</v>
      </c>
      <c r="AX33" s="86">
        <f t="shared" si="395"/>
        <v>0</v>
      </c>
      <c r="AY33" s="86">
        <f t="shared" si="396"/>
        <v>0</v>
      </c>
      <c r="AZ33" s="86">
        <f t="shared" si="397"/>
        <v>0</v>
      </c>
      <c r="BA33" s="87">
        <f t="shared" si="398"/>
        <v>0</v>
      </c>
      <c r="BB33" s="5" t="e">
        <f t="shared" si="265"/>
        <v>#DIV/0!</v>
      </c>
      <c r="BC33" s="6" t="e">
        <f t="shared" si="266"/>
        <v>#DIV/0!</v>
      </c>
      <c r="BD33" s="6" t="e">
        <f t="shared" si="267"/>
        <v>#DIV/0!</v>
      </c>
      <c r="BE33" s="6" t="e">
        <f t="shared" si="268"/>
        <v>#DIV/0!</v>
      </c>
      <c r="BF33" s="6" t="e">
        <f t="shared" si="269"/>
        <v>#DIV/0!</v>
      </c>
      <c r="BG33" s="6" t="e">
        <f t="shared" si="270"/>
        <v>#DIV/0!</v>
      </c>
      <c r="BH33" s="6" t="e">
        <f t="shared" si="271"/>
        <v>#DIV/0!</v>
      </c>
      <c r="BI33" s="6" t="e">
        <f t="shared" si="272"/>
        <v>#DIV/0!</v>
      </c>
      <c r="BJ33" s="6" t="e">
        <f t="shared" si="273"/>
        <v>#DIV/0!</v>
      </c>
      <c r="BK33" s="6" t="e">
        <f t="shared" si="274"/>
        <v>#DIV/0!</v>
      </c>
      <c r="BL33" s="6" t="e">
        <f t="shared" si="275"/>
        <v>#DIV/0!</v>
      </c>
      <c r="BM33" s="6" t="e">
        <f t="shared" si="276"/>
        <v>#DIV/0!</v>
      </c>
      <c r="BN33" s="6" t="e">
        <f t="shared" si="277"/>
        <v>#DIV/0!</v>
      </c>
      <c r="BO33" s="6" t="e">
        <f t="shared" si="278"/>
        <v>#DIV/0!</v>
      </c>
      <c r="BP33" s="6" t="e">
        <f t="shared" si="279"/>
        <v>#DIV/0!</v>
      </c>
      <c r="BR33" s="87" t="e">
        <f t="shared" si="280"/>
        <v>#DIV/0!</v>
      </c>
      <c r="BS33" s="87" t="e">
        <f t="shared" si="399"/>
        <v>#DIV/0!</v>
      </c>
      <c r="BT33" s="2" t="e">
        <f t="shared" si="400"/>
        <v>#DIV/0!</v>
      </c>
      <c r="BU33" s="2" t="e">
        <f t="shared" si="281"/>
        <v>#DIV/0!</v>
      </c>
      <c r="BV33" s="5">
        <f t="shared" si="401"/>
        <v>0</v>
      </c>
      <c r="BW33" s="5">
        <f t="shared" si="402"/>
        <v>0</v>
      </c>
      <c r="BX33" s="5">
        <f t="shared" si="403"/>
        <v>0</v>
      </c>
      <c r="BY33" s="5">
        <f t="shared" si="404"/>
        <v>0</v>
      </c>
      <c r="BZ33" s="5" t="e">
        <f t="shared" si="405"/>
        <v>#DIV/0!</v>
      </c>
      <c r="CA33" s="5" t="e">
        <f t="shared" si="282"/>
        <v>#DIV/0!</v>
      </c>
      <c r="CB33" s="5">
        <f t="shared" si="406"/>
        <v>0</v>
      </c>
      <c r="CC33" s="5">
        <f t="shared" si="407"/>
        <v>0</v>
      </c>
      <c r="CD33" s="5">
        <f t="shared" si="408"/>
        <v>0</v>
      </c>
      <c r="CE33" s="5">
        <f t="shared" si="409"/>
        <v>0</v>
      </c>
      <c r="CF33" s="6">
        <f t="shared" si="410"/>
        <v>0</v>
      </c>
      <c r="CG33" s="5" t="e">
        <f t="shared" si="283"/>
        <v>#DIV/0!</v>
      </c>
      <c r="CH33" s="6" t="e">
        <f t="shared" si="284"/>
        <v>#DIV/0!</v>
      </c>
      <c r="CI33" s="6" t="e">
        <f t="shared" si="285"/>
        <v>#DIV/0!</v>
      </c>
      <c r="CJ33" s="6" t="e">
        <f t="shared" si="286"/>
        <v>#DIV/0!</v>
      </c>
      <c r="CK33" s="6" t="e">
        <f t="shared" si="287"/>
        <v>#DIV/0!</v>
      </c>
      <c r="CL33" s="6" t="e">
        <f t="shared" si="288"/>
        <v>#DIV/0!</v>
      </c>
      <c r="CM33" s="6" t="e">
        <f t="shared" si="289"/>
        <v>#DIV/0!</v>
      </c>
      <c r="CN33" s="6" t="e">
        <f t="shared" si="290"/>
        <v>#DIV/0!</v>
      </c>
      <c r="CO33" s="6" t="e">
        <f t="shared" si="291"/>
        <v>#DIV/0!</v>
      </c>
      <c r="CP33" s="6" t="e">
        <f t="shared" si="292"/>
        <v>#DIV/0!</v>
      </c>
      <c r="CQ33" s="6" t="e">
        <f t="shared" si="293"/>
        <v>#DIV/0!</v>
      </c>
      <c r="CR33" s="6" t="e">
        <f t="shared" si="294"/>
        <v>#DIV/0!</v>
      </c>
      <c r="CS33" s="6" t="e">
        <f t="shared" si="295"/>
        <v>#DIV/0!</v>
      </c>
      <c r="CT33" s="6" t="e">
        <f t="shared" si="296"/>
        <v>#DIV/0!</v>
      </c>
      <c r="CU33" s="6" t="e">
        <f t="shared" si="297"/>
        <v>#DIV/0!</v>
      </c>
      <c r="CW33" s="6" t="e">
        <f t="shared" si="298"/>
        <v>#DIV/0!</v>
      </c>
      <c r="CX33" s="6" t="e">
        <f t="shared" si="411"/>
        <v>#DIV/0!</v>
      </c>
      <c r="CY33" s="91" t="e">
        <f t="shared" si="412"/>
        <v>#DIV/0!</v>
      </c>
      <c r="CZ33" s="91" t="e">
        <f t="shared" si="413"/>
        <v>#DIV/0!</v>
      </c>
      <c r="DA33" s="5">
        <f t="shared" si="414"/>
        <v>0</v>
      </c>
      <c r="DB33" s="5">
        <f t="shared" si="415"/>
        <v>0</v>
      </c>
      <c r="DC33" s="5">
        <f t="shared" si="416"/>
        <v>0</v>
      </c>
      <c r="DD33" s="5">
        <f t="shared" si="417"/>
        <v>0</v>
      </c>
      <c r="DE33" s="5" t="e">
        <f t="shared" si="418"/>
        <v>#DIV/0!</v>
      </c>
      <c r="DF33" s="5" t="e">
        <f t="shared" si="299"/>
        <v>#DIV/0!</v>
      </c>
      <c r="DG33" s="5">
        <f t="shared" si="419"/>
        <v>0</v>
      </c>
      <c r="DH33" s="5">
        <f t="shared" si="420"/>
        <v>0</v>
      </c>
      <c r="DI33" s="5">
        <f t="shared" si="421"/>
        <v>0</v>
      </c>
      <c r="DJ33" s="5">
        <f t="shared" si="422"/>
        <v>0</v>
      </c>
      <c r="DK33" s="6">
        <f t="shared" si="423"/>
        <v>0</v>
      </c>
      <c r="DL33" s="5" t="e">
        <f t="shared" si="300"/>
        <v>#DIV/0!</v>
      </c>
      <c r="DM33" s="6" t="e">
        <f t="shared" si="301"/>
        <v>#DIV/0!</v>
      </c>
      <c r="DN33" s="6" t="e">
        <f t="shared" si="302"/>
        <v>#DIV/0!</v>
      </c>
      <c r="DO33" s="6" t="e">
        <f t="shared" si="303"/>
        <v>#DIV/0!</v>
      </c>
      <c r="DP33" s="6" t="e">
        <f t="shared" si="304"/>
        <v>#DIV/0!</v>
      </c>
      <c r="DQ33" s="6" t="e">
        <f t="shared" si="305"/>
        <v>#DIV/0!</v>
      </c>
      <c r="DR33" s="6" t="e">
        <f t="shared" si="306"/>
        <v>#DIV/0!</v>
      </c>
      <c r="DS33" s="6" t="e">
        <f t="shared" si="307"/>
        <v>#DIV/0!</v>
      </c>
      <c r="DT33" s="6" t="e">
        <f t="shared" si="308"/>
        <v>#DIV/0!</v>
      </c>
      <c r="DU33" s="6" t="e">
        <f t="shared" si="309"/>
        <v>#DIV/0!</v>
      </c>
      <c r="DV33" s="6" t="e">
        <f t="shared" si="310"/>
        <v>#DIV/0!</v>
      </c>
      <c r="DW33" s="6" t="e">
        <f t="shared" si="311"/>
        <v>#DIV/0!</v>
      </c>
      <c r="DX33" s="6" t="e">
        <f t="shared" si="312"/>
        <v>#DIV/0!</v>
      </c>
      <c r="DY33" s="6" t="e">
        <f t="shared" si="313"/>
        <v>#DIV/0!</v>
      </c>
      <c r="DZ33" s="6" t="e">
        <f t="shared" si="314"/>
        <v>#DIV/0!</v>
      </c>
      <c r="EB33" s="6" t="e">
        <f t="shared" si="315"/>
        <v>#DIV/0!</v>
      </c>
      <c r="EC33" s="87" t="e">
        <f t="shared" si="316"/>
        <v>#DIV/0!</v>
      </c>
      <c r="ED33" s="85" t="e">
        <f t="shared" si="424"/>
        <v>#DIV/0!</v>
      </c>
      <c r="EE33" s="2" t="e">
        <f t="shared" si="425"/>
        <v>#DIV/0!</v>
      </c>
      <c r="EF33" s="5">
        <f t="shared" si="426"/>
        <v>0</v>
      </c>
      <c r="EG33" s="5">
        <f t="shared" si="427"/>
        <v>0</v>
      </c>
      <c r="EH33" s="5">
        <f t="shared" si="428"/>
        <v>0</v>
      </c>
      <c r="EI33" s="5">
        <f t="shared" si="429"/>
        <v>0</v>
      </c>
      <c r="EJ33" s="5" t="e">
        <f t="shared" si="430"/>
        <v>#DIV/0!</v>
      </c>
      <c r="EK33" s="5" t="e">
        <f t="shared" si="317"/>
        <v>#DIV/0!</v>
      </c>
      <c r="EL33" s="5">
        <f t="shared" si="431"/>
        <v>0</v>
      </c>
      <c r="EM33" s="5">
        <f t="shared" si="432"/>
        <v>0</v>
      </c>
      <c r="EN33" s="5">
        <f t="shared" si="433"/>
        <v>0</v>
      </c>
      <c r="EO33" s="5">
        <f t="shared" si="434"/>
        <v>0</v>
      </c>
      <c r="EP33" s="6">
        <f t="shared" si="435"/>
        <v>0</v>
      </c>
      <c r="EQ33" s="5" t="e">
        <f t="shared" si="318"/>
        <v>#DIV/0!</v>
      </c>
      <c r="ER33" s="6" t="e">
        <f t="shared" si="319"/>
        <v>#DIV/0!</v>
      </c>
      <c r="ES33" s="6" t="e">
        <f t="shared" si="320"/>
        <v>#DIV/0!</v>
      </c>
      <c r="ET33" s="6" t="e">
        <f t="shared" si="321"/>
        <v>#DIV/0!</v>
      </c>
      <c r="EU33" s="6" t="e">
        <f t="shared" si="322"/>
        <v>#DIV/0!</v>
      </c>
      <c r="EV33" s="6" t="e">
        <f t="shared" si="323"/>
        <v>#DIV/0!</v>
      </c>
      <c r="EW33" s="6" t="e">
        <f t="shared" si="324"/>
        <v>#DIV/0!</v>
      </c>
      <c r="EX33" s="6" t="e">
        <f t="shared" si="325"/>
        <v>#DIV/0!</v>
      </c>
      <c r="EY33" s="6" t="e">
        <f t="shared" si="326"/>
        <v>#DIV/0!</v>
      </c>
      <c r="EZ33" s="6" t="e">
        <f t="shared" si="327"/>
        <v>#DIV/0!</v>
      </c>
      <c r="FA33" s="6" t="e">
        <f t="shared" si="328"/>
        <v>#DIV/0!</v>
      </c>
      <c r="FB33" s="6" t="e">
        <f t="shared" si="329"/>
        <v>#DIV/0!</v>
      </c>
      <c r="FC33" s="6" t="e">
        <f t="shared" si="330"/>
        <v>#DIV/0!</v>
      </c>
      <c r="FD33" s="6" t="e">
        <f t="shared" si="331"/>
        <v>#DIV/0!</v>
      </c>
      <c r="FE33" s="6" t="e">
        <f t="shared" si="332"/>
        <v>#DIV/0!</v>
      </c>
      <c r="FG33" s="6" t="e">
        <f t="shared" si="333"/>
        <v>#DIV/0!</v>
      </c>
      <c r="FH33" s="6" t="e">
        <f t="shared" si="334"/>
        <v>#DIV/0!</v>
      </c>
      <c r="FI33" s="94" t="e">
        <f t="shared" si="436"/>
        <v>#DIV/0!</v>
      </c>
      <c r="FJ33" s="94" t="e">
        <f t="shared" si="437"/>
        <v>#DIV/0!</v>
      </c>
      <c r="FK33" s="5">
        <f t="shared" si="438"/>
        <v>0</v>
      </c>
      <c r="FL33" s="5">
        <f t="shared" si="439"/>
        <v>0</v>
      </c>
      <c r="FM33" s="5">
        <f t="shared" si="440"/>
        <v>0</v>
      </c>
      <c r="FN33" s="5">
        <f t="shared" si="441"/>
        <v>0</v>
      </c>
      <c r="FO33" s="5" t="e">
        <f t="shared" si="442"/>
        <v>#DIV/0!</v>
      </c>
      <c r="FP33" s="5" t="e">
        <f t="shared" si="335"/>
        <v>#DIV/0!</v>
      </c>
      <c r="FQ33" s="5">
        <f t="shared" si="443"/>
        <v>0</v>
      </c>
      <c r="FR33" s="5">
        <f t="shared" si="444"/>
        <v>0</v>
      </c>
      <c r="FS33" s="5">
        <f t="shared" si="445"/>
        <v>0</v>
      </c>
      <c r="FT33" s="5">
        <f t="shared" si="446"/>
        <v>0</v>
      </c>
      <c r="FU33" s="6">
        <f t="shared" si="447"/>
        <v>0</v>
      </c>
      <c r="FV33" s="5" t="e">
        <f t="shared" si="336"/>
        <v>#DIV/0!</v>
      </c>
      <c r="FW33" s="6" t="e">
        <f t="shared" si="337"/>
        <v>#DIV/0!</v>
      </c>
      <c r="FX33" s="6" t="e">
        <f t="shared" si="338"/>
        <v>#DIV/0!</v>
      </c>
      <c r="FY33" s="6" t="e">
        <f t="shared" si="339"/>
        <v>#DIV/0!</v>
      </c>
      <c r="FZ33" s="6" t="e">
        <f t="shared" si="340"/>
        <v>#DIV/0!</v>
      </c>
      <c r="GA33" s="6" t="e">
        <f t="shared" si="341"/>
        <v>#DIV/0!</v>
      </c>
      <c r="GB33" s="6" t="e">
        <f t="shared" si="342"/>
        <v>#DIV/0!</v>
      </c>
      <c r="GC33" s="6" t="e">
        <f t="shared" si="343"/>
        <v>#DIV/0!</v>
      </c>
      <c r="GD33" s="6" t="e">
        <f t="shared" si="344"/>
        <v>#DIV/0!</v>
      </c>
      <c r="GE33" s="6" t="e">
        <f t="shared" si="345"/>
        <v>#DIV/0!</v>
      </c>
      <c r="GF33" s="6" t="e">
        <f t="shared" si="346"/>
        <v>#DIV/0!</v>
      </c>
      <c r="GG33" s="6" t="e">
        <f t="shared" si="347"/>
        <v>#DIV/0!</v>
      </c>
      <c r="GH33" s="6" t="e">
        <f t="shared" si="348"/>
        <v>#DIV/0!</v>
      </c>
      <c r="GI33" s="6" t="e">
        <f t="shared" si="349"/>
        <v>#DIV/0!</v>
      </c>
      <c r="GJ33" s="47" t="e">
        <f t="shared" si="350"/>
        <v>#DIV/0!</v>
      </c>
      <c r="GL33" s="96" t="e">
        <f t="shared" si="351"/>
        <v>#DIV/0!</v>
      </c>
      <c r="GM33" s="96" t="e">
        <f t="shared" si="352"/>
        <v>#DIV/0!</v>
      </c>
      <c r="GN33" s="98" t="e">
        <f t="shared" si="448"/>
        <v>#DIV/0!</v>
      </c>
      <c r="GO33" s="98" t="e">
        <f t="shared" si="449"/>
        <v>#DIV/0!</v>
      </c>
      <c r="GP33" s="5">
        <f t="shared" si="450"/>
        <v>0</v>
      </c>
      <c r="GQ33" s="5">
        <f t="shared" si="451"/>
        <v>0</v>
      </c>
      <c r="GR33" s="5">
        <f t="shared" si="452"/>
        <v>0</v>
      </c>
      <c r="GS33" s="5">
        <f t="shared" si="453"/>
        <v>0</v>
      </c>
      <c r="GT33" s="5" t="e">
        <f t="shared" si="454"/>
        <v>#DIV/0!</v>
      </c>
      <c r="GU33" s="5" t="e">
        <f t="shared" si="353"/>
        <v>#DIV/0!</v>
      </c>
      <c r="GV33" s="5">
        <f t="shared" si="455"/>
        <v>0</v>
      </c>
      <c r="GW33" s="5">
        <f t="shared" si="456"/>
        <v>0</v>
      </c>
      <c r="GX33" s="5">
        <f t="shared" si="457"/>
        <v>0</v>
      </c>
      <c r="GY33" s="5">
        <f t="shared" si="458"/>
        <v>0</v>
      </c>
      <c r="GZ33" s="6">
        <f t="shared" si="459"/>
        <v>0</v>
      </c>
      <c r="HA33" s="5" t="e">
        <f t="shared" si="354"/>
        <v>#DIV/0!</v>
      </c>
      <c r="HB33" s="6" t="e">
        <f t="shared" si="355"/>
        <v>#DIV/0!</v>
      </c>
      <c r="HC33" s="6" t="e">
        <f t="shared" si="356"/>
        <v>#DIV/0!</v>
      </c>
      <c r="HD33" s="6" t="e">
        <f t="shared" si="357"/>
        <v>#DIV/0!</v>
      </c>
      <c r="HE33" s="6" t="e">
        <f t="shared" si="358"/>
        <v>#DIV/0!</v>
      </c>
      <c r="HF33" s="6" t="e">
        <f t="shared" si="359"/>
        <v>#DIV/0!</v>
      </c>
      <c r="HG33" s="6" t="e">
        <f t="shared" si="360"/>
        <v>#DIV/0!</v>
      </c>
      <c r="HH33" s="6" t="e">
        <f t="shared" si="361"/>
        <v>#DIV/0!</v>
      </c>
      <c r="HI33" s="6" t="e">
        <f t="shared" si="362"/>
        <v>#DIV/0!</v>
      </c>
      <c r="HJ33" s="6" t="e">
        <f t="shared" si="363"/>
        <v>#DIV/0!</v>
      </c>
      <c r="HK33" s="6" t="e">
        <f t="shared" si="364"/>
        <v>#DIV/0!</v>
      </c>
      <c r="HL33" s="6" t="e">
        <f t="shared" si="365"/>
        <v>#DIV/0!</v>
      </c>
      <c r="HM33" s="6" t="e">
        <f t="shared" si="366"/>
        <v>#DIV/0!</v>
      </c>
      <c r="HN33" s="6" t="e">
        <f t="shared" si="367"/>
        <v>#DIV/0!</v>
      </c>
      <c r="HO33" s="47" t="e">
        <f t="shared" si="368"/>
        <v>#DIV/0!</v>
      </c>
      <c r="HQ33" s="6" t="e">
        <f t="shared" si="369"/>
        <v>#DIV/0!</v>
      </c>
      <c r="HR33" s="6" t="e">
        <f t="shared" si="370"/>
        <v>#DIV/0!</v>
      </c>
      <c r="HS33" s="98" t="e">
        <f t="shared" si="460"/>
        <v>#DIV/0!</v>
      </c>
      <c r="HT33" s="2" t="e">
        <f t="shared" si="461"/>
        <v>#DIV/0!</v>
      </c>
      <c r="HU33" s="5">
        <f t="shared" si="462"/>
        <v>0</v>
      </c>
      <c r="HV33" s="5">
        <f t="shared" si="463"/>
        <v>0</v>
      </c>
      <c r="HW33" s="5">
        <f t="shared" si="464"/>
        <v>0</v>
      </c>
      <c r="HX33" s="5">
        <f t="shared" si="465"/>
        <v>0</v>
      </c>
      <c r="HY33" s="5" t="e">
        <f t="shared" si="466"/>
        <v>#DIV/0!</v>
      </c>
      <c r="HZ33" s="5" t="e">
        <f t="shared" si="371"/>
        <v>#DIV/0!</v>
      </c>
      <c r="IA33" s="5">
        <f t="shared" si="467"/>
        <v>0</v>
      </c>
      <c r="IB33" s="5">
        <f t="shared" si="468"/>
        <v>0</v>
      </c>
      <c r="IC33" s="5">
        <f t="shared" si="469"/>
        <v>0</v>
      </c>
      <c r="ID33" s="5">
        <f t="shared" si="470"/>
        <v>0</v>
      </c>
      <c r="IE33" s="6">
        <f t="shared" si="471"/>
        <v>0</v>
      </c>
      <c r="IF33" s="5" t="e">
        <f t="shared" si="372"/>
        <v>#DIV/0!</v>
      </c>
      <c r="IG33" s="6" t="e">
        <f t="shared" si="373"/>
        <v>#DIV/0!</v>
      </c>
      <c r="IH33" s="6" t="e">
        <f t="shared" si="374"/>
        <v>#DIV/0!</v>
      </c>
      <c r="II33" s="6" t="e">
        <f t="shared" si="375"/>
        <v>#DIV/0!</v>
      </c>
      <c r="IJ33" s="6" t="e">
        <f t="shared" si="376"/>
        <v>#DIV/0!</v>
      </c>
      <c r="IK33" s="6" t="e">
        <f t="shared" si="377"/>
        <v>#DIV/0!</v>
      </c>
      <c r="IL33" s="6" t="e">
        <f t="shared" si="378"/>
        <v>#DIV/0!</v>
      </c>
      <c r="IM33" s="6" t="e">
        <f t="shared" si="379"/>
        <v>#DIV/0!</v>
      </c>
      <c r="IN33" s="6" t="e">
        <f t="shared" si="380"/>
        <v>#DIV/0!</v>
      </c>
      <c r="IO33" s="6" t="e">
        <f t="shared" si="381"/>
        <v>#DIV/0!</v>
      </c>
      <c r="IP33" s="6" t="e">
        <f t="shared" si="382"/>
        <v>#DIV/0!</v>
      </c>
      <c r="IQ33" s="6" t="e">
        <f t="shared" si="383"/>
        <v>#DIV/0!</v>
      </c>
      <c r="IR33" s="6" t="e">
        <f t="shared" si="384"/>
        <v>#DIV/0!</v>
      </c>
      <c r="IS33" s="6" t="e">
        <f t="shared" si="385"/>
        <v>#DIV/0!</v>
      </c>
      <c r="IT33" s="47" t="e">
        <f t="shared" si="386"/>
        <v>#DIV/0!</v>
      </c>
      <c r="IU33" s="2" t="e">
        <f t="shared" si="472"/>
        <v>#DIV/0!</v>
      </c>
      <c r="IV33" s="2" t="e">
        <f t="shared" si="473"/>
        <v>#DIV/0!</v>
      </c>
    </row>
    <row r="34" spans="1:256">
      <c r="A34" s="55">
        <f>CpxBar!A34</f>
        <v>0</v>
      </c>
      <c r="B34" s="2">
        <f>CpxBar!B34</f>
        <v>0</v>
      </c>
      <c r="C34" s="2">
        <f>CpxBar!C34</f>
        <v>0</v>
      </c>
      <c r="D34" s="2">
        <f>CpxBar!D34</f>
        <v>0</v>
      </c>
      <c r="E34" s="2">
        <f>CpxBar!E34</f>
        <v>0</v>
      </c>
      <c r="F34" s="2">
        <f>CpxBar!F34</f>
        <v>0</v>
      </c>
      <c r="G34" s="2">
        <f>CpxBar!G34</f>
        <v>0</v>
      </c>
      <c r="H34" s="2">
        <f>CpxBar!H34</f>
        <v>0</v>
      </c>
      <c r="I34" s="2">
        <f>CpxBar!I34</f>
        <v>0</v>
      </c>
      <c r="J34" s="2">
        <f>CpxBar!J34</f>
        <v>0</v>
      </c>
      <c r="K34" s="2">
        <f>CpxBar!K34</f>
        <v>0</v>
      </c>
      <c r="L34" s="13"/>
      <c r="M34" s="2">
        <f t="shared" ref="M34:M49" si="474">SUM(B34:J34)</f>
        <v>0</v>
      </c>
      <c r="N34" s="5">
        <f t="shared" ref="N34:N49" si="475">B34/30.045</f>
        <v>0</v>
      </c>
      <c r="O34" s="5">
        <f t="shared" ref="O34:O49" si="476">C34/39.95</f>
        <v>0</v>
      </c>
      <c r="P34" s="5">
        <f t="shared" ref="P34:P49" si="477">D34/33.98</f>
        <v>0</v>
      </c>
      <c r="Q34" s="5">
        <f t="shared" ref="Q34:Q49" si="478">E34/50.673</f>
        <v>0</v>
      </c>
      <c r="R34" s="5">
        <f t="shared" ref="R34:R49" si="479">F34/71.85</f>
        <v>0</v>
      </c>
      <c r="S34" s="5">
        <f t="shared" ref="S34:S49" si="480">G34/70.94</f>
        <v>0</v>
      </c>
      <c r="T34" s="5">
        <f t="shared" ref="T34:T49" si="481">H34/40.32</f>
        <v>0</v>
      </c>
      <c r="U34" s="5">
        <f t="shared" ref="U34:U49" si="482">I34/56.08</f>
        <v>0</v>
      </c>
      <c r="V34" s="5">
        <f t="shared" ref="V34:V49" si="483">J34/61.982</f>
        <v>0</v>
      </c>
      <c r="W34" s="6">
        <f t="shared" ref="W34:W49" si="484">K34/94.204</f>
        <v>0</v>
      </c>
      <c r="X34" s="5">
        <f t="shared" ref="X34:X49" si="485">SUM(N34:W34)</f>
        <v>0</v>
      </c>
      <c r="Y34" s="6" t="e">
        <f t="shared" ref="Y34:Y49" si="486">N34*3/X34</f>
        <v>#DIV/0!</v>
      </c>
      <c r="Z34" s="6" t="e">
        <f t="shared" ref="Z34:Z49" si="487">O34*3/X34</f>
        <v>#DIV/0!</v>
      </c>
      <c r="AA34" s="6" t="e">
        <f t="shared" ref="AA34:AA49" si="488">P34*4/X34</f>
        <v>#DIV/0!</v>
      </c>
      <c r="AB34" s="6" t="e">
        <f t="shared" ref="AB34:AB49" si="489">IF(Y34&gt;2,0,IF((2-Y34)&gt;AA34,AA34,2-Y34))</f>
        <v>#DIV/0!</v>
      </c>
      <c r="AC34" s="6" t="e">
        <f t="shared" ref="AC34:AC49" si="490">IF(AA34&gt;AB34,AA34-AB34,0)</f>
        <v>#DIV/0!</v>
      </c>
      <c r="AD34" s="6" t="e">
        <f t="shared" ref="AD34:AD49" si="491">Q34*4/X34</f>
        <v>#DIV/0!</v>
      </c>
      <c r="AE34" s="6" t="e">
        <f t="shared" ref="AE34:AE49" si="492">R34*6/X34</f>
        <v>#DIV/0!</v>
      </c>
      <c r="AF34" s="6" t="e">
        <f t="shared" ref="AF34:AF49" si="493">S34*6/X34</f>
        <v>#DIV/0!</v>
      </c>
      <c r="AG34" s="6" t="e">
        <f t="shared" ref="AG34:AG49" si="494">T34*6/X34</f>
        <v>#DIV/0!</v>
      </c>
      <c r="AH34" s="6" t="e">
        <f t="shared" ref="AH34:AH49" si="495">U34*6/X34</f>
        <v>#DIV/0!</v>
      </c>
      <c r="AI34" s="6" t="e">
        <f t="shared" ref="AI34:AI49" si="496">V34*12/X34</f>
        <v>#DIV/0!</v>
      </c>
      <c r="AJ34" s="6" t="e">
        <f t="shared" ref="AJ34:AJ49" si="497">W34*12/X34</f>
        <v>#DIV/0!</v>
      </c>
      <c r="AK34" s="6" t="e">
        <f t="shared" ref="AK34:AK49" si="498">SUM(Y34:AA34,AD34:AJ34)</f>
        <v>#DIV/0!</v>
      </c>
      <c r="AM34" s="6" t="e">
        <f t="shared" ref="AM34:AM49" si="499">IF(AE34&gt;AN34,AE34-AN34,0)</f>
        <v>#DIV/0!</v>
      </c>
      <c r="AN34" s="6" t="e">
        <f t="shared" si="387"/>
        <v>#DIV/0!</v>
      </c>
      <c r="AO34" s="2" t="e">
        <f t="shared" si="388"/>
        <v>#DIV/0!</v>
      </c>
      <c r="AP34" s="2" t="e">
        <f t="shared" ref="AP34:AP49" si="500">AM34*71.85*(X34/6)</f>
        <v>#DIV/0!</v>
      </c>
      <c r="AQ34" s="86">
        <f t="shared" si="389"/>
        <v>0</v>
      </c>
      <c r="AR34" s="86">
        <f t="shared" si="390"/>
        <v>0</v>
      </c>
      <c r="AS34" s="86">
        <f t="shared" si="391"/>
        <v>0</v>
      </c>
      <c r="AT34" s="86">
        <f t="shared" si="392"/>
        <v>0</v>
      </c>
      <c r="AU34" s="86" t="e">
        <f t="shared" si="393"/>
        <v>#DIV/0!</v>
      </c>
      <c r="AV34" s="86" t="e">
        <f t="shared" ref="AV34:AV49" si="501">AP34/71.85</f>
        <v>#DIV/0!</v>
      </c>
      <c r="AW34" s="86">
        <f t="shared" si="394"/>
        <v>0</v>
      </c>
      <c r="AX34" s="86">
        <f t="shared" si="395"/>
        <v>0</v>
      </c>
      <c r="AY34" s="86">
        <f t="shared" si="396"/>
        <v>0</v>
      </c>
      <c r="AZ34" s="86">
        <f t="shared" si="397"/>
        <v>0</v>
      </c>
      <c r="BA34" s="87">
        <f t="shared" si="398"/>
        <v>0</v>
      </c>
      <c r="BB34" s="5" t="e">
        <f t="shared" ref="BB34:BB49" si="502">SUM(AQ34:BA34)</f>
        <v>#DIV/0!</v>
      </c>
      <c r="BC34" s="6" t="e">
        <f t="shared" ref="BC34:BC49" si="503">AQ34*3/BB34</f>
        <v>#DIV/0!</v>
      </c>
      <c r="BD34" s="6" t="e">
        <f t="shared" ref="BD34:BD49" si="504">AR34*3/BB34</f>
        <v>#DIV/0!</v>
      </c>
      <c r="BE34" s="6" t="e">
        <f t="shared" ref="BE34:BE49" si="505">AS34*4/BB34</f>
        <v>#DIV/0!</v>
      </c>
      <c r="BF34" s="6" t="e">
        <f t="shared" ref="BF34:BF49" si="506">IF(BC34&gt;2,0,IF((2-BC34)&gt;BE34,BE34,2-BC34))</f>
        <v>#DIV/0!</v>
      </c>
      <c r="BG34" s="6" t="e">
        <f t="shared" ref="BG34:BG49" si="507">IF(BE34&gt;BF34,BE34-BF34,0)</f>
        <v>#DIV/0!</v>
      </c>
      <c r="BH34" s="6" t="e">
        <f t="shared" ref="BH34:BH49" si="508">AT34*4/BB34</f>
        <v>#DIV/0!</v>
      </c>
      <c r="BI34" s="6" t="e">
        <f t="shared" ref="BI34:BI49" si="509">AU34*4/BB34</f>
        <v>#DIV/0!</v>
      </c>
      <c r="BJ34" s="6" t="e">
        <f t="shared" ref="BJ34:BJ49" si="510">AV34*6/BB34</f>
        <v>#DIV/0!</v>
      </c>
      <c r="BK34" s="6" t="e">
        <f t="shared" ref="BK34:BK49" si="511">AW34*6/BB34</f>
        <v>#DIV/0!</v>
      </c>
      <c r="BL34" s="6" t="e">
        <f t="shared" ref="BL34:BL49" si="512">AX34*6/BB34</f>
        <v>#DIV/0!</v>
      </c>
      <c r="BM34" s="6" t="e">
        <f t="shared" ref="BM34:BM49" si="513">AY34*6/BB34</f>
        <v>#DIV/0!</v>
      </c>
      <c r="BN34" s="6" t="e">
        <f t="shared" ref="BN34:BN49" si="514">AZ34*12/BB34</f>
        <v>#DIV/0!</v>
      </c>
      <c r="BO34" s="6" t="e">
        <f t="shared" ref="BO34:BO49" si="515">BA34*12/BB34</f>
        <v>#DIV/0!</v>
      </c>
      <c r="BP34" s="6" t="e">
        <f t="shared" ref="BP34:BP49" si="516">SUM(BC34:BE34,BH34:BO34)</f>
        <v>#DIV/0!</v>
      </c>
      <c r="BR34" s="87" t="e">
        <f t="shared" ref="BR34:BR49" si="517">IF(BJ34+BI34&gt;BS34,BJ34+BI34-BS34,0)</f>
        <v>#DIV/0!</v>
      </c>
      <c r="BS34" s="87" t="e">
        <f t="shared" si="399"/>
        <v>#DIV/0!</v>
      </c>
      <c r="BT34" s="2" t="e">
        <f t="shared" si="400"/>
        <v>#DIV/0!</v>
      </c>
      <c r="BU34" s="2" t="e">
        <f t="shared" ref="BU34:BU49" si="518">BR34*71.85*(BB34/6)</f>
        <v>#DIV/0!</v>
      </c>
      <c r="BV34" s="5">
        <f t="shared" si="401"/>
        <v>0</v>
      </c>
      <c r="BW34" s="5">
        <f t="shared" si="402"/>
        <v>0</v>
      </c>
      <c r="BX34" s="5">
        <f t="shared" si="403"/>
        <v>0</v>
      </c>
      <c r="BY34" s="5">
        <f t="shared" si="404"/>
        <v>0</v>
      </c>
      <c r="BZ34" s="5" t="e">
        <f t="shared" si="405"/>
        <v>#DIV/0!</v>
      </c>
      <c r="CA34" s="5" t="e">
        <f t="shared" ref="CA34:CA49" si="519">BU34/71.85</f>
        <v>#DIV/0!</v>
      </c>
      <c r="CB34" s="5">
        <f t="shared" si="406"/>
        <v>0</v>
      </c>
      <c r="CC34" s="5">
        <f t="shared" si="407"/>
        <v>0</v>
      </c>
      <c r="CD34" s="5">
        <f t="shared" si="408"/>
        <v>0</v>
      </c>
      <c r="CE34" s="5">
        <f t="shared" si="409"/>
        <v>0</v>
      </c>
      <c r="CF34" s="6">
        <f t="shared" si="410"/>
        <v>0</v>
      </c>
      <c r="CG34" s="5" t="e">
        <f t="shared" ref="CG34:CG49" si="520">SUM(BV34:CF34)</f>
        <v>#DIV/0!</v>
      </c>
      <c r="CH34" s="6" t="e">
        <f t="shared" ref="CH34:CH49" si="521">BV34*3/CG34</f>
        <v>#DIV/0!</v>
      </c>
      <c r="CI34" s="6" t="e">
        <f t="shared" ref="CI34:CI49" si="522">BW34*3/CG34</f>
        <v>#DIV/0!</v>
      </c>
      <c r="CJ34" s="6" t="e">
        <f t="shared" ref="CJ34:CJ49" si="523">BX34*4/CG34</f>
        <v>#DIV/0!</v>
      </c>
      <c r="CK34" s="6" t="e">
        <f t="shared" ref="CK34:CK49" si="524">IF(CH34&gt;2,0,IF((2-CH34)&gt;CJ34,CJ34,2-CH34))</f>
        <v>#DIV/0!</v>
      </c>
      <c r="CL34" s="6" t="e">
        <f t="shared" ref="CL34:CL49" si="525">IF(CJ34&gt;CK34,CJ34-CK34,0)</f>
        <v>#DIV/0!</v>
      </c>
      <c r="CM34" s="6" t="e">
        <f t="shared" ref="CM34:CM49" si="526">BY34*4/CG34</f>
        <v>#DIV/0!</v>
      </c>
      <c r="CN34" s="6" t="e">
        <f t="shared" ref="CN34:CN49" si="527">BZ34*4/CG34</f>
        <v>#DIV/0!</v>
      </c>
      <c r="CO34" s="6" t="e">
        <f t="shared" ref="CO34:CO49" si="528">CA34*6/CG34</f>
        <v>#DIV/0!</v>
      </c>
      <c r="CP34" s="6" t="e">
        <f t="shared" ref="CP34:CP49" si="529">CB34*6/CG34</f>
        <v>#DIV/0!</v>
      </c>
      <c r="CQ34" s="6" t="e">
        <f t="shared" ref="CQ34:CQ49" si="530">CC34*6/CG34</f>
        <v>#DIV/0!</v>
      </c>
      <c r="CR34" s="6" t="e">
        <f t="shared" ref="CR34:CR49" si="531">CD34*6/CG34</f>
        <v>#DIV/0!</v>
      </c>
      <c r="CS34" s="6" t="e">
        <f t="shared" ref="CS34:CS49" si="532">CE34*12/CG34</f>
        <v>#DIV/0!</v>
      </c>
      <c r="CT34" s="6" t="e">
        <f t="shared" ref="CT34:CT49" si="533">CF34*12/CG34</f>
        <v>#DIV/0!</v>
      </c>
      <c r="CU34" s="6" t="e">
        <f t="shared" ref="CU34:CU49" si="534">SUM(CH34:CJ34,CM34:CT34)</f>
        <v>#DIV/0!</v>
      </c>
      <c r="CW34" s="6" t="e">
        <f t="shared" ref="CW34:CW49" si="535">IF(CO34+CN34&gt;CX34,CO34+CN34-CX34,0)</f>
        <v>#DIV/0!</v>
      </c>
      <c r="CX34" s="6" t="e">
        <f t="shared" si="411"/>
        <v>#DIV/0!</v>
      </c>
      <c r="CY34" s="91" t="e">
        <f t="shared" si="412"/>
        <v>#DIV/0!</v>
      </c>
      <c r="CZ34" s="91" t="e">
        <f t="shared" si="413"/>
        <v>#DIV/0!</v>
      </c>
      <c r="DA34" s="5">
        <f t="shared" si="414"/>
        <v>0</v>
      </c>
      <c r="DB34" s="5">
        <f t="shared" si="415"/>
        <v>0</v>
      </c>
      <c r="DC34" s="5">
        <f t="shared" si="416"/>
        <v>0</v>
      </c>
      <c r="DD34" s="5">
        <f t="shared" si="417"/>
        <v>0</v>
      </c>
      <c r="DE34" s="5" t="e">
        <f t="shared" si="418"/>
        <v>#DIV/0!</v>
      </c>
      <c r="DF34" s="5" t="e">
        <f t="shared" ref="DF34:DF49" si="536">CZ34/71.85</f>
        <v>#DIV/0!</v>
      </c>
      <c r="DG34" s="5">
        <f t="shared" si="419"/>
        <v>0</v>
      </c>
      <c r="DH34" s="5">
        <f t="shared" si="420"/>
        <v>0</v>
      </c>
      <c r="DI34" s="5">
        <f t="shared" si="421"/>
        <v>0</v>
      </c>
      <c r="DJ34" s="5">
        <f t="shared" si="422"/>
        <v>0</v>
      </c>
      <c r="DK34" s="6">
        <f t="shared" si="423"/>
        <v>0</v>
      </c>
      <c r="DL34" s="5" t="e">
        <f t="shared" ref="DL34:DL49" si="537">SUM(DA34:DK34)</f>
        <v>#DIV/0!</v>
      </c>
      <c r="DM34" s="6" t="e">
        <f t="shared" ref="DM34:DM49" si="538">DA34*3/DL34</f>
        <v>#DIV/0!</v>
      </c>
      <c r="DN34" s="6" t="e">
        <f t="shared" ref="DN34:DN49" si="539">DB34*3/DL34</f>
        <v>#DIV/0!</v>
      </c>
      <c r="DO34" s="6" t="e">
        <f t="shared" ref="DO34:DO49" si="540">DC34*4/DL34</f>
        <v>#DIV/0!</v>
      </c>
      <c r="DP34" s="6" t="e">
        <f t="shared" ref="DP34:DP49" si="541">IF(DM34&gt;2,0,IF((2-DM34)&gt;DO34,DO34,2-DM34))</f>
        <v>#DIV/0!</v>
      </c>
      <c r="DQ34" s="6" t="e">
        <f t="shared" ref="DQ34:DQ49" si="542">IF(DO34&gt;DP34,DO34-DP34,0)</f>
        <v>#DIV/0!</v>
      </c>
      <c r="DR34" s="6" t="e">
        <f t="shared" ref="DR34:DR49" si="543">DD34*4/DL34</f>
        <v>#DIV/0!</v>
      </c>
      <c r="DS34" s="6" t="e">
        <f t="shared" ref="DS34:DS49" si="544">DE34*4/DL34</f>
        <v>#DIV/0!</v>
      </c>
      <c r="DT34" s="6" t="e">
        <f t="shared" ref="DT34:DT49" si="545">DF34*6/DL34</f>
        <v>#DIV/0!</v>
      </c>
      <c r="DU34" s="6" t="e">
        <f t="shared" ref="DU34:DU49" si="546">DG34*6/DL34</f>
        <v>#DIV/0!</v>
      </c>
      <c r="DV34" s="6" t="e">
        <f t="shared" ref="DV34:DV49" si="547">DH34*6/DL34</f>
        <v>#DIV/0!</v>
      </c>
      <c r="DW34" s="6" t="e">
        <f t="shared" ref="DW34:DW49" si="548">DI34*6/DL34</f>
        <v>#DIV/0!</v>
      </c>
      <c r="DX34" s="6" t="e">
        <f t="shared" ref="DX34:DX49" si="549">DJ34*12/DL34</f>
        <v>#DIV/0!</v>
      </c>
      <c r="DY34" s="6" t="e">
        <f t="shared" ref="DY34:DY49" si="550">DK34*12/DL34</f>
        <v>#DIV/0!</v>
      </c>
      <c r="DZ34" s="6" t="e">
        <f t="shared" ref="DZ34:DZ49" si="551">SUM(DM34:DO34,DR34:DY34)</f>
        <v>#DIV/0!</v>
      </c>
      <c r="EB34" s="6" t="e">
        <f t="shared" ref="EB34:EB49" si="552">IF(DT34+DS34&gt;EC34,DT34+DS34-EC34,0)</f>
        <v>#DIV/0!</v>
      </c>
      <c r="EC34" s="87" t="e">
        <f t="shared" ref="EC34:EC49" si="553">IF((DP34+DX34-DQ34-DR34-(2*DN34))&gt;0,IF(DP34+DX34-DQ34-DR34-(2*DN34)&gt;DT34+DS34,DS34+DT34,DP34+DX34-DQ34-DR34-(2*DN34)),0)</f>
        <v>#DIV/0!</v>
      </c>
      <c r="ED34" s="85" t="e">
        <f t="shared" si="424"/>
        <v>#DIV/0!</v>
      </c>
      <c r="EE34" s="2" t="e">
        <f t="shared" si="425"/>
        <v>#DIV/0!</v>
      </c>
      <c r="EF34" s="5">
        <f t="shared" si="426"/>
        <v>0</v>
      </c>
      <c r="EG34" s="5">
        <f t="shared" si="427"/>
        <v>0</v>
      </c>
      <c r="EH34" s="5">
        <f t="shared" si="428"/>
        <v>0</v>
      </c>
      <c r="EI34" s="5">
        <f t="shared" si="429"/>
        <v>0</v>
      </c>
      <c r="EJ34" s="5" t="e">
        <f t="shared" si="430"/>
        <v>#DIV/0!</v>
      </c>
      <c r="EK34" s="5" t="e">
        <f t="shared" ref="EK34:EK49" si="554">EE34/71.85</f>
        <v>#DIV/0!</v>
      </c>
      <c r="EL34" s="5">
        <f t="shared" si="431"/>
        <v>0</v>
      </c>
      <c r="EM34" s="5">
        <f t="shared" si="432"/>
        <v>0</v>
      </c>
      <c r="EN34" s="5">
        <f t="shared" si="433"/>
        <v>0</v>
      </c>
      <c r="EO34" s="5">
        <f t="shared" si="434"/>
        <v>0</v>
      </c>
      <c r="EP34" s="6">
        <f t="shared" si="435"/>
        <v>0</v>
      </c>
      <c r="EQ34" s="5" t="e">
        <f t="shared" ref="EQ34:EQ49" si="555">SUM(EF34:EP34)</f>
        <v>#DIV/0!</v>
      </c>
      <c r="ER34" s="6" t="e">
        <f t="shared" ref="ER34:ER49" si="556">EF34*3/EQ34</f>
        <v>#DIV/0!</v>
      </c>
      <c r="ES34" s="6" t="e">
        <f t="shared" ref="ES34:ES49" si="557">EG34*3/EQ34</f>
        <v>#DIV/0!</v>
      </c>
      <c r="ET34" s="6" t="e">
        <f t="shared" ref="ET34:ET49" si="558">EH34*4/EQ34</f>
        <v>#DIV/0!</v>
      </c>
      <c r="EU34" s="6" t="e">
        <f t="shared" ref="EU34:EU49" si="559">IF(ER34&gt;2,0,IF((2-ER34)&gt;ET34,ET34,2-ER34))</f>
        <v>#DIV/0!</v>
      </c>
      <c r="EV34" s="6" t="e">
        <f t="shared" ref="EV34:EV49" si="560">IF(ET34&gt;EU34,ET34-EU34,0)</f>
        <v>#DIV/0!</v>
      </c>
      <c r="EW34" s="6" t="e">
        <f t="shared" ref="EW34:EW49" si="561">EI34*4/EQ34</f>
        <v>#DIV/0!</v>
      </c>
      <c r="EX34" s="6" t="e">
        <f t="shared" ref="EX34:EX49" si="562">EJ34*4/EQ34</f>
        <v>#DIV/0!</v>
      </c>
      <c r="EY34" s="6" t="e">
        <f t="shared" ref="EY34:EY49" si="563">EK34*6/EQ34</f>
        <v>#DIV/0!</v>
      </c>
      <c r="EZ34" s="6" t="e">
        <f t="shared" ref="EZ34:EZ49" si="564">EL34*6/EQ34</f>
        <v>#DIV/0!</v>
      </c>
      <c r="FA34" s="6" t="e">
        <f t="shared" ref="FA34:FA49" si="565">EM34*6/EQ34</f>
        <v>#DIV/0!</v>
      </c>
      <c r="FB34" s="6" t="e">
        <f t="shared" ref="FB34:FB49" si="566">EN34*6/EQ34</f>
        <v>#DIV/0!</v>
      </c>
      <c r="FC34" s="6" t="e">
        <f t="shared" ref="FC34:FC49" si="567">EO34*12/EQ34</f>
        <v>#DIV/0!</v>
      </c>
      <c r="FD34" s="6" t="e">
        <f t="shared" ref="FD34:FD49" si="568">EP34*12/EQ34</f>
        <v>#DIV/0!</v>
      </c>
      <c r="FE34" s="6" t="e">
        <f t="shared" ref="FE34:FE49" si="569">SUM(ER34:ET34,EW34:FD34)</f>
        <v>#DIV/0!</v>
      </c>
      <c r="FG34" s="6" t="e">
        <f t="shared" ref="FG34:FG49" si="570">IF(EY34+EX34&gt;FH34,EY34+EX34-FH34,0)</f>
        <v>#DIV/0!</v>
      </c>
      <c r="FH34" s="6" t="e">
        <f t="shared" ref="FH34:FH49" si="571">IF((EU34+FC34-EV34-EW34-(2*ES34))&gt;0,IF(EU34+FC34-EV34-EW34-(2*ES34)&gt;EY34+EX34,EX34+EY34,EU34+FC34-EV34-EW34-(2*ES34)),0)</f>
        <v>#DIV/0!</v>
      </c>
      <c r="FI34" s="94" t="e">
        <f t="shared" si="436"/>
        <v>#DIV/0!</v>
      </c>
      <c r="FJ34" s="94" t="e">
        <f t="shared" si="437"/>
        <v>#DIV/0!</v>
      </c>
      <c r="FK34" s="5">
        <f t="shared" si="438"/>
        <v>0</v>
      </c>
      <c r="FL34" s="5">
        <f t="shared" si="439"/>
        <v>0</v>
      </c>
      <c r="FM34" s="5">
        <f t="shared" si="440"/>
        <v>0</v>
      </c>
      <c r="FN34" s="5">
        <f t="shared" si="441"/>
        <v>0</v>
      </c>
      <c r="FO34" s="5" t="e">
        <f t="shared" si="442"/>
        <v>#DIV/0!</v>
      </c>
      <c r="FP34" s="5" t="e">
        <f t="shared" ref="FP34:FP49" si="572">FJ34/71.85</f>
        <v>#DIV/0!</v>
      </c>
      <c r="FQ34" s="5">
        <f t="shared" si="443"/>
        <v>0</v>
      </c>
      <c r="FR34" s="5">
        <f t="shared" si="444"/>
        <v>0</v>
      </c>
      <c r="FS34" s="5">
        <f t="shared" si="445"/>
        <v>0</v>
      </c>
      <c r="FT34" s="5">
        <f t="shared" si="446"/>
        <v>0</v>
      </c>
      <c r="FU34" s="6">
        <f t="shared" si="447"/>
        <v>0</v>
      </c>
      <c r="FV34" s="5" t="e">
        <f t="shared" ref="FV34:FV49" si="573">SUM(FK34:FU34)</f>
        <v>#DIV/0!</v>
      </c>
      <c r="FW34" s="6" t="e">
        <f t="shared" ref="FW34:FW49" si="574">FK34*3/FV34</f>
        <v>#DIV/0!</v>
      </c>
      <c r="FX34" s="6" t="e">
        <f t="shared" ref="FX34:FX49" si="575">FL34*3/FV34</f>
        <v>#DIV/0!</v>
      </c>
      <c r="FY34" s="6" t="e">
        <f t="shared" ref="FY34:FY49" si="576">FM34*4/FV34</f>
        <v>#DIV/0!</v>
      </c>
      <c r="FZ34" s="6" t="e">
        <f t="shared" ref="FZ34:FZ49" si="577">IF(FW34&gt;2,0,IF((2-FW34)&gt;FY34,FY34,2-FW34))</f>
        <v>#DIV/0!</v>
      </c>
      <c r="GA34" s="6" t="e">
        <f t="shared" ref="GA34:GA49" si="578">IF(FY34&gt;FZ34,FY34-FZ34,0)</f>
        <v>#DIV/0!</v>
      </c>
      <c r="GB34" s="6" t="e">
        <f t="shared" ref="GB34:GB49" si="579">FN34*4/FV34</f>
        <v>#DIV/0!</v>
      </c>
      <c r="GC34" s="6" t="e">
        <f t="shared" ref="GC34:GC49" si="580">FO34*4/FV34</f>
        <v>#DIV/0!</v>
      </c>
      <c r="GD34" s="6" t="e">
        <f t="shared" ref="GD34:GD49" si="581">FP34*6/FV34</f>
        <v>#DIV/0!</v>
      </c>
      <c r="GE34" s="6" t="e">
        <f t="shared" ref="GE34:GE49" si="582">FQ34*6/FV34</f>
        <v>#DIV/0!</v>
      </c>
      <c r="GF34" s="6" t="e">
        <f t="shared" ref="GF34:GF49" si="583">FR34*6/FV34</f>
        <v>#DIV/0!</v>
      </c>
      <c r="GG34" s="6" t="e">
        <f t="shared" ref="GG34:GG49" si="584">FS34*6/FV34</f>
        <v>#DIV/0!</v>
      </c>
      <c r="GH34" s="6" t="e">
        <f t="shared" ref="GH34:GH49" si="585">FT34*12/FV34</f>
        <v>#DIV/0!</v>
      </c>
      <c r="GI34" s="6" t="e">
        <f t="shared" ref="GI34:GI49" si="586">FU34*12/FV34</f>
        <v>#DIV/0!</v>
      </c>
      <c r="GJ34" s="47" t="e">
        <f t="shared" ref="GJ34:GJ49" si="587">SUM(FW34:FY34,GB34:GI34)</f>
        <v>#DIV/0!</v>
      </c>
      <c r="GL34" s="96" t="e">
        <f t="shared" ref="GL34:GL49" si="588">IF(GD34+GC34&gt;GM34,GD34+GC34-GM34,0)</f>
        <v>#DIV/0!</v>
      </c>
      <c r="GM34" s="96" t="e">
        <f t="shared" ref="GM34:GM49" si="589">IF((FZ34+GH34-GA34-GB34-(2*FX34))&gt;0,IF(FZ34+GH34-GA34-GB34-(2*FX34)&gt;GD34+GC34,GC34+GD34,FZ34+GH34-GA34-GB34-(2*FX34)),0)</f>
        <v>#DIV/0!</v>
      </c>
      <c r="GN34" s="98" t="e">
        <f t="shared" si="448"/>
        <v>#DIV/0!</v>
      </c>
      <c r="GO34" s="98" t="e">
        <f t="shared" si="449"/>
        <v>#DIV/0!</v>
      </c>
      <c r="GP34" s="5">
        <f t="shared" si="450"/>
        <v>0</v>
      </c>
      <c r="GQ34" s="5">
        <f t="shared" si="451"/>
        <v>0</v>
      </c>
      <c r="GR34" s="5">
        <f t="shared" si="452"/>
        <v>0</v>
      </c>
      <c r="GS34" s="5">
        <f t="shared" si="453"/>
        <v>0</v>
      </c>
      <c r="GT34" s="5" t="e">
        <f t="shared" si="454"/>
        <v>#DIV/0!</v>
      </c>
      <c r="GU34" s="5" t="e">
        <f t="shared" ref="GU34:GU49" si="590">GO34/71.85</f>
        <v>#DIV/0!</v>
      </c>
      <c r="GV34" s="5">
        <f t="shared" si="455"/>
        <v>0</v>
      </c>
      <c r="GW34" s="5">
        <f t="shared" si="456"/>
        <v>0</v>
      </c>
      <c r="GX34" s="5">
        <f t="shared" si="457"/>
        <v>0</v>
      </c>
      <c r="GY34" s="5">
        <f t="shared" si="458"/>
        <v>0</v>
      </c>
      <c r="GZ34" s="6">
        <f t="shared" si="459"/>
        <v>0</v>
      </c>
      <c r="HA34" s="5" t="e">
        <f t="shared" ref="HA34:HA49" si="591">SUM(GP34:GZ34)</f>
        <v>#DIV/0!</v>
      </c>
      <c r="HB34" s="6" t="e">
        <f t="shared" ref="HB34:HB49" si="592">GP34*3/HA34</f>
        <v>#DIV/0!</v>
      </c>
      <c r="HC34" s="6" t="e">
        <f t="shared" ref="HC34:HC49" si="593">GQ34*3/HA34</f>
        <v>#DIV/0!</v>
      </c>
      <c r="HD34" s="6" t="e">
        <f t="shared" ref="HD34:HD49" si="594">GR34*4/HA34</f>
        <v>#DIV/0!</v>
      </c>
      <c r="HE34" s="6" t="e">
        <f t="shared" ref="HE34:HE49" si="595">IF(HB34&gt;2,0,IF((2-HB34)&gt;HD34,HD34,2-HB34))</f>
        <v>#DIV/0!</v>
      </c>
      <c r="HF34" s="6" t="e">
        <f t="shared" ref="HF34:HF49" si="596">IF(HD34&gt;HE34,HD34-HE34,0)</f>
        <v>#DIV/0!</v>
      </c>
      <c r="HG34" s="6" t="e">
        <f t="shared" ref="HG34:HG49" si="597">GS34*4/HA34</f>
        <v>#DIV/0!</v>
      </c>
      <c r="HH34" s="6" t="e">
        <f t="shared" ref="HH34:HH49" si="598">GT34*4/HA34</f>
        <v>#DIV/0!</v>
      </c>
      <c r="HI34" s="6" t="e">
        <f t="shared" ref="HI34:HI49" si="599">GU34*6/HA34</f>
        <v>#DIV/0!</v>
      </c>
      <c r="HJ34" s="6" t="e">
        <f t="shared" ref="HJ34:HJ49" si="600">GV34*6/HA34</f>
        <v>#DIV/0!</v>
      </c>
      <c r="HK34" s="6" t="e">
        <f t="shared" ref="HK34:HK49" si="601">GW34*6/HA34</f>
        <v>#DIV/0!</v>
      </c>
      <c r="HL34" s="6" t="e">
        <f t="shared" ref="HL34:HL49" si="602">GX34*6/HA34</f>
        <v>#DIV/0!</v>
      </c>
      <c r="HM34" s="6" t="e">
        <f t="shared" ref="HM34:HM49" si="603">GY34*12/HA34</f>
        <v>#DIV/0!</v>
      </c>
      <c r="HN34" s="6" t="e">
        <f t="shared" ref="HN34:HN49" si="604">GZ34*12/HA34</f>
        <v>#DIV/0!</v>
      </c>
      <c r="HO34" s="47" t="e">
        <f t="shared" ref="HO34:HO49" si="605">SUM(HB34:HD34,HG34:HN34)</f>
        <v>#DIV/0!</v>
      </c>
      <c r="HQ34" s="6" t="e">
        <f t="shared" ref="HQ34:HQ49" si="606">IF(HI34+HH34&gt;HR34,HI34+HH34-HR34,0)</f>
        <v>#DIV/0!</v>
      </c>
      <c r="HR34" s="6" t="e">
        <f t="shared" ref="HR34:HR49" si="607">IF((HE34+HM34-HF34-HG34-(2*HC34))&gt;0,IF(HE34+HM34-HF34-HG34-(2*HC34)&gt;HI34+HH34,HH34+HI34,HE34+HM34-HF34-HG34-(2*HC34)),0)</f>
        <v>#DIV/0!</v>
      </c>
      <c r="HS34" s="98" t="e">
        <f t="shared" si="460"/>
        <v>#DIV/0!</v>
      </c>
      <c r="HT34" s="2" t="e">
        <f t="shared" si="461"/>
        <v>#DIV/0!</v>
      </c>
      <c r="HU34" s="5">
        <f t="shared" si="462"/>
        <v>0</v>
      </c>
      <c r="HV34" s="5">
        <f t="shared" si="463"/>
        <v>0</v>
      </c>
      <c r="HW34" s="5">
        <f t="shared" si="464"/>
        <v>0</v>
      </c>
      <c r="HX34" s="5">
        <f t="shared" si="465"/>
        <v>0</v>
      </c>
      <c r="HY34" s="5" t="e">
        <f t="shared" si="466"/>
        <v>#DIV/0!</v>
      </c>
      <c r="HZ34" s="5" t="e">
        <f t="shared" ref="HZ34:HZ49" si="608">HT34/71.85</f>
        <v>#DIV/0!</v>
      </c>
      <c r="IA34" s="5">
        <f t="shared" si="467"/>
        <v>0</v>
      </c>
      <c r="IB34" s="5">
        <f t="shared" si="468"/>
        <v>0</v>
      </c>
      <c r="IC34" s="5">
        <f t="shared" si="469"/>
        <v>0</v>
      </c>
      <c r="ID34" s="5">
        <f t="shared" si="470"/>
        <v>0</v>
      </c>
      <c r="IE34" s="6">
        <f t="shared" si="471"/>
        <v>0</v>
      </c>
      <c r="IF34" s="5" t="e">
        <f t="shared" ref="IF34:IF49" si="609">SUM(HU34:IE34)</f>
        <v>#DIV/0!</v>
      </c>
      <c r="IG34" s="6" t="e">
        <f t="shared" ref="IG34:IG49" si="610">HU34*3/IF34</f>
        <v>#DIV/0!</v>
      </c>
      <c r="IH34" s="6" t="e">
        <f t="shared" ref="IH34:IH49" si="611">HV34*3/IF34</f>
        <v>#DIV/0!</v>
      </c>
      <c r="II34" s="6" t="e">
        <f t="shared" ref="II34:II49" si="612">HW34*4/IF34</f>
        <v>#DIV/0!</v>
      </c>
      <c r="IJ34" s="6" t="e">
        <f t="shared" ref="IJ34:IJ49" si="613">IF(IG34&gt;2,0,IF((2-IG34)&gt;II34,II34,2-IG34))</f>
        <v>#DIV/0!</v>
      </c>
      <c r="IK34" s="6" t="e">
        <f t="shared" ref="IK34:IK49" si="614">IF(II34&gt;IJ34,II34-IJ34,0)</f>
        <v>#DIV/0!</v>
      </c>
      <c r="IL34" s="6" t="e">
        <f t="shared" ref="IL34:IL49" si="615">HX34*4/IF34</f>
        <v>#DIV/0!</v>
      </c>
      <c r="IM34" s="6" t="e">
        <f t="shared" ref="IM34:IM49" si="616">HY34*4/IF34</f>
        <v>#DIV/0!</v>
      </c>
      <c r="IN34" s="6" t="e">
        <f t="shared" ref="IN34:IN49" si="617">HZ34*6/IF34</f>
        <v>#DIV/0!</v>
      </c>
      <c r="IO34" s="6" t="e">
        <f t="shared" ref="IO34:IO49" si="618">IA34*6/IF34</f>
        <v>#DIV/0!</v>
      </c>
      <c r="IP34" s="6" t="e">
        <f t="shared" ref="IP34:IP49" si="619">IB34*6/IF34</f>
        <v>#DIV/0!</v>
      </c>
      <c r="IQ34" s="6" t="e">
        <f t="shared" ref="IQ34:IQ49" si="620">IC34*6/IF34</f>
        <v>#DIV/0!</v>
      </c>
      <c r="IR34" s="6" t="e">
        <f t="shared" ref="IR34:IR49" si="621">ID34*12/IF34</f>
        <v>#DIV/0!</v>
      </c>
      <c r="IS34" s="6" t="e">
        <f t="shared" ref="IS34:IS49" si="622">IE34*12/IF34</f>
        <v>#DIV/0!</v>
      </c>
      <c r="IT34" s="47" t="e">
        <f t="shared" ref="IT34:IT49" si="623">SUM(IG34:II34,IL34:IS34)</f>
        <v>#DIV/0!</v>
      </c>
      <c r="IU34" s="2" t="e">
        <f t="shared" si="472"/>
        <v>#DIV/0!</v>
      </c>
      <c r="IV34" s="2" t="e">
        <f t="shared" si="473"/>
        <v>#DIV/0!</v>
      </c>
    </row>
    <row r="35" spans="1:256">
      <c r="A35" s="55">
        <f>CpxBar!A35</f>
        <v>0</v>
      </c>
      <c r="B35" s="2">
        <f>CpxBar!B35</f>
        <v>0</v>
      </c>
      <c r="C35" s="2">
        <f>CpxBar!C35</f>
        <v>0</v>
      </c>
      <c r="D35" s="2">
        <f>CpxBar!D35</f>
        <v>0</v>
      </c>
      <c r="E35" s="2">
        <f>CpxBar!E35</f>
        <v>0</v>
      </c>
      <c r="F35" s="2">
        <f>CpxBar!F35</f>
        <v>0</v>
      </c>
      <c r="G35" s="2">
        <f>CpxBar!G35</f>
        <v>0</v>
      </c>
      <c r="H35" s="2">
        <f>CpxBar!H35</f>
        <v>0</v>
      </c>
      <c r="I35" s="2">
        <f>CpxBar!I35</f>
        <v>0</v>
      </c>
      <c r="J35" s="2">
        <f>CpxBar!J35</f>
        <v>0</v>
      </c>
      <c r="K35" s="2">
        <f>CpxBar!K35</f>
        <v>0</v>
      </c>
      <c r="L35" s="13"/>
      <c r="M35" s="2">
        <f t="shared" si="474"/>
        <v>0</v>
      </c>
      <c r="N35" s="5">
        <f t="shared" si="475"/>
        <v>0</v>
      </c>
      <c r="O35" s="5">
        <f t="shared" si="476"/>
        <v>0</v>
      </c>
      <c r="P35" s="5">
        <f t="shared" si="477"/>
        <v>0</v>
      </c>
      <c r="Q35" s="5">
        <f t="shared" si="478"/>
        <v>0</v>
      </c>
      <c r="R35" s="5">
        <f t="shared" si="479"/>
        <v>0</v>
      </c>
      <c r="S35" s="5">
        <f t="shared" si="480"/>
        <v>0</v>
      </c>
      <c r="T35" s="5">
        <f t="shared" si="481"/>
        <v>0</v>
      </c>
      <c r="U35" s="5">
        <f t="shared" si="482"/>
        <v>0</v>
      </c>
      <c r="V35" s="5">
        <f t="shared" si="483"/>
        <v>0</v>
      </c>
      <c r="W35" s="6">
        <f t="shared" si="484"/>
        <v>0</v>
      </c>
      <c r="X35" s="5">
        <f t="shared" si="485"/>
        <v>0</v>
      </c>
      <c r="Y35" s="6" t="e">
        <f t="shared" si="486"/>
        <v>#DIV/0!</v>
      </c>
      <c r="Z35" s="6" t="e">
        <f t="shared" si="487"/>
        <v>#DIV/0!</v>
      </c>
      <c r="AA35" s="6" t="e">
        <f t="shared" si="488"/>
        <v>#DIV/0!</v>
      </c>
      <c r="AB35" s="6" t="e">
        <f t="shared" si="489"/>
        <v>#DIV/0!</v>
      </c>
      <c r="AC35" s="6" t="e">
        <f t="shared" si="490"/>
        <v>#DIV/0!</v>
      </c>
      <c r="AD35" s="6" t="e">
        <f t="shared" si="491"/>
        <v>#DIV/0!</v>
      </c>
      <c r="AE35" s="6" t="e">
        <f t="shared" si="492"/>
        <v>#DIV/0!</v>
      </c>
      <c r="AF35" s="6" t="e">
        <f t="shared" si="493"/>
        <v>#DIV/0!</v>
      </c>
      <c r="AG35" s="6" t="e">
        <f t="shared" si="494"/>
        <v>#DIV/0!</v>
      </c>
      <c r="AH35" s="6" t="e">
        <f t="shared" si="495"/>
        <v>#DIV/0!</v>
      </c>
      <c r="AI35" s="6" t="e">
        <f t="shared" si="496"/>
        <v>#DIV/0!</v>
      </c>
      <c r="AJ35" s="6" t="e">
        <f t="shared" si="497"/>
        <v>#DIV/0!</v>
      </c>
      <c r="AK35" s="6" t="e">
        <f t="shared" si="498"/>
        <v>#DIV/0!</v>
      </c>
      <c r="AM35" s="6" t="e">
        <f t="shared" si="499"/>
        <v>#DIV/0!</v>
      </c>
      <c r="AN35" s="6" t="e">
        <f t="shared" ref="AN35:AN50" si="624">IF((AB35+AI35-AC35-AD35-(2*Z35))&gt;0,IF(AB35+AI35-AC35-AD35-(2*Z35)&gt;AE35,AE35,AB35+AI35-AC35-AD35-(2*Z35)),0)</f>
        <v>#DIV/0!</v>
      </c>
      <c r="AO35" s="2" t="e">
        <f t="shared" ref="AO35:AO50" si="625">AN35*53.233*(X35/6)*1.5</f>
        <v>#DIV/0!</v>
      </c>
      <c r="AP35" s="2" t="e">
        <f t="shared" si="500"/>
        <v>#DIV/0!</v>
      </c>
      <c r="AQ35" s="86">
        <f t="shared" ref="AQ35:AQ50" si="626">B35/30.045</f>
        <v>0</v>
      </c>
      <c r="AR35" s="86">
        <f t="shared" ref="AR35:AR50" si="627">C35/39.95</f>
        <v>0</v>
      </c>
      <c r="AS35" s="86">
        <f t="shared" ref="AS35:AS50" si="628">D35/33.98</f>
        <v>0</v>
      </c>
      <c r="AT35" s="86">
        <f t="shared" ref="AT35:AT50" si="629">E35/50.673</f>
        <v>0</v>
      </c>
      <c r="AU35" s="86" t="e">
        <f t="shared" ref="AU35:AU50" si="630">AO35/53.233</f>
        <v>#DIV/0!</v>
      </c>
      <c r="AV35" s="86" t="e">
        <f t="shared" si="501"/>
        <v>#DIV/0!</v>
      </c>
      <c r="AW35" s="86">
        <f t="shared" ref="AW35:AW50" si="631">G35/70.94</f>
        <v>0</v>
      </c>
      <c r="AX35" s="86">
        <f t="shared" ref="AX35:AX50" si="632">H35/40.32</f>
        <v>0</v>
      </c>
      <c r="AY35" s="86">
        <f t="shared" ref="AY35:AY50" si="633">I35/56.08</f>
        <v>0</v>
      </c>
      <c r="AZ35" s="86">
        <f t="shared" ref="AZ35:AZ50" si="634">J35/61.982</f>
        <v>0</v>
      </c>
      <c r="BA35" s="87">
        <f t="shared" ref="BA35:BA50" si="635">K35/94.204</f>
        <v>0</v>
      </c>
      <c r="BB35" s="5" t="e">
        <f t="shared" si="502"/>
        <v>#DIV/0!</v>
      </c>
      <c r="BC35" s="6" t="e">
        <f t="shared" si="503"/>
        <v>#DIV/0!</v>
      </c>
      <c r="BD35" s="6" t="e">
        <f t="shared" si="504"/>
        <v>#DIV/0!</v>
      </c>
      <c r="BE35" s="6" t="e">
        <f t="shared" si="505"/>
        <v>#DIV/0!</v>
      </c>
      <c r="BF35" s="6" t="e">
        <f t="shared" si="506"/>
        <v>#DIV/0!</v>
      </c>
      <c r="BG35" s="6" t="e">
        <f t="shared" si="507"/>
        <v>#DIV/0!</v>
      </c>
      <c r="BH35" s="6" t="e">
        <f t="shared" si="508"/>
        <v>#DIV/0!</v>
      </c>
      <c r="BI35" s="6" t="e">
        <f t="shared" si="509"/>
        <v>#DIV/0!</v>
      </c>
      <c r="BJ35" s="6" t="e">
        <f t="shared" si="510"/>
        <v>#DIV/0!</v>
      </c>
      <c r="BK35" s="6" t="e">
        <f t="shared" si="511"/>
        <v>#DIV/0!</v>
      </c>
      <c r="BL35" s="6" t="e">
        <f t="shared" si="512"/>
        <v>#DIV/0!</v>
      </c>
      <c r="BM35" s="6" t="e">
        <f t="shared" si="513"/>
        <v>#DIV/0!</v>
      </c>
      <c r="BN35" s="6" t="e">
        <f t="shared" si="514"/>
        <v>#DIV/0!</v>
      </c>
      <c r="BO35" s="6" t="e">
        <f t="shared" si="515"/>
        <v>#DIV/0!</v>
      </c>
      <c r="BP35" s="6" t="e">
        <f t="shared" si="516"/>
        <v>#DIV/0!</v>
      </c>
      <c r="BR35" s="87" t="e">
        <f t="shared" si="517"/>
        <v>#DIV/0!</v>
      </c>
      <c r="BS35" s="87" t="e">
        <f t="shared" ref="BS35:BS50" si="636">IF((BF35+BN35-BG35-BH35-(2*BD35))&gt;0,IF(BF35+BN35-BG35-BH35-(2*BD35)&gt;BJ35+BI35,BI35+BJ35,BF35+BN35-BG35-BH35-(2*BD35)),0)</f>
        <v>#DIV/0!</v>
      </c>
      <c r="BT35" s="2" t="e">
        <f t="shared" ref="BT35:BT50" si="637">BS35*53.233*(BB35/6)*1.5</f>
        <v>#DIV/0!</v>
      </c>
      <c r="BU35" s="2" t="e">
        <f t="shared" si="518"/>
        <v>#DIV/0!</v>
      </c>
      <c r="BV35" s="5">
        <f t="shared" ref="BV35:BV50" si="638">B35/30.045</f>
        <v>0</v>
      </c>
      <c r="BW35" s="5">
        <f t="shared" ref="BW35:BW50" si="639">C35/39.95</f>
        <v>0</v>
      </c>
      <c r="BX35" s="5">
        <f t="shared" ref="BX35:BX50" si="640">D35/33.98</f>
        <v>0</v>
      </c>
      <c r="BY35" s="5">
        <f t="shared" ref="BY35:BY50" si="641">E35/50.673</f>
        <v>0</v>
      </c>
      <c r="BZ35" s="5" t="e">
        <f t="shared" ref="BZ35:BZ50" si="642">BT35/53.233</f>
        <v>#DIV/0!</v>
      </c>
      <c r="CA35" s="5" t="e">
        <f t="shared" si="519"/>
        <v>#DIV/0!</v>
      </c>
      <c r="CB35" s="5">
        <f t="shared" ref="CB35:CB50" si="643">G35/70.94</f>
        <v>0</v>
      </c>
      <c r="CC35" s="5">
        <f t="shared" ref="CC35:CC50" si="644">H35/40.32</f>
        <v>0</v>
      </c>
      <c r="CD35" s="5">
        <f t="shared" ref="CD35:CD50" si="645">I35/56.08</f>
        <v>0</v>
      </c>
      <c r="CE35" s="5">
        <f t="shared" ref="CE35:CE50" si="646">J35/61.982</f>
        <v>0</v>
      </c>
      <c r="CF35" s="6">
        <f t="shared" ref="CF35:CF50" si="647">K35/94.204</f>
        <v>0</v>
      </c>
      <c r="CG35" s="5" t="e">
        <f t="shared" si="520"/>
        <v>#DIV/0!</v>
      </c>
      <c r="CH35" s="6" t="e">
        <f t="shared" si="521"/>
        <v>#DIV/0!</v>
      </c>
      <c r="CI35" s="6" t="e">
        <f t="shared" si="522"/>
        <v>#DIV/0!</v>
      </c>
      <c r="CJ35" s="6" t="e">
        <f t="shared" si="523"/>
        <v>#DIV/0!</v>
      </c>
      <c r="CK35" s="6" t="e">
        <f t="shared" si="524"/>
        <v>#DIV/0!</v>
      </c>
      <c r="CL35" s="6" t="e">
        <f t="shared" si="525"/>
        <v>#DIV/0!</v>
      </c>
      <c r="CM35" s="6" t="e">
        <f t="shared" si="526"/>
        <v>#DIV/0!</v>
      </c>
      <c r="CN35" s="6" t="e">
        <f t="shared" si="527"/>
        <v>#DIV/0!</v>
      </c>
      <c r="CO35" s="6" t="e">
        <f t="shared" si="528"/>
        <v>#DIV/0!</v>
      </c>
      <c r="CP35" s="6" t="e">
        <f t="shared" si="529"/>
        <v>#DIV/0!</v>
      </c>
      <c r="CQ35" s="6" t="e">
        <f t="shared" si="530"/>
        <v>#DIV/0!</v>
      </c>
      <c r="CR35" s="6" t="e">
        <f t="shared" si="531"/>
        <v>#DIV/0!</v>
      </c>
      <c r="CS35" s="6" t="e">
        <f t="shared" si="532"/>
        <v>#DIV/0!</v>
      </c>
      <c r="CT35" s="6" t="e">
        <f t="shared" si="533"/>
        <v>#DIV/0!</v>
      </c>
      <c r="CU35" s="6" t="e">
        <f t="shared" si="534"/>
        <v>#DIV/0!</v>
      </c>
      <c r="CW35" s="6" t="e">
        <f t="shared" si="535"/>
        <v>#DIV/0!</v>
      </c>
      <c r="CX35" s="6" t="e">
        <f t="shared" ref="CX35:CX50" si="648">IF((CK35+CS35-CL35-CM35-(2*CI35))&gt;0,IF(CK35+CS35-CL35-CM35-(2*CI35)&gt;CO35+CN35,CN35+CO35,CK35+CS35-CL35-CM35-(2*CI35)),0)</f>
        <v>#DIV/0!</v>
      </c>
      <c r="CY35" s="91" t="e">
        <f t="shared" ref="CY35:CY50" si="649">CX35*53.233*(CG35/6)*1.5</f>
        <v>#DIV/0!</v>
      </c>
      <c r="CZ35" s="91" t="e">
        <f t="shared" ref="CZ35:CZ50" si="650">CW35*71.85*(CG35/6)</f>
        <v>#DIV/0!</v>
      </c>
      <c r="DA35" s="5">
        <f t="shared" ref="DA35:DA50" si="651">B35/30.045</f>
        <v>0</v>
      </c>
      <c r="DB35" s="5">
        <f t="shared" ref="DB35:DB50" si="652">C35/39.95</f>
        <v>0</v>
      </c>
      <c r="DC35" s="5">
        <f t="shared" ref="DC35:DC50" si="653">D35/33.98</f>
        <v>0</v>
      </c>
      <c r="DD35" s="5">
        <f t="shared" ref="DD35:DD50" si="654">E35/50.673</f>
        <v>0</v>
      </c>
      <c r="DE35" s="5" t="e">
        <f t="shared" ref="DE35:DE50" si="655">CY35/53.233</f>
        <v>#DIV/0!</v>
      </c>
      <c r="DF35" s="5" t="e">
        <f t="shared" si="536"/>
        <v>#DIV/0!</v>
      </c>
      <c r="DG35" s="5">
        <f t="shared" ref="DG35:DG50" si="656">G35/70.94</f>
        <v>0</v>
      </c>
      <c r="DH35" s="5">
        <f t="shared" ref="DH35:DH50" si="657">H35/40.32</f>
        <v>0</v>
      </c>
      <c r="DI35" s="5">
        <f t="shared" ref="DI35:DI50" si="658">I35/56.08</f>
        <v>0</v>
      </c>
      <c r="DJ35" s="5">
        <f t="shared" ref="DJ35:DJ50" si="659">J35/61.982</f>
        <v>0</v>
      </c>
      <c r="DK35" s="6">
        <f t="shared" ref="DK35:DK50" si="660">K35/94.204</f>
        <v>0</v>
      </c>
      <c r="DL35" s="5" t="e">
        <f t="shared" si="537"/>
        <v>#DIV/0!</v>
      </c>
      <c r="DM35" s="6" t="e">
        <f t="shared" si="538"/>
        <v>#DIV/0!</v>
      </c>
      <c r="DN35" s="6" t="e">
        <f t="shared" si="539"/>
        <v>#DIV/0!</v>
      </c>
      <c r="DO35" s="6" t="e">
        <f t="shared" si="540"/>
        <v>#DIV/0!</v>
      </c>
      <c r="DP35" s="6" t="e">
        <f t="shared" si="541"/>
        <v>#DIV/0!</v>
      </c>
      <c r="DQ35" s="6" t="e">
        <f t="shared" si="542"/>
        <v>#DIV/0!</v>
      </c>
      <c r="DR35" s="6" t="e">
        <f t="shared" si="543"/>
        <v>#DIV/0!</v>
      </c>
      <c r="DS35" s="6" t="e">
        <f t="shared" si="544"/>
        <v>#DIV/0!</v>
      </c>
      <c r="DT35" s="6" t="e">
        <f t="shared" si="545"/>
        <v>#DIV/0!</v>
      </c>
      <c r="DU35" s="6" t="e">
        <f t="shared" si="546"/>
        <v>#DIV/0!</v>
      </c>
      <c r="DV35" s="6" t="e">
        <f t="shared" si="547"/>
        <v>#DIV/0!</v>
      </c>
      <c r="DW35" s="6" t="e">
        <f t="shared" si="548"/>
        <v>#DIV/0!</v>
      </c>
      <c r="DX35" s="6" t="e">
        <f t="shared" si="549"/>
        <v>#DIV/0!</v>
      </c>
      <c r="DY35" s="6" t="e">
        <f t="shared" si="550"/>
        <v>#DIV/0!</v>
      </c>
      <c r="DZ35" s="6" t="e">
        <f t="shared" si="551"/>
        <v>#DIV/0!</v>
      </c>
      <c r="EB35" s="6" t="e">
        <f t="shared" si="552"/>
        <v>#DIV/0!</v>
      </c>
      <c r="EC35" s="87" t="e">
        <f t="shared" si="553"/>
        <v>#DIV/0!</v>
      </c>
      <c r="ED35" s="85" t="e">
        <f t="shared" ref="ED35:ED50" si="661">EC35*53.233*(DL35/6)*1.5</f>
        <v>#DIV/0!</v>
      </c>
      <c r="EE35" s="2" t="e">
        <f t="shared" ref="EE35:EE50" si="662">EB35*71.85*(DL35/6)</f>
        <v>#DIV/0!</v>
      </c>
      <c r="EF35" s="5">
        <f t="shared" ref="EF35:EF50" si="663">B35/30.045</f>
        <v>0</v>
      </c>
      <c r="EG35" s="5">
        <f t="shared" ref="EG35:EG50" si="664">C35/39.95</f>
        <v>0</v>
      </c>
      <c r="EH35" s="5">
        <f t="shared" ref="EH35:EH50" si="665">D35/33.98</f>
        <v>0</v>
      </c>
      <c r="EI35" s="5">
        <f t="shared" ref="EI35:EI50" si="666">E35/50.673</f>
        <v>0</v>
      </c>
      <c r="EJ35" s="5" t="e">
        <f t="shared" ref="EJ35:EJ50" si="667">ED35/53.233</f>
        <v>#DIV/0!</v>
      </c>
      <c r="EK35" s="5" t="e">
        <f t="shared" si="554"/>
        <v>#DIV/0!</v>
      </c>
      <c r="EL35" s="5">
        <f t="shared" ref="EL35:EL50" si="668">G35/70.94</f>
        <v>0</v>
      </c>
      <c r="EM35" s="5">
        <f t="shared" ref="EM35:EM50" si="669">H35/40.32</f>
        <v>0</v>
      </c>
      <c r="EN35" s="5">
        <f t="shared" ref="EN35:EN50" si="670">I35/56.08</f>
        <v>0</v>
      </c>
      <c r="EO35" s="5">
        <f t="shared" ref="EO35:EO50" si="671">J35/61.982</f>
        <v>0</v>
      </c>
      <c r="EP35" s="6">
        <f t="shared" ref="EP35:EP50" si="672">K35/94.204</f>
        <v>0</v>
      </c>
      <c r="EQ35" s="5" t="e">
        <f t="shared" si="555"/>
        <v>#DIV/0!</v>
      </c>
      <c r="ER35" s="6" t="e">
        <f t="shared" si="556"/>
        <v>#DIV/0!</v>
      </c>
      <c r="ES35" s="6" t="e">
        <f t="shared" si="557"/>
        <v>#DIV/0!</v>
      </c>
      <c r="ET35" s="6" t="e">
        <f t="shared" si="558"/>
        <v>#DIV/0!</v>
      </c>
      <c r="EU35" s="6" t="e">
        <f t="shared" si="559"/>
        <v>#DIV/0!</v>
      </c>
      <c r="EV35" s="6" t="e">
        <f t="shared" si="560"/>
        <v>#DIV/0!</v>
      </c>
      <c r="EW35" s="6" t="e">
        <f t="shared" si="561"/>
        <v>#DIV/0!</v>
      </c>
      <c r="EX35" s="6" t="e">
        <f t="shared" si="562"/>
        <v>#DIV/0!</v>
      </c>
      <c r="EY35" s="6" t="e">
        <f t="shared" si="563"/>
        <v>#DIV/0!</v>
      </c>
      <c r="EZ35" s="6" t="e">
        <f t="shared" si="564"/>
        <v>#DIV/0!</v>
      </c>
      <c r="FA35" s="6" t="e">
        <f t="shared" si="565"/>
        <v>#DIV/0!</v>
      </c>
      <c r="FB35" s="6" t="e">
        <f t="shared" si="566"/>
        <v>#DIV/0!</v>
      </c>
      <c r="FC35" s="6" t="e">
        <f t="shared" si="567"/>
        <v>#DIV/0!</v>
      </c>
      <c r="FD35" s="6" t="e">
        <f t="shared" si="568"/>
        <v>#DIV/0!</v>
      </c>
      <c r="FE35" s="6" t="e">
        <f t="shared" si="569"/>
        <v>#DIV/0!</v>
      </c>
      <c r="FG35" s="6" t="e">
        <f t="shared" si="570"/>
        <v>#DIV/0!</v>
      </c>
      <c r="FH35" s="6" t="e">
        <f t="shared" si="571"/>
        <v>#DIV/0!</v>
      </c>
      <c r="FI35" s="94" t="e">
        <f t="shared" ref="FI35:FI50" si="673">FH35*53.233*(EQ35/6)*1.5</f>
        <v>#DIV/0!</v>
      </c>
      <c r="FJ35" s="94" t="e">
        <f t="shared" ref="FJ35:FJ50" si="674">FG35*71.85*(EQ35/6)</f>
        <v>#DIV/0!</v>
      </c>
      <c r="FK35" s="5">
        <f t="shared" ref="FK35:FK50" si="675">B35/30.045</f>
        <v>0</v>
      </c>
      <c r="FL35" s="5">
        <f t="shared" ref="FL35:FL50" si="676">C35/39.95</f>
        <v>0</v>
      </c>
      <c r="FM35" s="5">
        <f t="shared" ref="FM35:FM50" si="677">D35/33.98</f>
        <v>0</v>
      </c>
      <c r="FN35" s="5">
        <f t="shared" ref="FN35:FN50" si="678">E35/50.673</f>
        <v>0</v>
      </c>
      <c r="FO35" s="5" t="e">
        <f t="shared" ref="FO35:FO50" si="679">FI35/53.233</f>
        <v>#DIV/0!</v>
      </c>
      <c r="FP35" s="5" t="e">
        <f t="shared" si="572"/>
        <v>#DIV/0!</v>
      </c>
      <c r="FQ35" s="5">
        <f t="shared" ref="FQ35:FQ50" si="680">G35/70.94</f>
        <v>0</v>
      </c>
      <c r="FR35" s="5">
        <f t="shared" ref="FR35:FR50" si="681">H35/40.32</f>
        <v>0</v>
      </c>
      <c r="FS35" s="5">
        <f t="shared" ref="FS35:FS50" si="682">I35/56.08</f>
        <v>0</v>
      </c>
      <c r="FT35" s="5">
        <f t="shared" ref="FT35:FT50" si="683">J35/61.982</f>
        <v>0</v>
      </c>
      <c r="FU35" s="6">
        <f t="shared" ref="FU35:FU50" si="684">K35/94.204</f>
        <v>0</v>
      </c>
      <c r="FV35" s="5" t="e">
        <f t="shared" si="573"/>
        <v>#DIV/0!</v>
      </c>
      <c r="FW35" s="6" t="e">
        <f t="shared" si="574"/>
        <v>#DIV/0!</v>
      </c>
      <c r="FX35" s="6" t="e">
        <f t="shared" si="575"/>
        <v>#DIV/0!</v>
      </c>
      <c r="FY35" s="6" t="e">
        <f t="shared" si="576"/>
        <v>#DIV/0!</v>
      </c>
      <c r="FZ35" s="6" t="e">
        <f t="shared" si="577"/>
        <v>#DIV/0!</v>
      </c>
      <c r="GA35" s="6" t="e">
        <f t="shared" si="578"/>
        <v>#DIV/0!</v>
      </c>
      <c r="GB35" s="6" t="e">
        <f t="shared" si="579"/>
        <v>#DIV/0!</v>
      </c>
      <c r="GC35" s="6" t="e">
        <f t="shared" si="580"/>
        <v>#DIV/0!</v>
      </c>
      <c r="GD35" s="6" t="e">
        <f t="shared" si="581"/>
        <v>#DIV/0!</v>
      </c>
      <c r="GE35" s="6" t="e">
        <f t="shared" si="582"/>
        <v>#DIV/0!</v>
      </c>
      <c r="GF35" s="6" t="e">
        <f t="shared" si="583"/>
        <v>#DIV/0!</v>
      </c>
      <c r="GG35" s="6" t="e">
        <f t="shared" si="584"/>
        <v>#DIV/0!</v>
      </c>
      <c r="GH35" s="6" t="e">
        <f t="shared" si="585"/>
        <v>#DIV/0!</v>
      </c>
      <c r="GI35" s="6" t="e">
        <f t="shared" si="586"/>
        <v>#DIV/0!</v>
      </c>
      <c r="GJ35" s="47" t="e">
        <f t="shared" si="587"/>
        <v>#DIV/0!</v>
      </c>
      <c r="GL35" s="96" t="e">
        <f t="shared" si="588"/>
        <v>#DIV/0!</v>
      </c>
      <c r="GM35" s="96" t="e">
        <f t="shared" si="589"/>
        <v>#DIV/0!</v>
      </c>
      <c r="GN35" s="98" t="e">
        <f t="shared" ref="GN35:GN50" si="685">GM35*53.233*(FV35/6)*1.5</f>
        <v>#DIV/0!</v>
      </c>
      <c r="GO35" s="98" t="e">
        <f t="shared" ref="GO35:GO50" si="686">GL35*71.85*(FV35/6)</f>
        <v>#DIV/0!</v>
      </c>
      <c r="GP35" s="5">
        <f t="shared" ref="GP35:GP50" si="687">B35/30.045</f>
        <v>0</v>
      </c>
      <c r="GQ35" s="5">
        <f t="shared" ref="GQ35:GQ50" si="688">C35/39.95</f>
        <v>0</v>
      </c>
      <c r="GR35" s="5">
        <f t="shared" ref="GR35:GR50" si="689">D35/33.98</f>
        <v>0</v>
      </c>
      <c r="GS35" s="5">
        <f t="shared" ref="GS35:GS50" si="690">E35/50.673</f>
        <v>0</v>
      </c>
      <c r="GT35" s="5" t="e">
        <f t="shared" ref="GT35:GT50" si="691">GN35/53.233</f>
        <v>#DIV/0!</v>
      </c>
      <c r="GU35" s="5" t="e">
        <f t="shared" si="590"/>
        <v>#DIV/0!</v>
      </c>
      <c r="GV35" s="5">
        <f t="shared" ref="GV35:GV50" si="692">G35/70.94</f>
        <v>0</v>
      </c>
      <c r="GW35" s="5">
        <f t="shared" ref="GW35:GW50" si="693">H35/40.32</f>
        <v>0</v>
      </c>
      <c r="GX35" s="5">
        <f t="shared" ref="GX35:GX50" si="694">I35/56.08</f>
        <v>0</v>
      </c>
      <c r="GY35" s="5">
        <f t="shared" ref="GY35:GY50" si="695">J35/61.982</f>
        <v>0</v>
      </c>
      <c r="GZ35" s="6">
        <f t="shared" ref="GZ35:GZ50" si="696">K35/94.204</f>
        <v>0</v>
      </c>
      <c r="HA35" s="5" t="e">
        <f t="shared" si="591"/>
        <v>#DIV/0!</v>
      </c>
      <c r="HB35" s="6" t="e">
        <f t="shared" si="592"/>
        <v>#DIV/0!</v>
      </c>
      <c r="HC35" s="6" t="e">
        <f t="shared" si="593"/>
        <v>#DIV/0!</v>
      </c>
      <c r="HD35" s="6" t="e">
        <f t="shared" si="594"/>
        <v>#DIV/0!</v>
      </c>
      <c r="HE35" s="6" t="e">
        <f t="shared" si="595"/>
        <v>#DIV/0!</v>
      </c>
      <c r="HF35" s="6" t="e">
        <f t="shared" si="596"/>
        <v>#DIV/0!</v>
      </c>
      <c r="HG35" s="6" t="e">
        <f t="shared" si="597"/>
        <v>#DIV/0!</v>
      </c>
      <c r="HH35" s="6" t="e">
        <f t="shared" si="598"/>
        <v>#DIV/0!</v>
      </c>
      <c r="HI35" s="6" t="e">
        <f t="shared" si="599"/>
        <v>#DIV/0!</v>
      </c>
      <c r="HJ35" s="6" t="e">
        <f t="shared" si="600"/>
        <v>#DIV/0!</v>
      </c>
      <c r="HK35" s="6" t="e">
        <f t="shared" si="601"/>
        <v>#DIV/0!</v>
      </c>
      <c r="HL35" s="6" t="e">
        <f t="shared" si="602"/>
        <v>#DIV/0!</v>
      </c>
      <c r="HM35" s="6" t="e">
        <f t="shared" si="603"/>
        <v>#DIV/0!</v>
      </c>
      <c r="HN35" s="6" t="e">
        <f t="shared" si="604"/>
        <v>#DIV/0!</v>
      </c>
      <c r="HO35" s="47" t="e">
        <f t="shared" si="605"/>
        <v>#DIV/0!</v>
      </c>
      <c r="HQ35" s="6" t="e">
        <f t="shared" si="606"/>
        <v>#DIV/0!</v>
      </c>
      <c r="HR35" s="6" t="e">
        <f t="shared" si="607"/>
        <v>#DIV/0!</v>
      </c>
      <c r="HS35" s="98" t="e">
        <f t="shared" ref="HS35:HS50" si="697">HR35*53.233*(HA35/6)*1.5</f>
        <v>#DIV/0!</v>
      </c>
      <c r="HT35" s="2" t="e">
        <f t="shared" ref="HT35:HT50" si="698">HQ35*71.85*(HA35/6)</f>
        <v>#DIV/0!</v>
      </c>
      <c r="HU35" s="5">
        <f t="shared" ref="HU35:HU50" si="699">B35/30.045</f>
        <v>0</v>
      </c>
      <c r="HV35" s="5">
        <f t="shared" ref="HV35:HV50" si="700">C35/39.95</f>
        <v>0</v>
      </c>
      <c r="HW35" s="5">
        <f t="shared" ref="HW35:HW50" si="701">D35/33.98</f>
        <v>0</v>
      </c>
      <c r="HX35" s="5">
        <f t="shared" ref="HX35:HX50" si="702">E35/50.673</f>
        <v>0</v>
      </c>
      <c r="HY35" s="5" t="e">
        <f t="shared" ref="HY35:HY50" si="703">HS35/53.233</f>
        <v>#DIV/0!</v>
      </c>
      <c r="HZ35" s="5" t="e">
        <f t="shared" si="608"/>
        <v>#DIV/0!</v>
      </c>
      <c r="IA35" s="5">
        <f t="shared" ref="IA35:IA50" si="704">G35/70.94</f>
        <v>0</v>
      </c>
      <c r="IB35" s="5">
        <f t="shared" ref="IB35:IB50" si="705">H35/40.32</f>
        <v>0</v>
      </c>
      <c r="IC35" s="5">
        <f t="shared" ref="IC35:IC50" si="706">I35/56.08</f>
        <v>0</v>
      </c>
      <c r="ID35" s="5">
        <f t="shared" ref="ID35:ID50" si="707">J35/61.982</f>
        <v>0</v>
      </c>
      <c r="IE35" s="6">
        <f t="shared" ref="IE35:IE50" si="708">K35/94.204</f>
        <v>0</v>
      </c>
      <c r="IF35" s="5" t="e">
        <f t="shared" si="609"/>
        <v>#DIV/0!</v>
      </c>
      <c r="IG35" s="6" t="e">
        <f t="shared" si="610"/>
        <v>#DIV/0!</v>
      </c>
      <c r="IH35" s="6" t="e">
        <f t="shared" si="611"/>
        <v>#DIV/0!</v>
      </c>
      <c r="II35" s="6" t="e">
        <f t="shared" si="612"/>
        <v>#DIV/0!</v>
      </c>
      <c r="IJ35" s="6" t="e">
        <f t="shared" si="613"/>
        <v>#DIV/0!</v>
      </c>
      <c r="IK35" s="6" t="e">
        <f t="shared" si="614"/>
        <v>#DIV/0!</v>
      </c>
      <c r="IL35" s="6" t="e">
        <f t="shared" si="615"/>
        <v>#DIV/0!</v>
      </c>
      <c r="IM35" s="6" t="e">
        <f t="shared" si="616"/>
        <v>#DIV/0!</v>
      </c>
      <c r="IN35" s="6" t="e">
        <f t="shared" si="617"/>
        <v>#DIV/0!</v>
      </c>
      <c r="IO35" s="6" t="e">
        <f t="shared" si="618"/>
        <v>#DIV/0!</v>
      </c>
      <c r="IP35" s="6" t="e">
        <f t="shared" si="619"/>
        <v>#DIV/0!</v>
      </c>
      <c r="IQ35" s="6" t="e">
        <f t="shared" si="620"/>
        <v>#DIV/0!</v>
      </c>
      <c r="IR35" s="6" t="e">
        <f t="shared" si="621"/>
        <v>#DIV/0!</v>
      </c>
      <c r="IS35" s="6" t="e">
        <f t="shared" si="622"/>
        <v>#DIV/0!</v>
      </c>
      <c r="IT35" s="47" t="e">
        <f t="shared" si="623"/>
        <v>#DIV/0!</v>
      </c>
      <c r="IU35" s="2" t="e">
        <f t="shared" ref="IU35:IU50" si="709">SUM(B35:E35,G35:K35,HS35:HT35)</f>
        <v>#DIV/0!</v>
      </c>
      <c r="IV35" s="2" t="e">
        <f t="shared" ref="IV35:IV50" si="710">IF(HT35-IN35*71.85*(IF35/6)&lt;0.001,"OK","not converged")</f>
        <v>#DIV/0!</v>
      </c>
    </row>
    <row r="36" spans="1:256">
      <c r="A36" s="55">
        <f>CpxBar!A36</f>
        <v>0</v>
      </c>
      <c r="B36" s="2">
        <f>CpxBar!B36</f>
        <v>0</v>
      </c>
      <c r="C36" s="2">
        <f>CpxBar!C36</f>
        <v>0</v>
      </c>
      <c r="D36" s="2">
        <f>CpxBar!D36</f>
        <v>0</v>
      </c>
      <c r="E36" s="2">
        <f>CpxBar!E36</f>
        <v>0</v>
      </c>
      <c r="F36" s="2">
        <f>CpxBar!F36</f>
        <v>0</v>
      </c>
      <c r="G36" s="2">
        <f>CpxBar!G36</f>
        <v>0</v>
      </c>
      <c r="H36" s="2">
        <f>CpxBar!H36</f>
        <v>0</v>
      </c>
      <c r="I36" s="2">
        <f>CpxBar!I36</f>
        <v>0</v>
      </c>
      <c r="J36" s="2">
        <f>CpxBar!J36</f>
        <v>0</v>
      </c>
      <c r="K36" s="2">
        <f>CpxBar!K36</f>
        <v>0</v>
      </c>
      <c r="L36" s="13"/>
      <c r="M36" s="2">
        <f t="shared" si="474"/>
        <v>0</v>
      </c>
      <c r="N36" s="5">
        <f t="shared" si="475"/>
        <v>0</v>
      </c>
      <c r="O36" s="5">
        <f t="shared" si="476"/>
        <v>0</v>
      </c>
      <c r="P36" s="5">
        <f t="shared" si="477"/>
        <v>0</v>
      </c>
      <c r="Q36" s="5">
        <f t="shared" si="478"/>
        <v>0</v>
      </c>
      <c r="R36" s="5">
        <f t="shared" si="479"/>
        <v>0</v>
      </c>
      <c r="S36" s="5">
        <f t="shared" si="480"/>
        <v>0</v>
      </c>
      <c r="T36" s="5">
        <f t="shared" si="481"/>
        <v>0</v>
      </c>
      <c r="U36" s="5">
        <f t="shared" si="482"/>
        <v>0</v>
      </c>
      <c r="V36" s="5">
        <f t="shared" si="483"/>
        <v>0</v>
      </c>
      <c r="W36" s="6">
        <f t="shared" si="484"/>
        <v>0</v>
      </c>
      <c r="X36" s="5">
        <f t="shared" si="485"/>
        <v>0</v>
      </c>
      <c r="Y36" s="6" t="e">
        <f t="shared" si="486"/>
        <v>#DIV/0!</v>
      </c>
      <c r="Z36" s="6" t="e">
        <f t="shared" si="487"/>
        <v>#DIV/0!</v>
      </c>
      <c r="AA36" s="6" t="e">
        <f t="shared" si="488"/>
        <v>#DIV/0!</v>
      </c>
      <c r="AB36" s="6" t="e">
        <f t="shared" si="489"/>
        <v>#DIV/0!</v>
      </c>
      <c r="AC36" s="6" t="e">
        <f t="shared" si="490"/>
        <v>#DIV/0!</v>
      </c>
      <c r="AD36" s="6" t="e">
        <f t="shared" si="491"/>
        <v>#DIV/0!</v>
      </c>
      <c r="AE36" s="6" t="e">
        <f t="shared" si="492"/>
        <v>#DIV/0!</v>
      </c>
      <c r="AF36" s="6" t="e">
        <f t="shared" si="493"/>
        <v>#DIV/0!</v>
      </c>
      <c r="AG36" s="6" t="e">
        <f t="shared" si="494"/>
        <v>#DIV/0!</v>
      </c>
      <c r="AH36" s="6" t="e">
        <f t="shared" si="495"/>
        <v>#DIV/0!</v>
      </c>
      <c r="AI36" s="6" t="e">
        <f t="shared" si="496"/>
        <v>#DIV/0!</v>
      </c>
      <c r="AJ36" s="6" t="e">
        <f t="shared" si="497"/>
        <v>#DIV/0!</v>
      </c>
      <c r="AK36" s="6" t="e">
        <f t="shared" si="498"/>
        <v>#DIV/0!</v>
      </c>
      <c r="AM36" s="6" t="e">
        <f t="shared" si="499"/>
        <v>#DIV/0!</v>
      </c>
      <c r="AN36" s="6" t="e">
        <f t="shared" si="624"/>
        <v>#DIV/0!</v>
      </c>
      <c r="AO36" s="2" t="e">
        <f t="shared" si="625"/>
        <v>#DIV/0!</v>
      </c>
      <c r="AP36" s="2" t="e">
        <f t="shared" si="500"/>
        <v>#DIV/0!</v>
      </c>
      <c r="AQ36" s="86">
        <f t="shared" si="626"/>
        <v>0</v>
      </c>
      <c r="AR36" s="86">
        <f t="shared" si="627"/>
        <v>0</v>
      </c>
      <c r="AS36" s="86">
        <f t="shared" si="628"/>
        <v>0</v>
      </c>
      <c r="AT36" s="86">
        <f t="shared" si="629"/>
        <v>0</v>
      </c>
      <c r="AU36" s="86" t="e">
        <f t="shared" si="630"/>
        <v>#DIV/0!</v>
      </c>
      <c r="AV36" s="86" t="e">
        <f t="shared" si="501"/>
        <v>#DIV/0!</v>
      </c>
      <c r="AW36" s="86">
        <f t="shared" si="631"/>
        <v>0</v>
      </c>
      <c r="AX36" s="86">
        <f t="shared" si="632"/>
        <v>0</v>
      </c>
      <c r="AY36" s="86">
        <f t="shared" si="633"/>
        <v>0</v>
      </c>
      <c r="AZ36" s="86">
        <f t="shared" si="634"/>
        <v>0</v>
      </c>
      <c r="BA36" s="87">
        <f t="shared" si="635"/>
        <v>0</v>
      </c>
      <c r="BB36" s="5" t="e">
        <f t="shared" si="502"/>
        <v>#DIV/0!</v>
      </c>
      <c r="BC36" s="6" t="e">
        <f t="shared" si="503"/>
        <v>#DIV/0!</v>
      </c>
      <c r="BD36" s="6" t="e">
        <f t="shared" si="504"/>
        <v>#DIV/0!</v>
      </c>
      <c r="BE36" s="6" t="e">
        <f t="shared" si="505"/>
        <v>#DIV/0!</v>
      </c>
      <c r="BF36" s="6" t="e">
        <f t="shared" si="506"/>
        <v>#DIV/0!</v>
      </c>
      <c r="BG36" s="6" t="e">
        <f t="shared" si="507"/>
        <v>#DIV/0!</v>
      </c>
      <c r="BH36" s="6" t="e">
        <f t="shared" si="508"/>
        <v>#DIV/0!</v>
      </c>
      <c r="BI36" s="6" t="e">
        <f t="shared" si="509"/>
        <v>#DIV/0!</v>
      </c>
      <c r="BJ36" s="6" t="e">
        <f t="shared" si="510"/>
        <v>#DIV/0!</v>
      </c>
      <c r="BK36" s="6" t="e">
        <f t="shared" si="511"/>
        <v>#DIV/0!</v>
      </c>
      <c r="BL36" s="6" t="e">
        <f t="shared" si="512"/>
        <v>#DIV/0!</v>
      </c>
      <c r="BM36" s="6" t="e">
        <f t="shared" si="513"/>
        <v>#DIV/0!</v>
      </c>
      <c r="BN36" s="6" t="e">
        <f t="shared" si="514"/>
        <v>#DIV/0!</v>
      </c>
      <c r="BO36" s="6" t="e">
        <f t="shared" si="515"/>
        <v>#DIV/0!</v>
      </c>
      <c r="BP36" s="6" t="e">
        <f t="shared" si="516"/>
        <v>#DIV/0!</v>
      </c>
      <c r="BR36" s="87" t="e">
        <f t="shared" si="517"/>
        <v>#DIV/0!</v>
      </c>
      <c r="BS36" s="87" t="e">
        <f t="shared" si="636"/>
        <v>#DIV/0!</v>
      </c>
      <c r="BT36" s="2" t="e">
        <f t="shared" si="637"/>
        <v>#DIV/0!</v>
      </c>
      <c r="BU36" s="2" t="e">
        <f t="shared" si="518"/>
        <v>#DIV/0!</v>
      </c>
      <c r="BV36" s="5">
        <f t="shared" si="638"/>
        <v>0</v>
      </c>
      <c r="BW36" s="5">
        <f t="shared" si="639"/>
        <v>0</v>
      </c>
      <c r="BX36" s="5">
        <f t="shared" si="640"/>
        <v>0</v>
      </c>
      <c r="BY36" s="5">
        <f t="shared" si="641"/>
        <v>0</v>
      </c>
      <c r="BZ36" s="5" t="e">
        <f t="shared" si="642"/>
        <v>#DIV/0!</v>
      </c>
      <c r="CA36" s="5" t="e">
        <f t="shared" si="519"/>
        <v>#DIV/0!</v>
      </c>
      <c r="CB36" s="5">
        <f t="shared" si="643"/>
        <v>0</v>
      </c>
      <c r="CC36" s="5">
        <f t="shared" si="644"/>
        <v>0</v>
      </c>
      <c r="CD36" s="5">
        <f t="shared" si="645"/>
        <v>0</v>
      </c>
      <c r="CE36" s="5">
        <f t="shared" si="646"/>
        <v>0</v>
      </c>
      <c r="CF36" s="6">
        <f t="shared" si="647"/>
        <v>0</v>
      </c>
      <c r="CG36" s="5" t="e">
        <f t="shared" si="520"/>
        <v>#DIV/0!</v>
      </c>
      <c r="CH36" s="6" t="e">
        <f t="shared" si="521"/>
        <v>#DIV/0!</v>
      </c>
      <c r="CI36" s="6" t="e">
        <f t="shared" si="522"/>
        <v>#DIV/0!</v>
      </c>
      <c r="CJ36" s="6" t="e">
        <f t="shared" si="523"/>
        <v>#DIV/0!</v>
      </c>
      <c r="CK36" s="6" t="e">
        <f t="shared" si="524"/>
        <v>#DIV/0!</v>
      </c>
      <c r="CL36" s="6" t="e">
        <f t="shared" si="525"/>
        <v>#DIV/0!</v>
      </c>
      <c r="CM36" s="6" t="e">
        <f t="shared" si="526"/>
        <v>#DIV/0!</v>
      </c>
      <c r="CN36" s="6" t="e">
        <f t="shared" si="527"/>
        <v>#DIV/0!</v>
      </c>
      <c r="CO36" s="6" t="e">
        <f t="shared" si="528"/>
        <v>#DIV/0!</v>
      </c>
      <c r="CP36" s="6" t="e">
        <f t="shared" si="529"/>
        <v>#DIV/0!</v>
      </c>
      <c r="CQ36" s="6" t="e">
        <f t="shared" si="530"/>
        <v>#DIV/0!</v>
      </c>
      <c r="CR36" s="6" t="e">
        <f t="shared" si="531"/>
        <v>#DIV/0!</v>
      </c>
      <c r="CS36" s="6" t="e">
        <f t="shared" si="532"/>
        <v>#DIV/0!</v>
      </c>
      <c r="CT36" s="6" t="e">
        <f t="shared" si="533"/>
        <v>#DIV/0!</v>
      </c>
      <c r="CU36" s="6" t="e">
        <f t="shared" si="534"/>
        <v>#DIV/0!</v>
      </c>
      <c r="CW36" s="6" t="e">
        <f t="shared" si="535"/>
        <v>#DIV/0!</v>
      </c>
      <c r="CX36" s="6" t="e">
        <f t="shared" si="648"/>
        <v>#DIV/0!</v>
      </c>
      <c r="CY36" s="91" t="e">
        <f t="shared" si="649"/>
        <v>#DIV/0!</v>
      </c>
      <c r="CZ36" s="91" t="e">
        <f t="shared" si="650"/>
        <v>#DIV/0!</v>
      </c>
      <c r="DA36" s="5">
        <f t="shared" si="651"/>
        <v>0</v>
      </c>
      <c r="DB36" s="5">
        <f t="shared" si="652"/>
        <v>0</v>
      </c>
      <c r="DC36" s="5">
        <f t="shared" si="653"/>
        <v>0</v>
      </c>
      <c r="DD36" s="5">
        <f t="shared" si="654"/>
        <v>0</v>
      </c>
      <c r="DE36" s="5" t="e">
        <f t="shared" si="655"/>
        <v>#DIV/0!</v>
      </c>
      <c r="DF36" s="5" t="e">
        <f t="shared" si="536"/>
        <v>#DIV/0!</v>
      </c>
      <c r="DG36" s="5">
        <f t="shared" si="656"/>
        <v>0</v>
      </c>
      <c r="DH36" s="5">
        <f t="shared" si="657"/>
        <v>0</v>
      </c>
      <c r="DI36" s="5">
        <f t="shared" si="658"/>
        <v>0</v>
      </c>
      <c r="DJ36" s="5">
        <f t="shared" si="659"/>
        <v>0</v>
      </c>
      <c r="DK36" s="6">
        <f t="shared" si="660"/>
        <v>0</v>
      </c>
      <c r="DL36" s="5" t="e">
        <f t="shared" si="537"/>
        <v>#DIV/0!</v>
      </c>
      <c r="DM36" s="6" t="e">
        <f t="shared" si="538"/>
        <v>#DIV/0!</v>
      </c>
      <c r="DN36" s="6" t="e">
        <f t="shared" si="539"/>
        <v>#DIV/0!</v>
      </c>
      <c r="DO36" s="6" t="e">
        <f t="shared" si="540"/>
        <v>#DIV/0!</v>
      </c>
      <c r="DP36" s="6" t="e">
        <f t="shared" si="541"/>
        <v>#DIV/0!</v>
      </c>
      <c r="DQ36" s="6" t="e">
        <f t="shared" si="542"/>
        <v>#DIV/0!</v>
      </c>
      <c r="DR36" s="6" t="e">
        <f t="shared" si="543"/>
        <v>#DIV/0!</v>
      </c>
      <c r="DS36" s="6" t="e">
        <f t="shared" si="544"/>
        <v>#DIV/0!</v>
      </c>
      <c r="DT36" s="6" t="e">
        <f t="shared" si="545"/>
        <v>#DIV/0!</v>
      </c>
      <c r="DU36" s="6" t="e">
        <f t="shared" si="546"/>
        <v>#DIV/0!</v>
      </c>
      <c r="DV36" s="6" t="e">
        <f t="shared" si="547"/>
        <v>#DIV/0!</v>
      </c>
      <c r="DW36" s="6" t="e">
        <f t="shared" si="548"/>
        <v>#DIV/0!</v>
      </c>
      <c r="DX36" s="6" t="e">
        <f t="shared" si="549"/>
        <v>#DIV/0!</v>
      </c>
      <c r="DY36" s="6" t="e">
        <f t="shared" si="550"/>
        <v>#DIV/0!</v>
      </c>
      <c r="DZ36" s="6" t="e">
        <f t="shared" si="551"/>
        <v>#DIV/0!</v>
      </c>
      <c r="EB36" s="6" t="e">
        <f t="shared" si="552"/>
        <v>#DIV/0!</v>
      </c>
      <c r="EC36" s="87" t="e">
        <f t="shared" si="553"/>
        <v>#DIV/0!</v>
      </c>
      <c r="ED36" s="85" t="e">
        <f t="shared" si="661"/>
        <v>#DIV/0!</v>
      </c>
      <c r="EE36" s="2" t="e">
        <f t="shared" si="662"/>
        <v>#DIV/0!</v>
      </c>
      <c r="EF36" s="5">
        <f t="shared" si="663"/>
        <v>0</v>
      </c>
      <c r="EG36" s="5">
        <f t="shared" si="664"/>
        <v>0</v>
      </c>
      <c r="EH36" s="5">
        <f t="shared" si="665"/>
        <v>0</v>
      </c>
      <c r="EI36" s="5">
        <f t="shared" si="666"/>
        <v>0</v>
      </c>
      <c r="EJ36" s="5" t="e">
        <f t="shared" si="667"/>
        <v>#DIV/0!</v>
      </c>
      <c r="EK36" s="5" t="e">
        <f t="shared" si="554"/>
        <v>#DIV/0!</v>
      </c>
      <c r="EL36" s="5">
        <f t="shared" si="668"/>
        <v>0</v>
      </c>
      <c r="EM36" s="5">
        <f t="shared" si="669"/>
        <v>0</v>
      </c>
      <c r="EN36" s="5">
        <f t="shared" si="670"/>
        <v>0</v>
      </c>
      <c r="EO36" s="5">
        <f t="shared" si="671"/>
        <v>0</v>
      </c>
      <c r="EP36" s="6">
        <f t="shared" si="672"/>
        <v>0</v>
      </c>
      <c r="EQ36" s="5" t="e">
        <f t="shared" si="555"/>
        <v>#DIV/0!</v>
      </c>
      <c r="ER36" s="6" t="e">
        <f t="shared" si="556"/>
        <v>#DIV/0!</v>
      </c>
      <c r="ES36" s="6" t="e">
        <f t="shared" si="557"/>
        <v>#DIV/0!</v>
      </c>
      <c r="ET36" s="6" t="e">
        <f t="shared" si="558"/>
        <v>#DIV/0!</v>
      </c>
      <c r="EU36" s="6" t="e">
        <f t="shared" si="559"/>
        <v>#DIV/0!</v>
      </c>
      <c r="EV36" s="6" t="e">
        <f t="shared" si="560"/>
        <v>#DIV/0!</v>
      </c>
      <c r="EW36" s="6" t="e">
        <f t="shared" si="561"/>
        <v>#DIV/0!</v>
      </c>
      <c r="EX36" s="6" t="e">
        <f t="shared" si="562"/>
        <v>#DIV/0!</v>
      </c>
      <c r="EY36" s="6" t="e">
        <f t="shared" si="563"/>
        <v>#DIV/0!</v>
      </c>
      <c r="EZ36" s="6" t="e">
        <f t="shared" si="564"/>
        <v>#DIV/0!</v>
      </c>
      <c r="FA36" s="6" t="e">
        <f t="shared" si="565"/>
        <v>#DIV/0!</v>
      </c>
      <c r="FB36" s="6" t="e">
        <f t="shared" si="566"/>
        <v>#DIV/0!</v>
      </c>
      <c r="FC36" s="6" t="e">
        <f t="shared" si="567"/>
        <v>#DIV/0!</v>
      </c>
      <c r="FD36" s="6" t="e">
        <f t="shared" si="568"/>
        <v>#DIV/0!</v>
      </c>
      <c r="FE36" s="6" t="e">
        <f t="shared" si="569"/>
        <v>#DIV/0!</v>
      </c>
      <c r="FG36" s="6" t="e">
        <f t="shared" si="570"/>
        <v>#DIV/0!</v>
      </c>
      <c r="FH36" s="6" t="e">
        <f t="shared" si="571"/>
        <v>#DIV/0!</v>
      </c>
      <c r="FI36" s="94" t="e">
        <f t="shared" si="673"/>
        <v>#DIV/0!</v>
      </c>
      <c r="FJ36" s="94" t="e">
        <f t="shared" si="674"/>
        <v>#DIV/0!</v>
      </c>
      <c r="FK36" s="5">
        <f t="shared" si="675"/>
        <v>0</v>
      </c>
      <c r="FL36" s="5">
        <f t="shared" si="676"/>
        <v>0</v>
      </c>
      <c r="FM36" s="5">
        <f t="shared" si="677"/>
        <v>0</v>
      </c>
      <c r="FN36" s="5">
        <f t="shared" si="678"/>
        <v>0</v>
      </c>
      <c r="FO36" s="5" t="e">
        <f t="shared" si="679"/>
        <v>#DIV/0!</v>
      </c>
      <c r="FP36" s="5" t="e">
        <f t="shared" si="572"/>
        <v>#DIV/0!</v>
      </c>
      <c r="FQ36" s="5">
        <f t="shared" si="680"/>
        <v>0</v>
      </c>
      <c r="FR36" s="5">
        <f t="shared" si="681"/>
        <v>0</v>
      </c>
      <c r="FS36" s="5">
        <f t="shared" si="682"/>
        <v>0</v>
      </c>
      <c r="FT36" s="5">
        <f t="shared" si="683"/>
        <v>0</v>
      </c>
      <c r="FU36" s="6">
        <f t="shared" si="684"/>
        <v>0</v>
      </c>
      <c r="FV36" s="5" t="e">
        <f t="shared" si="573"/>
        <v>#DIV/0!</v>
      </c>
      <c r="FW36" s="6" t="e">
        <f t="shared" si="574"/>
        <v>#DIV/0!</v>
      </c>
      <c r="FX36" s="6" t="e">
        <f t="shared" si="575"/>
        <v>#DIV/0!</v>
      </c>
      <c r="FY36" s="6" t="e">
        <f t="shared" si="576"/>
        <v>#DIV/0!</v>
      </c>
      <c r="FZ36" s="6" t="e">
        <f t="shared" si="577"/>
        <v>#DIV/0!</v>
      </c>
      <c r="GA36" s="6" t="e">
        <f t="shared" si="578"/>
        <v>#DIV/0!</v>
      </c>
      <c r="GB36" s="6" t="e">
        <f t="shared" si="579"/>
        <v>#DIV/0!</v>
      </c>
      <c r="GC36" s="6" t="e">
        <f t="shared" si="580"/>
        <v>#DIV/0!</v>
      </c>
      <c r="GD36" s="6" t="e">
        <f t="shared" si="581"/>
        <v>#DIV/0!</v>
      </c>
      <c r="GE36" s="6" t="e">
        <f t="shared" si="582"/>
        <v>#DIV/0!</v>
      </c>
      <c r="GF36" s="6" t="e">
        <f t="shared" si="583"/>
        <v>#DIV/0!</v>
      </c>
      <c r="GG36" s="6" t="e">
        <f t="shared" si="584"/>
        <v>#DIV/0!</v>
      </c>
      <c r="GH36" s="6" t="e">
        <f t="shared" si="585"/>
        <v>#DIV/0!</v>
      </c>
      <c r="GI36" s="6" t="e">
        <f t="shared" si="586"/>
        <v>#DIV/0!</v>
      </c>
      <c r="GJ36" s="47" t="e">
        <f t="shared" si="587"/>
        <v>#DIV/0!</v>
      </c>
      <c r="GL36" s="96" t="e">
        <f t="shared" si="588"/>
        <v>#DIV/0!</v>
      </c>
      <c r="GM36" s="96" t="e">
        <f t="shared" si="589"/>
        <v>#DIV/0!</v>
      </c>
      <c r="GN36" s="98" t="e">
        <f t="shared" si="685"/>
        <v>#DIV/0!</v>
      </c>
      <c r="GO36" s="98" t="e">
        <f t="shared" si="686"/>
        <v>#DIV/0!</v>
      </c>
      <c r="GP36" s="5">
        <f t="shared" si="687"/>
        <v>0</v>
      </c>
      <c r="GQ36" s="5">
        <f t="shared" si="688"/>
        <v>0</v>
      </c>
      <c r="GR36" s="5">
        <f t="shared" si="689"/>
        <v>0</v>
      </c>
      <c r="GS36" s="5">
        <f t="shared" si="690"/>
        <v>0</v>
      </c>
      <c r="GT36" s="5" t="e">
        <f t="shared" si="691"/>
        <v>#DIV/0!</v>
      </c>
      <c r="GU36" s="5" t="e">
        <f t="shared" si="590"/>
        <v>#DIV/0!</v>
      </c>
      <c r="GV36" s="5">
        <f t="shared" si="692"/>
        <v>0</v>
      </c>
      <c r="GW36" s="5">
        <f t="shared" si="693"/>
        <v>0</v>
      </c>
      <c r="GX36" s="5">
        <f t="shared" si="694"/>
        <v>0</v>
      </c>
      <c r="GY36" s="5">
        <f t="shared" si="695"/>
        <v>0</v>
      </c>
      <c r="GZ36" s="6">
        <f t="shared" si="696"/>
        <v>0</v>
      </c>
      <c r="HA36" s="5" t="e">
        <f t="shared" si="591"/>
        <v>#DIV/0!</v>
      </c>
      <c r="HB36" s="6" t="e">
        <f t="shared" si="592"/>
        <v>#DIV/0!</v>
      </c>
      <c r="HC36" s="6" t="e">
        <f t="shared" si="593"/>
        <v>#DIV/0!</v>
      </c>
      <c r="HD36" s="6" t="e">
        <f t="shared" si="594"/>
        <v>#DIV/0!</v>
      </c>
      <c r="HE36" s="6" t="e">
        <f t="shared" si="595"/>
        <v>#DIV/0!</v>
      </c>
      <c r="HF36" s="6" t="e">
        <f t="shared" si="596"/>
        <v>#DIV/0!</v>
      </c>
      <c r="HG36" s="6" t="e">
        <f t="shared" si="597"/>
        <v>#DIV/0!</v>
      </c>
      <c r="HH36" s="6" t="e">
        <f t="shared" si="598"/>
        <v>#DIV/0!</v>
      </c>
      <c r="HI36" s="6" t="e">
        <f t="shared" si="599"/>
        <v>#DIV/0!</v>
      </c>
      <c r="HJ36" s="6" t="e">
        <f t="shared" si="600"/>
        <v>#DIV/0!</v>
      </c>
      <c r="HK36" s="6" t="e">
        <f t="shared" si="601"/>
        <v>#DIV/0!</v>
      </c>
      <c r="HL36" s="6" t="e">
        <f t="shared" si="602"/>
        <v>#DIV/0!</v>
      </c>
      <c r="HM36" s="6" t="e">
        <f t="shared" si="603"/>
        <v>#DIV/0!</v>
      </c>
      <c r="HN36" s="6" t="e">
        <f t="shared" si="604"/>
        <v>#DIV/0!</v>
      </c>
      <c r="HO36" s="47" t="e">
        <f t="shared" si="605"/>
        <v>#DIV/0!</v>
      </c>
      <c r="HQ36" s="6" t="e">
        <f t="shared" si="606"/>
        <v>#DIV/0!</v>
      </c>
      <c r="HR36" s="6" t="e">
        <f t="shared" si="607"/>
        <v>#DIV/0!</v>
      </c>
      <c r="HS36" s="98" t="e">
        <f t="shared" si="697"/>
        <v>#DIV/0!</v>
      </c>
      <c r="HT36" s="2" t="e">
        <f t="shared" si="698"/>
        <v>#DIV/0!</v>
      </c>
      <c r="HU36" s="5">
        <f t="shared" si="699"/>
        <v>0</v>
      </c>
      <c r="HV36" s="5">
        <f t="shared" si="700"/>
        <v>0</v>
      </c>
      <c r="HW36" s="5">
        <f t="shared" si="701"/>
        <v>0</v>
      </c>
      <c r="HX36" s="5">
        <f t="shared" si="702"/>
        <v>0</v>
      </c>
      <c r="HY36" s="5" t="e">
        <f t="shared" si="703"/>
        <v>#DIV/0!</v>
      </c>
      <c r="HZ36" s="5" t="e">
        <f t="shared" si="608"/>
        <v>#DIV/0!</v>
      </c>
      <c r="IA36" s="5">
        <f t="shared" si="704"/>
        <v>0</v>
      </c>
      <c r="IB36" s="5">
        <f t="shared" si="705"/>
        <v>0</v>
      </c>
      <c r="IC36" s="5">
        <f t="shared" si="706"/>
        <v>0</v>
      </c>
      <c r="ID36" s="5">
        <f t="shared" si="707"/>
        <v>0</v>
      </c>
      <c r="IE36" s="6">
        <f t="shared" si="708"/>
        <v>0</v>
      </c>
      <c r="IF36" s="5" t="e">
        <f t="shared" si="609"/>
        <v>#DIV/0!</v>
      </c>
      <c r="IG36" s="6" t="e">
        <f t="shared" si="610"/>
        <v>#DIV/0!</v>
      </c>
      <c r="IH36" s="6" t="e">
        <f t="shared" si="611"/>
        <v>#DIV/0!</v>
      </c>
      <c r="II36" s="6" t="e">
        <f t="shared" si="612"/>
        <v>#DIV/0!</v>
      </c>
      <c r="IJ36" s="6" t="e">
        <f t="shared" si="613"/>
        <v>#DIV/0!</v>
      </c>
      <c r="IK36" s="6" t="e">
        <f t="shared" si="614"/>
        <v>#DIV/0!</v>
      </c>
      <c r="IL36" s="6" t="e">
        <f t="shared" si="615"/>
        <v>#DIV/0!</v>
      </c>
      <c r="IM36" s="6" t="e">
        <f t="shared" si="616"/>
        <v>#DIV/0!</v>
      </c>
      <c r="IN36" s="6" t="e">
        <f t="shared" si="617"/>
        <v>#DIV/0!</v>
      </c>
      <c r="IO36" s="6" t="e">
        <f t="shared" si="618"/>
        <v>#DIV/0!</v>
      </c>
      <c r="IP36" s="6" t="e">
        <f t="shared" si="619"/>
        <v>#DIV/0!</v>
      </c>
      <c r="IQ36" s="6" t="e">
        <f t="shared" si="620"/>
        <v>#DIV/0!</v>
      </c>
      <c r="IR36" s="6" t="e">
        <f t="shared" si="621"/>
        <v>#DIV/0!</v>
      </c>
      <c r="IS36" s="6" t="e">
        <f t="shared" si="622"/>
        <v>#DIV/0!</v>
      </c>
      <c r="IT36" s="47" t="e">
        <f t="shared" si="623"/>
        <v>#DIV/0!</v>
      </c>
      <c r="IU36" s="2" t="e">
        <f t="shared" si="709"/>
        <v>#DIV/0!</v>
      </c>
      <c r="IV36" s="2" t="e">
        <f t="shared" si="710"/>
        <v>#DIV/0!</v>
      </c>
    </row>
    <row r="37" spans="1:256">
      <c r="A37" s="55">
        <f>CpxBar!A37</f>
        <v>0</v>
      </c>
      <c r="B37" s="2">
        <f>CpxBar!B37</f>
        <v>0</v>
      </c>
      <c r="C37" s="2">
        <f>CpxBar!C37</f>
        <v>0</v>
      </c>
      <c r="D37" s="2">
        <f>CpxBar!D37</f>
        <v>0</v>
      </c>
      <c r="E37" s="2">
        <f>CpxBar!E37</f>
        <v>0</v>
      </c>
      <c r="F37" s="2">
        <f>CpxBar!F37</f>
        <v>0</v>
      </c>
      <c r="G37" s="2">
        <f>CpxBar!G37</f>
        <v>0</v>
      </c>
      <c r="H37" s="2">
        <f>CpxBar!H37</f>
        <v>0</v>
      </c>
      <c r="I37" s="2">
        <f>CpxBar!I37</f>
        <v>0</v>
      </c>
      <c r="J37" s="2">
        <f>CpxBar!J37</f>
        <v>0</v>
      </c>
      <c r="K37" s="2">
        <f>CpxBar!K37</f>
        <v>0</v>
      </c>
      <c r="L37" s="13"/>
      <c r="M37" s="2">
        <f t="shared" si="474"/>
        <v>0</v>
      </c>
      <c r="N37" s="5">
        <f t="shared" si="475"/>
        <v>0</v>
      </c>
      <c r="O37" s="5">
        <f t="shared" si="476"/>
        <v>0</v>
      </c>
      <c r="P37" s="5">
        <f t="shared" si="477"/>
        <v>0</v>
      </c>
      <c r="Q37" s="5">
        <f t="shared" si="478"/>
        <v>0</v>
      </c>
      <c r="R37" s="5">
        <f t="shared" si="479"/>
        <v>0</v>
      </c>
      <c r="S37" s="5">
        <f t="shared" si="480"/>
        <v>0</v>
      </c>
      <c r="T37" s="5">
        <f t="shared" si="481"/>
        <v>0</v>
      </c>
      <c r="U37" s="5">
        <f t="shared" si="482"/>
        <v>0</v>
      </c>
      <c r="V37" s="5">
        <f t="shared" si="483"/>
        <v>0</v>
      </c>
      <c r="W37" s="6">
        <f t="shared" si="484"/>
        <v>0</v>
      </c>
      <c r="X37" s="5">
        <f t="shared" si="485"/>
        <v>0</v>
      </c>
      <c r="Y37" s="6" t="e">
        <f t="shared" si="486"/>
        <v>#DIV/0!</v>
      </c>
      <c r="Z37" s="6" t="e">
        <f t="shared" si="487"/>
        <v>#DIV/0!</v>
      </c>
      <c r="AA37" s="6" t="e">
        <f t="shared" si="488"/>
        <v>#DIV/0!</v>
      </c>
      <c r="AB37" s="6" t="e">
        <f t="shared" si="489"/>
        <v>#DIV/0!</v>
      </c>
      <c r="AC37" s="6" t="e">
        <f t="shared" si="490"/>
        <v>#DIV/0!</v>
      </c>
      <c r="AD37" s="6" t="e">
        <f t="shared" si="491"/>
        <v>#DIV/0!</v>
      </c>
      <c r="AE37" s="6" t="e">
        <f t="shared" si="492"/>
        <v>#DIV/0!</v>
      </c>
      <c r="AF37" s="6" t="e">
        <f t="shared" si="493"/>
        <v>#DIV/0!</v>
      </c>
      <c r="AG37" s="6" t="e">
        <f t="shared" si="494"/>
        <v>#DIV/0!</v>
      </c>
      <c r="AH37" s="6" t="e">
        <f t="shared" si="495"/>
        <v>#DIV/0!</v>
      </c>
      <c r="AI37" s="6" t="e">
        <f t="shared" si="496"/>
        <v>#DIV/0!</v>
      </c>
      <c r="AJ37" s="6" t="e">
        <f t="shared" si="497"/>
        <v>#DIV/0!</v>
      </c>
      <c r="AK37" s="6" t="e">
        <f t="shared" si="498"/>
        <v>#DIV/0!</v>
      </c>
      <c r="AM37" s="6" t="e">
        <f t="shared" si="499"/>
        <v>#DIV/0!</v>
      </c>
      <c r="AN37" s="6" t="e">
        <f t="shared" si="624"/>
        <v>#DIV/0!</v>
      </c>
      <c r="AO37" s="2" t="e">
        <f t="shared" si="625"/>
        <v>#DIV/0!</v>
      </c>
      <c r="AP37" s="2" t="e">
        <f t="shared" si="500"/>
        <v>#DIV/0!</v>
      </c>
      <c r="AQ37" s="86">
        <f t="shared" si="626"/>
        <v>0</v>
      </c>
      <c r="AR37" s="86">
        <f t="shared" si="627"/>
        <v>0</v>
      </c>
      <c r="AS37" s="86">
        <f t="shared" si="628"/>
        <v>0</v>
      </c>
      <c r="AT37" s="86">
        <f t="shared" si="629"/>
        <v>0</v>
      </c>
      <c r="AU37" s="86" t="e">
        <f t="shared" si="630"/>
        <v>#DIV/0!</v>
      </c>
      <c r="AV37" s="86" t="e">
        <f t="shared" si="501"/>
        <v>#DIV/0!</v>
      </c>
      <c r="AW37" s="86">
        <f t="shared" si="631"/>
        <v>0</v>
      </c>
      <c r="AX37" s="86">
        <f t="shared" si="632"/>
        <v>0</v>
      </c>
      <c r="AY37" s="86">
        <f t="shared" si="633"/>
        <v>0</v>
      </c>
      <c r="AZ37" s="86">
        <f t="shared" si="634"/>
        <v>0</v>
      </c>
      <c r="BA37" s="87">
        <f t="shared" si="635"/>
        <v>0</v>
      </c>
      <c r="BB37" s="5" t="e">
        <f t="shared" si="502"/>
        <v>#DIV/0!</v>
      </c>
      <c r="BC37" s="6" t="e">
        <f t="shared" si="503"/>
        <v>#DIV/0!</v>
      </c>
      <c r="BD37" s="6" t="e">
        <f t="shared" si="504"/>
        <v>#DIV/0!</v>
      </c>
      <c r="BE37" s="6" t="e">
        <f t="shared" si="505"/>
        <v>#DIV/0!</v>
      </c>
      <c r="BF37" s="6" t="e">
        <f t="shared" si="506"/>
        <v>#DIV/0!</v>
      </c>
      <c r="BG37" s="6" t="e">
        <f t="shared" si="507"/>
        <v>#DIV/0!</v>
      </c>
      <c r="BH37" s="6" t="e">
        <f t="shared" si="508"/>
        <v>#DIV/0!</v>
      </c>
      <c r="BI37" s="6" t="e">
        <f t="shared" si="509"/>
        <v>#DIV/0!</v>
      </c>
      <c r="BJ37" s="6" t="e">
        <f t="shared" si="510"/>
        <v>#DIV/0!</v>
      </c>
      <c r="BK37" s="6" t="e">
        <f t="shared" si="511"/>
        <v>#DIV/0!</v>
      </c>
      <c r="BL37" s="6" t="e">
        <f t="shared" si="512"/>
        <v>#DIV/0!</v>
      </c>
      <c r="BM37" s="6" t="e">
        <f t="shared" si="513"/>
        <v>#DIV/0!</v>
      </c>
      <c r="BN37" s="6" t="e">
        <f t="shared" si="514"/>
        <v>#DIV/0!</v>
      </c>
      <c r="BO37" s="6" t="e">
        <f t="shared" si="515"/>
        <v>#DIV/0!</v>
      </c>
      <c r="BP37" s="6" t="e">
        <f t="shared" si="516"/>
        <v>#DIV/0!</v>
      </c>
      <c r="BR37" s="87" t="e">
        <f t="shared" si="517"/>
        <v>#DIV/0!</v>
      </c>
      <c r="BS37" s="87" t="e">
        <f t="shared" si="636"/>
        <v>#DIV/0!</v>
      </c>
      <c r="BT37" s="2" t="e">
        <f t="shared" si="637"/>
        <v>#DIV/0!</v>
      </c>
      <c r="BU37" s="2" t="e">
        <f t="shared" si="518"/>
        <v>#DIV/0!</v>
      </c>
      <c r="BV37" s="5">
        <f t="shared" si="638"/>
        <v>0</v>
      </c>
      <c r="BW37" s="5">
        <f t="shared" si="639"/>
        <v>0</v>
      </c>
      <c r="BX37" s="5">
        <f t="shared" si="640"/>
        <v>0</v>
      </c>
      <c r="BY37" s="5">
        <f t="shared" si="641"/>
        <v>0</v>
      </c>
      <c r="BZ37" s="5" t="e">
        <f t="shared" si="642"/>
        <v>#DIV/0!</v>
      </c>
      <c r="CA37" s="5" t="e">
        <f t="shared" si="519"/>
        <v>#DIV/0!</v>
      </c>
      <c r="CB37" s="5">
        <f t="shared" si="643"/>
        <v>0</v>
      </c>
      <c r="CC37" s="5">
        <f t="shared" si="644"/>
        <v>0</v>
      </c>
      <c r="CD37" s="5">
        <f t="shared" si="645"/>
        <v>0</v>
      </c>
      <c r="CE37" s="5">
        <f t="shared" si="646"/>
        <v>0</v>
      </c>
      <c r="CF37" s="6">
        <f t="shared" si="647"/>
        <v>0</v>
      </c>
      <c r="CG37" s="5" t="e">
        <f t="shared" si="520"/>
        <v>#DIV/0!</v>
      </c>
      <c r="CH37" s="6" t="e">
        <f t="shared" si="521"/>
        <v>#DIV/0!</v>
      </c>
      <c r="CI37" s="6" t="e">
        <f t="shared" si="522"/>
        <v>#DIV/0!</v>
      </c>
      <c r="CJ37" s="6" t="e">
        <f t="shared" si="523"/>
        <v>#DIV/0!</v>
      </c>
      <c r="CK37" s="6" t="e">
        <f t="shared" si="524"/>
        <v>#DIV/0!</v>
      </c>
      <c r="CL37" s="6" t="e">
        <f t="shared" si="525"/>
        <v>#DIV/0!</v>
      </c>
      <c r="CM37" s="6" t="e">
        <f t="shared" si="526"/>
        <v>#DIV/0!</v>
      </c>
      <c r="CN37" s="6" t="e">
        <f t="shared" si="527"/>
        <v>#DIV/0!</v>
      </c>
      <c r="CO37" s="6" t="e">
        <f t="shared" si="528"/>
        <v>#DIV/0!</v>
      </c>
      <c r="CP37" s="6" t="e">
        <f t="shared" si="529"/>
        <v>#DIV/0!</v>
      </c>
      <c r="CQ37" s="6" t="e">
        <f t="shared" si="530"/>
        <v>#DIV/0!</v>
      </c>
      <c r="CR37" s="6" t="e">
        <f t="shared" si="531"/>
        <v>#DIV/0!</v>
      </c>
      <c r="CS37" s="6" t="e">
        <f t="shared" si="532"/>
        <v>#DIV/0!</v>
      </c>
      <c r="CT37" s="6" t="e">
        <f t="shared" si="533"/>
        <v>#DIV/0!</v>
      </c>
      <c r="CU37" s="6" t="e">
        <f t="shared" si="534"/>
        <v>#DIV/0!</v>
      </c>
      <c r="CW37" s="6" t="e">
        <f t="shared" si="535"/>
        <v>#DIV/0!</v>
      </c>
      <c r="CX37" s="6" t="e">
        <f t="shared" si="648"/>
        <v>#DIV/0!</v>
      </c>
      <c r="CY37" s="91" t="e">
        <f t="shared" si="649"/>
        <v>#DIV/0!</v>
      </c>
      <c r="CZ37" s="91" t="e">
        <f t="shared" si="650"/>
        <v>#DIV/0!</v>
      </c>
      <c r="DA37" s="5">
        <f t="shared" si="651"/>
        <v>0</v>
      </c>
      <c r="DB37" s="5">
        <f t="shared" si="652"/>
        <v>0</v>
      </c>
      <c r="DC37" s="5">
        <f t="shared" si="653"/>
        <v>0</v>
      </c>
      <c r="DD37" s="5">
        <f t="shared" si="654"/>
        <v>0</v>
      </c>
      <c r="DE37" s="5" t="e">
        <f t="shared" si="655"/>
        <v>#DIV/0!</v>
      </c>
      <c r="DF37" s="5" t="e">
        <f t="shared" si="536"/>
        <v>#DIV/0!</v>
      </c>
      <c r="DG37" s="5">
        <f t="shared" si="656"/>
        <v>0</v>
      </c>
      <c r="DH37" s="5">
        <f t="shared" si="657"/>
        <v>0</v>
      </c>
      <c r="DI37" s="5">
        <f t="shared" si="658"/>
        <v>0</v>
      </c>
      <c r="DJ37" s="5">
        <f t="shared" si="659"/>
        <v>0</v>
      </c>
      <c r="DK37" s="6">
        <f t="shared" si="660"/>
        <v>0</v>
      </c>
      <c r="DL37" s="5" t="e">
        <f t="shared" si="537"/>
        <v>#DIV/0!</v>
      </c>
      <c r="DM37" s="6" t="e">
        <f t="shared" si="538"/>
        <v>#DIV/0!</v>
      </c>
      <c r="DN37" s="6" t="e">
        <f t="shared" si="539"/>
        <v>#DIV/0!</v>
      </c>
      <c r="DO37" s="6" t="e">
        <f t="shared" si="540"/>
        <v>#DIV/0!</v>
      </c>
      <c r="DP37" s="6" t="e">
        <f t="shared" si="541"/>
        <v>#DIV/0!</v>
      </c>
      <c r="DQ37" s="6" t="e">
        <f t="shared" si="542"/>
        <v>#DIV/0!</v>
      </c>
      <c r="DR37" s="6" t="e">
        <f t="shared" si="543"/>
        <v>#DIV/0!</v>
      </c>
      <c r="DS37" s="6" t="e">
        <f t="shared" si="544"/>
        <v>#DIV/0!</v>
      </c>
      <c r="DT37" s="6" t="e">
        <f t="shared" si="545"/>
        <v>#DIV/0!</v>
      </c>
      <c r="DU37" s="6" t="e">
        <f t="shared" si="546"/>
        <v>#DIV/0!</v>
      </c>
      <c r="DV37" s="6" t="e">
        <f t="shared" si="547"/>
        <v>#DIV/0!</v>
      </c>
      <c r="DW37" s="6" t="e">
        <f t="shared" si="548"/>
        <v>#DIV/0!</v>
      </c>
      <c r="DX37" s="6" t="e">
        <f t="shared" si="549"/>
        <v>#DIV/0!</v>
      </c>
      <c r="DY37" s="6" t="e">
        <f t="shared" si="550"/>
        <v>#DIV/0!</v>
      </c>
      <c r="DZ37" s="6" t="e">
        <f t="shared" si="551"/>
        <v>#DIV/0!</v>
      </c>
      <c r="EB37" s="6" t="e">
        <f t="shared" si="552"/>
        <v>#DIV/0!</v>
      </c>
      <c r="EC37" s="87" t="e">
        <f t="shared" si="553"/>
        <v>#DIV/0!</v>
      </c>
      <c r="ED37" s="85" t="e">
        <f t="shared" si="661"/>
        <v>#DIV/0!</v>
      </c>
      <c r="EE37" s="2" t="e">
        <f t="shared" si="662"/>
        <v>#DIV/0!</v>
      </c>
      <c r="EF37" s="5">
        <f t="shared" si="663"/>
        <v>0</v>
      </c>
      <c r="EG37" s="5">
        <f t="shared" si="664"/>
        <v>0</v>
      </c>
      <c r="EH37" s="5">
        <f t="shared" si="665"/>
        <v>0</v>
      </c>
      <c r="EI37" s="5">
        <f t="shared" si="666"/>
        <v>0</v>
      </c>
      <c r="EJ37" s="5" t="e">
        <f t="shared" si="667"/>
        <v>#DIV/0!</v>
      </c>
      <c r="EK37" s="5" t="e">
        <f t="shared" si="554"/>
        <v>#DIV/0!</v>
      </c>
      <c r="EL37" s="5">
        <f t="shared" si="668"/>
        <v>0</v>
      </c>
      <c r="EM37" s="5">
        <f t="shared" si="669"/>
        <v>0</v>
      </c>
      <c r="EN37" s="5">
        <f t="shared" si="670"/>
        <v>0</v>
      </c>
      <c r="EO37" s="5">
        <f t="shared" si="671"/>
        <v>0</v>
      </c>
      <c r="EP37" s="6">
        <f t="shared" si="672"/>
        <v>0</v>
      </c>
      <c r="EQ37" s="5" t="e">
        <f t="shared" si="555"/>
        <v>#DIV/0!</v>
      </c>
      <c r="ER37" s="6" t="e">
        <f t="shared" si="556"/>
        <v>#DIV/0!</v>
      </c>
      <c r="ES37" s="6" t="e">
        <f t="shared" si="557"/>
        <v>#DIV/0!</v>
      </c>
      <c r="ET37" s="6" t="e">
        <f t="shared" si="558"/>
        <v>#DIV/0!</v>
      </c>
      <c r="EU37" s="6" t="e">
        <f t="shared" si="559"/>
        <v>#DIV/0!</v>
      </c>
      <c r="EV37" s="6" t="e">
        <f t="shared" si="560"/>
        <v>#DIV/0!</v>
      </c>
      <c r="EW37" s="6" t="e">
        <f t="shared" si="561"/>
        <v>#DIV/0!</v>
      </c>
      <c r="EX37" s="6" t="e">
        <f t="shared" si="562"/>
        <v>#DIV/0!</v>
      </c>
      <c r="EY37" s="6" t="e">
        <f t="shared" si="563"/>
        <v>#DIV/0!</v>
      </c>
      <c r="EZ37" s="6" t="e">
        <f t="shared" si="564"/>
        <v>#DIV/0!</v>
      </c>
      <c r="FA37" s="6" t="e">
        <f t="shared" si="565"/>
        <v>#DIV/0!</v>
      </c>
      <c r="FB37" s="6" t="e">
        <f t="shared" si="566"/>
        <v>#DIV/0!</v>
      </c>
      <c r="FC37" s="6" t="e">
        <f t="shared" si="567"/>
        <v>#DIV/0!</v>
      </c>
      <c r="FD37" s="6" t="e">
        <f t="shared" si="568"/>
        <v>#DIV/0!</v>
      </c>
      <c r="FE37" s="6" t="e">
        <f t="shared" si="569"/>
        <v>#DIV/0!</v>
      </c>
      <c r="FG37" s="6" t="e">
        <f t="shared" si="570"/>
        <v>#DIV/0!</v>
      </c>
      <c r="FH37" s="6" t="e">
        <f t="shared" si="571"/>
        <v>#DIV/0!</v>
      </c>
      <c r="FI37" s="94" t="e">
        <f t="shared" si="673"/>
        <v>#DIV/0!</v>
      </c>
      <c r="FJ37" s="94" t="e">
        <f t="shared" si="674"/>
        <v>#DIV/0!</v>
      </c>
      <c r="FK37" s="5">
        <f t="shared" si="675"/>
        <v>0</v>
      </c>
      <c r="FL37" s="5">
        <f t="shared" si="676"/>
        <v>0</v>
      </c>
      <c r="FM37" s="5">
        <f t="shared" si="677"/>
        <v>0</v>
      </c>
      <c r="FN37" s="5">
        <f t="shared" si="678"/>
        <v>0</v>
      </c>
      <c r="FO37" s="5" t="e">
        <f t="shared" si="679"/>
        <v>#DIV/0!</v>
      </c>
      <c r="FP37" s="5" t="e">
        <f t="shared" si="572"/>
        <v>#DIV/0!</v>
      </c>
      <c r="FQ37" s="5">
        <f t="shared" si="680"/>
        <v>0</v>
      </c>
      <c r="FR37" s="5">
        <f t="shared" si="681"/>
        <v>0</v>
      </c>
      <c r="FS37" s="5">
        <f t="shared" si="682"/>
        <v>0</v>
      </c>
      <c r="FT37" s="5">
        <f t="shared" si="683"/>
        <v>0</v>
      </c>
      <c r="FU37" s="6">
        <f t="shared" si="684"/>
        <v>0</v>
      </c>
      <c r="FV37" s="5" t="e">
        <f t="shared" si="573"/>
        <v>#DIV/0!</v>
      </c>
      <c r="FW37" s="6" t="e">
        <f t="shared" si="574"/>
        <v>#DIV/0!</v>
      </c>
      <c r="FX37" s="6" t="e">
        <f t="shared" si="575"/>
        <v>#DIV/0!</v>
      </c>
      <c r="FY37" s="6" t="e">
        <f t="shared" si="576"/>
        <v>#DIV/0!</v>
      </c>
      <c r="FZ37" s="6" t="e">
        <f t="shared" si="577"/>
        <v>#DIV/0!</v>
      </c>
      <c r="GA37" s="6" t="e">
        <f t="shared" si="578"/>
        <v>#DIV/0!</v>
      </c>
      <c r="GB37" s="6" t="e">
        <f t="shared" si="579"/>
        <v>#DIV/0!</v>
      </c>
      <c r="GC37" s="6" t="e">
        <f t="shared" si="580"/>
        <v>#DIV/0!</v>
      </c>
      <c r="GD37" s="6" t="e">
        <f t="shared" si="581"/>
        <v>#DIV/0!</v>
      </c>
      <c r="GE37" s="6" t="e">
        <f t="shared" si="582"/>
        <v>#DIV/0!</v>
      </c>
      <c r="GF37" s="6" t="e">
        <f t="shared" si="583"/>
        <v>#DIV/0!</v>
      </c>
      <c r="GG37" s="6" t="e">
        <f t="shared" si="584"/>
        <v>#DIV/0!</v>
      </c>
      <c r="GH37" s="6" t="e">
        <f t="shared" si="585"/>
        <v>#DIV/0!</v>
      </c>
      <c r="GI37" s="6" t="e">
        <f t="shared" si="586"/>
        <v>#DIV/0!</v>
      </c>
      <c r="GJ37" s="47" t="e">
        <f t="shared" si="587"/>
        <v>#DIV/0!</v>
      </c>
      <c r="GL37" s="96" t="e">
        <f t="shared" si="588"/>
        <v>#DIV/0!</v>
      </c>
      <c r="GM37" s="96" t="e">
        <f t="shared" si="589"/>
        <v>#DIV/0!</v>
      </c>
      <c r="GN37" s="98" t="e">
        <f t="shared" si="685"/>
        <v>#DIV/0!</v>
      </c>
      <c r="GO37" s="98" t="e">
        <f t="shared" si="686"/>
        <v>#DIV/0!</v>
      </c>
      <c r="GP37" s="5">
        <f t="shared" si="687"/>
        <v>0</v>
      </c>
      <c r="GQ37" s="5">
        <f t="shared" si="688"/>
        <v>0</v>
      </c>
      <c r="GR37" s="5">
        <f t="shared" si="689"/>
        <v>0</v>
      </c>
      <c r="GS37" s="5">
        <f t="shared" si="690"/>
        <v>0</v>
      </c>
      <c r="GT37" s="5" t="e">
        <f t="shared" si="691"/>
        <v>#DIV/0!</v>
      </c>
      <c r="GU37" s="5" t="e">
        <f t="shared" si="590"/>
        <v>#DIV/0!</v>
      </c>
      <c r="GV37" s="5">
        <f t="shared" si="692"/>
        <v>0</v>
      </c>
      <c r="GW37" s="5">
        <f t="shared" si="693"/>
        <v>0</v>
      </c>
      <c r="GX37" s="5">
        <f t="shared" si="694"/>
        <v>0</v>
      </c>
      <c r="GY37" s="5">
        <f t="shared" si="695"/>
        <v>0</v>
      </c>
      <c r="GZ37" s="6">
        <f t="shared" si="696"/>
        <v>0</v>
      </c>
      <c r="HA37" s="5" t="e">
        <f t="shared" si="591"/>
        <v>#DIV/0!</v>
      </c>
      <c r="HB37" s="6" t="e">
        <f t="shared" si="592"/>
        <v>#DIV/0!</v>
      </c>
      <c r="HC37" s="6" t="e">
        <f t="shared" si="593"/>
        <v>#DIV/0!</v>
      </c>
      <c r="HD37" s="6" t="e">
        <f t="shared" si="594"/>
        <v>#DIV/0!</v>
      </c>
      <c r="HE37" s="6" t="e">
        <f t="shared" si="595"/>
        <v>#DIV/0!</v>
      </c>
      <c r="HF37" s="6" t="e">
        <f t="shared" si="596"/>
        <v>#DIV/0!</v>
      </c>
      <c r="HG37" s="6" t="e">
        <f t="shared" si="597"/>
        <v>#DIV/0!</v>
      </c>
      <c r="HH37" s="6" t="e">
        <f t="shared" si="598"/>
        <v>#DIV/0!</v>
      </c>
      <c r="HI37" s="6" t="e">
        <f t="shared" si="599"/>
        <v>#DIV/0!</v>
      </c>
      <c r="HJ37" s="6" t="e">
        <f t="shared" si="600"/>
        <v>#DIV/0!</v>
      </c>
      <c r="HK37" s="6" t="e">
        <f t="shared" si="601"/>
        <v>#DIV/0!</v>
      </c>
      <c r="HL37" s="6" t="e">
        <f t="shared" si="602"/>
        <v>#DIV/0!</v>
      </c>
      <c r="HM37" s="6" t="e">
        <f t="shared" si="603"/>
        <v>#DIV/0!</v>
      </c>
      <c r="HN37" s="6" t="e">
        <f t="shared" si="604"/>
        <v>#DIV/0!</v>
      </c>
      <c r="HO37" s="47" t="e">
        <f t="shared" si="605"/>
        <v>#DIV/0!</v>
      </c>
      <c r="HQ37" s="6" t="e">
        <f t="shared" si="606"/>
        <v>#DIV/0!</v>
      </c>
      <c r="HR37" s="6" t="e">
        <f t="shared" si="607"/>
        <v>#DIV/0!</v>
      </c>
      <c r="HS37" s="98" t="e">
        <f t="shared" si="697"/>
        <v>#DIV/0!</v>
      </c>
      <c r="HT37" s="2" t="e">
        <f t="shared" si="698"/>
        <v>#DIV/0!</v>
      </c>
      <c r="HU37" s="5">
        <f t="shared" si="699"/>
        <v>0</v>
      </c>
      <c r="HV37" s="5">
        <f t="shared" si="700"/>
        <v>0</v>
      </c>
      <c r="HW37" s="5">
        <f t="shared" si="701"/>
        <v>0</v>
      </c>
      <c r="HX37" s="5">
        <f t="shared" si="702"/>
        <v>0</v>
      </c>
      <c r="HY37" s="5" t="e">
        <f t="shared" si="703"/>
        <v>#DIV/0!</v>
      </c>
      <c r="HZ37" s="5" t="e">
        <f t="shared" si="608"/>
        <v>#DIV/0!</v>
      </c>
      <c r="IA37" s="5">
        <f t="shared" si="704"/>
        <v>0</v>
      </c>
      <c r="IB37" s="5">
        <f t="shared" si="705"/>
        <v>0</v>
      </c>
      <c r="IC37" s="5">
        <f t="shared" si="706"/>
        <v>0</v>
      </c>
      <c r="ID37" s="5">
        <f t="shared" si="707"/>
        <v>0</v>
      </c>
      <c r="IE37" s="6">
        <f t="shared" si="708"/>
        <v>0</v>
      </c>
      <c r="IF37" s="5" t="e">
        <f t="shared" si="609"/>
        <v>#DIV/0!</v>
      </c>
      <c r="IG37" s="6" t="e">
        <f t="shared" si="610"/>
        <v>#DIV/0!</v>
      </c>
      <c r="IH37" s="6" t="e">
        <f t="shared" si="611"/>
        <v>#DIV/0!</v>
      </c>
      <c r="II37" s="6" t="e">
        <f t="shared" si="612"/>
        <v>#DIV/0!</v>
      </c>
      <c r="IJ37" s="6" t="e">
        <f t="shared" si="613"/>
        <v>#DIV/0!</v>
      </c>
      <c r="IK37" s="6" t="e">
        <f t="shared" si="614"/>
        <v>#DIV/0!</v>
      </c>
      <c r="IL37" s="6" t="e">
        <f t="shared" si="615"/>
        <v>#DIV/0!</v>
      </c>
      <c r="IM37" s="6" t="e">
        <f t="shared" si="616"/>
        <v>#DIV/0!</v>
      </c>
      <c r="IN37" s="6" t="e">
        <f t="shared" si="617"/>
        <v>#DIV/0!</v>
      </c>
      <c r="IO37" s="6" t="e">
        <f t="shared" si="618"/>
        <v>#DIV/0!</v>
      </c>
      <c r="IP37" s="6" t="e">
        <f t="shared" si="619"/>
        <v>#DIV/0!</v>
      </c>
      <c r="IQ37" s="6" t="e">
        <f t="shared" si="620"/>
        <v>#DIV/0!</v>
      </c>
      <c r="IR37" s="6" t="e">
        <f t="shared" si="621"/>
        <v>#DIV/0!</v>
      </c>
      <c r="IS37" s="6" t="e">
        <f t="shared" si="622"/>
        <v>#DIV/0!</v>
      </c>
      <c r="IT37" s="47" t="e">
        <f t="shared" si="623"/>
        <v>#DIV/0!</v>
      </c>
      <c r="IU37" s="2" t="e">
        <f t="shared" si="709"/>
        <v>#DIV/0!</v>
      </c>
      <c r="IV37" s="2" t="e">
        <f t="shared" si="710"/>
        <v>#DIV/0!</v>
      </c>
    </row>
    <row r="38" spans="1:256">
      <c r="A38" s="55">
        <f>CpxBar!A38</f>
        <v>0</v>
      </c>
      <c r="B38" s="2">
        <f>CpxBar!B38</f>
        <v>0</v>
      </c>
      <c r="C38" s="2">
        <f>CpxBar!C38</f>
        <v>0</v>
      </c>
      <c r="D38" s="2">
        <f>CpxBar!D38</f>
        <v>0</v>
      </c>
      <c r="E38" s="2">
        <f>CpxBar!E38</f>
        <v>0</v>
      </c>
      <c r="F38" s="2">
        <f>CpxBar!F38</f>
        <v>0</v>
      </c>
      <c r="G38" s="2">
        <f>CpxBar!G38</f>
        <v>0</v>
      </c>
      <c r="H38" s="2">
        <f>CpxBar!H38</f>
        <v>0</v>
      </c>
      <c r="I38" s="2">
        <f>CpxBar!I38</f>
        <v>0</v>
      </c>
      <c r="J38" s="2">
        <f>CpxBar!J38</f>
        <v>0</v>
      </c>
      <c r="K38" s="2">
        <f>CpxBar!K38</f>
        <v>0</v>
      </c>
      <c r="L38" s="13"/>
      <c r="M38" s="2">
        <f t="shared" si="474"/>
        <v>0</v>
      </c>
      <c r="N38" s="5">
        <f t="shared" si="475"/>
        <v>0</v>
      </c>
      <c r="O38" s="5">
        <f t="shared" si="476"/>
        <v>0</v>
      </c>
      <c r="P38" s="5">
        <f t="shared" si="477"/>
        <v>0</v>
      </c>
      <c r="Q38" s="5">
        <f t="shared" si="478"/>
        <v>0</v>
      </c>
      <c r="R38" s="5">
        <f t="shared" si="479"/>
        <v>0</v>
      </c>
      <c r="S38" s="5">
        <f t="shared" si="480"/>
        <v>0</v>
      </c>
      <c r="T38" s="5">
        <f t="shared" si="481"/>
        <v>0</v>
      </c>
      <c r="U38" s="5">
        <f t="shared" si="482"/>
        <v>0</v>
      </c>
      <c r="V38" s="5">
        <f t="shared" si="483"/>
        <v>0</v>
      </c>
      <c r="W38" s="6">
        <f t="shared" si="484"/>
        <v>0</v>
      </c>
      <c r="X38" s="5">
        <f t="shared" si="485"/>
        <v>0</v>
      </c>
      <c r="Y38" s="6" t="e">
        <f t="shared" si="486"/>
        <v>#DIV/0!</v>
      </c>
      <c r="Z38" s="6" t="e">
        <f t="shared" si="487"/>
        <v>#DIV/0!</v>
      </c>
      <c r="AA38" s="6" t="e">
        <f t="shared" si="488"/>
        <v>#DIV/0!</v>
      </c>
      <c r="AB38" s="6" t="e">
        <f t="shared" si="489"/>
        <v>#DIV/0!</v>
      </c>
      <c r="AC38" s="6" t="e">
        <f t="shared" si="490"/>
        <v>#DIV/0!</v>
      </c>
      <c r="AD38" s="6" t="e">
        <f t="shared" si="491"/>
        <v>#DIV/0!</v>
      </c>
      <c r="AE38" s="6" t="e">
        <f t="shared" si="492"/>
        <v>#DIV/0!</v>
      </c>
      <c r="AF38" s="6" t="e">
        <f t="shared" si="493"/>
        <v>#DIV/0!</v>
      </c>
      <c r="AG38" s="6" t="e">
        <f t="shared" si="494"/>
        <v>#DIV/0!</v>
      </c>
      <c r="AH38" s="6" t="e">
        <f t="shared" si="495"/>
        <v>#DIV/0!</v>
      </c>
      <c r="AI38" s="6" t="e">
        <f t="shared" si="496"/>
        <v>#DIV/0!</v>
      </c>
      <c r="AJ38" s="6" t="e">
        <f t="shared" si="497"/>
        <v>#DIV/0!</v>
      </c>
      <c r="AK38" s="6" t="e">
        <f t="shared" si="498"/>
        <v>#DIV/0!</v>
      </c>
      <c r="AM38" s="6" t="e">
        <f t="shared" si="499"/>
        <v>#DIV/0!</v>
      </c>
      <c r="AN38" s="6" t="e">
        <f t="shared" si="624"/>
        <v>#DIV/0!</v>
      </c>
      <c r="AO38" s="2" t="e">
        <f t="shared" si="625"/>
        <v>#DIV/0!</v>
      </c>
      <c r="AP38" s="2" t="e">
        <f t="shared" si="500"/>
        <v>#DIV/0!</v>
      </c>
      <c r="AQ38" s="86">
        <f t="shared" si="626"/>
        <v>0</v>
      </c>
      <c r="AR38" s="86">
        <f t="shared" si="627"/>
        <v>0</v>
      </c>
      <c r="AS38" s="86">
        <f t="shared" si="628"/>
        <v>0</v>
      </c>
      <c r="AT38" s="86">
        <f t="shared" si="629"/>
        <v>0</v>
      </c>
      <c r="AU38" s="86" t="e">
        <f t="shared" si="630"/>
        <v>#DIV/0!</v>
      </c>
      <c r="AV38" s="86" t="e">
        <f t="shared" si="501"/>
        <v>#DIV/0!</v>
      </c>
      <c r="AW38" s="86">
        <f t="shared" si="631"/>
        <v>0</v>
      </c>
      <c r="AX38" s="86">
        <f t="shared" si="632"/>
        <v>0</v>
      </c>
      <c r="AY38" s="86">
        <f t="shared" si="633"/>
        <v>0</v>
      </c>
      <c r="AZ38" s="86">
        <f t="shared" si="634"/>
        <v>0</v>
      </c>
      <c r="BA38" s="87">
        <f t="shared" si="635"/>
        <v>0</v>
      </c>
      <c r="BB38" s="5" t="e">
        <f t="shared" si="502"/>
        <v>#DIV/0!</v>
      </c>
      <c r="BC38" s="6" t="e">
        <f t="shared" si="503"/>
        <v>#DIV/0!</v>
      </c>
      <c r="BD38" s="6" t="e">
        <f t="shared" si="504"/>
        <v>#DIV/0!</v>
      </c>
      <c r="BE38" s="6" t="e">
        <f t="shared" si="505"/>
        <v>#DIV/0!</v>
      </c>
      <c r="BF38" s="6" t="e">
        <f t="shared" si="506"/>
        <v>#DIV/0!</v>
      </c>
      <c r="BG38" s="6" t="e">
        <f t="shared" si="507"/>
        <v>#DIV/0!</v>
      </c>
      <c r="BH38" s="6" t="e">
        <f t="shared" si="508"/>
        <v>#DIV/0!</v>
      </c>
      <c r="BI38" s="6" t="e">
        <f t="shared" si="509"/>
        <v>#DIV/0!</v>
      </c>
      <c r="BJ38" s="6" t="e">
        <f t="shared" si="510"/>
        <v>#DIV/0!</v>
      </c>
      <c r="BK38" s="6" t="e">
        <f t="shared" si="511"/>
        <v>#DIV/0!</v>
      </c>
      <c r="BL38" s="6" t="e">
        <f t="shared" si="512"/>
        <v>#DIV/0!</v>
      </c>
      <c r="BM38" s="6" t="e">
        <f t="shared" si="513"/>
        <v>#DIV/0!</v>
      </c>
      <c r="BN38" s="6" t="e">
        <f t="shared" si="514"/>
        <v>#DIV/0!</v>
      </c>
      <c r="BO38" s="6" t="e">
        <f t="shared" si="515"/>
        <v>#DIV/0!</v>
      </c>
      <c r="BP38" s="6" t="e">
        <f t="shared" si="516"/>
        <v>#DIV/0!</v>
      </c>
      <c r="BR38" s="87" t="e">
        <f t="shared" si="517"/>
        <v>#DIV/0!</v>
      </c>
      <c r="BS38" s="87" t="e">
        <f t="shared" si="636"/>
        <v>#DIV/0!</v>
      </c>
      <c r="BT38" s="2" t="e">
        <f t="shared" si="637"/>
        <v>#DIV/0!</v>
      </c>
      <c r="BU38" s="2" t="e">
        <f t="shared" si="518"/>
        <v>#DIV/0!</v>
      </c>
      <c r="BV38" s="5">
        <f t="shared" si="638"/>
        <v>0</v>
      </c>
      <c r="BW38" s="5">
        <f t="shared" si="639"/>
        <v>0</v>
      </c>
      <c r="BX38" s="5">
        <f t="shared" si="640"/>
        <v>0</v>
      </c>
      <c r="BY38" s="5">
        <f t="shared" si="641"/>
        <v>0</v>
      </c>
      <c r="BZ38" s="5" t="e">
        <f t="shared" si="642"/>
        <v>#DIV/0!</v>
      </c>
      <c r="CA38" s="5" t="e">
        <f t="shared" si="519"/>
        <v>#DIV/0!</v>
      </c>
      <c r="CB38" s="5">
        <f t="shared" si="643"/>
        <v>0</v>
      </c>
      <c r="CC38" s="5">
        <f t="shared" si="644"/>
        <v>0</v>
      </c>
      <c r="CD38" s="5">
        <f t="shared" si="645"/>
        <v>0</v>
      </c>
      <c r="CE38" s="5">
        <f t="shared" si="646"/>
        <v>0</v>
      </c>
      <c r="CF38" s="6">
        <f t="shared" si="647"/>
        <v>0</v>
      </c>
      <c r="CG38" s="5" t="e">
        <f t="shared" si="520"/>
        <v>#DIV/0!</v>
      </c>
      <c r="CH38" s="6" t="e">
        <f t="shared" si="521"/>
        <v>#DIV/0!</v>
      </c>
      <c r="CI38" s="6" t="e">
        <f t="shared" si="522"/>
        <v>#DIV/0!</v>
      </c>
      <c r="CJ38" s="6" t="e">
        <f t="shared" si="523"/>
        <v>#DIV/0!</v>
      </c>
      <c r="CK38" s="6" t="e">
        <f t="shared" si="524"/>
        <v>#DIV/0!</v>
      </c>
      <c r="CL38" s="6" t="e">
        <f t="shared" si="525"/>
        <v>#DIV/0!</v>
      </c>
      <c r="CM38" s="6" t="e">
        <f t="shared" si="526"/>
        <v>#DIV/0!</v>
      </c>
      <c r="CN38" s="6" t="e">
        <f t="shared" si="527"/>
        <v>#DIV/0!</v>
      </c>
      <c r="CO38" s="6" t="e">
        <f t="shared" si="528"/>
        <v>#DIV/0!</v>
      </c>
      <c r="CP38" s="6" t="e">
        <f t="shared" si="529"/>
        <v>#DIV/0!</v>
      </c>
      <c r="CQ38" s="6" t="e">
        <f t="shared" si="530"/>
        <v>#DIV/0!</v>
      </c>
      <c r="CR38" s="6" t="e">
        <f t="shared" si="531"/>
        <v>#DIV/0!</v>
      </c>
      <c r="CS38" s="6" t="e">
        <f t="shared" si="532"/>
        <v>#DIV/0!</v>
      </c>
      <c r="CT38" s="6" t="e">
        <f t="shared" si="533"/>
        <v>#DIV/0!</v>
      </c>
      <c r="CU38" s="6" t="e">
        <f t="shared" si="534"/>
        <v>#DIV/0!</v>
      </c>
      <c r="CW38" s="6" t="e">
        <f t="shared" si="535"/>
        <v>#DIV/0!</v>
      </c>
      <c r="CX38" s="6" t="e">
        <f t="shared" si="648"/>
        <v>#DIV/0!</v>
      </c>
      <c r="CY38" s="91" t="e">
        <f t="shared" si="649"/>
        <v>#DIV/0!</v>
      </c>
      <c r="CZ38" s="91" t="e">
        <f t="shared" si="650"/>
        <v>#DIV/0!</v>
      </c>
      <c r="DA38" s="5">
        <f t="shared" si="651"/>
        <v>0</v>
      </c>
      <c r="DB38" s="5">
        <f t="shared" si="652"/>
        <v>0</v>
      </c>
      <c r="DC38" s="5">
        <f t="shared" si="653"/>
        <v>0</v>
      </c>
      <c r="DD38" s="5">
        <f t="shared" si="654"/>
        <v>0</v>
      </c>
      <c r="DE38" s="5" t="e">
        <f t="shared" si="655"/>
        <v>#DIV/0!</v>
      </c>
      <c r="DF38" s="5" t="e">
        <f t="shared" si="536"/>
        <v>#DIV/0!</v>
      </c>
      <c r="DG38" s="5">
        <f t="shared" si="656"/>
        <v>0</v>
      </c>
      <c r="DH38" s="5">
        <f t="shared" si="657"/>
        <v>0</v>
      </c>
      <c r="DI38" s="5">
        <f t="shared" si="658"/>
        <v>0</v>
      </c>
      <c r="DJ38" s="5">
        <f t="shared" si="659"/>
        <v>0</v>
      </c>
      <c r="DK38" s="6">
        <f t="shared" si="660"/>
        <v>0</v>
      </c>
      <c r="DL38" s="5" t="e">
        <f t="shared" si="537"/>
        <v>#DIV/0!</v>
      </c>
      <c r="DM38" s="6" t="e">
        <f t="shared" si="538"/>
        <v>#DIV/0!</v>
      </c>
      <c r="DN38" s="6" t="e">
        <f t="shared" si="539"/>
        <v>#DIV/0!</v>
      </c>
      <c r="DO38" s="6" t="e">
        <f t="shared" si="540"/>
        <v>#DIV/0!</v>
      </c>
      <c r="DP38" s="6" t="e">
        <f t="shared" si="541"/>
        <v>#DIV/0!</v>
      </c>
      <c r="DQ38" s="6" t="e">
        <f t="shared" si="542"/>
        <v>#DIV/0!</v>
      </c>
      <c r="DR38" s="6" t="e">
        <f t="shared" si="543"/>
        <v>#DIV/0!</v>
      </c>
      <c r="DS38" s="6" t="e">
        <f t="shared" si="544"/>
        <v>#DIV/0!</v>
      </c>
      <c r="DT38" s="6" t="e">
        <f t="shared" si="545"/>
        <v>#DIV/0!</v>
      </c>
      <c r="DU38" s="6" t="e">
        <f t="shared" si="546"/>
        <v>#DIV/0!</v>
      </c>
      <c r="DV38" s="6" t="e">
        <f t="shared" si="547"/>
        <v>#DIV/0!</v>
      </c>
      <c r="DW38" s="6" t="e">
        <f t="shared" si="548"/>
        <v>#DIV/0!</v>
      </c>
      <c r="DX38" s="6" t="e">
        <f t="shared" si="549"/>
        <v>#DIV/0!</v>
      </c>
      <c r="DY38" s="6" t="e">
        <f t="shared" si="550"/>
        <v>#DIV/0!</v>
      </c>
      <c r="DZ38" s="6" t="e">
        <f t="shared" si="551"/>
        <v>#DIV/0!</v>
      </c>
      <c r="EB38" s="6" t="e">
        <f t="shared" si="552"/>
        <v>#DIV/0!</v>
      </c>
      <c r="EC38" s="87" t="e">
        <f t="shared" si="553"/>
        <v>#DIV/0!</v>
      </c>
      <c r="ED38" s="85" t="e">
        <f t="shared" si="661"/>
        <v>#DIV/0!</v>
      </c>
      <c r="EE38" s="2" t="e">
        <f t="shared" si="662"/>
        <v>#DIV/0!</v>
      </c>
      <c r="EF38" s="5">
        <f t="shared" si="663"/>
        <v>0</v>
      </c>
      <c r="EG38" s="5">
        <f t="shared" si="664"/>
        <v>0</v>
      </c>
      <c r="EH38" s="5">
        <f t="shared" si="665"/>
        <v>0</v>
      </c>
      <c r="EI38" s="5">
        <f t="shared" si="666"/>
        <v>0</v>
      </c>
      <c r="EJ38" s="5" t="e">
        <f t="shared" si="667"/>
        <v>#DIV/0!</v>
      </c>
      <c r="EK38" s="5" t="e">
        <f t="shared" si="554"/>
        <v>#DIV/0!</v>
      </c>
      <c r="EL38" s="5">
        <f t="shared" si="668"/>
        <v>0</v>
      </c>
      <c r="EM38" s="5">
        <f t="shared" si="669"/>
        <v>0</v>
      </c>
      <c r="EN38" s="5">
        <f t="shared" si="670"/>
        <v>0</v>
      </c>
      <c r="EO38" s="5">
        <f t="shared" si="671"/>
        <v>0</v>
      </c>
      <c r="EP38" s="6">
        <f t="shared" si="672"/>
        <v>0</v>
      </c>
      <c r="EQ38" s="5" t="e">
        <f t="shared" si="555"/>
        <v>#DIV/0!</v>
      </c>
      <c r="ER38" s="6" t="e">
        <f t="shared" si="556"/>
        <v>#DIV/0!</v>
      </c>
      <c r="ES38" s="6" t="e">
        <f t="shared" si="557"/>
        <v>#DIV/0!</v>
      </c>
      <c r="ET38" s="6" t="e">
        <f t="shared" si="558"/>
        <v>#DIV/0!</v>
      </c>
      <c r="EU38" s="6" t="e">
        <f t="shared" si="559"/>
        <v>#DIV/0!</v>
      </c>
      <c r="EV38" s="6" t="e">
        <f t="shared" si="560"/>
        <v>#DIV/0!</v>
      </c>
      <c r="EW38" s="6" t="e">
        <f t="shared" si="561"/>
        <v>#DIV/0!</v>
      </c>
      <c r="EX38" s="6" t="e">
        <f t="shared" si="562"/>
        <v>#DIV/0!</v>
      </c>
      <c r="EY38" s="6" t="e">
        <f t="shared" si="563"/>
        <v>#DIV/0!</v>
      </c>
      <c r="EZ38" s="6" t="e">
        <f t="shared" si="564"/>
        <v>#DIV/0!</v>
      </c>
      <c r="FA38" s="6" t="e">
        <f t="shared" si="565"/>
        <v>#DIV/0!</v>
      </c>
      <c r="FB38" s="6" t="e">
        <f t="shared" si="566"/>
        <v>#DIV/0!</v>
      </c>
      <c r="FC38" s="6" t="e">
        <f t="shared" si="567"/>
        <v>#DIV/0!</v>
      </c>
      <c r="FD38" s="6" t="e">
        <f t="shared" si="568"/>
        <v>#DIV/0!</v>
      </c>
      <c r="FE38" s="6" t="e">
        <f t="shared" si="569"/>
        <v>#DIV/0!</v>
      </c>
      <c r="FG38" s="6" t="e">
        <f t="shared" si="570"/>
        <v>#DIV/0!</v>
      </c>
      <c r="FH38" s="6" t="e">
        <f t="shared" si="571"/>
        <v>#DIV/0!</v>
      </c>
      <c r="FI38" s="94" t="e">
        <f t="shared" si="673"/>
        <v>#DIV/0!</v>
      </c>
      <c r="FJ38" s="94" t="e">
        <f t="shared" si="674"/>
        <v>#DIV/0!</v>
      </c>
      <c r="FK38" s="5">
        <f t="shared" si="675"/>
        <v>0</v>
      </c>
      <c r="FL38" s="5">
        <f t="shared" si="676"/>
        <v>0</v>
      </c>
      <c r="FM38" s="5">
        <f t="shared" si="677"/>
        <v>0</v>
      </c>
      <c r="FN38" s="5">
        <f t="shared" si="678"/>
        <v>0</v>
      </c>
      <c r="FO38" s="5" t="e">
        <f t="shared" si="679"/>
        <v>#DIV/0!</v>
      </c>
      <c r="FP38" s="5" t="e">
        <f t="shared" si="572"/>
        <v>#DIV/0!</v>
      </c>
      <c r="FQ38" s="5">
        <f t="shared" si="680"/>
        <v>0</v>
      </c>
      <c r="FR38" s="5">
        <f t="shared" si="681"/>
        <v>0</v>
      </c>
      <c r="FS38" s="5">
        <f t="shared" si="682"/>
        <v>0</v>
      </c>
      <c r="FT38" s="5">
        <f t="shared" si="683"/>
        <v>0</v>
      </c>
      <c r="FU38" s="6">
        <f t="shared" si="684"/>
        <v>0</v>
      </c>
      <c r="FV38" s="5" t="e">
        <f t="shared" si="573"/>
        <v>#DIV/0!</v>
      </c>
      <c r="FW38" s="6" t="e">
        <f t="shared" si="574"/>
        <v>#DIV/0!</v>
      </c>
      <c r="FX38" s="6" t="e">
        <f t="shared" si="575"/>
        <v>#DIV/0!</v>
      </c>
      <c r="FY38" s="6" t="e">
        <f t="shared" si="576"/>
        <v>#DIV/0!</v>
      </c>
      <c r="FZ38" s="6" t="e">
        <f t="shared" si="577"/>
        <v>#DIV/0!</v>
      </c>
      <c r="GA38" s="6" t="e">
        <f t="shared" si="578"/>
        <v>#DIV/0!</v>
      </c>
      <c r="GB38" s="6" t="e">
        <f t="shared" si="579"/>
        <v>#DIV/0!</v>
      </c>
      <c r="GC38" s="6" t="e">
        <f t="shared" si="580"/>
        <v>#DIV/0!</v>
      </c>
      <c r="GD38" s="6" t="e">
        <f t="shared" si="581"/>
        <v>#DIV/0!</v>
      </c>
      <c r="GE38" s="6" t="e">
        <f t="shared" si="582"/>
        <v>#DIV/0!</v>
      </c>
      <c r="GF38" s="6" t="e">
        <f t="shared" si="583"/>
        <v>#DIV/0!</v>
      </c>
      <c r="GG38" s="6" t="e">
        <f t="shared" si="584"/>
        <v>#DIV/0!</v>
      </c>
      <c r="GH38" s="6" t="e">
        <f t="shared" si="585"/>
        <v>#DIV/0!</v>
      </c>
      <c r="GI38" s="6" t="e">
        <f t="shared" si="586"/>
        <v>#DIV/0!</v>
      </c>
      <c r="GJ38" s="47" t="e">
        <f t="shared" si="587"/>
        <v>#DIV/0!</v>
      </c>
      <c r="GL38" s="96" t="e">
        <f t="shared" si="588"/>
        <v>#DIV/0!</v>
      </c>
      <c r="GM38" s="96" t="e">
        <f t="shared" si="589"/>
        <v>#DIV/0!</v>
      </c>
      <c r="GN38" s="98" t="e">
        <f t="shared" si="685"/>
        <v>#DIV/0!</v>
      </c>
      <c r="GO38" s="98" t="e">
        <f t="shared" si="686"/>
        <v>#DIV/0!</v>
      </c>
      <c r="GP38" s="5">
        <f t="shared" si="687"/>
        <v>0</v>
      </c>
      <c r="GQ38" s="5">
        <f t="shared" si="688"/>
        <v>0</v>
      </c>
      <c r="GR38" s="5">
        <f t="shared" si="689"/>
        <v>0</v>
      </c>
      <c r="GS38" s="5">
        <f t="shared" si="690"/>
        <v>0</v>
      </c>
      <c r="GT38" s="5" t="e">
        <f t="shared" si="691"/>
        <v>#DIV/0!</v>
      </c>
      <c r="GU38" s="5" t="e">
        <f t="shared" si="590"/>
        <v>#DIV/0!</v>
      </c>
      <c r="GV38" s="5">
        <f t="shared" si="692"/>
        <v>0</v>
      </c>
      <c r="GW38" s="5">
        <f t="shared" si="693"/>
        <v>0</v>
      </c>
      <c r="GX38" s="5">
        <f t="shared" si="694"/>
        <v>0</v>
      </c>
      <c r="GY38" s="5">
        <f t="shared" si="695"/>
        <v>0</v>
      </c>
      <c r="GZ38" s="6">
        <f t="shared" si="696"/>
        <v>0</v>
      </c>
      <c r="HA38" s="5" t="e">
        <f t="shared" si="591"/>
        <v>#DIV/0!</v>
      </c>
      <c r="HB38" s="6" t="e">
        <f t="shared" si="592"/>
        <v>#DIV/0!</v>
      </c>
      <c r="HC38" s="6" t="e">
        <f t="shared" si="593"/>
        <v>#DIV/0!</v>
      </c>
      <c r="HD38" s="6" t="e">
        <f t="shared" si="594"/>
        <v>#DIV/0!</v>
      </c>
      <c r="HE38" s="6" t="e">
        <f t="shared" si="595"/>
        <v>#DIV/0!</v>
      </c>
      <c r="HF38" s="6" t="e">
        <f t="shared" si="596"/>
        <v>#DIV/0!</v>
      </c>
      <c r="HG38" s="6" t="e">
        <f t="shared" si="597"/>
        <v>#DIV/0!</v>
      </c>
      <c r="HH38" s="6" t="e">
        <f t="shared" si="598"/>
        <v>#DIV/0!</v>
      </c>
      <c r="HI38" s="6" t="e">
        <f t="shared" si="599"/>
        <v>#DIV/0!</v>
      </c>
      <c r="HJ38" s="6" t="e">
        <f t="shared" si="600"/>
        <v>#DIV/0!</v>
      </c>
      <c r="HK38" s="6" t="e">
        <f t="shared" si="601"/>
        <v>#DIV/0!</v>
      </c>
      <c r="HL38" s="6" t="e">
        <f t="shared" si="602"/>
        <v>#DIV/0!</v>
      </c>
      <c r="HM38" s="6" t="e">
        <f t="shared" si="603"/>
        <v>#DIV/0!</v>
      </c>
      <c r="HN38" s="6" t="e">
        <f t="shared" si="604"/>
        <v>#DIV/0!</v>
      </c>
      <c r="HO38" s="47" t="e">
        <f t="shared" si="605"/>
        <v>#DIV/0!</v>
      </c>
      <c r="HQ38" s="6" t="e">
        <f t="shared" si="606"/>
        <v>#DIV/0!</v>
      </c>
      <c r="HR38" s="6" t="e">
        <f t="shared" si="607"/>
        <v>#DIV/0!</v>
      </c>
      <c r="HS38" s="98" t="e">
        <f t="shared" si="697"/>
        <v>#DIV/0!</v>
      </c>
      <c r="HT38" s="2" t="e">
        <f t="shared" si="698"/>
        <v>#DIV/0!</v>
      </c>
      <c r="HU38" s="5">
        <f t="shared" si="699"/>
        <v>0</v>
      </c>
      <c r="HV38" s="5">
        <f t="shared" si="700"/>
        <v>0</v>
      </c>
      <c r="HW38" s="5">
        <f t="shared" si="701"/>
        <v>0</v>
      </c>
      <c r="HX38" s="5">
        <f t="shared" si="702"/>
        <v>0</v>
      </c>
      <c r="HY38" s="5" t="e">
        <f t="shared" si="703"/>
        <v>#DIV/0!</v>
      </c>
      <c r="HZ38" s="5" t="e">
        <f t="shared" si="608"/>
        <v>#DIV/0!</v>
      </c>
      <c r="IA38" s="5">
        <f t="shared" si="704"/>
        <v>0</v>
      </c>
      <c r="IB38" s="5">
        <f t="shared" si="705"/>
        <v>0</v>
      </c>
      <c r="IC38" s="5">
        <f t="shared" si="706"/>
        <v>0</v>
      </c>
      <c r="ID38" s="5">
        <f t="shared" si="707"/>
        <v>0</v>
      </c>
      <c r="IE38" s="6">
        <f t="shared" si="708"/>
        <v>0</v>
      </c>
      <c r="IF38" s="5" t="e">
        <f t="shared" si="609"/>
        <v>#DIV/0!</v>
      </c>
      <c r="IG38" s="6" t="e">
        <f t="shared" si="610"/>
        <v>#DIV/0!</v>
      </c>
      <c r="IH38" s="6" t="e">
        <f t="shared" si="611"/>
        <v>#DIV/0!</v>
      </c>
      <c r="II38" s="6" t="e">
        <f t="shared" si="612"/>
        <v>#DIV/0!</v>
      </c>
      <c r="IJ38" s="6" t="e">
        <f t="shared" si="613"/>
        <v>#DIV/0!</v>
      </c>
      <c r="IK38" s="6" t="e">
        <f t="shared" si="614"/>
        <v>#DIV/0!</v>
      </c>
      <c r="IL38" s="6" t="e">
        <f t="shared" si="615"/>
        <v>#DIV/0!</v>
      </c>
      <c r="IM38" s="6" t="e">
        <f t="shared" si="616"/>
        <v>#DIV/0!</v>
      </c>
      <c r="IN38" s="6" t="e">
        <f t="shared" si="617"/>
        <v>#DIV/0!</v>
      </c>
      <c r="IO38" s="6" t="e">
        <f t="shared" si="618"/>
        <v>#DIV/0!</v>
      </c>
      <c r="IP38" s="6" t="e">
        <f t="shared" si="619"/>
        <v>#DIV/0!</v>
      </c>
      <c r="IQ38" s="6" t="e">
        <f t="shared" si="620"/>
        <v>#DIV/0!</v>
      </c>
      <c r="IR38" s="6" t="e">
        <f t="shared" si="621"/>
        <v>#DIV/0!</v>
      </c>
      <c r="IS38" s="6" t="e">
        <f t="shared" si="622"/>
        <v>#DIV/0!</v>
      </c>
      <c r="IT38" s="47" t="e">
        <f t="shared" si="623"/>
        <v>#DIV/0!</v>
      </c>
      <c r="IU38" s="2" t="e">
        <f t="shared" si="709"/>
        <v>#DIV/0!</v>
      </c>
      <c r="IV38" s="2" t="e">
        <f t="shared" si="710"/>
        <v>#DIV/0!</v>
      </c>
    </row>
    <row r="39" spans="1:256">
      <c r="A39" s="55">
        <f>CpxBar!A39</f>
        <v>0</v>
      </c>
      <c r="B39" s="2">
        <f>CpxBar!B39</f>
        <v>0</v>
      </c>
      <c r="C39" s="2">
        <f>CpxBar!C39</f>
        <v>0</v>
      </c>
      <c r="D39" s="2">
        <f>CpxBar!D39</f>
        <v>0</v>
      </c>
      <c r="E39" s="2">
        <f>CpxBar!E39</f>
        <v>0</v>
      </c>
      <c r="F39" s="2">
        <f>CpxBar!F39</f>
        <v>0</v>
      </c>
      <c r="G39" s="2">
        <f>CpxBar!G39</f>
        <v>0</v>
      </c>
      <c r="H39" s="2">
        <f>CpxBar!H39</f>
        <v>0</v>
      </c>
      <c r="I39" s="2">
        <f>CpxBar!I39</f>
        <v>0</v>
      </c>
      <c r="J39" s="2">
        <f>CpxBar!J39</f>
        <v>0</v>
      </c>
      <c r="K39" s="2">
        <f>CpxBar!K39</f>
        <v>0</v>
      </c>
      <c r="L39" s="13"/>
      <c r="M39" s="2">
        <f t="shared" si="474"/>
        <v>0</v>
      </c>
      <c r="N39" s="5">
        <f t="shared" si="475"/>
        <v>0</v>
      </c>
      <c r="O39" s="5">
        <f t="shared" si="476"/>
        <v>0</v>
      </c>
      <c r="P39" s="5">
        <f t="shared" si="477"/>
        <v>0</v>
      </c>
      <c r="Q39" s="5">
        <f t="shared" si="478"/>
        <v>0</v>
      </c>
      <c r="R39" s="5">
        <f t="shared" si="479"/>
        <v>0</v>
      </c>
      <c r="S39" s="5">
        <f t="shared" si="480"/>
        <v>0</v>
      </c>
      <c r="T39" s="5">
        <f t="shared" si="481"/>
        <v>0</v>
      </c>
      <c r="U39" s="5">
        <f t="shared" si="482"/>
        <v>0</v>
      </c>
      <c r="V39" s="5">
        <f t="shared" si="483"/>
        <v>0</v>
      </c>
      <c r="W39" s="6">
        <f t="shared" si="484"/>
        <v>0</v>
      </c>
      <c r="X39" s="5">
        <f t="shared" si="485"/>
        <v>0</v>
      </c>
      <c r="Y39" s="6" t="e">
        <f t="shared" si="486"/>
        <v>#DIV/0!</v>
      </c>
      <c r="Z39" s="6" t="e">
        <f t="shared" si="487"/>
        <v>#DIV/0!</v>
      </c>
      <c r="AA39" s="6" t="e">
        <f t="shared" si="488"/>
        <v>#DIV/0!</v>
      </c>
      <c r="AB39" s="6" t="e">
        <f t="shared" si="489"/>
        <v>#DIV/0!</v>
      </c>
      <c r="AC39" s="6" t="e">
        <f t="shared" si="490"/>
        <v>#DIV/0!</v>
      </c>
      <c r="AD39" s="6" t="e">
        <f t="shared" si="491"/>
        <v>#DIV/0!</v>
      </c>
      <c r="AE39" s="6" t="e">
        <f t="shared" si="492"/>
        <v>#DIV/0!</v>
      </c>
      <c r="AF39" s="6" t="e">
        <f t="shared" si="493"/>
        <v>#DIV/0!</v>
      </c>
      <c r="AG39" s="6" t="e">
        <f t="shared" si="494"/>
        <v>#DIV/0!</v>
      </c>
      <c r="AH39" s="6" t="e">
        <f t="shared" si="495"/>
        <v>#DIV/0!</v>
      </c>
      <c r="AI39" s="6" t="e">
        <f t="shared" si="496"/>
        <v>#DIV/0!</v>
      </c>
      <c r="AJ39" s="6" t="e">
        <f t="shared" si="497"/>
        <v>#DIV/0!</v>
      </c>
      <c r="AK39" s="6" t="e">
        <f t="shared" si="498"/>
        <v>#DIV/0!</v>
      </c>
      <c r="AM39" s="6" t="e">
        <f t="shared" si="499"/>
        <v>#DIV/0!</v>
      </c>
      <c r="AN39" s="6" t="e">
        <f t="shared" si="624"/>
        <v>#DIV/0!</v>
      </c>
      <c r="AO39" s="2" t="e">
        <f t="shared" si="625"/>
        <v>#DIV/0!</v>
      </c>
      <c r="AP39" s="2" t="e">
        <f t="shared" si="500"/>
        <v>#DIV/0!</v>
      </c>
      <c r="AQ39" s="86">
        <f t="shared" si="626"/>
        <v>0</v>
      </c>
      <c r="AR39" s="86">
        <f t="shared" si="627"/>
        <v>0</v>
      </c>
      <c r="AS39" s="86">
        <f t="shared" si="628"/>
        <v>0</v>
      </c>
      <c r="AT39" s="86">
        <f t="shared" si="629"/>
        <v>0</v>
      </c>
      <c r="AU39" s="86" t="e">
        <f t="shared" si="630"/>
        <v>#DIV/0!</v>
      </c>
      <c r="AV39" s="86" t="e">
        <f t="shared" si="501"/>
        <v>#DIV/0!</v>
      </c>
      <c r="AW39" s="86">
        <f t="shared" si="631"/>
        <v>0</v>
      </c>
      <c r="AX39" s="86">
        <f t="shared" si="632"/>
        <v>0</v>
      </c>
      <c r="AY39" s="86">
        <f t="shared" si="633"/>
        <v>0</v>
      </c>
      <c r="AZ39" s="86">
        <f t="shared" si="634"/>
        <v>0</v>
      </c>
      <c r="BA39" s="87">
        <f t="shared" si="635"/>
        <v>0</v>
      </c>
      <c r="BB39" s="5" t="e">
        <f t="shared" si="502"/>
        <v>#DIV/0!</v>
      </c>
      <c r="BC39" s="6" t="e">
        <f t="shared" si="503"/>
        <v>#DIV/0!</v>
      </c>
      <c r="BD39" s="6" t="e">
        <f t="shared" si="504"/>
        <v>#DIV/0!</v>
      </c>
      <c r="BE39" s="6" t="e">
        <f t="shared" si="505"/>
        <v>#DIV/0!</v>
      </c>
      <c r="BF39" s="6" t="e">
        <f t="shared" si="506"/>
        <v>#DIV/0!</v>
      </c>
      <c r="BG39" s="6" t="e">
        <f t="shared" si="507"/>
        <v>#DIV/0!</v>
      </c>
      <c r="BH39" s="6" t="e">
        <f t="shared" si="508"/>
        <v>#DIV/0!</v>
      </c>
      <c r="BI39" s="6" t="e">
        <f t="shared" si="509"/>
        <v>#DIV/0!</v>
      </c>
      <c r="BJ39" s="6" t="e">
        <f t="shared" si="510"/>
        <v>#DIV/0!</v>
      </c>
      <c r="BK39" s="6" t="e">
        <f t="shared" si="511"/>
        <v>#DIV/0!</v>
      </c>
      <c r="BL39" s="6" t="e">
        <f t="shared" si="512"/>
        <v>#DIV/0!</v>
      </c>
      <c r="BM39" s="6" t="e">
        <f t="shared" si="513"/>
        <v>#DIV/0!</v>
      </c>
      <c r="BN39" s="6" t="e">
        <f t="shared" si="514"/>
        <v>#DIV/0!</v>
      </c>
      <c r="BO39" s="6" t="e">
        <f t="shared" si="515"/>
        <v>#DIV/0!</v>
      </c>
      <c r="BP39" s="6" t="e">
        <f t="shared" si="516"/>
        <v>#DIV/0!</v>
      </c>
      <c r="BR39" s="87" t="e">
        <f t="shared" si="517"/>
        <v>#DIV/0!</v>
      </c>
      <c r="BS39" s="87" t="e">
        <f t="shared" si="636"/>
        <v>#DIV/0!</v>
      </c>
      <c r="BT39" s="2" t="e">
        <f t="shared" si="637"/>
        <v>#DIV/0!</v>
      </c>
      <c r="BU39" s="2" t="e">
        <f t="shared" si="518"/>
        <v>#DIV/0!</v>
      </c>
      <c r="BV39" s="5">
        <f t="shared" si="638"/>
        <v>0</v>
      </c>
      <c r="BW39" s="5">
        <f t="shared" si="639"/>
        <v>0</v>
      </c>
      <c r="BX39" s="5">
        <f t="shared" si="640"/>
        <v>0</v>
      </c>
      <c r="BY39" s="5">
        <f t="shared" si="641"/>
        <v>0</v>
      </c>
      <c r="BZ39" s="5" t="e">
        <f t="shared" si="642"/>
        <v>#DIV/0!</v>
      </c>
      <c r="CA39" s="5" t="e">
        <f t="shared" si="519"/>
        <v>#DIV/0!</v>
      </c>
      <c r="CB39" s="5">
        <f t="shared" si="643"/>
        <v>0</v>
      </c>
      <c r="CC39" s="5">
        <f t="shared" si="644"/>
        <v>0</v>
      </c>
      <c r="CD39" s="5">
        <f t="shared" si="645"/>
        <v>0</v>
      </c>
      <c r="CE39" s="5">
        <f t="shared" si="646"/>
        <v>0</v>
      </c>
      <c r="CF39" s="6">
        <f t="shared" si="647"/>
        <v>0</v>
      </c>
      <c r="CG39" s="5" t="e">
        <f t="shared" si="520"/>
        <v>#DIV/0!</v>
      </c>
      <c r="CH39" s="6" t="e">
        <f t="shared" si="521"/>
        <v>#DIV/0!</v>
      </c>
      <c r="CI39" s="6" t="e">
        <f t="shared" si="522"/>
        <v>#DIV/0!</v>
      </c>
      <c r="CJ39" s="6" t="e">
        <f t="shared" si="523"/>
        <v>#DIV/0!</v>
      </c>
      <c r="CK39" s="6" t="e">
        <f t="shared" si="524"/>
        <v>#DIV/0!</v>
      </c>
      <c r="CL39" s="6" t="e">
        <f t="shared" si="525"/>
        <v>#DIV/0!</v>
      </c>
      <c r="CM39" s="6" t="e">
        <f t="shared" si="526"/>
        <v>#DIV/0!</v>
      </c>
      <c r="CN39" s="6" t="e">
        <f t="shared" si="527"/>
        <v>#DIV/0!</v>
      </c>
      <c r="CO39" s="6" t="e">
        <f t="shared" si="528"/>
        <v>#DIV/0!</v>
      </c>
      <c r="CP39" s="6" t="e">
        <f t="shared" si="529"/>
        <v>#DIV/0!</v>
      </c>
      <c r="CQ39" s="6" t="e">
        <f t="shared" si="530"/>
        <v>#DIV/0!</v>
      </c>
      <c r="CR39" s="6" t="e">
        <f t="shared" si="531"/>
        <v>#DIV/0!</v>
      </c>
      <c r="CS39" s="6" t="e">
        <f t="shared" si="532"/>
        <v>#DIV/0!</v>
      </c>
      <c r="CT39" s="6" t="e">
        <f t="shared" si="533"/>
        <v>#DIV/0!</v>
      </c>
      <c r="CU39" s="6" t="e">
        <f t="shared" si="534"/>
        <v>#DIV/0!</v>
      </c>
      <c r="CW39" s="6" t="e">
        <f t="shared" si="535"/>
        <v>#DIV/0!</v>
      </c>
      <c r="CX39" s="6" t="e">
        <f t="shared" si="648"/>
        <v>#DIV/0!</v>
      </c>
      <c r="CY39" s="91" t="e">
        <f t="shared" si="649"/>
        <v>#DIV/0!</v>
      </c>
      <c r="CZ39" s="91" t="e">
        <f t="shared" si="650"/>
        <v>#DIV/0!</v>
      </c>
      <c r="DA39" s="5">
        <f t="shared" si="651"/>
        <v>0</v>
      </c>
      <c r="DB39" s="5">
        <f t="shared" si="652"/>
        <v>0</v>
      </c>
      <c r="DC39" s="5">
        <f t="shared" si="653"/>
        <v>0</v>
      </c>
      <c r="DD39" s="5">
        <f t="shared" si="654"/>
        <v>0</v>
      </c>
      <c r="DE39" s="5" t="e">
        <f t="shared" si="655"/>
        <v>#DIV/0!</v>
      </c>
      <c r="DF39" s="5" t="e">
        <f t="shared" si="536"/>
        <v>#DIV/0!</v>
      </c>
      <c r="DG39" s="5">
        <f t="shared" si="656"/>
        <v>0</v>
      </c>
      <c r="DH39" s="5">
        <f t="shared" si="657"/>
        <v>0</v>
      </c>
      <c r="DI39" s="5">
        <f t="shared" si="658"/>
        <v>0</v>
      </c>
      <c r="DJ39" s="5">
        <f t="shared" si="659"/>
        <v>0</v>
      </c>
      <c r="DK39" s="6">
        <f t="shared" si="660"/>
        <v>0</v>
      </c>
      <c r="DL39" s="5" t="e">
        <f t="shared" si="537"/>
        <v>#DIV/0!</v>
      </c>
      <c r="DM39" s="6" t="e">
        <f t="shared" si="538"/>
        <v>#DIV/0!</v>
      </c>
      <c r="DN39" s="6" t="e">
        <f t="shared" si="539"/>
        <v>#DIV/0!</v>
      </c>
      <c r="DO39" s="6" t="e">
        <f t="shared" si="540"/>
        <v>#DIV/0!</v>
      </c>
      <c r="DP39" s="6" t="e">
        <f t="shared" si="541"/>
        <v>#DIV/0!</v>
      </c>
      <c r="DQ39" s="6" t="e">
        <f t="shared" si="542"/>
        <v>#DIV/0!</v>
      </c>
      <c r="DR39" s="6" t="e">
        <f t="shared" si="543"/>
        <v>#DIV/0!</v>
      </c>
      <c r="DS39" s="6" t="e">
        <f t="shared" si="544"/>
        <v>#DIV/0!</v>
      </c>
      <c r="DT39" s="6" t="e">
        <f t="shared" si="545"/>
        <v>#DIV/0!</v>
      </c>
      <c r="DU39" s="6" t="e">
        <f t="shared" si="546"/>
        <v>#DIV/0!</v>
      </c>
      <c r="DV39" s="6" t="e">
        <f t="shared" si="547"/>
        <v>#DIV/0!</v>
      </c>
      <c r="DW39" s="6" t="e">
        <f t="shared" si="548"/>
        <v>#DIV/0!</v>
      </c>
      <c r="DX39" s="6" t="e">
        <f t="shared" si="549"/>
        <v>#DIV/0!</v>
      </c>
      <c r="DY39" s="6" t="e">
        <f t="shared" si="550"/>
        <v>#DIV/0!</v>
      </c>
      <c r="DZ39" s="6" t="e">
        <f t="shared" si="551"/>
        <v>#DIV/0!</v>
      </c>
      <c r="EB39" s="6" t="e">
        <f t="shared" si="552"/>
        <v>#DIV/0!</v>
      </c>
      <c r="EC39" s="87" t="e">
        <f t="shared" si="553"/>
        <v>#DIV/0!</v>
      </c>
      <c r="ED39" s="85" t="e">
        <f t="shared" si="661"/>
        <v>#DIV/0!</v>
      </c>
      <c r="EE39" s="2" t="e">
        <f t="shared" si="662"/>
        <v>#DIV/0!</v>
      </c>
      <c r="EF39" s="5">
        <f t="shared" si="663"/>
        <v>0</v>
      </c>
      <c r="EG39" s="5">
        <f t="shared" si="664"/>
        <v>0</v>
      </c>
      <c r="EH39" s="5">
        <f t="shared" si="665"/>
        <v>0</v>
      </c>
      <c r="EI39" s="5">
        <f t="shared" si="666"/>
        <v>0</v>
      </c>
      <c r="EJ39" s="5" t="e">
        <f t="shared" si="667"/>
        <v>#DIV/0!</v>
      </c>
      <c r="EK39" s="5" t="e">
        <f t="shared" si="554"/>
        <v>#DIV/0!</v>
      </c>
      <c r="EL39" s="5">
        <f t="shared" si="668"/>
        <v>0</v>
      </c>
      <c r="EM39" s="5">
        <f t="shared" si="669"/>
        <v>0</v>
      </c>
      <c r="EN39" s="5">
        <f t="shared" si="670"/>
        <v>0</v>
      </c>
      <c r="EO39" s="5">
        <f t="shared" si="671"/>
        <v>0</v>
      </c>
      <c r="EP39" s="6">
        <f t="shared" si="672"/>
        <v>0</v>
      </c>
      <c r="EQ39" s="5" t="e">
        <f t="shared" si="555"/>
        <v>#DIV/0!</v>
      </c>
      <c r="ER39" s="6" t="e">
        <f t="shared" si="556"/>
        <v>#DIV/0!</v>
      </c>
      <c r="ES39" s="6" t="e">
        <f t="shared" si="557"/>
        <v>#DIV/0!</v>
      </c>
      <c r="ET39" s="6" t="e">
        <f t="shared" si="558"/>
        <v>#DIV/0!</v>
      </c>
      <c r="EU39" s="6" t="e">
        <f t="shared" si="559"/>
        <v>#DIV/0!</v>
      </c>
      <c r="EV39" s="6" t="e">
        <f t="shared" si="560"/>
        <v>#DIV/0!</v>
      </c>
      <c r="EW39" s="6" t="e">
        <f t="shared" si="561"/>
        <v>#DIV/0!</v>
      </c>
      <c r="EX39" s="6" t="e">
        <f t="shared" si="562"/>
        <v>#DIV/0!</v>
      </c>
      <c r="EY39" s="6" t="e">
        <f t="shared" si="563"/>
        <v>#DIV/0!</v>
      </c>
      <c r="EZ39" s="6" t="e">
        <f t="shared" si="564"/>
        <v>#DIV/0!</v>
      </c>
      <c r="FA39" s="6" t="e">
        <f t="shared" si="565"/>
        <v>#DIV/0!</v>
      </c>
      <c r="FB39" s="6" t="e">
        <f t="shared" si="566"/>
        <v>#DIV/0!</v>
      </c>
      <c r="FC39" s="6" t="e">
        <f t="shared" si="567"/>
        <v>#DIV/0!</v>
      </c>
      <c r="FD39" s="6" t="e">
        <f t="shared" si="568"/>
        <v>#DIV/0!</v>
      </c>
      <c r="FE39" s="6" t="e">
        <f t="shared" si="569"/>
        <v>#DIV/0!</v>
      </c>
      <c r="FG39" s="6" t="e">
        <f t="shared" si="570"/>
        <v>#DIV/0!</v>
      </c>
      <c r="FH39" s="6" t="e">
        <f t="shared" si="571"/>
        <v>#DIV/0!</v>
      </c>
      <c r="FI39" s="94" t="e">
        <f t="shared" si="673"/>
        <v>#DIV/0!</v>
      </c>
      <c r="FJ39" s="94" t="e">
        <f t="shared" si="674"/>
        <v>#DIV/0!</v>
      </c>
      <c r="FK39" s="5">
        <f t="shared" si="675"/>
        <v>0</v>
      </c>
      <c r="FL39" s="5">
        <f t="shared" si="676"/>
        <v>0</v>
      </c>
      <c r="FM39" s="5">
        <f t="shared" si="677"/>
        <v>0</v>
      </c>
      <c r="FN39" s="5">
        <f t="shared" si="678"/>
        <v>0</v>
      </c>
      <c r="FO39" s="5" t="e">
        <f t="shared" si="679"/>
        <v>#DIV/0!</v>
      </c>
      <c r="FP39" s="5" t="e">
        <f t="shared" si="572"/>
        <v>#DIV/0!</v>
      </c>
      <c r="FQ39" s="5">
        <f t="shared" si="680"/>
        <v>0</v>
      </c>
      <c r="FR39" s="5">
        <f t="shared" si="681"/>
        <v>0</v>
      </c>
      <c r="FS39" s="5">
        <f t="shared" si="682"/>
        <v>0</v>
      </c>
      <c r="FT39" s="5">
        <f t="shared" si="683"/>
        <v>0</v>
      </c>
      <c r="FU39" s="6">
        <f t="shared" si="684"/>
        <v>0</v>
      </c>
      <c r="FV39" s="5" t="e">
        <f t="shared" si="573"/>
        <v>#DIV/0!</v>
      </c>
      <c r="FW39" s="6" t="e">
        <f t="shared" si="574"/>
        <v>#DIV/0!</v>
      </c>
      <c r="FX39" s="6" t="e">
        <f t="shared" si="575"/>
        <v>#DIV/0!</v>
      </c>
      <c r="FY39" s="6" t="e">
        <f t="shared" si="576"/>
        <v>#DIV/0!</v>
      </c>
      <c r="FZ39" s="6" t="e">
        <f t="shared" si="577"/>
        <v>#DIV/0!</v>
      </c>
      <c r="GA39" s="6" t="e">
        <f t="shared" si="578"/>
        <v>#DIV/0!</v>
      </c>
      <c r="GB39" s="6" t="e">
        <f t="shared" si="579"/>
        <v>#DIV/0!</v>
      </c>
      <c r="GC39" s="6" t="e">
        <f t="shared" si="580"/>
        <v>#DIV/0!</v>
      </c>
      <c r="GD39" s="6" t="e">
        <f t="shared" si="581"/>
        <v>#DIV/0!</v>
      </c>
      <c r="GE39" s="6" t="e">
        <f t="shared" si="582"/>
        <v>#DIV/0!</v>
      </c>
      <c r="GF39" s="6" t="e">
        <f t="shared" si="583"/>
        <v>#DIV/0!</v>
      </c>
      <c r="GG39" s="6" t="e">
        <f t="shared" si="584"/>
        <v>#DIV/0!</v>
      </c>
      <c r="GH39" s="6" t="e">
        <f t="shared" si="585"/>
        <v>#DIV/0!</v>
      </c>
      <c r="GI39" s="6" t="e">
        <f t="shared" si="586"/>
        <v>#DIV/0!</v>
      </c>
      <c r="GJ39" s="47" t="e">
        <f t="shared" si="587"/>
        <v>#DIV/0!</v>
      </c>
      <c r="GL39" s="96" t="e">
        <f t="shared" si="588"/>
        <v>#DIV/0!</v>
      </c>
      <c r="GM39" s="96" t="e">
        <f t="shared" si="589"/>
        <v>#DIV/0!</v>
      </c>
      <c r="GN39" s="98" t="e">
        <f t="shared" si="685"/>
        <v>#DIV/0!</v>
      </c>
      <c r="GO39" s="98" t="e">
        <f t="shared" si="686"/>
        <v>#DIV/0!</v>
      </c>
      <c r="GP39" s="5">
        <f t="shared" si="687"/>
        <v>0</v>
      </c>
      <c r="GQ39" s="5">
        <f t="shared" si="688"/>
        <v>0</v>
      </c>
      <c r="GR39" s="5">
        <f t="shared" si="689"/>
        <v>0</v>
      </c>
      <c r="GS39" s="5">
        <f t="shared" si="690"/>
        <v>0</v>
      </c>
      <c r="GT39" s="5" t="e">
        <f t="shared" si="691"/>
        <v>#DIV/0!</v>
      </c>
      <c r="GU39" s="5" t="e">
        <f t="shared" si="590"/>
        <v>#DIV/0!</v>
      </c>
      <c r="GV39" s="5">
        <f t="shared" si="692"/>
        <v>0</v>
      </c>
      <c r="GW39" s="5">
        <f t="shared" si="693"/>
        <v>0</v>
      </c>
      <c r="GX39" s="5">
        <f t="shared" si="694"/>
        <v>0</v>
      </c>
      <c r="GY39" s="5">
        <f t="shared" si="695"/>
        <v>0</v>
      </c>
      <c r="GZ39" s="6">
        <f t="shared" si="696"/>
        <v>0</v>
      </c>
      <c r="HA39" s="5" t="e">
        <f t="shared" si="591"/>
        <v>#DIV/0!</v>
      </c>
      <c r="HB39" s="6" t="e">
        <f t="shared" si="592"/>
        <v>#DIV/0!</v>
      </c>
      <c r="HC39" s="6" t="e">
        <f t="shared" si="593"/>
        <v>#DIV/0!</v>
      </c>
      <c r="HD39" s="6" t="e">
        <f t="shared" si="594"/>
        <v>#DIV/0!</v>
      </c>
      <c r="HE39" s="6" t="e">
        <f t="shared" si="595"/>
        <v>#DIV/0!</v>
      </c>
      <c r="HF39" s="6" t="e">
        <f t="shared" si="596"/>
        <v>#DIV/0!</v>
      </c>
      <c r="HG39" s="6" t="e">
        <f t="shared" si="597"/>
        <v>#DIV/0!</v>
      </c>
      <c r="HH39" s="6" t="e">
        <f t="shared" si="598"/>
        <v>#DIV/0!</v>
      </c>
      <c r="HI39" s="6" t="e">
        <f t="shared" si="599"/>
        <v>#DIV/0!</v>
      </c>
      <c r="HJ39" s="6" t="e">
        <f t="shared" si="600"/>
        <v>#DIV/0!</v>
      </c>
      <c r="HK39" s="6" t="e">
        <f t="shared" si="601"/>
        <v>#DIV/0!</v>
      </c>
      <c r="HL39" s="6" t="e">
        <f t="shared" si="602"/>
        <v>#DIV/0!</v>
      </c>
      <c r="HM39" s="6" t="e">
        <f t="shared" si="603"/>
        <v>#DIV/0!</v>
      </c>
      <c r="HN39" s="6" t="e">
        <f t="shared" si="604"/>
        <v>#DIV/0!</v>
      </c>
      <c r="HO39" s="47" t="e">
        <f t="shared" si="605"/>
        <v>#DIV/0!</v>
      </c>
      <c r="HQ39" s="6" t="e">
        <f t="shared" si="606"/>
        <v>#DIV/0!</v>
      </c>
      <c r="HR39" s="6" t="e">
        <f t="shared" si="607"/>
        <v>#DIV/0!</v>
      </c>
      <c r="HS39" s="98" t="e">
        <f t="shared" si="697"/>
        <v>#DIV/0!</v>
      </c>
      <c r="HT39" s="2" t="e">
        <f t="shared" si="698"/>
        <v>#DIV/0!</v>
      </c>
      <c r="HU39" s="5">
        <f t="shared" si="699"/>
        <v>0</v>
      </c>
      <c r="HV39" s="5">
        <f t="shared" si="700"/>
        <v>0</v>
      </c>
      <c r="HW39" s="5">
        <f t="shared" si="701"/>
        <v>0</v>
      </c>
      <c r="HX39" s="5">
        <f t="shared" si="702"/>
        <v>0</v>
      </c>
      <c r="HY39" s="5" t="e">
        <f t="shared" si="703"/>
        <v>#DIV/0!</v>
      </c>
      <c r="HZ39" s="5" t="e">
        <f t="shared" si="608"/>
        <v>#DIV/0!</v>
      </c>
      <c r="IA39" s="5">
        <f t="shared" si="704"/>
        <v>0</v>
      </c>
      <c r="IB39" s="5">
        <f t="shared" si="705"/>
        <v>0</v>
      </c>
      <c r="IC39" s="5">
        <f t="shared" si="706"/>
        <v>0</v>
      </c>
      <c r="ID39" s="5">
        <f t="shared" si="707"/>
        <v>0</v>
      </c>
      <c r="IE39" s="6">
        <f t="shared" si="708"/>
        <v>0</v>
      </c>
      <c r="IF39" s="5" t="e">
        <f t="shared" si="609"/>
        <v>#DIV/0!</v>
      </c>
      <c r="IG39" s="6" t="e">
        <f t="shared" si="610"/>
        <v>#DIV/0!</v>
      </c>
      <c r="IH39" s="6" t="e">
        <f t="shared" si="611"/>
        <v>#DIV/0!</v>
      </c>
      <c r="II39" s="6" t="e">
        <f t="shared" si="612"/>
        <v>#DIV/0!</v>
      </c>
      <c r="IJ39" s="6" t="e">
        <f t="shared" si="613"/>
        <v>#DIV/0!</v>
      </c>
      <c r="IK39" s="6" t="e">
        <f t="shared" si="614"/>
        <v>#DIV/0!</v>
      </c>
      <c r="IL39" s="6" t="e">
        <f t="shared" si="615"/>
        <v>#DIV/0!</v>
      </c>
      <c r="IM39" s="6" t="e">
        <f t="shared" si="616"/>
        <v>#DIV/0!</v>
      </c>
      <c r="IN39" s="6" t="e">
        <f t="shared" si="617"/>
        <v>#DIV/0!</v>
      </c>
      <c r="IO39" s="6" t="e">
        <f t="shared" si="618"/>
        <v>#DIV/0!</v>
      </c>
      <c r="IP39" s="6" t="e">
        <f t="shared" si="619"/>
        <v>#DIV/0!</v>
      </c>
      <c r="IQ39" s="6" t="e">
        <f t="shared" si="620"/>
        <v>#DIV/0!</v>
      </c>
      <c r="IR39" s="6" t="e">
        <f t="shared" si="621"/>
        <v>#DIV/0!</v>
      </c>
      <c r="IS39" s="6" t="e">
        <f t="shared" si="622"/>
        <v>#DIV/0!</v>
      </c>
      <c r="IT39" s="47" t="e">
        <f t="shared" si="623"/>
        <v>#DIV/0!</v>
      </c>
      <c r="IU39" s="2" t="e">
        <f t="shared" si="709"/>
        <v>#DIV/0!</v>
      </c>
      <c r="IV39" s="2" t="e">
        <f t="shared" si="710"/>
        <v>#DIV/0!</v>
      </c>
    </row>
    <row r="40" spans="1:256">
      <c r="A40" s="55">
        <f>CpxBar!A40</f>
        <v>0</v>
      </c>
      <c r="B40" s="2">
        <f>CpxBar!B40</f>
        <v>0</v>
      </c>
      <c r="C40" s="2">
        <f>CpxBar!C40</f>
        <v>0</v>
      </c>
      <c r="D40" s="2">
        <f>CpxBar!D40</f>
        <v>0</v>
      </c>
      <c r="E40" s="2">
        <f>CpxBar!E40</f>
        <v>0</v>
      </c>
      <c r="F40" s="2">
        <f>CpxBar!F40</f>
        <v>0</v>
      </c>
      <c r="G40" s="2">
        <f>CpxBar!G40</f>
        <v>0</v>
      </c>
      <c r="H40" s="2">
        <f>CpxBar!H40</f>
        <v>0</v>
      </c>
      <c r="I40" s="2">
        <f>CpxBar!I40</f>
        <v>0</v>
      </c>
      <c r="J40" s="2">
        <f>CpxBar!J40</f>
        <v>0</v>
      </c>
      <c r="K40" s="2">
        <f>CpxBar!K40</f>
        <v>0</v>
      </c>
      <c r="L40" s="13"/>
      <c r="M40" s="2">
        <f t="shared" si="474"/>
        <v>0</v>
      </c>
      <c r="N40" s="5">
        <f t="shared" si="475"/>
        <v>0</v>
      </c>
      <c r="O40" s="5">
        <f t="shared" si="476"/>
        <v>0</v>
      </c>
      <c r="P40" s="5">
        <f t="shared" si="477"/>
        <v>0</v>
      </c>
      <c r="Q40" s="5">
        <f t="shared" si="478"/>
        <v>0</v>
      </c>
      <c r="R40" s="5">
        <f t="shared" si="479"/>
        <v>0</v>
      </c>
      <c r="S40" s="5">
        <f t="shared" si="480"/>
        <v>0</v>
      </c>
      <c r="T40" s="5">
        <f t="shared" si="481"/>
        <v>0</v>
      </c>
      <c r="U40" s="5">
        <f t="shared" si="482"/>
        <v>0</v>
      </c>
      <c r="V40" s="5">
        <f t="shared" si="483"/>
        <v>0</v>
      </c>
      <c r="W40" s="6">
        <f t="shared" si="484"/>
        <v>0</v>
      </c>
      <c r="X40" s="5">
        <f t="shared" si="485"/>
        <v>0</v>
      </c>
      <c r="Y40" s="6" t="e">
        <f t="shared" si="486"/>
        <v>#DIV/0!</v>
      </c>
      <c r="Z40" s="6" t="e">
        <f t="shared" si="487"/>
        <v>#DIV/0!</v>
      </c>
      <c r="AA40" s="6" t="e">
        <f t="shared" si="488"/>
        <v>#DIV/0!</v>
      </c>
      <c r="AB40" s="6" t="e">
        <f t="shared" si="489"/>
        <v>#DIV/0!</v>
      </c>
      <c r="AC40" s="6" t="e">
        <f t="shared" si="490"/>
        <v>#DIV/0!</v>
      </c>
      <c r="AD40" s="6" t="e">
        <f t="shared" si="491"/>
        <v>#DIV/0!</v>
      </c>
      <c r="AE40" s="6" t="e">
        <f t="shared" si="492"/>
        <v>#DIV/0!</v>
      </c>
      <c r="AF40" s="6" t="e">
        <f t="shared" si="493"/>
        <v>#DIV/0!</v>
      </c>
      <c r="AG40" s="6" t="e">
        <f t="shared" si="494"/>
        <v>#DIV/0!</v>
      </c>
      <c r="AH40" s="6" t="e">
        <f t="shared" si="495"/>
        <v>#DIV/0!</v>
      </c>
      <c r="AI40" s="6" t="e">
        <f t="shared" si="496"/>
        <v>#DIV/0!</v>
      </c>
      <c r="AJ40" s="6" t="e">
        <f t="shared" si="497"/>
        <v>#DIV/0!</v>
      </c>
      <c r="AK40" s="6" t="e">
        <f t="shared" si="498"/>
        <v>#DIV/0!</v>
      </c>
      <c r="AM40" s="6" t="e">
        <f t="shared" si="499"/>
        <v>#DIV/0!</v>
      </c>
      <c r="AN40" s="6" t="e">
        <f t="shared" si="624"/>
        <v>#DIV/0!</v>
      </c>
      <c r="AO40" s="2" t="e">
        <f t="shared" si="625"/>
        <v>#DIV/0!</v>
      </c>
      <c r="AP40" s="2" t="e">
        <f t="shared" si="500"/>
        <v>#DIV/0!</v>
      </c>
      <c r="AQ40" s="86">
        <f t="shared" si="626"/>
        <v>0</v>
      </c>
      <c r="AR40" s="86">
        <f t="shared" si="627"/>
        <v>0</v>
      </c>
      <c r="AS40" s="86">
        <f t="shared" si="628"/>
        <v>0</v>
      </c>
      <c r="AT40" s="86">
        <f t="shared" si="629"/>
        <v>0</v>
      </c>
      <c r="AU40" s="86" t="e">
        <f t="shared" si="630"/>
        <v>#DIV/0!</v>
      </c>
      <c r="AV40" s="86" t="e">
        <f t="shared" si="501"/>
        <v>#DIV/0!</v>
      </c>
      <c r="AW40" s="86">
        <f t="shared" si="631"/>
        <v>0</v>
      </c>
      <c r="AX40" s="86">
        <f t="shared" si="632"/>
        <v>0</v>
      </c>
      <c r="AY40" s="86">
        <f t="shared" si="633"/>
        <v>0</v>
      </c>
      <c r="AZ40" s="86">
        <f t="shared" si="634"/>
        <v>0</v>
      </c>
      <c r="BA40" s="87">
        <f t="shared" si="635"/>
        <v>0</v>
      </c>
      <c r="BB40" s="5" t="e">
        <f t="shared" si="502"/>
        <v>#DIV/0!</v>
      </c>
      <c r="BC40" s="6" t="e">
        <f t="shared" si="503"/>
        <v>#DIV/0!</v>
      </c>
      <c r="BD40" s="6" t="e">
        <f t="shared" si="504"/>
        <v>#DIV/0!</v>
      </c>
      <c r="BE40" s="6" t="e">
        <f t="shared" si="505"/>
        <v>#DIV/0!</v>
      </c>
      <c r="BF40" s="6" t="e">
        <f t="shared" si="506"/>
        <v>#DIV/0!</v>
      </c>
      <c r="BG40" s="6" t="e">
        <f t="shared" si="507"/>
        <v>#DIV/0!</v>
      </c>
      <c r="BH40" s="6" t="e">
        <f t="shared" si="508"/>
        <v>#DIV/0!</v>
      </c>
      <c r="BI40" s="6" t="e">
        <f t="shared" si="509"/>
        <v>#DIV/0!</v>
      </c>
      <c r="BJ40" s="6" t="e">
        <f t="shared" si="510"/>
        <v>#DIV/0!</v>
      </c>
      <c r="BK40" s="6" t="e">
        <f t="shared" si="511"/>
        <v>#DIV/0!</v>
      </c>
      <c r="BL40" s="6" t="e">
        <f t="shared" si="512"/>
        <v>#DIV/0!</v>
      </c>
      <c r="BM40" s="6" t="e">
        <f t="shared" si="513"/>
        <v>#DIV/0!</v>
      </c>
      <c r="BN40" s="6" t="e">
        <f t="shared" si="514"/>
        <v>#DIV/0!</v>
      </c>
      <c r="BO40" s="6" t="e">
        <f t="shared" si="515"/>
        <v>#DIV/0!</v>
      </c>
      <c r="BP40" s="6" t="e">
        <f t="shared" si="516"/>
        <v>#DIV/0!</v>
      </c>
      <c r="BR40" s="87" t="e">
        <f t="shared" si="517"/>
        <v>#DIV/0!</v>
      </c>
      <c r="BS40" s="87" t="e">
        <f t="shared" si="636"/>
        <v>#DIV/0!</v>
      </c>
      <c r="BT40" s="2" t="e">
        <f t="shared" si="637"/>
        <v>#DIV/0!</v>
      </c>
      <c r="BU40" s="2" t="e">
        <f t="shared" si="518"/>
        <v>#DIV/0!</v>
      </c>
      <c r="BV40" s="5">
        <f t="shared" si="638"/>
        <v>0</v>
      </c>
      <c r="BW40" s="5">
        <f t="shared" si="639"/>
        <v>0</v>
      </c>
      <c r="BX40" s="5">
        <f t="shared" si="640"/>
        <v>0</v>
      </c>
      <c r="BY40" s="5">
        <f t="shared" si="641"/>
        <v>0</v>
      </c>
      <c r="BZ40" s="5" t="e">
        <f t="shared" si="642"/>
        <v>#DIV/0!</v>
      </c>
      <c r="CA40" s="5" t="e">
        <f t="shared" si="519"/>
        <v>#DIV/0!</v>
      </c>
      <c r="CB40" s="5">
        <f t="shared" si="643"/>
        <v>0</v>
      </c>
      <c r="CC40" s="5">
        <f t="shared" si="644"/>
        <v>0</v>
      </c>
      <c r="CD40" s="5">
        <f t="shared" si="645"/>
        <v>0</v>
      </c>
      <c r="CE40" s="5">
        <f t="shared" si="646"/>
        <v>0</v>
      </c>
      <c r="CF40" s="6">
        <f t="shared" si="647"/>
        <v>0</v>
      </c>
      <c r="CG40" s="5" t="e">
        <f t="shared" si="520"/>
        <v>#DIV/0!</v>
      </c>
      <c r="CH40" s="6" t="e">
        <f t="shared" si="521"/>
        <v>#DIV/0!</v>
      </c>
      <c r="CI40" s="6" t="e">
        <f t="shared" si="522"/>
        <v>#DIV/0!</v>
      </c>
      <c r="CJ40" s="6" t="e">
        <f t="shared" si="523"/>
        <v>#DIV/0!</v>
      </c>
      <c r="CK40" s="6" t="e">
        <f t="shared" si="524"/>
        <v>#DIV/0!</v>
      </c>
      <c r="CL40" s="6" t="e">
        <f t="shared" si="525"/>
        <v>#DIV/0!</v>
      </c>
      <c r="CM40" s="6" t="e">
        <f t="shared" si="526"/>
        <v>#DIV/0!</v>
      </c>
      <c r="CN40" s="6" t="e">
        <f t="shared" si="527"/>
        <v>#DIV/0!</v>
      </c>
      <c r="CO40" s="6" t="e">
        <f t="shared" si="528"/>
        <v>#DIV/0!</v>
      </c>
      <c r="CP40" s="6" t="e">
        <f t="shared" si="529"/>
        <v>#DIV/0!</v>
      </c>
      <c r="CQ40" s="6" t="e">
        <f t="shared" si="530"/>
        <v>#DIV/0!</v>
      </c>
      <c r="CR40" s="6" t="e">
        <f t="shared" si="531"/>
        <v>#DIV/0!</v>
      </c>
      <c r="CS40" s="6" t="e">
        <f t="shared" si="532"/>
        <v>#DIV/0!</v>
      </c>
      <c r="CT40" s="6" t="e">
        <f t="shared" si="533"/>
        <v>#DIV/0!</v>
      </c>
      <c r="CU40" s="6" t="e">
        <f t="shared" si="534"/>
        <v>#DIV/0!</v>
      </c>
      <c r="CW40" s="6" t="e">
        <f t="shared" si="535"/>
        <v>#DIV/0!</v>
      </c>
      <c r="CX40" s="6" t="e">
        <f t="shared" si="648"/>
        <v>#DIV/0!</v>
      </c>
      <c r="CY40" s="91" t="e">
        <f t="shared" si="649"/>
        <v>#DIV/0!</v>
      </c>
      <c r="CZ40" s="91" t="e">
        <f t="shared" si="650"/>
        <v>#DIV/0!</v>
      </c>
      <c r="DA40" s="5">
        <f t="shared" si="651"/>
        <v>0</v>
      </c>
      <c r="DB40" s="5">
        <f t="shared" si="652"/>
        <v>0</v>
      </c>
      <c r="DC40" s="5">
        <f t="shared" si="653"/>
        <v>0</v>
      </c>
      <c r="DD40" s="5">
        <f t="shared" si="654"/>
        <v>0</v>
      </c>
      <c r="DE40" s="5" t="e">
        <f t="shared" si="655"/>
        <v>#DIV/0!</v>
      </c>
      <c r="DF40" s="5" t="e">
        <f t="shared" si="536"/>
        <v>#DIV/0!</v>
      </c>
      <c r="DG40" s="5">
        <f t="shared" si="656"/>
        <v>0</v>
      </c>
      <c r="DH40" s="5">
        <f t="shared" si="657"/>
        <v>0</v>
      </c>
      <c r="DI40" s="5">
        <f t="shared" si="658"/>
        <v>0</v>
      </c>
      <c r="DJ40" s="5">
        <f t="shared" si="659"/>
        <v>0</v>
      </c>
      <c r="DK40" s="6">
        <f t="shared" si="660"/>
        <v>0</v>
      </c>
      <c r="DL40" s="5" t="e">
        <f t="shared" si="537"/>
        <v>#DIV/0!</v>
      </c>
      <c r="DM40" s="6" t="e">
        <f t="shared" si="538"/>
        <v>#DIV/0!</v>
      </c>
      <c r="DN40" s="6" t="e">
        <f t="shared" si="539"/>
        <v>#DIV/0!</v>
      </c>
      <c r="DO40" s="6" t="e">
        <f t="shared" si="540"/>
        <v>#DIV/0!</v>
      </c>
      <c r="DP40" s="6" t="e">
        <f t="shared" si="541"/>
        <v>#DIV/0!</v>
      </c>
      <c r="DQ40" s="6" t="e">
        <f t="shared" si="542"/>
        <v>#DIV/0!</v>
      </c>
      <c r="DR40" s="6" t="e">
        <f t="shared" si="543"/>
        <v>#DIV/0!</v>
      </c>
      <c r="DS40" s="6" t="e">
        <f t="shared" si="544"/>
        <v>#DIV/0!</v>
      </c>
      <c r="DT40" s="6" t="e">
        <f t="shared" si="545"/>
        <v>#DIV/0!</v>
      </c>
      <c r="DU40" s="6" t="e">
        <f t="shared" si="546"/>
        <v>#DIV/0!</v>
      </c>
      <c r="DV40" s="6" t="e">
        <f t="shared" si="547"/>
        <v>#DIV/0!</v>
      </c>
      <c r="DW40" s="6" t="e">
        <f t="shared" si="548"/>
        <v>#DIV/0!</v>
      </c>
      <c r="DX40" s="6" t="e">
        <f t="shared" si="549"/>
        <v>#DIV/0!</v>
      </c>
      <c r="DY40" s="6" t="e">
        <f t="shared" si="550"/>
        <v>#DIV/0!</v>
      </c>
      <c r="DZ40" s="6" t="e">
        <f t="shared" si="551"/>
        <v>#DIV/0!</v>
      </c>
      <c r="EB40" s="6" t="e">
        <f t="shared" si="552"/>
        <v>#DIV/0!</v>
      </c>
      <c r="EC40" s="87" t="e">
        <f t="shared" si="553"/>
        <v>#DIV/0!</v>
      </c>
      <c r="ED40" s="85" t="e">
        <f t="shared" si="661"/>
        <v>#DIV/0!</v>
      </c>
      <c r="EE40" s="2" t="e">
        <f t="shared" si="662"/>
        <v>#DIV/0!</v>
      </c>
      <c r="EF40" s="5">
        <f t="shared" si="663"/>
        <v>0</v>
      </c>
      <c r="EG40" s="5">
        <f t="shared" si="664"/>
        <v>0</v>
      </c>
      <c r="EH40" s="5">
        <f t="shared" si="665"/>
        <v>0</v>
      </c>
      <c r="EI40" s="5">
        <f t="shared" si="666"/>
        <v>0</v>
      </c>
      <c r="EJ40" s="5" t="e">
        <f t="shared" si="667"/>
        <v>#DIV/0!</v>
      </c>
      <c r="EK40" s="5" t="e">
        <f t="shared" si="554"/>
        <v>#DIV/0!</v>
      </c>
      <c r="EL40" s="5">
        <f t="shared" si="668"/>
        <v>0</v>
      </c>
      <c r="EM40" s="5">
        <f t="shared" si="669"/>
        <v>0</v>
      </c>
      <c r="EN40" s="5">
        <f t="shared" si="670"/>
        <v>0</v>
      </c>
      <c r="EO40" s="5">
        <f t="shared" si="671"/>
        <v>0</v>
      </c>
      <c r="EP40" s="6">
        <f t="shared" si="672"/>
        <v>0</v>
      </c>
      <c r="EQ40" s="5" t="e">
        <f t="shared" si="555"/>
        <v>#DIV/0!</v>
      </c>
      <c r="ER40" s="6" t="e">
        <f t="shared" si="556"/>
        <v>#DIV/0!</v>
      </c>
      <c r="ES40" s="6" t="e">
        <f t="shared" si="557"/>
        <v>#DIV/0!</v>
      </c>
      <c r="ET40" s="6" t="e">
        <f t="shared" si="558"/>
        <v>#DIV/0!</v>
      </c>
      <c r="EU40" s="6" t="e">
        <f t="shared" si="559"/>
        <v>#DIV/0!</v>
      </c>
      <c r="EV40" s="6" t="e">
        <f t="shared" si="560"/>
        <v>#DIV/0!</v>
      </c>
      <c r="EW40" s="6" t="e">
        <f t="shared" si="561"/>
        <v>#DIV/0!</v>
      </c>
      <c r="EX40" s="6" t="e">
        <f t="shared" si="562"/>
        <v>#DIV/0!</v>
      </c>
      <c r="EY40" s="6" t="e">
        <f t="shared" si="563"/>
        <v>#DIV/0!</v>
      </c>
      <c r="EZ40" s="6" t="e">
        <f t="shared" si="564"/>
        <v>#DIV/0!</v>
      </c>
      <c r="FA40" s="6" t="e">
        <f t="shared" si="565"/>
        <v>#DIV/0!</v>
      </c>
      <c r="FB40" s="6" t="e">
        <f t="shared" si="566"/>
        <v>#DIV/0!</v>
      </c>
      <c r="FC40" s="6" t="e">
        <f t="shared" si="567"/>
        <v>#DIV/0!</v>
      </c>
      <c r="FD40" s="6" t="e">
        <f t="shared" si="568"/>
        <v>#DIV/0!</v>
      </c>
      <c r="FE40" s="6" t="e">
        <f t="shared" si="569"/>
        <v>#DIV/0!</v>
      </c>
      <c r="FG40" s="6" t="e">
        <f t="shared" si="570"/>
        <v>#DIV/0!</v>
      </c>
      <c r="FH40" s="6" t="e">
        <f t="shared" si="571"/>
        <v>#DIV/0!</v>
      </c>
      <c r="FI40" s="94" t="e">
        <f t="shared" si="673"/>
        <v>#DIV/0!</v>
      </c>
      <c r="FJ40" s="94" t="e">
        <f t="shared" si="674"/>
        <v>#DIV/0!</v>
      </c>
      <c r="FK40" s="5">
        <f t="shared" si="675"/>
        <v>0</v>
      </c>
      <c r="FL40" s="5">
        <f t="shared" si="676"/>
        <v>0</v>
      </c>
      <c r="FM40" s="5">
        <f t="shared" si="677"/>
        <v>0</v>
      </c>
      <c r="FN40" s="5">
        <f t="shared" si="678"/>
        <v>0</v>
      </c>
      <c r="FO40" s="5" t="e">
        <f t="shared" si="679"/>
        <v>#DIV/0!</v>
      </c>
      <c r="FP40" s="5" t="e">
        <f t="shared" si="572"/>
        <v>#DIV/0!</v>
      </c>
      <c r="FQ40" s="5">
        <f t="shared" si="680"/>
        <v>0</v>
      </c>
      <c r="FR40" s="5">
        <f t="shared" si="681"/>
        <v>0</v>
      </c>
      <c r="FS40" s="5">
        <f t="shared" si="682"/>
        <v>0</v>
      </c>
      <c r="FT40" s="5">
        <f t="shared" si="683"/>
        <v>0</v>
      </c>
      <c r="FU40" s="6">
        <f t="shared" si="684"/>
        <v>0</v>
      </c>
      <c r="FV40" s="5" t="e">
        <f t="shared" si="573"/>
        <v>#DIV/0!</v>
      </c>
      <c r="FW40" s="6" t="e">
        <f t="shared" si="574"/>
        <v>#DIV/0!</v>
      </c>
      <c r="FX40" s="6" t="e">
        <f t="shared" si="575"/>
        <v>#DIV/0!</v>
      </c>
      <c r="FY40" s="6" t="e">
        <f t="shared" si="576"/>
        <v>#DIV/0!</v>
      </c>
      <c r="FZ40" s="6" t="e">
        <f t="shared" si="577"/>
        <v>#DIV/0!</v>
      </c>
      <c r="GA40" s="6" t="e">
        <f t="shared" si="578"/>
        <v>#DIV/0!</v>
      </c>
      <c r="GB40" s="6" t="e">
        <f t="shared" si="579"/>
        <v>#DIV/0!</v>
      </c>
      <c r="GC40" s="6" t="e">
        <f t="shared" si="580"/>
        <v>#DIV/0!</v>
      </c>
      <c r="GD40" s="6" t="e">
        <f t="shared" si="581"/>
        <v>#DIV/0!</v>
      </c>
      <c r="GE40" s="6" t="e">
        <f t="shared" si="582"/>
        <v>#DIV/0!</v>
      </c>
      <c r="GF40" s="6" t="e">
        <f t="shared" si="583"/>
        <v>#DIV/0!</v>
      </c>
      <c r="GG40" s="6" t="e">
        <f t="shared" si="584"/>
        <v>#DIV/0!</v>
      </c>
      <c r="GH40" s="6" t="e">
        <f t="shared" si="585"/>
        <v>#DIV/0!</v>
      </c>
      <c r="GI40" s="6" t="e">
        <f t="shared" si="586"/>
        <v>#DIV/0!</v>
      </c>
      <c r="GJ40" s="47" t="e">
        <f t="shared" si="587"/>
        <v>#DIV/0!</v>
      </c>
      <c r="GL40" s="96" t="e">
        <f t="shared" si="588"/>
        <v>#DIV/0!</v>
      </c>
      <c r="GM40" s="96" t="e">
        <f t="shared" si="589"/>
        <v>#DIV/0!</v>
      </c>
      <c r="GN40" s="98" t="e">
        <f t="shared" si="685"/>
        <v>#DIV/0!</v>
      </c>
      <c r="GO40" s="98" t="e">
        <f t="shared" si="686"/>
        <v>#DIV/0!</v>
      </c>
      <c r="GP40" s="5">
        <f t="shared" si="687"/>
        <v>0</v>
      </c>
      <c r="GQ40" s="5">
        <f t="shared" si="688"/>
        <v>0</v>
      </c>
      <c r="GR40" s="5">
        <f t="shared" si="689"/>
        <v>0</v>
      </c>
      <c r="GS40" s="5">
        <f t="shared" si="690"/>
        <v>0</v>
      </c>
      <c r="GT40" s="5" t="e">
        <f t="shared" si="691"/>
        <v>#DIV/0!</v>
      </c>
      <c r="GU40" s="5" t="e">
        <f t="shared" si="590"/>
        <v>#DIV/0!</v>
      </c>
      <c r="GV40" s="5">
        <f t="shared" si="692"/>
        <v>0</v>
      </c>
      <c r="GW40" s="5">
        <f t="shared" si="693"/>
        <v>0</v>
      </c>
      <c r="GX40" s="5">
        <f t="shared" si="694"/>
        <v>0</v>
      </c>
      <c r="GY40" s="5">
        <f t="shared" si="695"/>
        <v>0</v>
      </c>
      <c r="GZ40" s="6">
        <f t="shared" si="696"/>
        <v>0</v>
      </c>
      <c r="HA40" s="5" t="e">
        <f t="shared" si="591"/>
        <v>#DIV/0!</v>
      </c>
      <c r="HB40" s="6" t="e">
        <f t="shared" si="592"/>
        <v>#DIV/0!</v>
      </c>
      <c r="HC40" s="6" t="e">
        <f t="shared" si="593"/>
        <v>#DIV/0!</v>
      </c>
      <c r="HD40" s="6" t="e">
        <f t="shared" si="594"/>
        <v>#DIV/0!</v>
      </c>
      <c r="HE40" s="6" t="e">
        <f t="shared" si="595"/>
        <v>#DIV/0!</v>
      </c>
      <c r="HF40" s="6" t="e">
        <f t="shared" si="596"/>
        <v>#DIV/0!</v>
      </c>
      <c r="HG40" s="6" t="e">
        <f t="shared" si="597"/>
        <v>#DIV/0!</v>
      </c>
      <c r="HH40" s="6" t="e">
        <f t="shared" si="598"/>
        <v>#DIV/0!</v>
      </c>
      <c r="HI40" s="6" t="e">
        <f t="shared" si="599"/>
        <v>#DIV/0!</v>
      </c>
      <c r="HJ40" s="6" t="e">
        <f t="shared" si="600"/>
        <v>#DIV/0!</v>
      </c>
      <c r="HK40" s="6" t="e">
        <f t="shared" si="601"/>
        <v>#DIV/0!</v>
      </c>
      <c r="HL40" s="6" t="e">
        <f t="shared" si="602"/>
        <v>#DIV/0!</v>
      </c>
      <c r="HM40" s="6" t="e">
        <f t="shared" si="603"/>
        <v>#DIV/0!</v>
      </c>
      <c r="HN40" s="6" t="e">
        <f t="shared" si="604"/>
        <v>#DIV/0!</v>
      </c>
      <c r="HO40" s="47" t="e">
        <f t="shared" si="605"/>
        <v>#DIV/0!</v>
      </c>
      <c r="HQ40" s="6" t="e">
        <f t="shared" si="606"/>
        <v>#DIV/0!</v>
      </c>
      <c r="HR40" s="6" t="e">
        <f t="shared" si="607"/>
        <v>#DIV/0!</v>
      </c>
      <c r="HS40" s="98" t="e">
        <f t="shared" si="697"/>
        <v>#DIV/0!</v>
      </c>
      <c r="HT40" s="2" t="e">
        <f t="shared" si="698"/>
        <v>#DIV/0!</v>
      </c>
      <c r="HU40" s="5">
        <f t="shared" si="699"/>
        <v>0</v>
      </c>
      <c r="HV40" s="5">
        <f t="shared" si="700"/>
        <v>0</v>
      </c>
      <c r="HW40" s="5">
        <f t="shared" si="701"/>
        <v>0</v>
      </c>
      <c r="HX40" s="5">
        <f t="shared" si="702"/>
        <v>0</v>
      </c>
      <c r="HY40" s="5" t="e">
        <f t="shared" si="703"/>
        <v>#DIV/0!</v>
      </c>
      <c r="HZ40" s="5" t="e">
        <f t="shared" si="608"/>
        <v>#DIV/0!</v>
      </c>
      <c r="IA40" s="5">
        <f t="shared" si="704"/>
        <v>0</v>
      </c>
      <c r="IB40" s="5">
        <f t="shared" si="705"/>
        <v>0</v>
      </c>
      <c r="IC40" s="5">
        <f t="shared" si="706"/>
        <v>0</v>
      </c>
      <c r="ID40" s="5">
        <f t="shared" si="707"/>
        <v>0</v>
      </c>
      <c r="IE40" s="6">
        <f t="shared" si="708"/>
        <v>0</v>
      </c>
      <c r="IF40" s="5" t="e">
        <f t="shared" si="609"/>
        <v>#DIV/0!</v>
      </c>
      <c r="IG40" s="6" t="e">
        <f t="shared" si="610"/>
        <v>#DIV/0!</v>
      </c>
      <c r="IH40" s="6" t="e">
        <f t="shared" si="611"/>
        <v>#DIV/0!</v>
      </c>
      <c r="II40" s="6" t="e">
        <f t="shared" si="612"/>
        <v>#DIV/0!</v>
      </c>
      <c r="IJ40" s="6" t="e">
        <f t="shared" si="613"/>
        <v>#DIV/0!</v>
      </c>
      <c r="IK40" s="6" t="e">
        <f t="shared" si="614"/>
        <v>#DIV/0!</v>
      </c>
      <c r="IL40" s="6" t="e">
        <f t="shared" si="615"/>
        <v>#DIV/0!</v>
      </c>
      <c r="IM40" s="6" t="e">
        <f t="shared" si="616"/>
        <v>#DIV/0!</v>
      </c>
      <c r="IN40" s="6" t="e">
        <f t="shared" si="617"/>
        <v>#DIV/0!</v>
      </c>
      <c r="IO40" s="6" t="e">
        <f t="shared" si="618"/>
        <v>#DIV/0!</v>
      </c>
      <c r="IP40" s="6" t="e">
        <f t="shared" si="619"/>
        <v>#DIV/0!</v>
      </c>
      <c r="IQ40" s="6" t="e">
        <f t="shared" si="620"/>
        <v>#DIV/0!</v>
      </c>
      <c r="IR40" s="6" t="e">
        <f t="shared" si="621"/>
        <v>#DIV/0!</v>
      </c>
      <c r="IS40" s="6" t="e">
        <f t="shared" si="622"/>
        <v>#DIV/0!</v>
      </c>
      <c r="IT40" s="47" t="e">
        <f t="shared" si="623"/>
        <v>#DIV/0!</v>
      </c>
      <c r="IU40" s="2" t="e">
        <f t="shared" si="709"/>
        <v>#DIV/0!</v>
      </c>
      <c r="IV40" s="2" t="e">
        <f t="shared" si="710"/>
        <v>#DIV/0!</v>
      </c>
    </row>
    <row r="41" spans="1:256">
      <c r="A41" s="55">
        <f>CpxBar!A41</f>
        <v>0</v>
      </c>
      <c r="B41" s="2">
        <f>CpxBar!B41</f>
        <v>0</v>
      </c>
      <c r="C41" s="2">
        <f>CpxBar!C41</f>
        <v>0</v>
      </c>
      <c r="D41" s="2">
        <f>CpxBar!D41</f>
        <v>0</v>
      </c>
      <c r="E41" s="2">
        <f>CpxBar!E41</f>
        <v>0</v>
      </c>
      <c r="F41" s="2">
        <f>CpxBar!F41</f>
        <v>0</v>
      </c>
      <c r="G41" s="2">
        <f>CpxBar!G41</f>
        <v>0</v>
      </c>
      <c r="H41" s="2">
        <f>CpxBar!H41</f>
        <v>0</v>
      </c>
      <c r="I41" s="2">
        <f>CpxBar!I41</f>
        <v>0</v>
      </c>
      <c r="J41" s="2">
        <f>CpxBar!J41</f>
        <v>0</v>
      </c>
      <c r="K41" s="2">
        <f>CpxBar!K41</f>
        <v>0</v>
      </c>
      <c r="L41" s="13"/>
      <c r="M41" s="2">
        <f t="shared" si="474"/>
        <v>0</v>
      </c>
      <c r="N41" s="5">
        <f t="shared" si="475"/>
        <v>0</v>
      </c>
      <c r="O41" s="5">
        <f t="shared" si="476"/>
        <v>0</v>
      </c>
      <c r="P41" s="5">
        <f t="shared" si="477"/>
        <v>0</v>
      </c>
      <c r="Q41" s="5">
        <f t="shared" si="478"/>
        <v>0</v>
      </c>
      <c r="R41" s="5">
        <f t="shared" si="479"/>
        <v>0</v>
      </c>
      <c r="S41" s="5">
        <f t="shared" si="480"/>
        <v>0</v>
      </c>
      <c r="T41" s="5">
        <f t="shared" si="481"/>
        <v>0</v>
      </c>
      <c r="U41" s="5">
        <f t="shared" si="482"/>
        <v>0</v>
      </c>
      <c r="V41" s="5">
        <f t="shared" si="483"/>
        <v>0</v>
      </c>
      <c r="W41" s="6">
        <f t="shared" si="484"/>
        <v>0</v>
      </c>
      <c r="X41" s="5">
        <f t="shared" si="485"/>
        <v>0</v>
      </c>
      <c r="Y41" s="6" t="e">
        <f t="shared" si="486"/>
        <v>#DIV/0!</v>
      </c>
      <c r="Z41" s="6" t="e">
        <f t="shared" si="487"/>
        <v>#DIV/0!</v>
      </c>
      <c r="AA41" s="6" t="e">
        <f t="shared" si="488"/>
        <v>#DIV/0!</v>
      </c>
      <c r="AB41" s="6" t="e">
        <f t="shared" si="489"/>
        <v>#DIV/0!</v>
      </c>
      <c r="AC41" s="6" t="e">
        <f t="shared" si="490"/>
        <v>#DIV/0!</v>
      </c>
      <c r="AD41" s="6" t="e">
        <f t="shared" si="491"/>
        <v>#DIV/0!</v>
      </c>
      <c r="AE41" s="6" t="e">
        <f t="shared" si="492"/>
        <v>#DIV/0!</v>
      </c>
      <c r="AF41" s="6" t="e">
        <f t="shared" si="493"/>
        <v>#DIV/0!</v>
      </c>
      <c r="AG41" s="6" t="e">
        <f t="shared" si="494"/>
        <v>#DIV/0!</v>
      </c>
      <c r="AH41" s="6" t="e">
        <f t="shared" si="495"/>
        <v>#DIV/0!</v>
      </c>
      <c r="AI41" s="6" t="e">
        <f t="shared" si="496"/>
        <v>#DIV/0!</v>
      </c>
      <c r="AJ41" s="6" t="e">
        <f t="shared" si="497"/>
        <v>#DIV/0!</v>
      </c>
      <c r="AK41" s="6" t="e">
        <f t="shared" si="498"/>
        <v>#DIV/0!</v>
      </c>
      <c r="AM41" s="6" t="e">
        <f t="shared" si="499"/>
        <v>#DIV/0!</v>
      </c>
      <c r="AN41" s="6" t="e">
        <f t="shared" si="624"/>
        <v>#DIV/0!</v>
      </c>
      <c r="AO41" s="2" t="e">
        <f t="shared" si="625"/>
        <v>#DIV/0!</v>
      </c>
      <c r="AP41" s="2" t="e">
        <f t="shared" si="500"/>
        <v>#DIV/0!</v>
      </c>
      <c r="AQ41" s="86">
        <f t="shared" si="626"/>
        <v>0</v>
      </c>
      <c r="AR41" s="86">
        <f t="shared" si="627"/>
        <v>0</v>
      </c>
      <c r="AS41" s="86">
        <f t="shared" si="628"/>
        <v>0</v>
      </c>
      <c r="AT41" s="86">
        <f t="shared" si="629"/>
        <v>0</v>
      </c>
      <c r="AU41" s="86" t="e">
        <f t="shared" si="630"/>
        <v>#DIV/0!</v>
      </c>
      <c r="AV41" s="86" t="e">
        <f t="shared" si="501"/>
        <v>#DIV/0!</v>
      </c>
      <c r="AW41" s="86">
        <f t="shared" si="631"/>
        <v>0</v>
      </c>
      <c r="AX41" s="86">
        <f t="shared" si="632"/>
        <v>0</v>
      </c>
      <c r="AY41" s="86">
        <f t="shared" si="633"/>
        <v>0</v>
      </c>
      <c r="AZ41" s="86">
        <f t="shared" si="634"/>
        <v>0</v>
      </c>
      <c r="BA41" s="87">
        <f t="shared" si="635"/>
        <v>0</v>
      </c>
      <c r="BB41" s="5" t="e">
        <f t="shared" si="502"/>
        <v>#DIV/0!</v>
      </c>
      <c r="BC41" s="6" t="e">
        <f t="shared" si="503"/>
        <v>#DIV/0!</v>
      </c>
      <c r="BD41" s="6" t="e">
        <f t="shared" si="504"/>
        <v>#DIV/0!</v>
      </c>
      <c r="BE41" s="6" t="e">
        <f t="shared" si="505"/>
        <v>#DIV/0!</v>
      </c>
      <c r="BF41" s="6" t="e">
        <f t="shared" si="506"/>
        <v>#DIV/0!</v>
      </c>
      <c r="BG41" s="6" t="e">
        <f t="shared" si="507"/>
        <v>#DIV/0!</v>
      </c>
      <c r="BH41" s="6" t="e">
        <f t="shared" si="508"/>
        <v>#DIV/0!</v>
      </c>
      <c r="BI41" s="6" t="e">
        <f t="shared" si="509"/>
        <v>#DIV/0!</v>
      </c>
      <c r="BJ41" s="6" t="e">
        <f t="shared" si="510"/>
        <v>#DIV/0!</v>
      </c>
      <c r="BK41" s="6" t="e">
        <f t="shared" si="511"/>
        <v>#DIV/0!</v>
      </c>
      <c r="BL41" s="6" t="e">
        <f t="shared" si="512"/>
        <v>#DIV/0!</v>
      </c>
      <c r="BM41" s="6" t="e">
        <f t="shared" si="513"/>
        <v>#DIV/0!</v>
      </c>
      <c r="BN41" s="6" t="e">
        <f t="shared" si="514"/>
        <v>#DIV/0!</v>
      </c>
      <c r="BO41" s="6" t="e">
        <f t="shared" si="515"/>
        <v>#DIV/0!</v>
      </c>
      <c r="BP41" s="6" t="e">
        <f t="shared" si="516"/>
        <v>#DIV/0!</v>
      </c>
      <c r="BR41" s="87" t="e">
        <f t="shared" si="517"/>
        <v>#DIV/0!</v>
      </c>
      <c r="BS41" s="87" t="e">
        <f t="shared" si="636"/>
        <v>#DIV/0!</v>
      </c>
      <c r="BT41" s="2" t="e">
        <f t="shared" si="637"/>
        <v>#DIV/0!</v>
      </c>
      <c r="BU41" s="2" t="e">
        <f t="shared" si="518"/>
        <v>#DIV/0!</v>
      </c>
      <c r="BV41" s="5">
        <f t="shared" si="638"/>
        <v>0</v>
      </c>
      <c r="BW41" s="5">
        <f t="shared" si="639"/>
        <v>0</v>
      </c>
      <c r="BX41" s="5">
        <f t="shared" si="640"/>
        <v>0</v>
      </c>
      <c r="BY41" s="5">
        <f t="shared" si="641"/>
        <v>0</v>
      </c>
      <c r="BZ41" s="5" t="e">
        <f t="shared" si="642"/>
        <v>#DIV/0!</v>
      </c>
      <c r="CA41" s="5" t="e">
        <f t="shared" si="519"/>
        <v>#DIV/0!</v>
      </c>
      <c r="CB41" s="5">
        <f t="shared" si="643"/>
        <v>0</v>
      </c>
      <c r="CC41" s="5">
        <f t="shared" si="644"/>
        <v>0</v>
      </c>
      <c r="CD41" s="5">
        <f t="shared" si="645"/>
        <v>0</v>
      </c>
      <c r="CE41" s="5">
        <f t="shared" si="646"/>
        <v>0</v>
      </c>
      <c r="CF41" s="6">
        <f t="shared" si="647"/>
        <v>0</v>
      </c>
      <c r="CG41" s="5" t="e">
        <f t="shared" si="520"/>
        <v>#DIV/0!</v>
      </c>
      <c r="CH41" s="6" t="e">
        <f t="shared" si="521"/>
        <v>#DIV/0!</v>
      </c>
      <c r="CI41" s="6" t="e">
        <f t="shared" si="522"/>
        <v>#DIV/0!</v>
      </c>
      <c r="CJ41" s="6" t="e">
        <f t="shared" si="523"/>
        <v>#DIV/0!</v>
      </c>
      <c r="CK41" s="6" t="e">
        <f t="shared" si="524"/>
        <v>#DIV/0!</v>
      </c>
      <c r="CL41" s="6" t="e">
        <f t="shared" si="525"/>
        <v>#DIV/0!</v>
      </c>
      <c r="CM41" s="6" t="e">
        <f t="shared" si="526"/>
        <v>#DIV/0!</v>
      </c>
      <c r="CN41" s="6" t="e">
        <f t="shared" si="527"/>
        <v>#DIV/0!</v>
      </c>
      <c r="CO41" s="6" t="e">
        <f t="shared" si="528"/>
        <v>#DIV/0!</v>
      </c>
      <c r="CP41" s="6" t="e">
        <f t="shared" si="529"/>
        <v>#DIV/0!</v>
      </c>
      <c r="CQ41" s="6" t="e">
        <f t="shared" si="530"/>
        <v>#DIV/0!</v>
      </c>
      <c r="CR41" s="6" t="e">
        <f t="shared" si="531"/>
        <v>#DIV/0!</v>
      </c>
      <c r="CS41" s="6" t="e">
        <f t="shared" si="532"/>
        <v>#DIV/0!</v>
      </c>
      <c r="CT41" s="6" t="e">
        <f t="shared" si="533"/>
        <v>#DIV/0!</v>
      </c>
      <c r="CU41" s="6" t="e">
        <f t="shared" si="534"/>
        <v>#DIV/0!</v>
      </c>
      <c r="CW41" s="6" t="e">
        <f t="shared" si="535"/>
        <v>#DIV/0!</v>
      </c>
      <c r="CX41" s="6" t="e">
        <f t="shared" si="648"/>
        <v>#DIV/0!</v>
      </c>
      <c r="CY41" s="91" t="e">
        <f t="shared" si="649"/>
        <v>#DIV/0!</v>
      </c>
      <c r="CZ41" s="91" t="e">
        <f t="shared" si="650"/>
        <v>#DIV/0!</v>
      </c>
      <c r="DA41" s="5">
        <f t="shared" si="651"/>
        <v>0</v>
      </c>
      <c r="DB41" s="5">
        <f t="shared" si="652"/>
        <v>0</v>
      </c>
      <c r="DC41" s="5">
        <f t="shared" si="653"/>
        <v>0</v>
      </c>
      <c r="DD41" s="5">
        <f t="shared" si="654"/>
        <v>0</v>
      </c>
      <c r="DE41" s="5" t="e">
        <f t="shared" si="655"/>
        <v>#DIV/0!</v>
      </c>
      <c r="DF41" s="5" t="e">
        <f t="shared" si="536"/>
        <v>#DIV/0!</v>
      </c>
      <c r="DG41" s="5">
        <f t="shared" si="656"/>
        <v>0</v>
      </c>
      <c r="DH41" s="5">
        <f t="shared" si="657"/>
        <v>0</v>
      </c>
      <c r="DI41" s="5">
        <f t="shared" si="658"/>
        <v>0</v>
      </c>
      <c r="DJ41" s="5">
        <f t="shared" si="659"/>
        <v>0</v>
      </c>
      <c r="DK41" s="6">
        <f t="shared" si="660"/>
        <v>0</v>
      </c>
      <c r="DL41" s="5" t="e">
        <f t="shared" si="537"/>
        <v>#DIV/0!</v>
      </c>
      <c r="DM41" s="6" t="e">
        <f t="shared" si="538"/>
        <v>#DIV/0!</v>
      </c>
      <c r="DN41" s="6" t="e">
        <f t="shared" si="539"/>
        <v>#DIV/0!</v>
      </c>
      <c r="DO41" s="6" t="e">
        <f t="shared" si="540"/>
        <v>#DIV/0!</v>
      </c>
      <c r="DP41" s="6" t="e">
        <f t="shared" si="541"/>
        <v>#DIV/0!</v>
      </c>
      <c r="DQ41" s="6" t="e">
        <f t="shared" si="542"/>
        <v>#DIV/0!</v>
      </c>
      <c r="DR41" s="6" t="e">
        <f t="shared" si="543"/>
        <v>#DIV/0!</v>
      </c>
      <c r="DS41" s="6" t="e">
        <f t="shared" si="544"/>
        <v>#DIV/0!</v>
      </c>
      <c r="DT41" s="6" t="e">
        <f t="shared" si="545"/>
        <v>#DIV/0!</v>
      </c>
      <c r="DU41" s="6" t="e">
        <f t="shared" si="546"/>
        <v>#DIV/0!</v>
      </c>
      <c r="DV41" s="6" t="e">
        <f t="shared" si="547"/>
        <v>#DIV/0!</v>
      </c>
      <c r="DW41" s="6" t="e">
        <f t="shared" si="548"/>
        <v>#DIV/0!</v>
      </c>
      <c r="DX41" s="6" t="e">
        <f t="shared" si="549"/>
        <v>#DIV/0!</v>
      </c>
      <c r="DY41" s="6" t="e">
        <f t="shared" si="550"/>
        <v>#DIV/0!</v>
      </c>
      <c r="DZ41" s="6" t="e">
        <f t="shared" si="551"/>
        <v>#DIV/0!</v>
      </c>
      <c r="EB41" s="6" t="e">
        <f t="shared" si="552"/>
        <v>#DIV/0!</v>
      </c>
      <c r="EC41" s="87" t="e">
        <f t="shared" si="553"/>
        <v>#DIV/0!</v>
      </c>
      <c r="ED41" s="85" t="e">
        <f t="shared" si="661"/>
        <v>#DIV/0!</v>
      </c>
      <c r="EE41" s="2" t="e">
        <f t="shared" si="662"/>
        <v>#DIV/0!</v>
      </c>
      <c r="EF41" s="5">
        <f t="shared" si="663"/>
        <v>0</v>
      </c>
      <c r="EG41" s="5">
        <f t="shared" si="664"/>
        <v>0</v>
      </c>
      <c r="EH41" s="5">
        <f t="shared" si="665"/>
        <v>0</v>
      </c>
      <c r="EI41" s="5">
        <f t="shared" si="666"/>
        <v>0</v>
      </c>
      <c r="EJ41" s="5" t="e">
        <f t="shared" si="667"/>
        <v>#DIV/0!</v>
      </c>
      <c r="EK41" s="5" t="e">
        <f t="shared" si="554"/>
        <v>#DIV/0!</v>
      </c>
      <c r="EL41" s="5">
        <f t="shared" si="668"/>
        <v>0</v>
      </c>
      <c r="EM41" s="5">
        <f t="shared" si="669"/>
        <v>0</v>
      </c>
      <c r="EN41" s="5">
        <f t="shared" si="670"/>
        <v>0</v>
      </c>
      <c r="EO41" s="5">
        <f t="shared" si="671"/>
        <v>0</v>
      </c>
      <c r="EP41" s="6">
        <f t="shared" si="672"/>
        <v>0</v>
      </c>
      <c r="EQ41" s="5" t="e">
        <f t="shared" si="555"/>
        <v>#DIV/0!</v>
      </c>
      <c r="ER41" s="6" t="e">
        <f t="shared" si="556"/>
        <v>#DIV/0!</v>
      </c>
      <c r="ES41" s="6" t="e">
        <f t="shared" si="557"/>
        <v>#DIV/0!</v>
      </c>
      <c r="ET41" s="6" t="e">
        <f t="shared" si="558"/>
        <v>#DIV/0!</v>
      </c>
      <c r="EU41" s="6" t="e">
        <f t="shared" si="559"/>
        <v>#DIV/0!</v>
      </c>
      <c r="EV41" s="6" t="e">
        <f t="shared" si="560"/>
        <v>#DIV/0!</v>
      </c>
      <c r="EW41" s="6" t="e">
        <f t="shared" si="561"/>
        <v>#DIV/0!</v>
      </c>
      <c r="EX41" s="6" t="e">
        <f t="shared" si="562"/>
        <v>#DIV/0!</v>
      </c>
      <c r="EY41" s="6" t="e">
        <f t="shared" si="563"/>
        <v>#DIV/0!</v>
      </c>
      <c r="EZ41" s="6" t="e">
        <f t="shared" si="564"/>
        <v>#DIV/0!</v>
      </c>
      <c r="FA41" s="6" t="e">
        <f t="shared" si="565"/>
        <v>#DIV/0!</v>
      </c>
      <c r="FB41" s="6" t="e">
        <f t="shared" si="566"/>
        <v>#DIV/0!</v>
      </c>
      <c r="FC41" s="6" t="e">
        <f t="shared" si="567"/>
        <v>#DIV/0!</v>
      </c>
      <c r="FD41" s="6" t="e">
        <f t="shared" si="568"/>
        <v>#DIV/0!</v>
      </c>
      <c r="FE41" s="6" t="e">
        <f t="shared" si="569"/>
        <v>#DIV/0!</v>
      </c>
      <c r="FG41" s="6" t="e">
        <f t="shared" si="570"/>
        <v>#DIV/0!</v>
      </c>
      <c r="FH41" s="6" t="e">
        <f t="shared" si="571"/>
        <v>#DIV/0!</v>
      </c>
      <c r="FI41" s="94" t="e">
        <f t="shared" si="673"/>
        <v>#DIV/0!</v>
      </c>
      <c r="FJ41" s="94" t="e">
        <f t="shared" si="674"/>
        <v>#DIV/0!</v>
      </c>
      <c r="FK41" s="5">
        <f t="shared" si="675"/>
        <v>0</v>
      </c>
      <c r="FL41" s="5">
        <f t="shared" si="676"/>
        <v>0</v>
      </c>
      <c r="FM41" s="5">
        <f t="shared" si="677"/>
        <v>0</v>
      </c>
      <c r="FN41" s="5">
        <f t="shared" si="678"/>
        <v>0</v>
      </c>
      <c r="FO41" s="5" t="e">
        <f t="shared" si="679"/>
        <v>#DIV/0!</v>
      </c>
      <c r="FP41" s="5" t="e">
        <f t="shared" si="572"/>
        <v>#DIV/0!</v>
      </c>
      <c r="FQ41" s="5">
        <f t="shared" si="680"/>
        <v>0</v>
      </c>
      <c r="FR41" s="5">
        <f t="shared" si="681"/>
        <v>0</v>
      </c>
      <c r="FS41" s="5">
        <f t="shared" si="682"/>
        <v>0</v>
      </c>
      <c r="FT41" s="5">
        <f t="shared" si="683"/>
        <v>0</v>
      </c>
      <c r="FU41" s="6">
        <f t="shared" si="684"/>
        <v>0</v>
      </c>
      <c r="FV41" s="5" t="e">
        <f t="shared" si="573"/>
        <v>#DIV/0!</v>
      </c>
      <c r="FW41" s="6" t="e">
        <f t="shared" si="574"/>
        <v>#DIV/0!</v>
      </c>
      <c r="FX41" s="6" t="e">
        <f t="shared" si="575"/>
        <v>#DIV/0!</v>
      </c>
      <c r="FY41" s="6" t="e">
        <f t="shared" si="576"/>
        <v>#DIV/0!</v>
      </c>
      <c r="FZ41" s="6" t="e">
        <f t="shared" si="577"/>
        <v>#DIV/0!</v>
      </c>
      <c r="GA41" s="6" t="e">
        <f t="shared" si="578"/>
        <v>#DIV/0!</v>
      </c>
      <c r="GB41" s="6" t="e">
        <f t="shared" si="579"/>
        <v>#DIV/0!</v>
      </c>
      <c r="GC41" s="6" t="e">
        <f t="shared" si="580"/>
        <v>#DIV/0!</v>
      </c>
      <c r="GD41" s="6" t="e">
        <f t="shared" si="581"/>
        <v>#DIV/0!</v>
      </c>
      <c r="GE41" s="6" t="e">
        <f t="shared" si="582"/>
        <v>#DIV/0!</v>
      </c>
      <c r="GF41" s="6" t="e">
        <f t="shared" si="583"/>
        <v>#DIV/0!</v>
      </c>
      <c r="GG41" s="6" t="e">
        <f t="shared" si="584"/>
        <v>#DIV/0!</v>
      </c>
      <c r="GH41" s="6" t="e">
        <f t="shared" si="585"/>
        <v>#DIV/0!</v>
      </c>
      <c r="GI41" s="6" t="e">
        <f t="shared" si="586"/>
        <v>#DIV/0!</v>
      </c>
      <c r="GJ41" s="47" t="e">
        <f t="shared" si="587"/>
        <v>#DIV/0!</v>
      </c>
      <c r="GL41" s="96" t="e">
        <f t="shared" si="588"/>
        <v>#DIV/0!</v>
      </c>
      <c r="GM41" s="96" t="e">
        <f t="shared" si="589"/>
        <v>#DIV/0!</v>
      </c>
      <c r="GN41" s="98" t="e">
        <f t="shared" si="685"/>
        <v>#DIV/0!</v>
      </c>
      <c r="GO41" s="98" t="e">
        <f t="shared" si="686"/>
        <v>#DIV/0!</v>
      </c>
      <c r="GP41" s="5">
        <f t="shared" si="687"/>
        <v>0</v>
      </c>
      <c r="GQ41" s="5">
        <f t="shared" si="688"/>
        <v>0</v>
      </c>
      <c r="GR41" s="5">
        <f t="shared" si="689"/>
        <v>0</v>
      </c>
      <c r="GS41" s="5">
        <f t="shared" si="690"/>
        <v>0</v>
      </c>
      <c r="GT41" s="5" t="e">
        <f t="shared" si="691"/>
        <v>#DIV/0!</v>
      </c>
      <c r="GU41" s="5" t="e">
        <f t="shared" si="590"/>
        <v>#DIV/0!</v>
      </c>
      <c r="GV41" s="5">
        <f t="shared" si="692"/>
        <v>0</v>
      </c>
      <c r="GW41" s="5">
        <f t="shared" si="693"/>
        <v>0</v>
      </c>
      <c r="GX41" s="5">
        <f t="shared" si="694"/>
        <v>0</v>
      </c>
      <c r="GY41" s="5">
        <f t="shared" si="695"/>
        <v>0</v>
      </c>
      <c r="GZ41" s="6">
        <f t="shared" si="696"/>
        <v>0</v>
      </c>
      <c r="HA41" s="5" t="e">
        <f t="shared" si="591"/>
        <v>#DIV/0!</v>
      </c>
      <c r="HB41" s="6" t="e">
        <f t="shared" si="592"/>
        <v>#DIV/0!</v>
      </c>
      <c r="HC41" s="6" t="e">
        <f t="shared" si="593"/>
        <v>#DIV/0!</v>
      </c>
      <c r="HD41" s="6" t="e">
        <f t="shared" si="594"/>
        <v>#DIV/0!</v>
      </c>
      <c r="HE41" s="6" t="e">
        <f t="shared" si="595"/>
        <v>#DIV/0!</v>
      </c>
      <c r="HF41" s="6" t="e">
        <f t="shared" si="596"/>
        <v>#DIV/0!</v>
      </c>
      <c r="HG41" s="6" t="e">
        <f t="shared" si="597"/>
        <v>#DIV/0!</v>
      </c>
      <c r="HH41" s="6" t="e">
        <f t="shared" si="598"/>
        <v>#DIV/0!</v>
      </c>
      <c r="HI41" s="6" t="e">
        <f t="shared" si="599"/>
        <v>#DIV/0!</v>
      </c>
      <c r="HJ41" s="6" t="e">
        <f t="shared" si="600"/>
        <v>#DIV/0!</v>
      </c>
      <c r="HK41" s="6" t="e">
        <f t="shared" si="601"/>
        <v>#DIV/0!</v>
      </c>
      <c r="HL41" s="6" t="e">
        <f t="shared" si="602"/>
        <v>#DIV/0!</v>
      </c>
      <c r="HM41" s="6" t="e">
        <f t="shared" si="603"/>
        <v>#DIV/0!</v>
      </c>
      <c r="HN41" s="6" t="e">
        <f t="shared" si="604"/>
        <v>#DIV/0!</v>
      </c>
      <c r="HO41" s="47" t="e">
        <f t="shared" si="605"/>
        <v>#DIV/0!</v>
      </c>
      <c r="HQ41" s="6" t="e">
        <f t="shared" si="606"/>
        <v>#DIV/0!</v>
      </c>
      <c r="HR41" s="6" t="e">
        <f t="shared" si="607"/>
        <v>#DIV/0!</v>
      </c>
      <c r="HS41" s="98" t="e">
        <f t="shared" si="697"/>
        <v>#DIV/0!</v>
      </c>
      <c r="HT41" s="2" t="e">
        <f t="shared" si="698"/>
        <v>#DIV/0!</v>
      </c>
      <c r="HU41" s="5">
        <f t="shared" si="699"/>
        <v>0</v>
      </c>
      <c r="HV41" s="5">
        <f t="shared" si="700"/>
        <v>0</v>
      </c>
      <c r="HW41" s="5">
        <f t="shared" si="701"/>
        <v>0</v>
      </c>
      <c r="HX41" s="5">
        <f t="shared" si="702"/>
        <v>0</v>
      </c>
      <c r="HY41" s="5" t="e">
        <f t="shared" si="703"/>
        <v>#DIV/0!</v>
      </c>
      <c r="HZ41" s="5" t="e">
        <f t="shared" si="608"/>
        <v>#DIV/0!</v>
      </c>
      <c r="IA41" s="5">
        <f t="shared" si="704"/>
        <v>0</v>
      </c>
      <c r="IB41" s="5">
        <f t="shared" si="705"/>
        <v>0</v>
      </c>
      <c r="IC41" s="5">
        <f t="shared" si="706"/>
        <v>0</v>
      </c>
      <c r="ID41" s="5">
        <f t="shared" si="707"/>
        <v>0</v>
      </c>
      <c r="IE41" s="6">
        <f t="shared" si="708"/>
        <v>0</v>
      </c>
      <c r="IF41" s="5" t="e">
        <f t="shared" si="609"/>
        <v>#DIV/0!</v>
      </c>
      <c r="IG41" s="6" t="e">
        <f t="shared" si="610"/>
        <v>#DIV/0!</v>
      </c>
      <c r="IH41" s="6" t="e">
        <f t="shared" si="611"/>
        <v>#DIV/0!</v>
      </c>
      <c r="II41" s="6" t="e">
        <f t="shared" si="612"/>
        <v>#DIV/0!</v>
      </c>
      <c r="IJ41" s="6" t="e">
        <f t="shared" si="613"/>
        <v>#DIV/0!</v>
      </c>
      <c r="IK41" s="6" t="e">
        <f t="shared" si="614"/>
        <v>#DIV/0!</v>
      </c>
      <c r="IL41" s="6" t="e">
        <f t="shared" si="615"/>
        <v>#DIV/0!</v>
      </c>
      <c r="IM41" s="6" t="e">
        <f t="shared" si="616"/>
        <v>#DIV/0!</v>
      </c>
      <c r="IN41" s="6" t="e">
        <f t="shared" si="617"/>
        <v>#DIV/0!</v>
      </c>
      <c r="IO41" s="6" t="e">
        <f t="shared" si="618"/>
        <v>#DIV/0!</v>
      </c>
      <c r="IP41" s="6" t="e">
        <f t="shared" si="619"/>
        <v>#DIV/0!</v>
      </c>
      <c r="IQ41" s="6" t="e">
        <f t="shared" si="620"/>
        <v>#DIV/0!</v>
      </c>
      <c r="IR41" s="6" t="e">
        <f t="shared" si="621"/>
        <v>#DIV/0!</v>
      </c>
      <c r="IS41" s="6" t="e">
        <f t="shared" si="622"/>
        <v>#DIV/0!</v>
      </c>
      <c r="IT41" s="47" t="e">
        <f t="shared" si="623"/>
        <v>#DIV/0!</v>
      </c>
      <c r="IU41" s="2" t="e">
        <f t="shared" si="709"/>
        <v>#DIV/0!</v>
      </c>
      <c r="IV41" s="2" t="e">
        <f t="shared" si="710"/>
        <v>#DIV/0!</v>
      </c>
    </row>
    <row r="42" spans="1:256">
      <c r="A42" s="55">
        <f>CpxBar!A42</f>
        <v>0</v>
      </c>
      <c r="B42" s="2">
        <f>CpxBar!B42</f>
        <v>0</v>
      </c>
      <c r="C42" s="2">
        <f>CpxBar!C42</f>
        <v>0</v>
      </c>
      <c r="D42" s="2">
        <f>CpxBar!D42</f>
        <v>0</v>
      </c>
      <c r="E42" s="2">
        <f>CpxBar!E42</f>
        <v>0</v>
      </c>
      <c r="F42" s="2">
        <f>CpxBar!F42</f>
        <v>0</v>
      </c>
      <c r="G42" s="2">
        <f>CpxBar!G42</f>
        <v>0</v>
      </c>
      <c r="H42" s="2">
        <f>CpxBar!H42</f>
        <v>0</v>
      </c>
      <c r="I42" s="2">
        <f>CpxBar!I42</f>
        <v>0</v>
      </c>
      <c r="J42" s="2">
        <f>CpxBar!J42</f>
        <v>0</v>
      </c>
      <c r="K42" s="2">
        <f>CpxBar!K42</f>
        <v>0</v>
      </c>
      <c r="L42" s="13"/>
      <c r="M42" s="2">
        <f t="shared" si="474"/>
        <v>0</v>
      </c>
      <c r="N42" s="5">
        <f t="shared" si="475"/>
        <v>0</v>
      </c>
      <c r="O42" s="5">
        <f t="shared" si="476"/>
        <v>0</v>
      </c>
      <c r="P42" s="5">
        <f t="shared" si="477"/>
        <v>0</v>
      </c>
      <c r="Q42" s="5">
        <f t="shared" si="478"/>
        <v>0</v>
      </c>
      <c r="R42" s="5">
        <f t="shared" si="479"/>
        <v>0</v>
      </c>
      <c r="S42" s="5">
        <f t="shared" si="480"/>
        <v>0</v>
      </c>
      <c r="T42" s="5">
        <f t="shared" si="481"/>
        <v>0</v>
      </c>
      <c r="U42" s="5">
        <f t="shared" si="482"/>
        <v>0</v>
      </c>
      <c r="V42" s="5">
        <f t="shared" si="483"/>
        <v>0</v>
      </c>
      <c r="W42" s="6">
        <f t="shared" si="484"/>
        <v>0</v>
      </c>
      <c r="X42" s="5">
        <f t="shared" si="485"/>
        <v>0</v>
      </c>
      <c r="Y42" s="6" t="e">
        <f t="shared" si="486"/>
        <v>#DIV/0!</v>
      </c>
      <c r="Z42" s="6" t="e">
        <f t="shared" si="487"/>
        <v>#DIV/0!</v>
      </c>
      <c r="AA42" s="6" t="e">
        <f t="shared" si="488"/>
        <v>#DIV/0!</v>
      </c>
      <c r="AB42" s="6" t="e">
        <f t="shared" si="489"/>
        <v>#DIV/0!</v>
      </c>
      <c r="AC42" s="6" t="e">
        <f t="shared" si="490"/>
        <v>#DIV/0!</v>
      </c>
      <c r="AD42" s="6" t="e">
        <f t="shared" si="491"/>
        <v>#DIV/0!</v>
      </c>
      <c r="AE42" s="6" t="e">
        <f t="shared" si="492"/>
        <v>#DIV/0!</v>
      </c>
      <c r="AF42" s="6" t="e">
        <f t="shared" si="493"/>
        <v>#DIV/0!</v>
      </c>
      <c r="AG42" s="6" t="e">
        <f t="shared" si="494"/>
        <v>#DIV/0!</v>
      </c>
      <c r="AH42" s="6" t="e">
        <f t="shared" si="495"/>
        <v>#DIV/0!</v>
      </c>
      <c r="AI42" s="6" t="e">
        <f t="shared" si="496"/>
        <v>#DIV/0!</v>
      </c>
      <c r="AJ42" s="6" t="e">
        <f t="shared" si="497"/>
        <v>#DIV/0!</v>
      </c>
      <c r="AK42" s="6" t="e">
        <f t="shared" si="498"/>
        <v>#DIV/0!</v>
      </c>
      <c r="AM42" s="6" t="e">
        <f t="shared" si="499"/>
        <v>#DIV/0!</v>
      </c>
      <c r="AN42" s="6" t="e">
        <f t="shared" si="624"/>
        <v>#DIV/0!</v>
      </c>
      <c r="AO42" s="2" t="e">
        <f t="shared" si="625"/>
        <v>#DIV/0!</v>
      </c>
      <c r="AP42" s="2" t="e">
        <f t="shared" si="500"/>
        <v>#DIV/0!</v>
      </c>
      <c r="AQ42" s="86">
        <f t="shared" si="626"/>
        <v>0</v>
      </c>
      <c r="AR42" s="86">
        <f t="shared" si="627"/>
        <v>0</v>
      </c>
      <c r="AS42" s="86">
        <f t="shared" si="628"/>
        <v>0</v>
      </c>
      <c r="AT42" s="86">
        <f t="shared" si="629"/>
        <v>0</v>
      </c>
      <c r="AU42" s="86" t="e">
        <f t="shared" si="630"/>
        <v>#DIV/0!</v>
      </c>
      <c r="AV42" s="86" t="e">
        <f t="shared" si="501"/>
        <v>#DIV/0!</v>
      </c>
      <c r="AW42" s="86">
        <f t="shared" si="631"/>
        <v>0</v>
      </c>
      <c r="AX42" s="86">
        <f t="shared" si="632"/>
        <v>0</v>
      </c>
      <c r="AY42" s="86">
        <f t="shared" si="633"/>
        <v>0</v>
      </c>
      <c r="AZ42" s="86">
        <f t="shared" si="634"/>
        <v>0</v>
      </c>
      <c r="BA42" s="87">
        <f t="shared" si="635"/>
        <v>0</v>
      </c>
      <c r="BB42" s="5" t="e">
        <f t="shared" si="502"/>
        <v>#DIV/0!</v>
      </c>
      <c r="BC42" s="6" t="e">
        <f t="shared" si="503"/>
        <v>#DIV/0!</v>
      </c>
      <c r="BD42" s="6" t="e">
        <f t="shared" si="504"/>
        <v>#DIV/0!</v>
      </c>
      <c r="BE42" s="6" t="e">
        <f t="shared" si="505"/>
        <v>#DIV/0!</v>
      </c>
      <c r="BF42" s="6" t="e">
        <f t="shared" si="506"/>
        <v>#DIV/0!</v>
      </c>
      <c r="BG42" s="6" t="e">
        <f t="shared" si="507"/>
        <v>#DIV/0!</v>
      </c>
      <c r="BH42" s="6" t="e">
        <f t="shared" si="508"/>
        <v>#DIV/0!</v>
      </c>
      <c r="BI42" s="6" t="e">
        <f t="shared" si="509"/>
        <v>#DIV/0!</v>
      </c>
      <c r="BJ42" s="6" t="e">
        <f t="shared" si="510"/>
        <v>#DIV/0!</v>
      </c>
      <c r="BK42" s="6" t="e">
        <f t="shared" si="511"/>
        <v>#DIV/0!</v>
      </c>
      <c r="BL42" s="6" t="e">
        <f t="shared" si="512"/>
        <v>#DIV/0!</v>
      </c>
      <c r="BM42" s="6" t="e">
        <f t="shared" si="513"/>
        <v>#DIV/0!</v>
      </c>
      <c r="BN42" s="6" t="e">
        <f t="shared" si="514"/>
        <v>#DIV/0!</v>
      </c>
      <c r="BO42" s="6" t="e">
        <f t="shared" si="515"/>
        <v>#DIV/0!</v>
      </c>
      <c r="BP42" s="6" t="e">
        <f t="shared" si="516"/>
        <v>#DIV/0!</v>
      </c>
      <c r="BR42" s="87" t="e">
        <f t="shared" si="517"/>
        <v>#DIV/0!</v>
      </c>
      <c r="BS42" s="87" t="e">
        <f t="shared" si="636"/>
        <v>#DIV/0!</v>
      </c>
      <c r="BT42" s="2" t="e">
        <f t="shared" si="637"/>
        <v>#DIV/0!</v>
      </c>
      <c r="BU42" s="2" t="e">
        <f t="shared" si="518"/>
        <v>#DIV/0!</v>
      </c>
      <c r="BV42" s="5">
        <f t="shared" si="638"/>
        <v>0</v>
      </c>
      <c r="BW42" s="5">
        <f t="shared" si="639"/>
        <v>0</v>
      </c>
      <c r="BX42" s="5">
        <f t="shared" si="640"/>
        <v>0</v>
      </c>
      <c r="BY42" s="5">
        <f t="shared" si="641"/>
        <v>0</v>
      </c>
      <c r="BZ42" s="5" t="e">
        <f t="shared" si="642"/>
        <v>#DIV/0!</v>
      </c>
      <c r="CA42" s="5" t="e">
        <f t="shared" si="519"/>
        <v>#DIV/0!</v>
      </c>
      <c r="CB42" s="5">
        <f t="shared" si="643"/>
        <v>0</v>
      </c>
      <c r="CC42" s="5">
        <f t="shared" si="644"/>
        <v>0</v>
      </c>
      <c r="CD42" s="5">
        <f t="shared" si="645"/>
        <v>0</v>
      </c>
      <c r="CE42" s="5">
        <f t="shared" si="646"/>
        <v>0</v>
      </c>
      <c r="CF42" s="6">
        <f t="shared" si="647"/>
        <v>0</v>
      </c>
      <c r="CG42" s="5" t="e">
        <f t="shared" si="520"/>
        <v>#DIV/0!</v>
      </c>
      <c r="CH42" s="6" t="e">
        <f t="shared" si="521"/>
        <v>#DIV/0!</v>
      </c>
      <c r="CI42" s="6" t="e">
        <f t="shared" si="522"/>
        <v>#DIV/0!</v>
      </c>
      <c r="CJ42" s="6" t="e">
        <f t="shared" si="523"/>
        <v>#DIV/0!</v>
      </c>
      <c r="CK42" s="6" t="e">
        <f t="shared" si="524"/>
        <v>#DIV/0!</v>
      </c>
      <c r="CL42" s="6" t="e">
        <f t="shared" si="525"/>
        <v>#DIV/0!</v>
      </c>
      <c r="CM42" s="6" t="e">
        <f t="shared" si="526"/>
        <v>#DIV/0!</v>
      </c>
      <c r="CN42" s="6" t="e">
        <f t="shared" si="527"/>
        <v>#DIV/0!</v>
      </c>
      <c r="CO42" s="6" t="e">
        <f t="shared" si="528"/>
        <v>#DIV/0!</v>
      </c>
      <c r="CP42" s="6" t="e">
        <f t="shared" si="529"/>
        <v>#DIV/0!</v>
      </c>
      <c r="CQ42" s="6" t="e">
        <f t="shared" si="530"/>
        <v>#DIV/0!</v>
      </c>
      <c r="CR42" s="6" t="e">
        <f t="shared" si="531"/>
        <v>#DIV/0!</v>
      </c>
      <c r="CS42" s="6" t="e">
        <f t="shared" si="532"/>
        <v>#DIV/0!</v>
      </c>
      <c r="CT42" s="6" t="e">
        <f t="shared" si="533"/>
        <v>#DIV/0!</v>
      </c>
      <c r="CU42" s="6" t="e">
        <f t="shared" si="534"/>
        <v>#DIV/0!</v>
      </c>
      <c r="CW42" s="6" t="e">
        <f t="shared" si="535"/>
        <v>#DIV/0!</v>
      </c>
      <c r="CX42" s="6" t="e">
        <f t="shared" si="648"/>
        <v>#DIV/0!</v>
      </c>
      <c r="CY42" s="91" t="e">
        <f t="shared" si="649"/>
        <v>#DIV/0!</v>
      </c>
      <c r="CZ42" s="91" t="e">
        <f t="shared" si="650"/>
        <v>#DIV/0!</v>
      </c>
      <c r="DA42" s="5">
        <f t="shared" si="651"/>
        <v>0</v>
      </c>
      <c r="DB42" s="5">
        <f t="shared" si="652"/>
        <v>0</v>
      </c>
      <c r="DC42" s="5">
        <f t="shared" si="653"/>
        <v>0</v>
      </c>
      <c r="DD42" s="5">
        <f t="shared" si="654"/>
        <v>0</v>
      </c>
      <c r="DE42" s="5" t="e">
        <f t="shared" si="655"/>
        <v>#DIV/0!</v>
      </c>
      <c r="DF42" s="5" t="e">
        <f t="shared" si="536"/>
        <v>#DIV/0!</v>
      </c>
      <c r="DG42" s="5">
        <f t="shared" si="656"/>
        <v>0</v>
      </c>
      <c r="DH42" s="5">
        <f t="shared" si="657"/>
        <v>0</v>
      </c>
      <c r="DI42" s="5">
        <f t="shared" si="658"/>
        <v>0</v>
      </c>
      <c r="DJ42" s="5">
        <f t="shared" si="659"/>
        <v>0</v>
      </c>
      <c r="DK42" s="6">
        <f t="shared" si="660"/>
        <v>0</v>
      </c>
      <c r="DL42" s="5" t="e">
        <f t="shared" si="537"/>
        <v>#DIV/0!</v>
      </c>
      <c r="DM42" s="6" t="e">
        <f t="shared" si="538"/>
        <v>#DIV/0!</v>
      </c>
      <c r="DN42" s="6" t="e">
        <f t="shared" si="539"/>
        <v>#DIV/0!</v>
      </c>
      <c r="DO42" s="6" t="e">
        <f t="shared" si="540"/>
        <v>#DIV/0!</v>
      </c>
      <c r="DP42" s="6" t="e">
        <f t="shared" si="541"/>
        <v>#DIV/0!</v>
      </c>
      <c r="DQ42" s="6" t="e">
        <f t="shared" si="542"/>
        <v>#DIV/0!</v>
      </c>
      <c r="DR42" s="6" t="e">
        <f t="shared" si="543"/>
        <v>#DIV/0!</v>
      </c>
      <c r="DS42" s="6" t="e">
        <f t="shared" si="544"/>
        <v>#DIV/0!</v>
      </c>
      <c r="DT42" s="6" t="e">
        <f t="shared" si="545"/>
        <v>#DIV/0!</v>
      </c>
      <c r="DU42" s="6" t="e">
        <f t="shared" si="546"/>
        <v>#DIV/0!</v>
      </c>
      <c r="DV42" s="6" t="e">
        <f t="shared" si="547"/>
        <v>#DIV/0!</v>
      </c>
      <c r="DW42" s="6" t="e">
        <f t="shared" si="548"/>
        <v>#DIV/0!</v>
      </c>
      <c r="DX42" s="6" t="e">
        <f t="shared" si="549"/>
        <v>#DIV/0!</v>
      </c>
      <c r="DY42" s="6" t="e">
        <f t="shared" si="550"/>
        <v>#DIV/0!</v>
      </c>
      <c r="DZ42" s="6" t="e">
        <f t="shared" si="551"/>
        <v>#DIV/0!</v>
      </c>
      <c r="EB42" s="6" t="e">
        <f t="shared" si="552"/>
        <v>#DIV/0!</v>
      </c>
      <c r="EC42" s="87" t="e">
        <f t="shared" si="553"/>
        <v>#DIV/0!</v>
      </c>
      <c r="ED42" s="85" t="e">
        <f t="shared" si="661"/>
        <v>#DIV/0!</v>
      </c>
      <c r="EE42" s="2" t="e">
        <f t="shared" si="662"/>
        <v>#DIV/0!</v>
      </c>
      <c r="EF42" s="5">
        <f t="shared" si="663"/>
        <v>0</v>
      </c>
      <c r="EG42" s="5">
        <f t="shared" si="664"/>
        <v>0</v>
      </c>
      <c r="EH42" s="5">
        <f t="shared" si="665"/>
        <v>0</v>
      </c>
      <c r="EI42" s="5">
        <f t="shared" si="666"/>
        <v>0</v>
      </c>
      <c r="EJ42" s="5" t="e">
        <f t="shared" si="667"/>
        <v>#DIV/0!</v>
      </c>
      <c r="EK42" s="5" t="e">
        <f t="shared" si="554"/>
        <v>#DIV/0!</v>
      </c>
      <c r="EL42" s="5">
        <f t="shared" si="668"/>
        <v>0</v>
      </c>
      <c r="EM42" s="5">
        <f t="shared" si="669"/>
        <v>0</v>
      </c>
      <c r="EN42" s="5">
        <f t="shared" si="670"/>
        <v>0</v>
      </c>
      <c r="EO42" s="5">
        <f t="shared" si="671"/>
        <v>0</v>
      </c>
      <c r="EP42" s="6">
        <f t="shared" si="672"/>
        <v>0</v>
      </c>
      <c r="EQ42" s="5" t="e">
        <f t="shared" si="555"/>
        <v>#DIV/0!</v>
      </c>
      <c r="ER42" s="6" t="e">
        <f t="shared" si="556"/>
        <v>#DIV/0!</v>
      </c>
      <c r="ES42" s="6" t="e">
        <f t="shared" si="557"/>
        <v>#DIV/0!</v>
      </c>
      <c r="ET42" s="6" t="e">
        <f t="shared" si="558"/>
        <v>#DIV/0!</v>
      </c>
      <c r="EU42" s="6" t="e">
        <f t="shared" si="559"/>
        <v>#DIV/0!</v>
      </c>
      <c r="EV42" s="6" t="e">
        <f t="shared" si="560"/>
        <v>#DIV/0!</v>
      </c>
      <c r="EW42" s="6" t="e">
        <f t="shared" si="561"/>
        <v>#DIV/0!</v>
      </c>
      <c r="EX42" s="6" t="e">
        <f t="shared" si="562"/>
        <v>#DIV/0!</v>
      </c>
      <c r="EY42" s="6" t="e">
        <f t="shared" si="563"/>
        <v>#DIV/0!</v>
      </c>
      <c r="EZ42" s="6" t="e">
        <f t="shared" si="564"/>
        <v>#DIV/0!</v>
      </c>
      <c r="FA42" s="6" t="e">
        <f t="shared" si="565"/>
        <v>#DIV/0!</v>
      </c>
      <c r="FB42" s="6" t="e">
        <f t="shared" si="566"/>
        <v>#DIV/0!</v>
      </c>
      <c r="FC42" s="6" t="e">
        <f t="shared" si="567"/>
        <v>#DIV/0!</v>
      </c>
      <c r="FD42" s="6" t="e">
        <f t="shared" si="568"/>
        <v>#DIV/0!</v>
      </c>
      <c r="FE42" s="6" t="e">
        <f t="shared" si="569"/>
        <v>#DIV/0!</v>
      </c>
      <c r="FG42" s="6" t="e">
        <f t="shared" si="570"/>
        <v>#DIV/0!</v>
      </c>
      <c r="FH42" s="6" t="e">
        <f t="shared" si="571"/>
        <v>#DIV/0!</v>
      </c>
      <c r="FI42" s="94" t="e">
        <f t="shared" si="673"/>
        <v>#DIV/0!</v>
      </c>
      <c r="FJ42" s="94" t="e">
        <f t="shared" si="674"/>
        <v>#DIV/0!</v>
      </c>
      <c r="FK42" s="5">
        <f t="shared" si="675"/>
        <v>0</v>
      </c>
      <c r="FL42" s="5">
        <f t="shared" si="676"/>
        <v>0</v>
      </c>
      <c r="FM42" s="5">
        <f t="shared" si="677"/>
        <v>0</v>
      </c>
      <c r="FN42" s="5">
        <f t="shared" si="678"/>
        <v>0</v>
      </c>
      <c r="FO42" s="5" t="e">
        <f t="shared" si="679"/>
        <v>#DIV/0!</v>
      </c>
      <c r="FP42" s="5" t="e">
        <f t="shared" si="572"/>
        <v>#DIV/0!</v>
      </c>
      <c r="FQ42" s="5">
        <f t="shared" si="680"/>
        <v>0</v>
      </c>
      <c r="FR42" s="5">
        <f t="shared" si="681"/>
        <v>0</v>
      </c>
      <c r="FS42" s="5">
        <f t="shared" si="682"/>
        <v>0</v>
      </c>
      <c r="FT42" s="5">
        <f t="shared" si="683"/>
        <v>0</v>
      </c>
      <c r="FU42" s="6">
        <f t="shared" si="684"/>
        <v>0</v>
      </c>
      <c r="FV42" s="5" t="e">
        <f t="shared" si="573"/>
        <v>#DIV/0!</v>
      </c>
      <c r="FW42" s="6" t="e">
        <f t="shared" si="574"/>
        <v>#DIV/0!</v>
      </c>
      <c r="FX42" s="6" t="e">
        <f t="shared" si="575"/>
        <v>#DIV/0!</v>
      </c>
      <c r="FY42" s="6" t="e">
        <f t="shared" si="576"/>
        <v>#DIV/0!</v>
      </c>
      <c r="FZ42" s="6" t="e">
        <f t="shared" si="577"/>
        <v>#DIV/0!</v>
      </c>
      <c r="GA42" s="6" t="e">
        <f t="shared" si="578"/>
        <v>#DIV/0!</v>
      </c>
      <c r="GB42" s="6" t="e">
        <f t="shared" si="579"/>
        <v>#DIV/0!</v>
      </c>
      <c r="GC42" s="6" t="e">
        <f t="shared" si="580"/>
        <v>#DIV/0!</v>
      </c>
      <c r="GD42" s="6" t="e">
        <f t="shared" si="581"/>
        <v>#DIV/0!</v>
      </c>
      <c r="GE42" s="6" t="e">
        <f t="shared" si="582"/>
        <v>#DIV/0!</v>
      </c>
      <c r="GF42" s="6" t="e">
        <f t="shared" si="583"/>
        <v>#DIV/0!</v>
      </c>
      <c r="GG42" s="6" t="e">
        <f t="shared" si="584"/>
        <v>#DIV/0!</v>
      </c>
      <c r="GH42" s="6" t="e">
        <f t="shared" si="585"/>
        <v>#DIV/0!</v>
      </c>
      <c r="GI42" s="6" t="e">
        <f t="shared" si="586"/>
        <v>#DIV/0!</v>
      </c>
      <c r="GJ42" s="47" t="e">
        <f t="shared" si="587"/>
        <v>#DIV/0!</v>
      </c>
      <c r="GL42" s="96" t="e">
        <f t="shared" si="588"/>
        <v>#DIV/0!</v>
      </c>
      <c r="GM42" s="96" t="e">
        <f t="shared" si="589"/>
        <v>#DIV/0!</v>
      </c>
      <c r="GN42" s="98" t="e">
        <f t="shared" si="685"/>
        <v>#DIV/0!</v>
      </c>
      <c r="GO42" s="98" t="e">
        <f t="shared" si="686"/>
        <v>#DIV/0!</v>
      </c>
      <c r="GP42" s="5">
        <f t="shared" si="687"/>
        <v>0</v>
      </c>
      <c r="GQ42" s="5">
        <f t="shared" si="688"/>
        <v>0</v>
      </c>
      <c r="GR42" s="5">
        <f t="shared" si="689"/>
        <v>0</v>
      </c>
      <c r="GS42" s="5">
        <f t="shared" si="690"/>
        <v>0</v>
      </c>
      <c r="GT42" s="5" t="e">
        <f t="shared" si="691"/>
        <v>#DIV/0!</v>
      </c>
      <c r="GU42" s="5" t="e">
        <f t="shared" si="590"/>
        <v>#DIV/0!</v>
      </c>
      <c r="GV42" s="5">
        <f t="shared" si="692"/>
        <v>0</v>
      </c>
      <c r="GW42" s="5">
        <f t="shared" si="693"/>
        <v>0</v>
      </c>
      <c r="GX42" s="5">
        <f t="shared" si="694"/>
        <v>0</v>
      </c>
      <c r="GY42" s="5">
        <f t="shared" si="695"/>
        <v>0</v>
      </c>
      <c r="GZ42" s="6">
        <f t="shared" si="696"/>
        <v>0</v>
      </c>
      <c r="HA42" s="5" t="e">
        <f t="shared" si="591"/>
        <v>#DIV/0!</v>
      </c>
      <c r="HB42" s="6" t="e">
        <f t="shared" si="592"/>
        <v>#DIV/0!</v>
      </c>
      <c r="HC42" s="6" t="e">
        <f t="shared" si="593"/>
        <v>#DIV/0!</v>
      </c>
      <c r="HD42" s="6" t="e">
        <f t="shared" si="594"/>
        <v>#DIV/0!</v>
      </c>
      <c r="HE42" s="6" t="e">
        <f t="shared" si="595"/>
        <v>#DIV/0!</v>
      </c>
      <c r="HF42" s="6" t="e">
        <f t="shared" si="596"/>
        <v>#DIV/0!</v>
      </c>
      <c r="HG42" s="6" t="e">
        <f t="shared" si="597"/>
        <v>#DIV/0!</v>
      </c>
      <c r="HH42" s="6" t="e">
        <f t="shared" si="598"/>
        <v>#DIV/0!</v>
      </c>
      <c r="HI42" s="6" t="e">
        <f t="shared" si="599"/>
        <v>#DIV/0!</v>
      </c>
      <c r="HJ42" s="6" t="e">
        <f t="shared" si="600"/>
        <v>#DIV/0!</v>
      </c>
      <c r="HK42" s="6" t="e">
        <f t="shared" si="601"/>
        <v>#DIV/0!</v>
      </c>
      <c r="HL42" s="6" t="e">
        <f t="shared" si="602"/>
        <v>#DIV/0!</v>
      </c>
      <c r="HM42" s="6" t="e">
        <f t="shared" si="603"/>
        <v>#DIV/0!</v>
      </c>
      <c r="HN42" s="6" t="e">
        <f t="shared" si="604"/>
        <v>#DIV/0!</v>
      </c>
      <c r="HO42" s="47" t="e">
        <f t="shared" si="605"/>
        <v>#DIV/0!</v>
      </c>
      <c r="HQ42" s="6" t="e">
        <f t="shared" si="606"/>
        <v>#DIV/0!</v>
      </c>
      <c r="HR42" s="6" t="e">
        <f t="shared" si="607"/>
        <v>#DIV/0!</v>
      </c>
      <c r="HS42" s="98" t="e">
        <f t="shared" si="697"/>
        <v>#DIV/0!</v>
      </c>
      <c r="HT42" s="2" t="e">
        <f t="shared" si="698"/>
        <v>#DIV/0!</v>
      </c>
      <c r="HU42" s="5">
        <f t="shared" si="699"/>
        <v>0</v>
      </c>
      <c r="HV42" s="5">
        <f t="shared" si="700"/>
        <v>0</v>
      </c>
      <c r="HW42" s="5">
        <f t="shared" si="701"/>
        <v>0</v>
      </c>
      <c r="HX42" s="5">
        <f t="shared" si="702"/>
        <v>0</v>
      </c>
      <c r="HY42" s="5" t="e">
        <f t="shared" si="703"/>
        <v>#DIV/0!</v>
      </c>
      <c r="HZ42" s="5" t="e">
        <f t="shared" si="608"/>
        <v>#DIV/0!</v>
      </c>
      <c r="IA42" s="5">
        <f t="shared" si="704"/>
        <v>0</v>
      </c>
      <c r="IB42" s="5">
        <f t="shared" si="705"/>
        <v>0</v>
      </c>
      <c r="IC42" s="5">
        <f t="shared" si="706"/>
        <v>0</v>
      </c>
      <c r="ID42" s="5">
        <f t="shared" si="707"/>
        <v>0</v>
      </c>
      <c r="IE42" s="6">
        <f t="shared" si="708"/>
        <v>0</v>
      </c>
      <c r="IF42" s="5" t="e">
        <f t="shared" si="609"/>
        <v>#DIV/0!</v>
      </c>
      <c r="IG42" s="6" t="e">
        <f t="shared" si="610"/>
        <v>#DIV/0!</v>
      </c>
      <c r="IH42" s="6" t="e">
        <f t="shared" si="611"/>
        <v>#DIV/0!</v>
      </c>
      <c r="II42" s="6" t="e">
        <f t="shared" si="612"/>
        <v>#DIV/0!</v>
      </c>
      <c r="IJ42" s="6" t="e">
        <f t="shared" si="613"/>
        <v>#DIV/0!</v>
      </c>
      <c r="IK42" s="6" t="e">
        <f t="shared" si="614"/>
        <v>#DIV/0!</v>
      </c>
      <c r="IL42" s="6" t="e">
        <f t="shared" si="615"/>
        <v>#DIV/0!</v>
      </c>
      <c r="IM42" s="6" t="e">
        <f t="shared" si="616"/>
        <v>#DIV/0!</v>
      </c>
      <c r="IN42" s="6" t="e">
        <f t="shared" si="617"/>
        <v>#DIV/0!</v>
      </c>
      <c r="IO42" s="6" t="e">
        <f t="shared" si="618"/>
        <v>#DIV/0!</v>
      </c>
      <c r="IP42" s="6" t="e">
        <f t="shared" si="619"/>
        <v>#DIV/0!</v>
      </c>
      <c r="IQ42" s="6" t="e">
        <f t="shared" si="620"/>
        <v>#DIV/0!</v>
      </c>
      <c r="IR42" s="6" t="e">
        <f t="shared" si="621"/>
        <v>#DIV/0!</v>
      </c>
      <c r="IS42" s="6" t="e">
        <f t="shared" si="622"/>
        <v>#DIV/0!</v>
      </c>
      <c r="IT42" s="47" t="e">
        <f t="shared" si="623"/>
        <v>#DIV/0!</v>
      </c>
      <c r="IU42" s="2" t="e">
        <f t="shared" si="709"/>
        <v>#DIV/0!</v>
      </c>
      <c r="IV42" s="2" t="e">
        <f t="shared" si="710"/>
        <v>#DIV/0!</v>
      </c>
    </row>
    <row r="43" spans="1:256">
      <c r="A43" s="55">
        <f>CpxBar!A43</f>
        <v>0</v>
      </c>
      <c r="B43" s="2">
        <f>CpxBar!B43</f>
        <v>0</v>
      </c>
      <c r="C43" s="2">
        <f>CpxBar!C43</f>
        <v>0</v>
      </c>
      <c r="D43" s="2">
        <f>CpxBar!D43</f>
        <v>0</v>
      </c>
      <c r="E43" s="2">
        <f>CpxBar!E43</f>
        <v>0</v>
      </c>
      <c r="F43" s="2">
        <f>CpxBar!F43</f>
        <v>0</v>
      </c>
      <c r="G43" s="2">
        <f>CpxBar!G43</f>
        <v>0</v>
      </c>
      <c r="H43" s="2">
        <f>CpxBar!H43</f>
        <v>0</v>
      </c>
      <c r="I43" s="2">
        <f>CpxBar!I43</f>
        <v>0</v>
      </c>
      <c r="J43" s="2">
        <f>CpxBar!J43</f>
        <v>0</v>
      </c>
      <c r="K43" s="2">
        <f>CpxBar!K43</f>
        <v>0</v>
      </c>
      <c r="L43" s="13"/>
      <c r="M43" s="2">
        <f t="shared" si="474"/>
        <v>0</v>
      </c>
      <c r="N43" s="5">
        <f t="shared" si="475"/>
        <v>0</v>
      </c>
      <c r="O43" s="5">
        <f t="shared" si="476"/>
        <v>0</v>
      </c>
      <c r="P43" s="5">
        <f t="shared" si="477"/>
        <v>0</v>
      </c>
      <c r="Q43" s="5">
        <f t="shared" si="478"/>
        <v>0</v>
      </c>
      <c r="R43" s="5">
        <f t="shared" si="479"/>
        <v>0</v>
      </c>
      <c r="S43" s="5">
        <f t="shared" si="480"/>
        <v>0</v>
      </c>
      <c r="T43" s="5">
        <f t="shared" si="481"/>
        <v>0</v>
      </c>
      <c r="U43" s="5">
        <f t="shared" si="482"/>
        <v>0</v>
      </c>
      <c r="V43" s="5">
        <f t="shared" si="483"/>
        <v>0</v>
      </c>
      <c r="W43" s="6">
        <f t="shared" si="484"/>
        <v>0</v>
      </c>
      <c r="X43" s="5">
        <f t="shared" si="485"/>
        <v>0</v>
      </c>
      <c r="Y43" s="6" t="e">
        <f t="shared" si="486"/>
        <v>#DIV/0!</v>
      </c>
      <c r="Z43" s="6" t="e">
        <f t="shared" si="487"/>
        <v>#DIV/0!</v>
      </c>
      <c r="AA43" s="6" t="e">
        <f t="shared" si="488"/>
        <v>#DIV/0!</v>
      </c>
      <c r="AB43" s="6" t="e">
        <f t="shared" si="489"/>
        <v>#DIV/0!</v>
      </c>
      <c r="AC43" s="6" t="e">
        <f t="shared" si="490"/>
        <v>#DIV/0!</v>
      </c>
      <c r="AD43" s="6" t="e">
        <f t="shared" si="491"/>
        <v>#DIV/0!</v>
      </c>
      <c r="AE43" s="6" t="e">
        <f t="shared" si="492"/>
        <v>#DIV/0!</v>
      </c>
      <c r="AF43" s="6" t="e">
        <f t="shared" si="493"/>
        <v>#DIV/0!</v>
      </c>
      <c r="AG43" s="6" t="e">
        <f t="shared" si="494"/>
        <v>#DIV/0!</v>
      </c>
      <c r="AH43" s="6" t="e">
        <f t="shared" si="495"/>
        <v>#DIV/0!</v>
      </c>
      <c r="AI43" s="6" t="e">
        <f t="shared" si="496"/>
        <v>#DIV/0!</v>
      </c>
      <c r="AJ43" s="6" t="e">
        <f t="shared" si="497"/>
        <v>#DIV/0!</v>
      </c>
      <c r="AK43" s="6" t="e">
        <f t="shared" si="498"/>
        <v>#DIV/0!</v>
      </c>
      <c r="AM43" s="6" t="e">
        <f t="shared" si="499"/>
        <v>#DIV/0!</v>
      </c>
      <c r="AN43" s="6" t="e">
        <f t="shared" si="624"/>
        <v>#DIV/0!</v>
      </c>
      <c r="AO43" s="2" t="e">
        <f t="shared" si="625"/>
        <v>#DIV/0!</v>
      </c>
      <c r="AP43" s="2" t="e">
        <f t="shared" si="500"/>
        <v>#DIV/0!</v>
      </c>
      <c r="AQ43" s="86">
        <f t="shared" si="626"/>
        <v>0</v>
      </c>
      <c r="AR43" s="86">
        <f t="shared" si="627"/>
        <v>0</v>
      </c>
      <c r="AS43" s="86">
        <f t="shared" si="628"/>
        <v>0</v>
      </c>
      <c r="AT43" s="86">
        <f t="shared" si="629"/>
        <v>0</v>
      </c>
      <c r="AU43" s="86" t="e">
        <f t="shared" si="630"/>
        <v>#DIV/0!</v>
      </c>
      <c r="AV43" s="86" t="e">
        <f t="shared" si="501"/>
        <v>#DIV/0!</v>
      </c>
      <c r="AW43" s="86">
        <f t="shared" si="631"/>
        <v>0</v>
      </c>
      <c r="AX43" s="86">
        <f t="shared" si="632"/>
        <v>0</v>
      </c>
      <c r="AY43" s="86">
        <f t="shared" si="633"/>
        <v>0</v>
      </c>
      <c r="AZ43" s="86">
        <f t="shared" si="634"/>
        <v>0</v>
      </c>
      <c r="BA43" s="87">
        <f t="shared" si="635"/>
        <v>0</v>
      </c>
      <c r="BB43" s="5" t="e">
        <f t="shared" si="502"/>
        <v>#DIV/0!</v>
      </c>
      <c r="BC43" s="6" t="e">
        <f t="shared" si="503"/>
        <v>#DIV/0!</v>
      </c>
      <c r="BD43" s="6" t="e">
        <f t="shared" si="504"/>
        <v>#DIV/0!</v>
      </c>
      <c r="BE43" s="6" t="e">
        <f t="shared" si="505"/>
        <v>#DIV/0!</v>
      </c>
      <c r="BF43" s="6" t="e">
        <f t="shared" si="506"/>
        <v>#DIV/0!</v>
      </c>
      <c r="BG43" s="6" t="e">
        <f t="shared" si="507"/>
        <v>#DIV/0!</v>
      </c>
      <c r="BH43" s="6" t="e">
        <f t="shared" si="508"/>
        <v>#DIV/0!</v>
      </c>
      <c r="BI43" s="6" t="e">
        <f t="shared" si="509"/>
        <v>#DIV/0!</v>
      </c>
      <c r="BJ43" s="6" t="e">
        <f t="shared" si="510"/>
        <v>#DIV/0!</v>
      </c>
      <c r="BK43" s="6" t="e">
        <f t="shared" si="511"/>
        <v>#DIV/0!</v>
      </c>
      <c r="BL43" s="6" t="e">
        <f t="shared" si="512"/>
        <v>#DIV/0!</v>
      </c>
      <c r="BM43" s="6" t="e">
        <f t="shared" si="513"/>
        <v>#DIV/0!</v>
      </c>
      <c r="BN43" s="6" t="e">
        <f t="shared" si="514"/>
        <v>#DIV/0!</v>
      </c>
      <c r="BO43" s="6" t="e">
        <f t="shared" si="515"/>
        <v>#DIV/0!</v>
      </c>
      <c r="BP43" s="6" t="e">
        <f t="shared" si="516"/>
        <v>#DIV/0!</v>
      </c>
      <c r="BR43" s="87" t="e">
        <f t="shared" si="517"/>
        <v>#DIV/0!</v>
      </c>
      <c r="BS43" s="87" t="e">
        <f t="shared" si="636"/>
        <v>#DIV/0!</v>
      </c>
      <c r="BT43" s="2" t="e">
        <f t="shared" si="637"/>
        <v>#DIV/0!</v>
      </c>
      <c r="BU43" s="2" t="e">
        <f t="shared" si="518"/>
        <v>#DIV/0!</v>
      </c>
      <c r="BV43" s="5">
        <f t="shared" si="638"/>
        <v>0</v>
      </c>
      <c r="BW43" s="5">
        <f t="shared" si="639"/>
        <v>0</v>
      </c>
      <c r="BX43" s="5">
        <f t="shared" si="640"/>
        <v>0</v>
      </c>
      <c r="BY43" s="5">
        <f t="shared" si="641"/>
        <v>0</v>
      </c>
      <c r="BZ43" s="5" t="e">
        <f t="shared" si="642"/>
        <v>#DIV/0!</v>
      </c>
      <c r="CA43" s="5" t="e">
        <f t="shared" si="519"/>
        <v>#DIV/0!</v>
      </c>
      <c r="CB43" s="5">
        <f t="shared" si="643"/>
        <v>0</v>
      </c>
      <c r="CC43" s="5">
        <f t="shared" si="644"/>
        <v>0</v>
      </c>
      <c r="CD43" s="5">
        <f t="shared" si="645"/>
        <v>0</v>
      </c>
      <c r="CE43" s="5">
        <f t="shared" si="646"/>
        <v>0</v>
      </c>
      <c r="CF43" s="6">
        <f t="shared" si="647"/>
        <v>0</v>
      </c>
      <c r="CG43" s="5" t="e">
        <f t="shared" si="520"/>
        <v>#DIV/0!</v>
      </c>
      <c r="CH43" s="6" t="e">
        <f t="shared" si="521"/>
        <v>#DIV/0!</v>
      </c>
      <c r="CI43" s="6" t="e">
        <f t="shared" si="522"/>
        <v>#DIV/0!</v>
      </c>
      <c r="CJ43" s="6" t="e">
        <f t="shared" si="523"/>
        <v>#DIV/0!</v>
      </c>
      <c r="CK43" s="6" t="e">
        <f t="shared" si="524"/>
        <v>#DIV/0!</v>
      </c>
      <c r="CL43" s="6" t="e">
        <f t="shared" si="525"/>
        <v>#DIV/0!</v>
      </c>
      <c r="CM43" s="6" t="e">
        <f t="shared" si="526"/>
        <v>#DIV/0!</v>
      </c>
      <c r="CN43" s="6" t="e">
        <f t="shared" si="527"/>
        <v>#DIV/0!</v>
      </c>
      <c r="CO43" s="6" t="e">
        <f t="shared" si="528"/>
        <v>#DIV/0!</v>
      </c>
      <c r="CP43" s="6" t="e">
        <f t="shared" si="529"/>
        <v>#DIV/0!</v>
      </c>
      <c r="CQ43" s="6" t="e">
        <f t="shared" si="530"/>
        <v>#DIV/0!</v>
      </c>
      <c r="CR43" s="6" t="e">
        <f t="shared" si="531"/>
        <v>#DIV/0!</v>
      </c>
      <c r="CS43" s="6" t="e">
        <f t="shared" si="532"/>
        <v>#DIV/0!</v>
      </c>
      <c r="CT43" s="6" t="e">
        <f t="shared" si="533"/>
        <v>#DIV/0!</v>
      </c>
      <c r="CU43" s="6" t="e">
        <f t="shared" si="534"/>
        <v>#DIV/0!</v>
      </c>
      <c r="CW43" s="6" t="e">
        <f t="shared" si="535"/>
        <v>#DIV/0!</v>
      </c>
      <c r="CX43" s="6" t="e">
        <f t="shared" si="648"/>
        <v>#DIV/0!</v>
      </c>
      <c r="CY43" s="91" t="e">
        <f t="shared" si="649"/>
        <v>#DIV/0!</v>
      </c>
      <c r="CZ43" s="91" t="e">
        <f t="shared" si="650"/>
        <v>#DIV/0!</v>
      </c>
      <c r="DA43" s="5">
        <f t="shared" si="651"/>
        <v>0</v>
      </c>
      <c r="DB43" s="5">
        <f t="shared" si="652"/>
        <v>0</v>
      </c>
      <c r="DC43" s="5">
        <f t="shared" si="653"/>
        <v>0</v>
      </c>
      <c r="DD43" s="5">
        <f t="shared" si="654"/>
        <v>0</v>
      </c>
      <c r="DE43" s="5" t="e">
        <f t="shared" si="655"/>
        <v>#DIV/0!</v>
      </c>
      <c r="DF43" s="5" t="e">
        <f t="shared" si="536"/>
        <v>#DIV/0!</v>
      </c>
      <c r="DG43" s="5">
        <f t="shared" si="656"/>
        <v>0</v>
      </c>
      <c r="DH43" s="5">
        <f t="shared" si="657"/>
        <v>0</v>
      </c>
      <c r="DI43" s="5">
        <f t="shared" si="658"/>
        <v>0</v>
      </c>
      <c r="DJ43" s="5">
        <f t="shared" si="659"/>
        <v>0</v>
      </c>
      <c r="DK43" s="6">
        <f t="shared" si="660"/>
        <v>0</v>
      </c>
      <c r="DL43" s="5" t="e">
        <f t="shared" si="537"/>
        <v>#DIV/0!</v>
      </c>
      <c r="DM43" s="6" t="e">
        <f t="shared" si="538"/>
        <v>#DIV/0!</v>
      </c>
      <c r="DN43" s="6" t="e">
        <f t="shared" si="539"/>
        <v>#DIV/0!</v>
      </c>
      <c r="DO43" s="6" t="e">
        <f t="shared" si="540"/>
        <v>#DIV/0!</v>
      </c>
      <c r="DP43" s="6" t="e">
        <f t="shared" si="541"/>
        <v>#DIV/0!</v>
      </c>
      <c r="DQ43" s="6" t="e">
        <f t="shared" si="542"/>
        <v>#DIV/0!</v>
      </c>
      <c r="DR43" s="6" t="e">
        <f t="shared" si="543"/>
        <v>#DIV/0!</v>
      </c>
      <c r="DS43" s="6" t="e">
        <f t="shared" si="544"/>
        <v>#DIV/0!</v>
      </c>
      <c r="DT43" s="6" t="e">
        <f t="shared" si="545"/>
        <v>#DIV/0!</v>
      </c>
      <c r="DU43" s="6" t="e">
        <f t="shared" si="546"/>
        <v>#DIV/0!</v>
      </c>
      <c r="DV43" s="6" t="e">
        <f t="shared" si="547"/>
        <v>#DIV/0!</v>
      </c>
      <c r="DW43" s="6" t="e">
        <f t="shared" si="548"/>
        <v>#DIV/0!</v>
      </c>
      <c r="DX43" s="6" t="e">
        <f t="shared" si="549"/>
        <v>#DIV/0!</v>
      </c>
      <c r="DY43" s="6" t="e">
        <f t="shared" si="550"/>
        <v>#DIV/0!</v>
      </c>
      <c r="DZ43" s="6" t="e">
        <f t="shared" si="551"/>
        <v>#DIV/0!</v>
      </c>
      <c r="EB43" s="6" t="e">
        <f t="shared" si="552"/>
        <v>#DIV/0!</v>
      </c>
      <c r="EC43" s="87" t="e">
        <f t="shared" si="553"/>
        <v>#DIV/0!</v>
      </c>
      <c r="ED43" s="85" t="e">
        <f t="shared" si="661"/>
        <v>#DIV/0!</v>
      </c>
      <c r="EE43" s="2" t="e">
        <f t="shared" si="662"/>
        <v>#DIV/0!</v>
      </c>
      <c r="EF43" s="5">
        <f t="shared" si="663"/>
        <v>0</v>
      </c>
      <c r="EG43" s="5">
        <f t="shared" si="664"/>
        <v>0</v>
      </c>
      <c r="EH43" s="5">
        <f t="shared" si="665"/>
        <v>0</v>
      </c>
      <c r="EI43" s="5">
        <f t="shared" si="666"/>
        <v>0</v>
      </c>
      <c r="EJ43" s="5" t="e">
        <f t="shared" si="667"/>
        <v>#DIV/0!</v>
      </c>
      <c r="EK43" s="5" t="e">
        <f t="shared" si="554"/>
        <v>#DIV/0!</v>
      </c>
      <c r="EL43" s="5">
        <f t="shared" si="668"/>
        <v>0</v>
      </c>
      <c r="EM43" s="5">
        <f t="shared" si="669"/>
        <v>0</v>
      </c>
      <c r="EN43" s="5">
        <f t="shared" si="670"/>
        <v>0</v>
      </c>
      <c r="EO43" s="5">
        <f t="shared" si="671"/>
        <v>0</v>
      </c>
      <c r="EP43" s="6">
        <f t="shared" si="672"/>
        <v>0</v>
      </c>
      <c r="EQ43" s="5" t="e">
        <f t="shared" si="555"/>
        <v>#DIV/0!</v>
      </c>
      <c r="ER43" s="6" t="e">
        <f t="shared" si="556"/>
        <v>#DIV/0!</v>
      </c>
      <c r="ES43" s="6" t="e">
        <f t="shared" si="557"/>
        <v>#DIV/0!</v>
      </c>
      <c r="ET43" s="6" t="e">
        <f t="shared" si="558"/>
        <v>#DIV/0!</v>
      </c>
      <c r="EU43" s="6" t="e">
        <f t="shared" si="559"/>
        <v>#DIV/0!</v>
      </c>
      <c r="EV43" s="6" t="e">
        <f t="shared" si="560"/>
        <v>#DIV/0!</v>
      </c>
      <c r="EW43" s="6" t="e">
        <f t="shared" si="561"/>
        <v>#DIV/0!</v>
      </c>
      <c r="EX43" s="6" t="e">
        <f t="shared" si="562"/>
        <v>#DIV/0!</v>
      </c>
      <c r="EY43" s="6" t="e">
        <f t="shared" si="563"/>
        <v>#DIV/0!</v>
      </c>
      <c r="EZ43" s="6" t="e">
        <f t="shared" si="564"/>
        <v>#DIV/0!</v>
      </c>
      <c r="FA43" s="6" t="e">
        <f t="shared" si="565"/>
        <v>#DIV/0!</v>
      </c>
      <c r="FB43" s="6" t="e">
        <f t="shared" si="566"/>
        <v>#DIV/0!</v>
      </c>
      <c r="FC43" s="6" t="e">
        <f t="shared" si="567"/>
        <v>#DIV/0!</v>
      </c>
      <c r="FD43" s="6" t="e">
        <f t="shared" si="568"/>
        <v>#DIV/0!</v>
      </c>
      <c r="FE43" s="6" t="e">
        <f t="shared" si="569"/>
        <v>#DIV/0!</v>
      </c>
      <c r="FG43" s="6" t="e">
        <f t="shared" si="570"/>
        <v>#DIV/0!</v>
      </c>
      <c r="FH43" s="6" t="e">
        <f t="shared" si="571"/>
        <v>#DIV/0!</v>
      </c>
      <c r="FI43" s="94" t="e">
        <f t="shared" si="673"/>
        <v>#DIV/0!</v>
      </c>
      <c r="FJ43" s="94" t="e">
        <f t="shared" si="674"/>
        <v>#DIV/0!</v>
      </c>
      <c r="FK43" s="5">
        <f t="shared" si="675"/>
        <v>0</v>
      </c>
      <c r="FL43" s="5">
        <f t="shared" si="676"/>
        <v>0</v>
      </c>
      <c r="FM43" s="5">
        <f t="shared" si="677"/>
        <v>0</v>
      </c>
      <c r="FN43" s="5">
        <f t="shared" si="678"/>
        <v>0</v>
      </c>
      <c r="FO43" s="5" t="e">
        <f t="shared" si="679"/>
        <v>#DIV/0!</v>
      </c>
      <c r="FP43" s="5" t="e">
        <f t="shared" si="572"/>
        <v>#DIV/0!</v>
      </c>
      <c r="FQ43" s="5">
        <f t="shared" si="680"/>
        <v>0</v>
      </c>
      <c r="FR43" s="5">
        <f t="shared" si="681"/>
        <v>0</v>
      </c>
      <c r="FS43" s="5">
        <f t="shared" si="682"/>
        <v>0</v>
      </c>
      <c r="FT43" s="5">
        <f t="shared" si="683"/>
        <v>0</v>
      </c>
      <c r="FU43" s="6">
        <f t="shared" si="684"/>
        <v>0</v>
      </c>
      <c r="FV43" s="5" t="e">
        <f t="shared" si="573"/>
        <v>#DIV/0!</v>
      </c>
      <c r="FW43" s="6" t="e">
        <f t="shared" si="574"/>
        <v>#DIV/0!</v>
      </c>
      <c r="FX43" s="6" t="e">
        <f t="shared" si="575"/>
        <v>#DIV/0!</v>
      </c>
      <c r="FY43" s="6" t="e">
        <f t="shared" si="576"/>
        <v>#DIV/0!</v>
      </c>
      <c r="FZ43" s="6" t="e">
        <f t="shared" si="577"/>
        <v>#DIV/0!</v>
      </c>
      <c r="GA43" s="6" t="e">
        <f t="shared" si="578"/>
        <v>#DIV/0!</v>
      </c>
      <c r="GB43" s="6" t="e">
        <f t="shared" si="579"/>
        <v>#DIV/0!</v>
      </c>
      <c r="GC43" s="6" t="e">
        <f t="shared" si="580"/>
        <v>#DIV/0!</v>
      </c>
      <c r="GD43" s="6" t="e">
        <f t="shared" si="581"/>
        <v>#DIV/0!</v>
      </c>
      <c r="GE43" s="6" t="e">
        <f t="shared" si="582"/>
        <v>#DIV/0!</v>
      </c>
      <c r="GF43" s="6" t="e">
        <f t="shared" si="583"/>
        <v>#DIV/0!</v>
      </c>
      <c r="GG43" s="6" t="e">
        <f t="shared" si="584"/>
        <v>#DIV/0!</v>
      </c>
      <c r="GH43" s="6" t="e">
        <f t="shared" si="585"/>
        <v>#DIV/0!</v>
      </c>
      <c r="GI43" s="6" t="e">
        <f t="shared" si="586"/>
        <v>#DIV/0!</v>
      </c>
      <c r="GJ43" s="47" t="e">
        <f t="shared" si="587"/>
        <v>#DIV/0!</v>
      </c>
      <c r="GL43" s="96" t="e">
        <f t="shared" si="588"/>
        <v>#DIV/0!</v>
      </c>
      <c r="GM43" s="96" t="e">
        <f t="shared" si="589"/>
        <v>#DIV/0!</v>
      </c>
      <c r="GN43" s="98" t="e">
        <f t="shared" si="685"/>
        <v>#DIV/0!</v>
      </c>
      <c r="GO43" s="98" t="e">
        <f t="shared" si="686"/>
        <v>#DIV/0!</v>
      </c>
      <c r="GP43" s="5">
        <f t="shared" si="687"/>
        <v>0</v>
      </c>
      <c r="GQ43" s="5">
        <f t="shared" si="688"/>
        <v>0</v>
      </c>
      <c r="GR43" s="5">
        <f t="shared" si="689"/>
        <v>0</v>
      </c>
      <c r="GS43" s="5">
        <f t="shared" si="690"/>
        <v>0</v>
      </c>
      <c r="GT43" s="5" t="e">
        <f t="shared" si="691"/>
        <v>#DIV/0!</v>
      </c>
      <c r="GU43" s="5" t="e">
        <f t="shared" si="590"/>
        <v>#DIV/0!</v>
      </c>
      <c r="GV43" s="5">
        <f t="shared" si="692"/>
        <v>0</v>
      </c>
      <c r="GW43" s="5">
        <f t="shared" si="693"/>
        <v>0</v>
      </c>
      <c r="GX43" s="5">
        <f t="shared" si="694"/>
        <v>0</v>
      </c>
      <c r="GY43" s="5">
        <f t="shared" si="695"/>
        <v>0</v>
      </c>
      <c r="GZ43" s="6">
        <f t="shared" si="696"/>
        <v>0</v>
      </c>
      <c r="HA43" s="5" t="e">
        <f t="shared" si="591"/>
        <v>#DIV/0!</v>
      </c>
      <c r="HB43" s="6" t="e">
        <f t="shared" si="592"/>
        <v>#DIV/0!</v>
      </c>
      <c r="HC43" s="6" t="e">
        <f t="shared" si="593"/>
        <v>#DIV/0!</v>
      </c>
      <c r="HD43" s="6" t="e">
        <f t="shared" si="594"/>
        <v>#DIV/0!</v>
      </c>
      <c r="HE43" s="6" t="e">
        <f t="shared" si="595"/>
        <v>#DIV/0!</v>
      </c>
      <c r="HF43" s="6" t="e">
        <f t="shared" si="596"/>
        <v>#DIV/0!</v>
      </c>
      <c r="HG43" s="6" t="e">
        <f t="shared" si="597"/>
        <v>#DIV/0!</v>
      </c>
      <c r="HH43" s="6" t="e">
        <f t="shared" si="598"/>
        <v>#DIV/0!</v>
      </c>
      <c r="HI43" s="6" t="e">
        <f t="shared" si="599"/>
        <v>#DIV/0!</v>
      </c>
      <c r="HJ43" s="6" t="e">
        <f t="shared" si="600"/>
        <v>#DIV/0!</v>
      </c>
      <c r="HK43" s="6" t="e">
        <f t="shared" si="601"/>
        <v>#DIV/0!</v>
      </c>
      <c r="HL43" s="6" t="e">
        <f t="shared" si="602"/>
        <v>#DIV/0!</v>
      </c>
      <c r="HM43" s="6" t="e">
        <f t="shared" si="603"/>
        <v>#DIV/0!</v>
      </c>
      <c r="HN43" s="6" t="e">
        <f t="shared" si="604"/>
        <v>#DIV/0!</v>
      </c>
      <c r="HO43" s="47" t="e">
        <f t="shared" si="605"/>
        <v>#DIV/0!</v>
      </c>
      <c r="HQ43" s="6" t="e">
        <f t="shared" si="606"/>
        <v>#DIV/0!</v>
      </c>
      <c r="HR43" s="6" t="e">
        <f t="shared" si="607"/>
        <v>#DIV/0!</v>
      </c>
      <c r="HS43" s="98" t="e">
        <f t="shared" si="697"/>
        <v>#DIV/0!</v>
      </c>
      <c r="HT43" s="2" t="e">
        <f t="shared" si="698"/>
        <v>#DIV/0!</v>
      </c>
      <c r="HU43" s="5">
        <f t="shared" si="699"/>
        <v>0</v>
      </c>
      <c r="HV43" s="5">
        <f t="shared" si="700"/>
        <v>0</v>
      </c>
      <c r="HW43" s="5">
        <f t="shared" si="701"/>
        <v>0</v>
      </c>
      <c r="HX43" s="5">
        <f t="shared" si="702"/>
        <v>0</v>
      </c>
      <c r="HY43" s="5" t="e">
        <f t="shared" si="703"/>
        <v>#DIV/0!</v>
      </c>
      <c r="HZ43" s="5" t="e">
        <f t="shared" si="608"/>
        <v>#DIV/0!</v>
      </c>
      <c r="IA43" s="5">
        <f t="shared" si="704"/>
        <v>0</v>
      </c>
      <c r="IB43" s="5">
        <f t="shared" si="705"/>
        <v>0</v>
      </c>
      <c r="IC43" s="5">
        <f t="shared" si="706"/>
        <v>0</v>
      </c>
      <c r="ID43" s="5">
        <f t="shared" si="707"/>
        <v>0</v>
      </c>
      <c r="IE43" s="6">
        <f t="shared" si="708"/>
        <v>0</v>
      </c>
      <c r="IF43" s="5" t="e">
        <f t="shared" si="609"/>
        <v>#DIV/0!</v>
      </c>
      <c r="IG43" s="6" t="e">
        <f t="shared" si="610"/>
        <v>#DIV/0!</v>
      </c>
      <c r="IH43" s="6" t="e">
        <f t="shared" si="611"/>
        <v>#DIV/0!</v>
      </c>
      <c r="II43" s="6" t="e">
        <f t="shared" si="612"/>
        <v>#DIV/0!</v>
      </c>
      <c r="IJ43" s="6" t="e">
        <f t="shared" si="613"/>
        <v>#DIV/0!</v>
      </c>
      <c r="IK43" s="6" t="e">
        <f t="shared" si="614"/>
        <v>#DIV/0!</v>
      </c>
      <c r="IL43" s="6" t="e">
        <f t="shared" si="615"/>
        <v>#DIV/0!</v>
      </c>
      <c r="IM43" s="6" t="e">
        <f t="shared" si="616"/>
        <v>#DIV/0!</v>
      </c>
      <c r="IN43" s="6" t="e">
        <f t="shared" si="617"/>
        <v>#DIV/0!</v>
      </c>
      <c r="IO43" s="6" t="e">
        <f t="shared" si="618"/>
        <v>#DIV/0!</v>
      </c>
      <c r="IP43" s="6" t="e">
        <f t="shared" si="619"/>
        <v>#DIV/0!</v>
      </c>
      <c r="IQ43" s="6" t="e">
        <f t="shared" si="620"/>
        <v>#DIV/0!</v>
      </c>
      <c r="IR43" s="6" t="e">
        <f t="shared" si="621"/>
        <v>#DIV/0!</v>
      </c>
      <c r="IS43" s="6" t="e">
        <f t="shared" si="622"/>
        <v>#DIV/0!</v>
      </c>
      <c r="IT43" s="47" t="e">
        <f t="shared" si="623"/>
        <v>#DIV/0!</v>
      </c>
      <c r="IU43" s="2" t="e">
        <f t="shared" si="709"/>
        <v>#DIV/0!</v>
      </c>
      <c r="IV43" s="2" t="e">
        <f t="shared" si="710"/>
        <v>#DIV/0!</v>
      </c>
    </row>
    <row r="44" spans="1:256">
      <c r="A44" s="55">
        <f>CpxBar!A44</f>
        <v>0</v>
      </c>
      <c r="B44" s="2">
        <f>CpxBar!B44</f>
        <v>0</v>
      </c>
      <c r="C44" s="2">
        <f>CpxBar!C44</f>
        <v>0</v>
      </c>
      <c r="D44" s="2">
        <f>CpxBar!D44</f>
        <v>0</v>
      </c>
      <c r="E44" s="2">
        <f>CpxBar!E44</f>
        <v>0</v>
      </c>
      <c r="F44" s="2">
        <f>CpxBar!F44</f>
        <v>0</v>
      </c>
      <c r="G44" s="2">
        <f>CpxBar!G44</f>
        <v>0</v>
      </c>
      <c r="H44" s="2">
        <f>CpxBar!H44</f>
        <v>0</v>
      </c>
      <c r="I44" s="2">
        <f>CpxBar!I44</f>
        <v>0</v>
      </c>
      <c r="J44" s="2">
        <f>CpxBar!J44</f>
        <v>0</v>
      </c>
      <c r="K44" s="2">
        <f>CpxBar!K44</f>
        <v>0</v>
      </c>
      <c r="L44" s="13"/>
      <c r="M44" s="2">
        <f t="shared" si="474"/>
        <v>0</v>
      </c>
      <c r="N44" s="5">
        <f t="shared" si="475"/>
        <v>0</v>
      </c>
      <c r="O44" s="5">
        <f t="shared" si="476"/>
        <v>0</v>
      </c>
      <c r="P44" s="5">
        <f t="shared" si="477"/>
        <v>0</v>
      </c>
      <c r="Q44" s="5">
        <f t="shared" si="478"/>
        <v>0</v>
      </c>
      <c r="R44" s="5">
        <f t="shared" si="479"/>
        <v>0</v>
      </c>
      <c r="S44" s="5">
        <f t="shared" si="480"/>
        <v>0</v>
      </c>
      <c r="T44" s="5">
        <f t="shared" si="481"/>
        <v>0</v>
      </c>
      <c r="U44" s="5">
        <f t="shared" si="482"/>
        <v>0</v>
      </c>
      <c r="V44" s="5">
        <f t="shared" si="483"/>
        <v>0</v>
      </c>
      <c r="W44" s="6">
        <f t="shared" si="484"/>
        <v>0</v>
      </c>
      <c r="X44" s="5">
        <f t="shared" si="485"/>
        <v>0</v>
      </c>
      <c r="Y44" s="6" t="e">
        <f t="shared" si="486"/>
        <v>#DIV/0!</v>
      </c>
      <c r="Z44" s="6" t="e">
        <f t="shared" si="487"/>
        <v>#DIV/0!</v>
      </c>
      <c r="AA44" s="6" t="e">
        <f t="shared" si="488"/>
        <v>#DIV/0!</v>
      </c>
      <c r="AB44" s="6" t="e">
        <f t="shared" si="489"/>
        <v>#DIV/0!</v>
      </c>
      <c r="AC44" s="6" t="e">
        <f t="shared" si="490"/>
        <v>#DIV/0!</v>
      </c>
      <c r="AD44" s="6" t="e">
        <f t="shared" si="491"/>
        <v>#DIV/0!</v>
      </c>
      <c r="AE44" s="6" t="e">
        <f t="shared" si="492"/>
        <v>#DIV/0!</v>
      </c>
      <c r="AF44" s="6" t="e">
        <f t="shared" si="493"/>
        <v>#DIV/0!</v>
      </c>
      <c r="AG44" s="6" t="e">
        <f t="shared" si="494"/>
        <v>#DIV/0!</v>
      </c>
      <c r="AH44" s="6" t="e">
        <f t="shared" si="495"/>
        <v>#DIV/0!</v>
      </c>
      <c r="AI44" s="6" t="e">
        <f t="shared" si="496"/>
        <v>#DIV/0!</v>
      </c>
      <c r="AJ44" s="6" t="e">
        <f t="shared" si="497"/>
        <v>#DIV/0!</v>
      </c>
      <c r="AK44" s="6" t="e">
        <f t="shared" si="498"/>
        <v>#DIV/0!</v>
      </c>
      <c r="AM44" s="6" t="e">
        <f t="shared" si="499"/>
        <v>#DIV/0!</v>
      </c>
      <c r="AN44" s="6" t="e">
        <f t="shared" si="624"/>
        <v>#DIV/0!</v>
      </c>
      <c r="AO44" s="2" t="e">
        <f t="shared" si="625"/>
        <v>#DIV/0!</v>
      </c>
      <c r="AP44" s="2" t="e">
        <f t="shared" si="500"/>
        <v>#DIV/0!</v>
      </c>
      <c r="AQ44" s="86">
        <f t="shared" si="626"/>
        <v>0</v>
      </c>
      <c r="AR44" s="86">
        <f t="shared" si="627"/>
        <v>0</v>
      </c>
      <c r="AS44" s="86">
        <f t="shared" si="628"/>
        <v>0</v>
      </c>
      <c r="AT44" s="86">
        <f t="shared" si="629"/>
        <v>0</v>
      </c>
      <c r="AU44" s="86" t="e">
        <f t="shared" si="630"/>
        <v>#DIV/0!</v>
      </c>
      <c r="AV44" s="86" t="e">
        <f t="shared" si="501"/>
        <v>#DIV/0!</v>
      </c>
      <c r="AW44" s="86">
        <f t="shared" si="631"/>
        <v>0</v>
      </c>
      <c r="AX44" s="86">
        <f t="shared" si="632"/>
        <v>0</v>
      </c>
      <c r="AY44" s="86">
        <f t="shared" si="633"/>
        <v>0</v>
      </c>
      <c r="AZ44" s="86">
        <f t="shared" si="634"/>
        <v>0</v>
      </c>
      <c r="BA44" s="87">
        <f t="shared" si="635"/>
        <v>0</v>
      </c>
      <c r="BB44" s="5" t="e">
        <f t="shared" si="502"/>
        <v>#DIV/0!</v>
      </c>
      <c r="BC44" s="6" t="e">
        <f t="shared" si="503"/>
        <v>#DIV/0!</v>
      </c>
      <c r="BD44" s="6" t="e">
        <f t="shared" si="504"/>
        <v>#DIV/0!</v>
      </c>
      <c r="BE44" s="6" t="e">
        <f t="shared" si="505"/>
        <v>#DIV/0!</v>
      </c>
      <c r="BF44" s="6" t="e">
        <f t="shared" si="506"/>
        <v>#DIV/0!</v>
      </c>
      <c r="BG44" s="6" t="e">
        <f t="shared" si="507"/>
        <v>#DIV/0!</v>
      </c>
      <c r="BH44" s="6" t="e">
        <f t="shared" si="508"/>
        <v>#DIV/0!</v>
      </c>
      <c r="BI44" s="6" t="e">
        <f t="shared" si="509"/>
        <v>#DIV/0!</v>
      </c>
      <c r="BJ44" s="6" t="e">
        <f t="shared" si="510"/>
        <v>#DIV/0!</v>
      </c>
      <c r="BK44" s="6" t="e">
        <f t="shared" si="511"/>
        <v>#DIV/0!</v>
      </c>
      <c r="BL44" s="6" t="e">
        <f t="shared" si="512"/>
        <v>#DIV/0!</v>
      </c>
      <c r="BM44" s="6" t="e">
        <f t="shared" si="513"/>
        <v>#DIV/0!</v>
      </c>
      <c r="BN44" s="6" t="e">
        <f t="shared" si="514"/>
        <v>#DIV/0!</v>
      </c>
      <c r="BO44" s="6" t="e">
        <f t="shared" si="515"/>
        <v>#DIV/0!</v>
      </c>
      <c r="BP44" s="6" t="e">
        <f t="shared" si="516"/>
        <v>#DIV/0!</v>
      </c>
      <c r="BR44" s="87" t="e">
        <f t="shared" si="517"/>
        <v>#DIV/0!</v>
      </c>
      <c r="BS44" s="87" t="e">
        <f t="shared" si="636"/>
        <v>#DIV/0!</v>
      </c>
      <c r="BT44" s="2" t="e">
        <f t="shared" si="637"/>
        <v>#DIV/0!</v>
      </c>
      <c r="BU44" s="2" t="e">
        <f t="shared" si="518"/>
        <v>#DIV/0!</v>
      </c>
      <c r="BV44" s="5">
        <f t="shared" si="638"/>
        <v>0</v>
      </c>
      <c r="BW44" s="5">
        <f t="shared" si="639"/>
        <v>0</v>
      </c>
      <c r="BX44" s="5">
        <f t="shared" si="640"/>
        <v>0</v>
      </c>
      <c r="BY44" s="5">
        <f t="shared" si="641"/>
        <v>0</v>
      </c>
      <c r="BZ44" s="5" t="e">
        <f t="shared" si="642"/>
        <v>#DIV/0!</v>
      </c>
      <c r="CA44" s="5" t="e">
        <f t="shared" si="519"/>
        <v>#DIV/0!</v>
      </c>
      <c r="CB44" s="5">
        <f t="shared" si="643"/>
        <v>0</v>
      </c>
      <c r="CC44" s="5">
        <f t="shared" si="644"/>
        <v>0</v>
      </c>
      <c r="CD44" s="5">
        <f t="shared" si="645"/>
        <v>0</v>
      </c>
      <c r="CE44" s="5">
        <f t="shared" si="646"/>
        <v>0</v>
      </c>
      <c r="CF44" s="6">
        <f t="shared" si="647"/>
        <v>0</v>
      </c>
      <c r="CG44" s="5" t="e">
        <f t="shared" si="520"/>
        <v>#DIV/0!</v>
      </c>
      <c r="CH44" s="6" t="e">
        <f t="shared" si="521"/>
        <v>#DIV/0!</v>
      </c>
      <c r="CI44" s="6" t="e">
        <f t="shared" si="522"/>
        <v>#DIV/0!</v>
      </c>
      <c r="CJ44" s="6" t="e">
        <f t="shared" si="523"/>
        <v>#DIV/0!</v>
      </c>
      <c r="CK44" s="6" t="e">
        <f t="shared" si="524"/>
        <v>#DIV/0!</v>
      </c>
      <c r="CL44" s="6" t="e">
        <f t="shared" si="525"/>
        <v>#DIV/0!</v>
      </c>
      <c r="CM44" s="6" t="e">
        <f t="shared" si="526"/>
        <v>#DIV/0!</v>
      </c>
      <c r="CN44" s="6" t="e">
        <f t="shared" si="527"/>
        <v>#DIV/0!</v>
      </c>
      <c r="CO44" s="6" t="e">
        <f t="shared" si="528"/>
        <v>#DIV/0!</v>
      </c>
      <c r="CP44" s="6" t="e">
        <f t="shared" si="529"/>
        <v>#DIV/0!</v>
      </c>
      <c r="CQ44" s="6" t="e">
        <f t="shared" si="530"/>
        <v>#DIV/0!</v>
      </c>
      <c r="CR44" s="6" t="e">
        <f t="shared" si="531"/>
        <v>#DIV/0!</v>
      </c>
      <c r="CS44" s="6" t="e">
        <f t="shared" si="532"/>
        <v>#DIV/0!</v>
      </c>
      <c r="CT44" s="6" t="e">
        <f t="shared" si="533"/>
        <v>#DIV/0!</v>
      </c>
      <c r="CU44" s="6" t="e">
        <f t="shared" si="534"/>
        <v>#DIV/0!</v>
      </c>
      <c r="CW44" s="6" t="e">
        <f t="shared" si="535"/>
        <v>#DIV/0!</v>
      </c>
      <c r="CX44" s="6" t="e">
        <f t="shared" si="648"/>
        <v>#DIV/0!</v>
      </c>
      <c r="CY44" s="91" t="e">
        <f t="shared" si="649"/>
        <v>#DIV/0!</v>
      </c>
      <c r="CZ44" s="91" t="e">
        <f t="shared" si="650"/>
        <v>#DIV/0!</v>
      </c>
      <c r="DA44" s="5">
        <f t="shared" si="651"/>
        <v>0</v>
      </c>
      <c r="DB44" s="5">
        <f t="shared" si="652"/>
        <v>0</v>
      </c>
      <c r="DC44" s="5">
        <f t="shared" si="653"/>
        <v>0</v>
      </c>
      <c r="DD44" s="5">
        <f t="shared" si="654"/>
        <v>0</v>
      </c>
      <c r="DE44" s="5" t="e">
        <f t="shared" si="655"/>
        <v>#DIV/0!</v>
      </c>
      <c r="DF44" s="5" t="e">
        <f t="shared" si="536"/>
        <v>#DIV/0!</v>
      </c>
      <c r="DG44" s="5">
        <f t="shared" si="656"/>
        <v>0</v>
      </c>
      <c r="DH44" s="5">
        <f t="shared" si="657"/>
        <v>0</v>
      </c>
      <c r="DI44" s="5">
        <f t="shared" si="658"/>
        <v>0</v>
      </c>
      <c r="DJ44" s="5">
        <f t="shared" si="659"/>
        <v>0</v>
      </c>
      <c r="DK44" s="6">
        <f t="shared" si="660"/>
        <v>0</v>
      </c>
      <c r="DL44" s="5" t="e">
        <f t="shared" si="537"/>
        <v>#DIV/0!</v>
      </c>
      <c r="DM44" s="6" t="e">
        <f t="shared" si="538"/>
        <v>#DIV/0!</v>
      </c>
      <c r="DN44" s="6" t="e">
        <f t="shared" si="539"/>
        <v>#DIV/0!</v>
      </c>
      <c r="DO44" s="6" t="e">
        <f t="shared" si="540"/>
        <v>#DIV/0!</v>
      </c>
      <c r="DP44" s="6" t="e">
        <f t="shared" si="541"/>
        <v>#DIV/0!</v>
      </c>
      <c r="DQ44" s="6" t="e">
        <f t="shared" si="542"/>
        <v>#DIV/0!</v>
      </c>
      <c r="DR44" s="6" t="e">
        <f t="shared" si="543"/>
        <v>#DIV/0!</v>
      </c>
      <c r="DS44" s="6" t="e">
        <f t="shared" si="544"/>
        <v>#DIV/0!</v>
      </c>
      <c r="DT44" s="6" t="e">
        <f t="shared" si="545"/>
        <v>#DIV/0!</v>
      </c>
      <c r="DU44" s="6" t="e">
        <f t="shared" si="546"/>
        <v>#DIV/0!</v>
      </c>
      <c r="DV44" s="6" t="e">
        <f t="shared" si="547"/>
        <v>#DIV/0!</v>
      </c>
      <c r="DW44" s="6" t="e">
        <f t="shared" si="548"/>
        <v>#DIV/0!</v>
      </c>
      <c r="DX44" s="6" t="e">
        <f t="shared" si="549"/>
        <v>#DIV/0!</v>
      </c>
      <c r="DY44" s="6" t="e">
        <f t="shared" si="550"/>
        <v>#DIV/0!</v>
      </c>
      <c r="DZ44" s="6" t="e">
        <f t="shared" si="551"/>
        <v>#DIV/0!</v>
      </c>
      <c r="EB44" s="6" t="e">
        <f t="shared" si="552"/>
        <v>#DIV/0!</v>
      </c>
      <c r="EC44" s="87" t="e">
        <f t="shared" si="553"/>
        <v>#DIV/0!</v>
      </c>
      <c r="ED44" s="85" t="e">
        <f t="shared" si="661"/>
        <v>#DIV/0!</v>
      </c>
      <c r="EE44" s="2" t="e">
        <f t="shared" si="662"/>
        <v>#DIV/0!</v>
      </c>
      <c r="EF44" s="5">
        <f t="shared" si="663"/>
        <v>0</v>
      </c>
      <c r="EG44" s="5">
        <f t="shared" si="664"/>
        <v>0</v>
      </c>
      <c r="EH44" s="5">
        <f t="shared" si="665"/>
        <v>0</v>
      </c>
      <c r="EI44" s="5">
        <f t="shared" si="666"/>
        <v>0</v>
      </c>
      <c r="EJ44" s="5" t="e">
        <f t="shared" si="667"/>
        <v>#DIV/0!</v>
      </c>
      <c r="EK44" s="5" t="e">
        <f t="shared" si="554"/>
        <v>#DIV/0!</v>
      </c>
      <c r="EL44" s="5">
        <f t="shared" si="668"/>
        <v>0</v>
      </c>
      <c r="EM44" s="5">
        <f t="shared" si="669"/>
        <v>0</v>
      </c>
      <c r="EN44" s="5">
        <f t="shared" si="670"/>
        <v>0</v>
      </c>
      <c r="EO44" s="5">
        <f t="shared" si="671"/>
        <v>0</v>
      </c>
      <c r="EP44" s="6">
        <f t="shared" si="672"/>
        <v>0</v>
      </c>
      <c r="EQ44" s="5" t="e">
        <f t="shared" si="555"/>
        <v>#DIV/0!</v>
      </c>
      <c r="ER44" s="6" t="e">
        <f t="shared" si="556"/>
        <v>#DIV/0!</v>
      </c>
      <c r="ES44" s="6" t="e">
        <f t="shared" si="557"/>
        <v>#DIV/0!</v>
      </c>
      <c r="ET44" s="6" t="e">
        <f t="shared" si="558"/>
        <v>#DIV/0!</v>
      </c>
      <c r="EU44" s="6" t="e">
        <f t="shared" si="559"/>
        <v>#DIV/0!</v>
      </c>
      <c r="EV44" s="6" t="e">
        <f t="shared" si="560"/>
        <v>#DIV/0!</v>
      </c>
      <c r="EW44" s="6" t="e">
        <f t="shared" si="561"/>
        <v>#DIV/0!</v>
      </c>
      <c r="EX44" s="6" t="e">
        <f t="shared" si="562"/>
        <v>#DIV/0!</v>
      </c>
      <c r="EY44" s="6" t="e">
        <f t="shared" si="563"/>
        <v>#DIV/0!</v>
      </c>
      <c r="EZ44" s="6" t="e">
        <f t="shared" si="564"/>
        <v>#DIV/0!</v>
      </c>
      <c r="FA44" s="6" t="e">
        <f t="shared" si="565"/>
        <v>#DIV/0!</v>
      </c>
      <c r="FB44" s="6" t="e">
        <f t="shared" si="566"/>
        <v>#DIV/0!</v>
      </c>
      <c r="FC44" s="6" t="e">
        <f t="shared" si="567"/>
        <v>#DIV/0!</v>
      </c>
      <c r="FD44" s="6" t="e">
        <f t="shared" si="568"/>
        <v>#DIV/0!</v>
      </c>
      <c r="FE44" s="6" t="e">
        <f t="shared" si="569"/>
        <v>#DIV/0!</v>
      </c>
      <c r="FG44" s="6" t="e">
        <f t="shared" si="570"/>
        <v>#DIV/0!</v>
      </c>
      <c r="FH44" s="6" t="e">
        <f t="shared" si="571"/>
        <v>#DIV/0!</v>
      </c>
      <c r="FI44" s="94" t="e">
        <f t="shared" si="673"/>
        <v>#DIV/0!</v>
      </c>
      <c r="FJ44" s="94" t="e">
        <f t="shared" si="674"/>
        <v>#DIV/0!</v>
      </c>
      <c r="FK44" s="5">
        <f t="shared" si="675"/>
        <v>0</v>
      </c>
      <c r="FL44" s="5">
        <f t="shared" si="676"/>
        <v>0</v>
      </c>
      <c r="FM44" s="5">
        <f t="shared" si="677"/>
        <v>0</v>
      </c>
      <c r="FN44" s="5">
        <f t="shared" si="678"/>
        <v>0</v>
      </c>
      <c r="FO44" s="5" t="e">
        <f t="shared" si="679"/>
        <v>#DIV/0!</v>
      </c>
      <c r="FP44" s="5" t="e">
        <f t="shared" si="572"/>
        <v>#DIV/0!</v>
      </c>
      <c r="FQ44" s="5">
        <f t="shared" si="680"/>
        <v>0</v>
      </c>
      <c r="FR44" s="5">
        <f t="shared" si="681"/>
        <v>0</v>
      </c>
      <c r="FS44" s="5">
        <f t="shared" si="682"/>
        <v>0</v>
      </c>
      <c r="FT44" s="5">
        <f t="shared" si="683"/>
        <v>0</v>
      </c>
      <c r="FU44" s="6">
        <f t="shared" si="684"/>
        <v>0</v>
      </c>
      <c r="FV44" s="5" t="e">
        <f t="shared" si="573"/>
        <v>#DIV/0!</v>
      </c>
      <c r="FW44" s="6" t="e">
        <f t="shared" si="574"/>
        <v>#DIV/0!</v>
      </c>
      <c r="FX44" s="6" t="e">
        <f t="shared" si="575"/>
        <v>#DIV/0!</v>
      </c>
      <c r="FY44" s="6" t="e">
        <f t="shared" si="576"/>
        <v>#DIV/0!</v>
      </c>
      <c r="FZ44" s="6" t="e">
        <f t="shared" si="577"/>
        <v>#DIV/0!</v>
      </c>
      <c r="GA44" s="6" t="e">
        <f t="shared" si="578"/>
        <v>#DIV/0!</v>
      </c>
      <c r="GB44" s="6" t="e">
        <f t="shared" si="579"/>
        <v>#DIV/0!</v>
      </c>
      <c r="GC44" s="6" t="e">
        <f t="shared" si="580"/>
        <v>#DIV/0!</v>
      </c>
      <c r="GD44" s="6" t="e">
        <f t="shared" si="581"/>
        <v>#DIV/0!</v>
      </c>
      <c r="GE44" s="6" t="e">
        <f t="shared" si="582"/>
        <v>#DIV/0!</v>
      </c>
      <c r="GF44" s="6" t="e">
        <f t="shared" si="583"/>
        <v>#DIV/0!</v>
      </c>
      <c r="GG44" s="6" t="e">
        <f t="shared" si="584"/>
        <v>#DIV/0!</v>
      </c>
      <c r="GH44" s="6" t="e">
        <f t="shared" si="585"/>
        <v>#DIV/0!</v>
      </c>
      <c r="GI44" s="6" t="e">
        <f t="shared" si="586"/>
        <v>#DIV/0!</v>
      </c>
      <c r="GJ44" s="47" t="e">
        <f t="shared" si="587"/>
        <v>#DIV/0!</v>
      </c>
      <c r="GL44" s="96" t="e">
        <f t="shared" si="588"/>
        <v>#DIV/0!</v>
      </c>
      <c r="GM44" s="96" t="e">
        <f t="shared" si="589"/>
        <v>#DIV/0!</v>
      </c>
      <c r="GN44" s="98" t="e">
        <f t="shared" si="685"/>
        <v>#DIV/0!</v>
      </c>
      <c r="GO44" s="98" t="e">
        <f t="shared" si="686"/>
        <v>#DIV/0!</v>
      </c>
      <c r="GP44" s="5">
        <f t="shared" si="687"/>
        <v>0</v>
      </c>
      <c r="GQ44" s="5">
        <f t="shared" si="688"/>
        <v>0</v>
      </c>
      <c r="GR44" s="5">
        <f t="shared" si="689"/>
        <v>0</v>
      </c>
      <c r="GS44" s="5">
        <f t="shared" si="690"/>
        <v>0</v>
      </c>
      <c r="GT44" s="5" t="e">
        <f t="shared" si="691"/>
        <v>#DIV/0!</v>
      </c>
      <c r="GU44" s="5" t="e">
        <f t="shared" si="590"/>
        <v>#DIV/0!</v>
      </c>
      <c r="GV44" s="5">
        <f t="shared" si="692"/>
        <v>0</v>
      </c>
      <c r="GW44" s="5">
        <f t="shared" si="693"/>
        <v>0</v>
      </c>
      <c r="GX44" s="5">
        <f t="shared" si="694"/>
        <v>0</v>
      </c>
      <c r="GY44" s="5">
        <f t="shared" si="695"/>
        <v>0</v>
      </c>
      <c r="GZ44" s="6">
        <f t="shared" si="696"/>
        <v>0</v>
      </c>
      <c r="HA44" s="5" t="e">
        <f t="shared" si="591"/>
        <v>#DIV/0!</v>
      </c>
      <c r="HB44" s="6" t="e">
        <f t="shared" si="592"/>
        <v>#DIV/0!</v>
      </c>
      <c r="HC44" s="6" t="e">
        <f t="shared" si="593"/>
        <v>#DIV/0!</v>
      </c>
      <c r="HD44" s="6" t="e">
        <f t="shared" si="594"/>
        <v>#DIV/0!</v>
      </c>
      <c r="HE44" s="6" t="e">
        <f t="shared" si="595"/>
        <v>#DIV/0!</v>
      </c>
      <c r="HF44" s="6" t="e">
        <f t="shared" si="596"/>
        <v>#DIV/0!</v>
      </c>
      <c r="HG44" s="6" t="e">
        <f t="shared" si="597"/>
        <v>#DIV/0!</v>
      </c>
      <c r="HH44" s="6" t="e">
        <f t="shared" si="598"/>
        <v>#DIV/0!</v>
      </c>
      <c r="HI44" s="6" t="e">
        <f t="shared" si="599"/>
        <v>#DIV/0!</v>
      </c>
      <c r="HJ44" s="6" t="e">
        <f t="shared" si="600"/>
        <v>#DIV/0!</v>
      </c>
      <c r="HK44" s="6" t="e">
        <f t="shared" si="601"/>
        <v>#DIV/0!</v>
      </c>
      <c r="HL44" s="6" t="e">
        <f t="shared" si="602"/>
        <v>#DIV/0!</v>
      </c>
      <c r="HM44" s="6" t="e">
        <f t="shared" si="603"/>
        <v>#DIV/0!</v>
      </c>
      <c r="HN44" s="6" t="e">
        <f t="shared" si="604"/>
        <v>#DIV/0!</v>
      </c>
      <c r="HO44" s="47" t="e">
        <f t="shared" si="605"/>
        <v>#DIV/0!</v>
      </c>
      <c r="HQ44" s="6" t="e">
        <f t="shared" si="606"/>
        <v>#DIV/0!</v>
      </c>
      <c r="HR44" s="6" t="e">
        <f t="shared" si="607"/>
        <v>#DIV/0!</v>
      </c>
      <c r="HS44" s="98" t="e">
        <f t="shared" si="697"/>
        <v>#DIV/0!</v>
      </c>
      <c r="HT44" s="2" t="e">
        <f t="shared" si="698"/>
        <v>#DIV/0!</v>
      </c>
      <c r="HU44" s="5">
        <f t="shared" si="699"/>
        <v>0</v>
      </c>
      <c r="HV44" s="5">
        <f t="shared" si="700"/>
        <v>0</v>
      </c>
      <c r="HW44" s="5">
        <f t="shared" si="701"/>
        <v>0</v>
      </c>
      <c r="HX44" s="5">
        <f t="shared" si="702"/>
        <v>0</v>
      </c>
      <c r="HY44" s="5" t="e">
        <f t="shared" si="703"/>
        <v>#DIV/0!</v>
      </c>
      <c r="HZ44" s="5" t="e">
        <f t="shared" si="608"/>
        <v>#DIV/0!</v>
      </c>
      <c r="IA44" s="5">
        <f t="shared" si="704"/>
        <v>0</v>
      </c>
      <c r="IB44" s="5">
        <f t="shared" si="705"/>
        <v>0</v>
      </c>
      <c r="IC44" s="5">
        <f t="shared" si="706"/>
        <v>0</v>
      </c>
      <c r="ID44" s="5">
        <f t="shared" si="707"/>
        <v>0</v>
      </c>
      <c r="IE44" s="6">
        <f t="shared" si="708"/>
        <v>0</v>
      </c>
      <c r="IF44" s="5" t="e">
        <f t="shared" si="609"/>
        <v>#DIV/0!</v>
      </c>
      <c r="IG44" s="6" t="e">
        <f t="shared" si="610"/>
        <v>#DIV/0!</v>
      </c>
      <c r="IH44" s="6" t="e">
        <f t="shared" si="611"/>
        <v>#DIV/0!</v>
      </c>
      <c r="II44" s="6" t="e">
        <f t="shared" si="612"/>
        <v>#DIV/0!</v>
      </c>
      <c r="IJ44" s="6" t="e">
        <f t="shared" si="613"/>
        <v>#DIV/0!</v>
      </c>
      <c r="IK44" s="6" t="e">
        <f t="shared" si="614"/>
        <v>#DIV/0!</v>
      </c>
      <c r="IL44" s="6" t="e">
        <f t="shared" si="615"/>
        <v>#DIV/0!</v>
      </c>
      <c r="IM44" s="6" t="e">
        <f t="shared" si="616"/>
        <v>#DIV/0!</v>
      </c>
      <c r="IN44" s="6" t="e">
        <f t="shared" si="617"/>
        <v>#DIV/0!</v>
      </c>
      <c r="IO44" s="6" t="e">
        <f t="shared" si="618"/>
        <v>#DIV/0!</v>
      </c>
      <c r="IP44" s="6" t="e">
        <f t="shared" si="619"/>
        <v>#DIV/0!</v>
      </c>
      <c r="IQ44" s="6" t="e">
        <f t="shared" si="620"/>
        <v>#DIV/0!</v>
      </c>
      <c r="IR44" s="6" t="e">
        <f t="shared" si="621"/>
        <v>#DIV/0!</v>
      </c>
      <c r="IS44" s="6" t="e">
        <f t="shared" si="622"/>
        <v>#DIV/0!</v>
      </c>
      <c r="IT44" s="47" t="e">
        <f t="shared" si="623"/>
        <v>#DIV/0!</v>
      </c>
      <c r="IU44" s="2" t="e">
        <f t="shared" si="709"/>
        <v>#DIV/0!</v>
      </c>
      <c r="IV44" s="2" t="e">
        <f t="shared" si="710"/>
        <v>#DIV/0!</v>
      </c>
    </row>
    <row r="45" spans="1:256">
      <c r="A45" s="55">
        <f>CpxBar!A45</f>
        <v>0</v>
      </c>
      <c r="B45" s="2">
        <f>CpxBar!B45</f>
        <v>0</v>
      </c>
      <c r="C45" s="2">
        <f>CpxBar!C45</f>
        <v>0</v>
      </c>
      <c r="D45" s="2">
        <f>CpxBar!D45</f>
        <v>0</v>
      </c>
      <c r="E45" s="2">
        <f>CpxBar!E45</f>
        <v>0</v>
      </c>
      <c r="F45" s="2">
        <f>CpxBar!F45</f>
        <v>0</v>
      </c>
      <c r="G45" s="2">
        <f>CpxBar!G45</f>
        <v>0</v>
      </c>
      <c r="H45" s="2">
        <f>CpxBar!H45</f>
        <v>0</v>
      </c>
      <c r="I45" s="2">
        <f>CpxBar!I45</f>
        <v>0</v>
      </c>
      <c r="J45" s="2">
        <f>CpxBar!J45</f>
        <v>0</v>
      </c>
      <c r="K45" s="2">
        <f>CpxBar!K45</f>
        <v>0</v>
      </c>
      <c r="L45" s="13"/>
      <c r="M45" s="2">
        <f t="shared" si="474"/>
        <v>0</v>
      </c>
      <c r="N45" s="5">
        <f t="shared" si="475"/>
        <v>0</v>
      </c>
      <c r="O45" s="5">
        <f t="shared" si="476"/>
        <v>0</v>
      </c>
      <c r="P45" s="5">
        <f t="shared" si="477"/>
        <v>0</v>
      </c>
      <c r="Q45" s="5">
        <f t="shared" si="478"/>
        <v>0</v>
      </c>
      <c r="R45" s="5">
        <f t="shared" si="479"/>
        <v>0</v>
      </c>
      <c r="S45" s="5">
        <f t="shared" si="480"/>
        <v>0</v>
      </c>
      <c r="T45" s="5">
        <f t="shared" si="481"/>
        <v>0</v>
      </c>
      <c r="U45" s="5">
        <f t="shared" si="482"/>
        <v>0</v>
      </c>
      <c r="V45" s="5">
        <f t="shared" si="483"/>
        <v>0</v>
      </c>
      <c r="W45" s="6">
        <f t="shared" si="484"/>
        <v>0</v>
      </c>
      <c r="X45" s="5">
        <f t="shared" si="485"/>
        <v>0</v>
      </c>
      <c r="Y45" s="6" t="e">
        <f t="shared" si="486"/>
        <v>#DIV/0!</v>
      </c>
      <c r="Z45" s="6" t="e">
        <f t="shared" si="487"/>
        <v>#DIV/0!</v>
      </c>
      <c r="AA45" s="6" t="e">
        <f t="shared" si="488"/>
        <v>#DIV/0!</v>
      </c>
      <c r="AB45" s="6" t="e">
        <f t="shared" si="489"/>
        <v>#DIV/0!</v>
      </c>
      <c r="AC45" s="6" t="e">
        <f t="shared" si="490"/>
        <v>#DIV/0!</v>
      </c>
      <c r="AD45" s="6" t="e">
        <f t="shared" si="491"/>
        <v>#DIV/0!</v>
      </c>
      <c r="AE45" s="6" t="e">
        <f t="shared" si="492"/>
        <v>#DIV/0!</v>
      </c>
      <c r="AF45" s="6" t="e">
        <f t="shared" si="493"/>
        <v>#DIV/0!</v>
      </c>
      <c r="AG45" s="6" t="e">
        <f t="shared" si="494"/>
        <v>#DIV/0!</v>
      </c>
      <c r="AH45" s="6" t="e">
        <f t="shared" si="495"/>
        <v>#DIV/0!</v>
      </c>
      <c r="AI45" s="6" t="e">
        <f t="shared" si="496"/>
        <v>#DIV/0!</v>
      </c>
      <c r="AJ45" s="6" t="e">
        <f t="shared" si="497"/>
        <v>#DIV/0!</v>
      </c>
      <c r="AK45" s="6" t="e">
        <f t="shared" si="498"/>
        <v>#DIV/0!</v>
      </c>
      <c r="AM45" s="6" t="e">
        <f t="shared" si="499"/>
        <v>#DIV/0!</v>
      </c>
      <c r="AN45" s="6" t="e">
        <f t="shared" si="624"/>
        <v>#DIV/0!</v>
      </c>
      <c r="AO45" s="2" t="e">
        <f t="shared" si="625"/>
        <v>#DIV/0!</v>
      </c>
      <c r="AP45" s="2" t="e">
        <f t="shared" si="500"/>
        <v>#DIV/0!</v>
      </c>
      <c r="AQ45" s="86">
        <f t="shared" si="626"/>
        <v>0</v>
      </c>
      <c r="AR45" s="86">
        <f t="shared" si="627"/>
        <v>0</v>
      </c>
      <c r="AS45" s="86">
        <f t="shared" si="628"/>
        <v>0</v>
      </c>
      <c r="AT45" s="86">
        <f t="shared" si="629"/>
        <v>0</v>
      </c>
      <c r="AU45" s="86" t="e">
        <f t="shared" si="630"/>
        <v>#DIV/0!</v>
      </c>
      <c r="AV45" s="86" t="e">
        <f t="shared" si="501"/>
        <v>#DIV/0!</v>
      </c>
      <c r="AW45" s="86">
        <f t="shared" si="631"/>
        <v>0</v>
      </c>
      <c r="AX45" s="86">
        <f t="shared" si="632"/>
        <v>0</v>
      </c>
      <c r="AY45" s="86">
        <f t="shared" si="633"/>
        <v>0</v>
      </c>
      <c r="AZ45" s="86">
        <f t="shared" si="634"/>
        <v>0</v>
      </c>
      <c r="BA45" s="87">
        <f t="shared" si="635"/>
        <v>0</v>
      </c>
      <c r="BB45" s="5" t="e">
        <f t="shared" si="502"/>
        <v>#DIV/0!</v>
      </c>
      <c r="BC45" s="6" t="e">
        <f t="shared" si="503"/>
        <v>#DIV/0!</v>
      </c>
      <c r="BD45" s="6" t="e">
        <f t="shared" si="504"/>
        <v>#DIV/0!</v>
      </c>
      <c r="BE45" s="6" t="e">
        <f t="shared" si="505"/>
        <v>#DIV/0!</v>
      </c>
      <c r="BF45" s="6" t="e">
        <f t="shared" si="506"/>
        <v>#DIV/0!</v>
      </c>
      <c r="BG45" s="6" t="e">
        <f t="shared" si="507"/>
        <v>#DIV/0!</v>
      </c>
      <c r="BH45" s="6" t="e">
        <f t="shared" si="508"/>
        <v>#DIV/0!</v>
      </c>
      <c r="BI45" s="6" t="e">
        <f t="shared" si="509"/>
        <v>#DIV/0!</v>
      </c>
      <c r="BJ45" s="6" t="e">
        <f t="shared" si="510"/>
        <v>#DIV/0!</v>
      </c>
      <c r="BK45" s="6" t="e">
        <f t="shared" si="511"/>
        <v>#DIV/0!</v>
      </c>
      <c r="BL45" s="6" t="e">
        <f t="shared" si="512"/>
        <v>#DIV/0!</v>
      </c>
      <c r="BM45" s="6" t="e">
        <f t="shared" si="513"/>
        <v>#DIV/0!</v>
      </c>
      <c r="BN45" s="6" t="e">
        <f t="shared" si="514"/>
        <v>#DIV/0!</v>
      </c>
      <c r="BO45" s="6" t="e">
        <f t="shared" si="515"/>
        <v>#DIV/0!</v>
      </c>
      <c r="BP45" s="6" t="e">
        <f t="shared" si="516"/>
        <v>#DIV/0!</v>
      </c>
      <c r="BR45" s="87" t="e">
        <f t="shared" si="517"/>
        <v>#DIV/0!</v>
      </c>
      <c r="BS45" s="87" t="e">
        <f t="shared" si="636"/>
        <v>#DIV/0!</v>
      </c>
      <c r="BT45" s="2" t="e">
        <f t="shared" si="637"/>
        <v>#DIV/0!</v>
      </c>
      <c r="BU45" s="2" t="e">
        <f t="shared" si="518"/>
        <v>#DIV/0!</v>
      </c>
      <c r="BV45" s="5">
        <f t="shared" si="638"/>
        <v>0</v>
      </c>
      <c r="BW45" s="5">
        <f t="shared" si="639"/>
        <v>0</v>
      </c>
      <c r="BX45" s="5">
        <f t="shared" si="640"/>
        <v>0</v>
      </c>
      <c r="BY45" s="5">
        <f t="shared" si="641"/>
        <v>0</v>
      </c>
      <c r="BZ45" s="5" t="e">
        <f t="shared" si="642"/>
        <v>#DIV/0!</v>
      </c>
      <c r="CA45" s="5" t="e">
        <f t="shared" si="519"/>
        <v>#DIV/0!</v>
      </c>
      <c r="CB45" s="5">
        <f t="shared" si="643"/>
        <v>0</v>
      </c>
      <c r="CC45" s="5">
        <f t="shared" si="644"/>
        <v>0</v>
      </c>
      <c r="CD45" s="5">
        <f t="shared" si="645"/>
        <v>0</v>
      </c>
      <c r="CE45" s="5">
        <f t="shared" si="646"/>
        <v>0</v>
      </c>
      <c r="CF45" s="6">
        <f t="shared" si="647"/>
        <v>0</v>
      </c>
      <c r="CG45" s="5" t="e">
        <f t="shared" si="520"/>
        <v>#DIV/0!</v>
      </c>
      <c r="CH45" s="6" t="e">
        <f t="shared" si="521"/>
        <v>#DIV/0!</v>
      </c>
      <c r="CI45" s="6" t="e">
        <f t="shared" si="522"/>
        <v>#DIV/0!</v>
      </c>
      <c r="CJ45" s="6" t="e">
        <f t="shared" si="523"/>
        <v>#DIV/0!</v>
      </c>
      <c r="CK45" s="6" t="e">
        <f t="shared" si="524"/>
        <v>#DIV/0!</v>
      </c>
      <c r="CL45" s="6" t="e">
        <f t="shared" si="525"/>
        <v>#DIV/0!</v>
      </c>
      <c r="CM45" s="6" t="e">
        <f t="shared" si="526"/>
        <v>#DIV/0!</v>
      </c>
      <c r="CN45" s="6" t="e">
        <f t="shared" si="527"/>
        <v>#DIV/0!</v>
      </c>
      <c r="CO45" s="6" t="e">
        <f t="shared" si="528"/>
        <v>#DIV/0!</v>
      </c>
      <c r="CP45" s="6" t="e">
        <f t="shared" si="529"/>
        <v>#DIV/0!</v>
      </c>
      <c r="CQ45" s="6" t="e">
        <f t="shared" si="530"/>
        <v>#DIV/0!</v>
      </c>
      <c r="CR45" s="6" t="e">
        <f t="shared" si="531"/>
        <v>#DIV/0!</v>
      </c>
      <c r="CS45" s="6" t="e">
        <f t="shared" si="532"/>
        <v>#DIV/0!</v>
      </c>
      <c r="CT45" s="6" t="e">
        <f t="shared" si="533"/>
        <v>#DIV/0!</v>
      </c>
      <c r="CU45" s="6" t="e">
        <f t="shared" si="534"/>
        <v>#DIV/0!</v>
      </c>
      <c r="CW45" s="6" t="e">
        <f t="shared" si="535"/>
        <v>#DIV/0!</v>
      </c>
      <c r="CX45" s="6" t="e">
        <f t="shared" si="648"/>
        <v>#DIV/0!</v>
      </c>
      <c r="CY45" s="91" t="e">
        <f t="shared" si="649"/>
        <v>#DIV/0!</v>
      </c>
      <c r="CZ45" s="91" t="e">
        <f t="shared" si="650"/>
        <v>#DIV/0!</v>
      </c>
      <c r="DA45" s="5">
        <f t="shared" si="651"/>
        <v>0</v>
      </c>
      <c r="DB45" s="5">
        <f t="shared" si="652"/>
        <v>0</v>
      </c>
      <c r="DC45" s="5">
        <f t="shared" si="653"/>
        <v>0</v>
      </c>
      <c r="DD45" s="5">
        <f t="shared" si="654"/>
        <v>0</v>
      </c>
      <c r="DE45" s="5" t="e">
        <f t="shared" si="655"/>
        <v>#DIV/0!</v>
      </c>
      <c r="DF45" s="5" t="e">
        <f t="shared" si="536"/>
        <v>#DIV/0!</v>
      </c>
      <c r="DG45" s="5">
        <f t="shared" si="656"/>
        <v>0</v>
      </c>
      <c r="DH45" s="5">
        <f t="shared" si="657"/>
        <v>0</v>
      </c>
      <c r="DI45" s="5">
        <f t="shared" si="658"/>
        <v>0</v>
      </c>
      <c r="DJ45" s="5">
        <f t="shared" si="659"/>
        <v>0</v>
      </c>
      <c r="DK45" s="6">
        <f t="shared" si="660"/>
        <v>0</v>
      </c>
      <c r="DL45" s="5" t="e">
        <f t="shared" si="537"/>
        <v>#DIV/0!</v>
      </c>
      <c r="DM45" s="6" t="e">
        <f t="shared" si="538"/>
        <v>#DIV/0!</v>
      </c>
      <c r="DN45" s="6" t="e">
        <f t="shared" si="539"/>
        <v>#DIV/0!</v>
      </c>
      <c r="DO45" s="6" t="e">
        <f t="shared" si="540"/>
        <v>#DIV/0!</v>
      </c>
      <c r="DP45" s="6" t="e">
        <f t="shared" si="541"/>
        <v>#DIV/0!</v>
      </c>
      <c r="DQ45" s="6" t="e">
        <f t="shared" si="542"/>
        <v>#DIV/0!</v>
      </c>
      <c r="DR45" s="6" t="e">
        <f t="shared" si="543"/>
        <v>#DIV/0!</v>
      </c>
      <c r="DS45" s="6" t="e">
        <f t="shared" si="544"/>
        <v>#DIV/0!</v>
      </c>
      <c r="DT45" s="6" t="e">
        <f t="shared" si="545"/>
        <v>#DIV/0!</v>
      </c>
      <c r="DU45" s="6" t="e">
        <f t="shared" si="546"/>
        <v>#DIV/0!</v>
      </c>
      <c r="DV45" s="6" t="e">
        <f t="shared" si="547"/>
        <v>#DIV/0!</v>
      </c>
      <c r="DW45" s="6" t="e">
        <f t="shared" si="548"/>
        <v>#DIV/0!</v>
      </c>
      <c r="DX45" s="6" t="e">
        <f t="shared" si="549"/>
        <v>#DIV/0!</v>
      </c>
      <c r="DY45" s="6" t="e">
        <f t="shared" si="550"/>
        <v>#DIV/0!</v>
      </c>
      <c r="DZ45" s="6" t="e">
        <f t="shared" si="551"/>
        <v>#DIV/0!</v>
      </c>
      <c r="EB45" s="6" t="e">
        <f t="shared" si="552"/>
        <v>#DIV/0!</v>
      </c>
      <c r="EC45" s="87" t="e">
        <f t="shared" si="553"/>
        <v>#DIV/0!</v>
      </c>
      <c r="ED45" s="85" t="e">
        <f t="shared" si="661"/>
        <v>#DIV/0!</v>
      </c>
      <c r="EE45" s="2" t="e">
        <f t="shared" si="662"/>
        <v>#DIV/0!</v>
      </c>
      <c r="EF45" s="5">
        <f t="shared" si="663"/>
        <v>0</v>
      </c>
      <c r="EG45" s="5">
        <f t="shared" si="664"/>
        <v>0</v>
      </c>
      <c r="EH45" s="5">
        <f t="shared" si="665"/>
        <v>0</v>
      </c>
      <c r="EI45" s="5">
        <f t="shared" si="666"/>
        <v>0</v>
      </c>
      <c r="EJ45" s="5" t="e">
        <f t="shared" si="667"/>
        <v>#DIV/0!</v>
      </c>
      <c r="EK45" s="5" t="e">
        <f t="shared" si="554"/>
        <v>#DIV/0!</v>
      </c>
      <c r="EL45" s="5">
        <f t="shared" si="668"/>
        <v>0</v>
      </c>
      <c r="EM45" s="5">
        <f t="shared" si="669"/>
        <v>0</v>
      </c>
      <c r="EN45" s="5">
        <f t="shared" si="670"/>
        <v>0</v>
      </c>
      <c r="EO45" s="5">
        <f t="shared" si="671"/>
        <v>0</v>
      </c>
      <c r="EP45" s="6">
        <f t="shared" si="672"/>
        <v>0</v>
      </c>
      <c r="EQ45" s="5" t="e">
        <f t="shared" si="555"/>
        <v>#DIV/0!</v>
      </c>
      <c r="ER45" s="6" t="e">
        <f t="shared" si="556"/>
        <v>#DIV/0!</v>
      </c>
      <c r="ES45" s="6" t="e">
        <f t="shared" si="557"/>
        <v>#DIV/0!</v>
      </c>
      <c r="ET45" s="6" t="e">
        <f t="shared" si="558"/>
        <v>#DIV/0!</v>
      </c>
      <c r="EU45" s="6" t="e">
        <f t="shared" si="559"/>
        <v>#DIV/0!</v>
      </c>
      <c r="EV45" s="6" t="e">
        <f t="shared" si="560"/>
        <v>#DIV/0!</v>
      </c>
      <c r="EW45" s="6" t="e">
        <f t="shared" si="561"/>
        <v>#DIV/0!</v>
      </c>
      <c r="EX45" s="6" t="e">
        <f t="shared" si="562"/>
        <v>#DIV/0!</v>
      </c>
      <c r="EY45" s="6" t="e">
        <f t="shared" si="563"/>
        <v>#DIV/0!</v>
      </c>
      <c r="EZ45" s="6" t="e">
        <f t="shared" si="564"/>
        <v>#DIV/0!</v>
      </c>
      <c r="FA45" s="6" t="e">
        <f t="shared" si="565"/>
        <v>#DIV/0!</v>
      </c>
      <c r="FB45" s="6" t="e">
        <f t="shared" si="566"/>
        <v>#DIV/0!</v>
      </c>
      <c r="FC45" s="6" t="e">
        <f t="shared" si="567"/>
        <v>#DIV/0!</v>
      </c>
      <c r="FD45" s="6" t="e">
        <f t="shared" si="568"/>
        <v>#DIV/0!</v>
      </c>
      <c r="FE45" s="6" t="e">
        <f t="shared" si="569"/>
        <v>#DIV/0!</v>
      </c>
      <c r="FG45" s="6" t="e">
        <f t="shared" si="570"/>
        <v>#DIV/0!</v>
      </c>
      <c r="FH45" s="6" t="e">
        <f t="shared" si="571"/>
        <v>#DIV/0!</v>
      </c>
      <c r="FI45" s="94" t="e">
        <f t="shared" si="673"/>
        <v>#DIV/0!</v>
      </c>
      <c r="FJ45" s="94" t="e">
        <f t="shared" si="674"/>
        <v>#DIV/0!</v>
      </c>
      <c r="FK45" s="5">
        <f t="shared" si="675"/>
        <v>0</v>
      </c>
      <c r="FL45" s="5">
        <f t="shared" si="676"/>
        <v>0</v>
      </c>
      <c r="FM45" s="5">
        <f t="shared" si="677"/>
        <v>0</v>
      </c>
      <c r="FN45" s="5">
        <f t="shared" si="678"/>
        <v>0</v>
      </c>
      <c r="FO45" s="5" t="e">
        <f t="shared" si="679"/>
        <v>#DIV/0!</v>
      </c>
      <c r="FP45" s="5" t="e">
        <f t="shared" si="572"/>
        <v>#DIV/0!</v>
      </c>
      <c r="FQ45" s="5">
        <f t="shared" si="680"/>
        <v>0</v>
      </c>
      <c r="FR45" s="5">
        <f t="shared" si="681"/>
        <v>0</v>
      </c>
      <c r="FS45" s="5">
        <f t="shared" si="682"/>
        <v>0</v>
      </c>
      <c r="FT45" s="5">
        <f t="shared" si="683"/>
        <v>0</v>
      </c>
      <c r="FU45" s="6">
        <f t="shared" si="684"/>
        <v>0</v>
      </c>
      <c r="FV45" s="5" t="e">
        <f t="shared" si="573"/>
        <v>#DIV/0!</v>
      </c>
      <c r="FW45" s="6" t="e">
        <f t="shared" si="574"/>
        <v>#DIV/0!</v>
      </c>
      <c r="FX45" s="6" t="e">
        <f t="shared" si="575"/>
        <v>#DIV/0!</v>
      </c>
      <c r="FY45" s="6" t="e">
        <f t="shared" si="576"/>
        <v>#DIV/0!</v>
      </c>
      <c r="FZ45" s="6" t="e">
        <f t="shared" si="577"/>
        <v>#DIV/0!</v>
      </c>
      <c r="GA45" s="6" t="e">
        <f t="shared" si="578"/>
        <v>#DIV/0!</v>
      </c>
      <c r="GB45" s="6" t="e">
        <f t="shared" si="579"/>
        <v>#DIV/0!</v>
      </c>
      <c r="GC45" s="6" t="e">
        <f t="shared" si="580"/>
        <v>#DIV/0!</v>
      </c>
      <c r="GD45" s="6" t="e">
        <f t="shared" si="581"/>
        <v>#DIV/0!</v>
      </c>
      <c r="GE45" s="6" t="e">
        <f t="shared" si="582"/>
        <v>#DIV/0!</v>
      </c>
      <c r="GF45" s="6" t="e">
        <f t="shared" si="583"/>
        <v>#DIV/0!</v>
      </c>
      <c r="GG45" s="6" t="e">
        <f t="shared" si="584"/>
        <v>#DIV/0!</v>
      </c>
      <c r="GH45" s="6" t="e">
        <f t="shared" si="585"/>
        <v>#DIV/0!</v>
      </c>
      <c r="GI45" s="6" t="e">
        <f t="shared" si="586"/>
        <v>#DIV/0!</v>
      </c>
      <c r="GJ45" s="47" t="e">
        <f t="shared" si="587"/>
        <v>#DIV/0!</v>
      </c>
      <c r="GL45" s="96" t="e">
        <f t="shared" si="588"/>
        <v>#DIV/0!</v>
      </c>
      <c r="GM45" s="96" t="e">
        <f t="shared" si="589"/>
        <v>#DIV/0!</v>
      </c>
      <c r="GN45" s="98" t="e">
        <f t="shared" si="685"/>
        <v>#DIV/0!</v>
      </c>
      <c r="GO45" s="98" t="e">
        <f t="shared" si="686"/>
        <v>#DIV/0!</v>
      </c>
      <c r="GP45" s="5">
        <f t="shared" si="687"/>
        <v>0</v>
      </c>
      <c r="GQ45" s="5">
        <f t="shared" si="688"/>
        <v>0</v>
      </c>
      <c r="GR45" s="5">
        <f t="shared" si="689"/>
        <v>0</v>
      </c>
      <c r="GS45" s="5">
        <f t="shared" si="690"/>
        <v>0</v>
      </c>
      <c r="GT45" s="5" t="e">
        <f t="shared" si="691"/>
        <v>#DIV/0!</v>
      </c>
      <c r="GU45" s="5" t="e">
        <f t="shared" si="590"/>
        <v>#DIV/0!</v>
      </c>
      <c r="GV45" s="5">
        <f t="shared" si="692"/>
        <v>0</v>
      </c>
      <c r="GW45" s="5">
        <f t="shared" si="693"/>
        <v>0</v>
      </c>
      <c r="GX45" s="5">
        <f t="shared" si="694"/>
        <v>0</v>
      </c>
      <c r="GY45" s="5">
        <f t="shared" si="695"/>
        <v>0</v>
      </c>
      <c r="GZ45" s="6">
        <f t="shared" si="696"/>
        <v>0</v>
      </c>
      <c r="HA45" s="5" t="e">
        <f t="shared" si="591"/>
        <v>#DIV/0!</v>
      </c>
      <c r="HB45" s="6" t="e">
        <f t="shared" si="592"/>
        <v>#DIV/0!</v>
      </c>
      <c r="HC45" s="6" t="e">
        <f t="shared" si="593"/>
        <v>#DIV/0!</v>
      </c>
      <c r="HD45" s="6" t="e">
        <f t="shared" si="594"/>
        <v>#DIV/0!</v>
      </c>
      <c r="HE45" s="6" t="e">
        <f t="shared" si="595"/>
        <v>#DIV/0!</v>
      </c>
      <c r="HF45" s="6" t="e">
        <f t="shared" si="596"/>
        <v>#DIV/0!</v>
      </c>
      <c r="HG45" s="6" t="e">
        <f t="shared" si="597"/>
        <v>#DIV/0!</v>
      </c>
      <c r="HH45" s="6" t="e">
        <f t="shared" si="598"/>
        <v>#DIV/0!</v>
      </c>
      <c r="HI45" s="6" t="e">
        <f t="shared" si="599"/>
        <v>#DIV/0!</v>
      </c>
      <c r="HJ45" s="6" t="e">
        <f t="shared" si="600"/>
        <v>#DIV/0!</v>
      </c>
      <c r="HK45" s="6" t="e">
        <f t="shared" si="601"/>
        <v>#DIV/0!</v>
      </c>
      <c r="HL45" s="6" t="e">
        <f t="shared" si="602"/>
        <v>#DIV/0!</v>
      </c>
      <c r="HM45" s="6" t="e">
        <f t="shared" si="603"/>
        <v>#DIV/0!</v>
      </c>
      <c r="HN45" s="6" t="e">
        <f t="shared" si="604"/>
        <v>#DIV/0!</v>
      </c>
      <c r="HO45" s="47" t="e">
        <f t="shared" si="605"/>
        <v>#DIV/0!</v>
      </c>
      <c r="HQ45" s="6" t="e">
        <f t="shared" si="606"/>
        <v>#DIV/0!</v>
      </c>
      <c r="HR45" s="6" t="e">
        <f t="shared" si="607"/>
        <v>#DIV/0!</v>
      </c>
      <c r="HS45" s="98" t="e">
        <f t="shared" si="697"/>
        <v>#DIV/0!</v>
      </c>
      <c r="HT45" s="2" t="e">
        <f t="shared" si="698"/>
        <v>#DIV/0!</v>
      </c>
      <c r="HU45" s="5">
        <f t="shared" si="699"/>
        <v>0</v>
      </c>
      <c r="HV45" s="5">
        <f t="shared" si="700"/>
        <v>0</v>
      </c>
      <c r="HW45" s="5">
        <f t="shared" si="701"/>
        <v>0</v>
      </c>
      <c r="HX45" s="5">
        <f t="shared" si="702"/>
        <v>0</v>
      </c>
      <c r="HY45" s="5" t="e">
        <f t="shared" si="703"/>
        <v>#DIV/0!</v>
      </c>
      <c r="HZ45" s="5" t="e">
        <f t="shared" si="608"/>
        <v>#DIV/0!</v>
      </c>
      <c r="IA45" s="5">
        <f t="shared" si="704"/>
        <v>0</v>
      </c>
      <c r="IB45" s="5">
        <f t="shared" si="705"/>
        <v>0</v>
      </c>
      <c r="IC45" s="5">
        <f t="shared" si="706"/>
        <v>0</v>
      </c>
      <c r="ID45" s="5">
        <f t="shared" si="707"/>
        <v>0</v>
      </c>
      <c r="IE45" s="6">
        <f t="shared" si="708"/>
        <v>0</v>
      </c>
      <c r="IF45" s="5" t="e">
        <f t="shared" si="609"/>
        <v>#DIV/0!</v>
      </c>
      <c r="IG45" s="6" t="e">
        <f t="shared" si="610"/>
        <v>#DIV/0!</v>
      </c>
      <c r="IH45" s="6" t="e">
        <f t="shared" si="611"/>
        <v>#DIV/0!</v>
      </c>
      <c r="II45" s="6" t="e">
        <f t="shared" si="612"/>
        <v>#DIV/0!</v>
      </c>
      <c r="IJ45" s="6" t="e">
        <f t="shared" si="613"/>
        <v>#DIV/0!</v>
      </c>
      <c r="IK45" s="6" t="e">
        <f t="shared" si="614"/>
        <v>#DIV/0!</v>
      </c>
      <c r="IL45" s="6" t="e">
        <f t="shared" si="615"/>
        <v>#DIV/0!</v>
      </c>
      <c r="IM45" s="6" t="e">
        <f t="shared" si="616"/>
        <v>#DIV/0!</v>
      </c>
      <c r="IN45" s="6" t="e">
        <f t="shared" si="617"/>
        <v>#DIV/0!</v>
      </c>
      <c r="IO45" s="6" t="e">
        <f t="shared" si="618"/>
        <v>#DIV/0!</v>
      </c>
      <c r="IP45" s="6" t="e">
        <f t="shared" si="619"/>
        <v>#DIV/0!</v>
      </c>
      <c r="IQ45" s="6" t="e">
        <f t="shared" si="620"/>
        <v>#DIV/0!</v>
      </c>
      <c r="IR45" s="6" t="e">
        <f t="shared" si="621"/>
        <v>#DIV/0!</v>
      </c>
      <c r="IS45" s="6" t="e">
        <f t="shared" si="622"/>
        <v>#DIV/0!</v>
      </c>
      <c r="IT45" s="47" t="e">
        <f t="shared" si="623"/>
        <v>#DIV/0!</v>
      </c>
      <c r="IU45" s="2" t="e">
        <f t="shared" si="709"/>
        <v>#DIV/0!</v>
      </c>
      <c r="IV45" s="2" t="e">
        <f t="shared" si="710"/>
        <v>#DIV/0!</v>
      </c>
    </row>
    <row r="46" spans="1:256">
      <c r="A46" s="55">
        <f>CpxBar!A46</f>
        <v>0</v>
      </c>
      <c r="B46" s="2">
        <f>CpxBar!B46</f>
        <v>0</v>
      </c>
      <c r="C46" s="2">
        <f>CpxBar!C46</f>
        <v>0</v>
      </c>
      <c r="D46" s="2">
        <f>CpxBar!D46</f>
        <v>0</v>
      </c>
      <c r="E46" s="2">
        <f>CpxBar!E46</f>
        <v>0</v>
      </c>
      <c r="F46" s="2">
        <f>CpxBar!F46</f>
        <v>0</v>
      </c>
      <c r="G46" s="2">
        <f>CpxBar!G46</f>
        <v>0</v>
      </c>
      <c r="H46" s="2">
        <f>CpxBar!H46</f>
        <v>0</v>
      </c>
      <c r="I46" s="2">
        <f>CpxBar!I46</f>
        <v>0</v>
      </c>
      <c r="J46" s="2">
        <f>CpxBar!J46</f>
        <v>0</v>
      </c>
      <c r="K46" s="2">
        <f>CpxBar!K46</f>
        <v>0</v>
      </c>
      <c r="L46" s="13"/>
      <c r="M46" s="2">
        <f t="shared" si="474"/>
        <v>0</v>
      </c>
      <c r="N46" s="5">
        <f t="shared" si="475"/>
        <v>0</v>
      </c>
      <c r="O46" s="5">
        <f t="shared" si="476"/>
        <v>0</v>
      </c>
      <c r="P46" s="5">
        <f t="shared" si="477"/>
        <v>0</v>
      </c>
      <c r="Q46" s="5">
        <f t="shared" si="478"/>
        <v>0</v>
      </c>
      <c r="R46" s="5">
        <f t="shared" si="479"/>
        <v>0</v>
      </c>
      <c r="S46" s="5">
        <f t="shared" si="480"/>
        <v>0</v>
      </c>
      <c r="T46" s="5">
        <f t="shared" si="481"/>
        <v>0</v>
      </c>
      <c r="U46" s="5">
        <f t="shared" si="482"/>
        <v>0</v>
      </c>
      <c r="V46" s="5">
        <f t="shared" si="483"/>
        <v>0</v>
      </c>
      <c r="W46" s="6">
        <f t="shared" si="484"/>
        <v>0</v>
      </c>
      <c r="X46" s="5">
        <f t="shared" si="485"/>
        <v>0</v>
      </c>
      <c r="Y46" s="6" t="e">
        <f t="shared" si="486"/>
        <v>#DIV/0!</v>
      </c>
      <c r="Z46" s="6" t="e">
        <f t="shared" si="487"/>
        <v>#DIV/0!</v>
      </c>
      <c r="AA46" s="6" t="e">
        <f t="shared" si="488"/>
        <v>#DIV/0!</v>
      </c>
      <c r="AB46" s="6" t="e">
        <f t="shared" si="489"/>
        <v>#DIV/0!</v>
      </c>
      <c r="AC46" s="6" t="e">
        <f t="shared" si="490"/>
        <v>#DIV/0!</v>
      </c>
      <c r="AD46" s="6" t="e">
        <f t="shared" si="491"/>
        <v>#DIV/0!</v>
      </c>
      <c r="AE46" s="6" t="e">
        <f t="shared" si="492"/>
        <v>#DIV/0!</v>
      </c>
      <c r="AF46" s="6" t="e">
        <f t="shared" si="493"/>
        <v>#DIV/0!</v>
      </c>
      <c r="AG46" s="6" t="e">
        <f t="shared" si="494"/>
        <v>#DIV/0!</v>
      </c>
      <c r="AH46" s="6" t="e">
        <f t="shared" si="495"/>
        <v>#DIV/0!</v>
      </c>
      <c r="AI46" s="6" t="e">
        <f t="shared" si="496"/>
        <v>#DIV/0!</v>
      </c>
      <c r="AJ46" s="6" t="e">
        <f t="shared" si="497"/>
        <v>#DIV/0!</v>
      </c>
      <c r="AK46" s="6" t="e">
        <f t="shared" si="498"/>
        <v>#DIV/0!</v>
      </c>
      <c r="AM46" s="6" t="e">
        <f t="shared" si="499"/>
        <v>#DIV/0!</v>
      </c>
      <c r="AN46" s="6" t="e">
        <f t="shared" si="624"/>
        <v>#DIV/0!</v>
      </c>
      <c r="AO46" s="2" t="e">
        <f t="shared" si="625"/>
        <v>#DIV/0!</v>
      </c>
      <c r="AP46" s="2" t="e">
        <f t="shared" si="500"/>
        <v>#DIV/0!</v>
      </c>
      <c r="AQ46" s="86">
        <f t="shared" si="626"/>
        <v>0</v>
      </c>
      <c r="AR46" s="86">
        <f t="shared" si="627"/>
        <v>0</v>
      </c>
      <c r="AS46" s="86">
        <f t="shared" si="628"/>
        <v>0</v>
      </c>
      <c r="AT46" s="86">
        <f t="shared" si="629"/>
        <v>0</v>
      </c>
      <c r="AU46" s="86" t="e">
        <f t="shared" si="630"/>
        <v>#DIV/0!</v>
      </c>
      <c r="AV46" s="86" t="e">
        <f t="shared" si="501"/>
        <v>#DIV/0!</v>
      </c>
      <c r="AW46" s="86">
        <f t="shared" si="631"/>
        <v>0</v>
      </c>
      <c r="AX46" s="86">
        <f t="shared" si="632"/>
        <v>0</v>
      </c>
      <c r="AY46" s="86">
        <f t="shared" si="633"/>
        <v>0</v>
      </c>
      <c r="AZ46" s="86">
        <f t="shared" si="634"/>
        <v>0</v>
      </c>
      <c r="BA46" s="87">
        <f t="shared" si="635"/>
        <v>0</v>
      </c>
      <c r="BB46" s="5" t="e">
        <f t="shared" si="502"/>
        <v>#DIV/0!</v>
      </c>
      <c r="BC46" s="6" t="e">
        <f t="shared" si="503"/>
        <v>#DIV/0!</v>
      </c>
      <c r="BD46" s="6" t="e">
        <f t="shared" si="504"/>
        <v>#DIV/0!</v>
      </c>
      <c r="BE46" s="6" t="e">
        <f t="shared" si="505"/>
        <v>#DIV/0!</v>
      </c>
      <c r="BF46" s="6" t="e">
        <f t="shared" si="506"/>
        <v>#DIV/0!</v>
      </c>
      <c r="BG46" s="6" t="e">
        <f t="shared" si="507"/>
        <v>#DIV/0!</v>
      </c>
      <c r="BH46" s="6" t="e">
        <f t="shared" si="508"/>
        <v>#DIV/0!</v>
      </c>
      <c r="BI46" s="6" t="e">
        <f t="shared" si="509"/>
        <v>#DIV/0!</v>
      </c>
      <c r="BJ46" s="6" t="e">
        <f t="shared" si="510"/>
        <v>#DIV/0!</v>
      </c>
      <c r="BK46" s="6" t="e">
        <f t="shared" si="511"/>
        <v>#DIV/0!</v>
      </c>
      <c r="BL46" s="6" t="e">
        <f t="shared" si="512"/>
        <v>#DIV/0!</v>
      </c>
      <c r="BM46" s="6" t="e">
        <f t="shared" si="513"/>
        <v>#DIV/0!</v>
      </c>
      <c r="BN46" s="6" t="e">
        <f t="shared" si="514"/>
        <v>#DIV/0!</v>
      </c>
      <c r="BO46" s="6" t="e">
        <f t="shared" si="515"/>
        <v>#DIV/0!</v>
      </c>
      <c r="BP46" s="6" t="e">
        <f t="shared" si="516"/>
        <v>#DIV/0!</v>
      </c>
      <c r="BR46" s="87" t="e">
        <f t="shared" si="517"/>
        <v>#DIV/0!</v>
      </c>
      <c r="BS46" s="87" t="e">
        <f t="shared" si="636"/>
        <v>#DIV/0!</v>
      </c>
      <c r="BT46" s="2" t="e">
        <f t="shared" si="637"/>
        <v>#DIV/0!</v>
      </c>
      <c r="BU46" s="2" t="e">
        <f t="shared" si="518"/>
        <v>#DIV/0!</v>
      </c>
      <c r="BV46" s="5">
        <f t="shared" si="638"/>
        <v>0</v>
      </c>
      <c r="BW46" s="5">
        <f t="shared" si="639"/>
        <v>0</v>
      </c>
      <c r="BX46" s="5">
        <f t="shared" si="640"/>
        <v>0</v>
      </c>
      <c r="BY46" s="5">
        <f t="shared" si="641"/>
        <v>0</v>
      </c>
      <c r="BZ46" s="5" t="e">
        <f t="shared" si="642"/>
        <v>#DIV/0!</v>
      </c>
      <c r="CA46" s="5" t="e">
        <f t="shared" si="519"/>
        <v>#DIV/0!</v>
      </c>
      <c r="CB46" s="5">
        <f t="shared" si="643"/>
        <v>0</v>
      </c>
      <c r="CC46" s="5">
        <f t="shared" si="644"/>
        <v>0</v>
      </c>
      <c r="CD46" s="5">
        <f t="shared" si="645"/>
        <v>0</v>
      </c>
      <c r="CE46" s="5">
        <f t="shared" si="646"/>
        <v>0</v>
      </c>
      <c r="CF46" s="6">
        <f t="shared" si="647"/>
        <v>0</v>
      </c>
      <c r="CG46" s="5" t="e">
        <f t="shared" si="520"/>
        <v>#DIV/0!</v>
      </c>
      <c r="CH46" s="6" t="e">
        <f t="shared" si="521"/>
        <v>#DIV/0!</v>
      </c>
      <c r="CI46" s="6" t="e">
        <f t="shared" si="522"/>
        <v>#DIV/0!</v>
      </c>
      <c r="CJ46" s="6" t="e">
        <f t="shared" si="523"/>
        <v>#DIV/0!</v>
      </c>
      <c r="CK46" s="6" t="e">
        <f t="shared" si="524"/>
        <v>#DIV/0!</v>
      </c>
      <c r="CL46" s="6" t="e">
        <f t="shared" si="525"/>
        <v>#DIV/0!</v>
      </c>
      <c r="CM46" s="6" t="e">
        <f t="shared" si="526"/>
        <v>#DIV/0!</v>
      </c>
      <c r="CN46" s="6" t="e">
        <f t="shared" si="527"/>
        <v>#DIV/0!</v>
      </c>
      <c r="CO46" s="6" t="e">
        <f t="shared" si="528"/>
        <v>#DIV/0!</v>
      </c>
      <c r="CP46" s="6" t="e">
        <f t="shared" si="529"/>
        <v>#DIV/0!</v>
      </c>
      <c r="CQ46" s="6" t="e">
        <f t="shared" si="530"/>
        <v>#DIV/0!</v>
      </c>
      <c r="CR46" s="6" t="e">
        <f t="shared" si="531"/>
        <v>#DIV/0!</v>
      </c>
      <c r="CS46" s="6" t="e">
        <f t="shared" si="532"/>
        <v>#DIV/0!</v>
      </c>
      <c r="CT46" s="6" t="e">
        <f t="shared" si="533"/>
        <v>#DIV/0!</v>
      </c>
      <c r="CU46" s="6" t="e">
        <f t="shared" si="534"/>
        <v>#DIV/0!</v>
      </c>
      <c r="CW46" s="6" t="e">
        <f t="shared" si="535"/>
        <v>#DIV/0!</v>
      </c>
      <c r="CX46" s="6" t="e">
        <f t="shared" si="648"/>
        <v>#DIV/0!</v>
      </c>
      <c r="CY46" s="91" t="e">
        <f t="shared" si="649"/>
        <v>#DIV/0!</v>
      </c>
      <c r="CZ46" s="91" t="e">
        <f t="shared" si="650"/>
        <v>#DIV/0!</v>
      </c>
      <c r="DA46" s="5">
        <f t="shared" si="651"/>
        <v>0</v>
      </c>
      <c r="DB46" s="5">
        <f t="shared" si="652"/>
        <v>0</v>
      </c>
      <c r="DC46" s="5">
        <f t="shared" si="653"/>
        <v>0</v>
      </c>
      <c r="DD46" s="5">
        <f t="shared" si="654"/>
        <v>0</v>
      </c>
      <c r="DE46" s="5" t="e">
        <f t="shared" si="655"/>
        <v>#DIV/0!</v>
      </c>
      <c r="DF46" s="5" t="e">
        <f t="shared" si="536"/>
        <v>#DIV/0!</v>
      </c>
      <c r="DG46" s="5">
        <f t="shared" si="656"/>
        <v>0</v>
      </c>
      <c r="DH46" s="5">
        <f t="shared" si="657"/>
        <v>0</v>
      </c>
      <c r="DI46" s="5">
        <f t="shared" si="658"/>
        <v>0</v>
      </c>
      <c r="DJ46" s="5">
        <f t="shared" si="659"/>
        <v>0</v>
      </c>
      <c r="DK46" s="6">
        <f t="shared" si="660"/>
        <v>0</v>
      </c>
      <c r="DL46" s="5" t="e">
        <f t="shared" si="537"/>
        <v>#DIV/0!</v>
      </c>
      <c r="DM46" s="6" t="e">
        <f t="shared" si="538"/>
        <v>#DIV/0!</v>
      </c>
      <c r="DN46" s="6" t="e">
        <f t="shared" si="539"/>
        <v>#DIV/0!</v>
      </c>
      <c r="DO46" s="6" t="e">
        <f t="shared" si="540"/>
        <v>#DIV/0!</v>
      </c>
      <c r="DP46" s="6" t="e">
        <f t="shared" si="541"/>
        <v>#DIV/0!</v>
      </c>
      <c r="DQ46" s="6" t="e">
        <f t="shared" si="542"/>
        <v>#DIV/0!</v>
      </c>
      <c r="DR46" s="6" t="e">
        <f t="shared" si="543"/>
        <v>#DIV/0!</v>
      </c>
      <c r="DS46" s="6" t="e">
        <f t="shared" si="544"/>
        <v>#DIV/0!</v>
      </c>
      <c r="DT46" s="6" t="e">
        <f t="shared" si="545"/>
        <v>#DIV/0!</v>
      </c>
      <c r="DU46" s="6" t="e">
        <f t="shared" si="546"/>
        <v>#DIV/0!</v>
      </c>
      <c r="DV46" s="6" t="e">
        <f t="shared" si="547"/>
        <v>#DIV/0!</v>
      </c>
      <c r="DW46" s="6" t="e">
        <f t="shared" si="548"/>
        <v>#DIV/0!</v>
      </c>
      <c r="DX46" s="6" t="e">
        <f t="shared" si="549"/>
        <v>#DIV/0!</v>
      </c>
      <c r="DY46" s="6" t="e">
        <f t="shared" si="550"/>
        <v>#DIV/0!</v>
      </c>
      <c r="DZ46" s="6" t="e">
        <f t="shared" si="551"/>
        <v>#DIV/0!</v>
      </c>
      <c r="EB46" s="6" t="e">
        <f t="shared" si="552"/>
        <v>#DIV/0!</v>
      </c>
      <c r="EC46" s="87" t="e">
        <f t="shared" si="553"/>
        <v>#DIV/0!</v>
      </c>
      <c r="ED46" s="85" t="e">
        <f t="shared" si="661"/>
        <v>#DIV/0!</v>
      </c>
      <c r="EE46" s="2" t="e">
        <f t="shared" si="662"/>
        <v>#DIV/0!</v>
      </c>
      <c r="EF46" s="5">
        <f t="shared" si="663"/>
        <v>0</v>
      </c>
      <c r="EG46" s="5">
        <f t="shared" si="664"/>
        <v>0</v>
      </c>
      <c r="EH46" s="5">
        <f t="shared" si="665"/>
        <v>0</v>
      </c>
      <c r="EI46" s="5">
        <f t="shared" si="666"/>
        <v>0</v>
      </c>
      <c r="EJ46" s="5" t="e">
        <f t="shared" si="667"/>
        <v>#DIV/0!</v>
      </c>
      <c r="EK46" s="5" t="e">
        <f t="shared" si="554"/>
        <v>#DIV/0!</v>
      </c>
      <c r="EL46" s="5">
        <f t="shared" si="668"/>
        <v>0</v>
      </c>
      <c r="EM46" s="5">
        <f t="shared" si="669"/>
        <v>0</v>
      </c>
      <c r="EN46" s="5">
        <f t="shared" si="670"/>
        <v>0</v>
      </c>
      <c r="EO46" s="5">
        <f t="shared" si="671"/>
        <v>0</v>
      </c>
      <c r="EP46" s="6">
        <f t="shared" si="672"/>
        <v>0</v>
      </c>
      <c r="EQ46" s="5" t="e">
        <f t="shared" si="555"/>
        <v>#DIV/0!</v>
      </c>
      <c r="ER46" s="6" t="e">
        <f t="shared" si="556"/>
        <v>#DIV/0!</v>
      </c>
      <c r="ES46" s="6" t="e">
        <f t="shared" si="557"/>
        <v>#DIV/0!</v>
      </c>
      <c r="ET46" s="6" t="e">
        <f t="shared" si="558"/>
        <v>#DIV/0!</v>
      </c>
      <c r="EU46" s="6" t="e">
        <f t="shared" si="559"/>
        <v>#DIV/0!</v>
      </c>
      <c r="EV46" s="6" t="e">
        <f t="shared" si="560"/>
        <v>#DIV/0!</v>
      </c>
      <c r="EW46" s="6" t="e">
        <f t="shared" si="561"/>
        <v>#DIV/0!</v>
      </c>
      <c r="EX46" s="6" t="e">
        <f t="shared" si="562"/>
        <v>#DIV/0!</v>
      </c>
      <c r="EY46" s="6" t="e">
        <f t="shared" si="563"/>
        <v>#DIV/0!</v>
      </c>
      <c r="EZ46" s="6" t="e">
        <f t="shared" si="564"/>
        <v>#DIV/0!</v>
      </c>
      <c r="FA46" s="6" t="e">
        <f t="shared" si="565"/>
        <v>#DIV/0!</v>
      </c>
      <c r="FB46" s="6" t="e">
        <f t="shared" si="566"/>
        <v>#DIV/0!</v>
      </c>
      <c r="FC46" s="6" t="e">
        <f t="shared" si="567"/>
        <v>#DIV/0!</v>
      </c>
      <c r="FD46" s="6" t="e">
        <f t="shared" si="568"/>
        <v>#DIV/0!</v>
      </c>
      <c r="FE46" s="6" t="e">
        <f t="shared" si="569"/>
        <v>#DIV/0!</v>
      </c>
      <c r="FG46" s="6" t="e">
        <f t="shared" si="570"/>
        <v>#DIV/0!</v>
      </c>
      <c r="FH46" s="6" t="e">
        <f t="shared" si="571"/>
        <v>#DIV/0!</v>
      </c>
      <c r="FI46" s="94" t="e">
        <f t="shared" si="673"/>
        <v>#DIV/0!</v>
      </c>
      <c r="FJ46" s="94" t="e">
        <f t="shared" si="674"/>
        <v>#DIV/0!</v>
      </c>
      <c r="FK46" s="5">
        <f t="shared" si="675"/>
        <v>0</v>
      </c>
      <c r="FL46" s="5">
        <f t="shared" si="676"/>
        <v>0</v>
      </c>
      <c r="FM46" s="5">
        <f t="shared" si="677"/>
        <v>0</v>
      </c>
      <c r="FN46" s="5">
        <f t="shared" si="678"/>
        <v>0</v>
      </c>
      <c r="FO46" s="5" t="e">
        <f t="shared" si="679"/>
        <v>#DIV/0!</v>
      </c>
      <c r="FP46" s="5" t="e">
        <f t="shared" si="572"/>
        <v>#DIV/0!</v>
      </c>
      <c r="FQ46" s="5">
        <f t="shared" si="680"/>
        <v>0</v>
      </c>
      <c r="FR46" s="5">
        <f t="shared" si="681"/>
        <v>0</v>
      </c>
      <c r="FS46" s="5">
        <f t="shared" si="682"/>
        <v>0</v>
      </c>
      <c r="FT46" s="5">
        <f t="shared" si="683"/>
        <v>0</v>
      </c>
      <c r="FU46" s="6">
        <f t="shared" si="684"/>
        <v>0</v>
      </c>
      <c r="FV46" s="5" t="e">
        <f t="shared" si="573"/>
        <v>#DIV/0!</v>
      </c>
      <c r="FW46" s="6" t="e">
        <f t="shared" si="574"/>
        <v>#DIV/0!</v>
      </c>
      <c r="FX46" s="6" t="e">
        <f t="shared" si="575"/>
        <v>#DIV/0!</v>
      </c>
      <c r="FY46" s="6" t="e">
        <f t="shared" si="576"/>
        <v>#DIV/0!</v>
      </c>
      <c r="FZ46" s="6" t="e">
        <f t="shared" si="577"/>
        <v>#DIV/0!</v>
      </c>
      <c r="GA46" s="6" t="e">
        <f t="shared" si="578"/>
        <v>#DIV/0!</v>
      </c>
      <c r="GB46" s="6" t="e">
        <f t="shared" si="579"/>
        <v>#DIV/0!</v>
      </c>
      <c r="GC46" s="6" t="e">
        <f t="shared" si="580"/>
        <v>#DIV/0!</v>
      </c>
      <c r="GD46" s="6" t="e">
        <f t="shared" si="581"/>
        <v>#DIV/0!</v>
      </c>
      <c r="GE46" s="6" t="e">
        <f t="shared" si="582"/>
        <v>#DIV/0!</v>
      </c>
      <c r="GF46" s="6" t="e">
        <f t="shared" si="583"/>
        <v>#DIV/0!</v>
      </c>
      <c r="GG46" s="6" t="e">
        <f t="shared" si="584"/>
        <v>#DIV/0!</v>
      </c>
      <c r="GH46" s="6" t="e">
        <f t="shared" si="585"/>
        <v>#DIV/0!</v>
      </c>
      <c r="GI46" s="6" t="e">
        <f t="shared" si="586"/>
        <v>#DIV/0!</v>
      </c>
      <c r="GJ46" s="47" t="e">
        <f t="shared" si="587"/>
        <v>#DIV/0!</v>
      </c>
      <c r="GL46" s="96" t="e">
        <f t="shared" si="588"/>
        <v>#DIV/0!</v>
      </c>
      <c r="GM46" s="96" t="e">
        <f t="shared" si="589"/>
        <v>#DIV/0!</v>
      </c>
      <c r="GN46" s="98" t="e">
        <f t="shared" si="685"/>
        <v>#DIV/0!</v>
      </c>
      <c r="GO46" s="98" t="e">
        <f t="shared" si="686"/>
        <v>#DIV/0!</v>
      </c>
      <c r="GP46" s="5">
        <f t="shared" si="687"/>
        <v>0</v>
      </c>
      <c r="GQ46" s="5">
        <f t="shared" si="688"/>
        <v>0</v>
      </c>
      <c r="GR46" s="5">
        <f t="shared" si="689"/>
        <v>0</v>
      </c>
      <c r="GS46" s="5">
        <f t="shared" si="690"/>
        <v>0</v>
      </c>
      <c r="GT46" s="5" t="e">
        <f t="shared" si="691"/>
        <v>#DIV/0!</v>
      </c>
      <c r="GU46" s="5" t="e">
        <f t="shared" si="590"/>
        <v>#DIV/0!</v>
      </c>
      <c r="GV46" s="5">
        <f t="shared" si="692"/>
        <v>0</v>
      </c>
      <c r="GW46" s="5">
        <f t="shared" si="693"/>
        <v>0</v>
      </c>
      <c r="GX46" s="5">
        <f t="shared" si="694"/>
        <v>0</v>
      </c>
      <c r="GY46" s="5">
        <f t="shared" si="695"/>
        <v>0</v>
      </c>
      <c r="GZ46" s="6">
        <f t="shared" si="696"/>
        <v>0</v>
      </c>
      <c r="HA46" s="5" t="e">
        <f t="shared" si="591"/>
        <v>#DIV/0!</v>
      </c>
      <c r="HB46" s="6" t="e">
        <f t="shared" si="592"/>
        <v>#DIV/0!</v>
      </c>
      <c r="HC46" s="6" t="e">
        <f t="shared" si="593"/>
        <v>#DIV/0!</v>
      </c>
      <c r="HD46" s="6" t="e">
        <f t="shared" si="594"/>
        <v>#DIV/0!</v>
      </c>
      <c r="HE46" s="6" t="e">
        <f t="shared" si="595"/>
        <v>#DIV/0!</v>
      </c>
      <c r="HF46" s="6" t="e">
        <f t="shared" si="596"/>
        <v>#DIV/0!</v>
      </c>
      <c r="HG46" s="6" t="e">
        <f t="shared" si="597"/>
        <v>#DIV/0!</v>
      </c>
      <c r="HH46" s="6" t="e">
        <f t="shared" si="598"/>
        <v>#DIV/0!</v>
      </c>
      <c r="HI46" s="6" t="e">
        <f t="shared" si="599"/>
        <v>#DIV/0!</v>
      </c>
      <c r="HJ46" s="6" t="e">
        <f t="shared" si="600"/>
        <v>#DIV/0!</v>
      </c>
      <c r="HK46" s="6" t="e">
        <f t="shared" si="601"/>
        <v>#DIV/0!</v>
      </c>
      <c r="HL46" s="6" t="e">
        <f t="shared" si="602"/>
        <v>#DIV/0!</v>
      </c>
      <c r="HM46" s="6" t="e">
        <f t="shared" si="603"/>
        <v>#DIV/0!</v>
      </c>
      <c r="HN46" s="6" t="e">
        <f t="shared" si="604"/>
        <v>#DIV/0!</v>
      </c>
      <c r="HO46" s="47" t="e">
        <f t="shared" si="605"/>
        <v>#DIV/0!</v>
      </c>
      <c r="HQ46" s="6" t="e">
        <f t="shared" si="606"/>
        <v>#DIV/0!</v>
      </c>
      <c r="HR46" s="6" t="e">
        <f t="shared" si="607"/>
        <v>#DIV/0!</v>
      </c>
      <c r="HS46" s="98" t="e">
        <f t="shared" si="697"/>
        <v>#DIV/0!</v>
      </c>
      <c r="HT46" s="2" t="e">
        <f t="shared" si="698"/>
        <v>#DIV/0!</v>
      </c>
      <c r="HU46" s="5">
        <f t="shared" si="699"/>
        <v>0</v>
      </c>
      <c r="HV46" s="5">
        <f t="shared" si="700"/>
        <v>0</v>
      </c>
      <c r="HW46" s="5">
        <f t="shared" si="701"/>
        <v>0</v>
      </c>
      <c r="HX46" s="5">
        <f t="shared" si="702"/>
        <v>0</v>
      </c>
      <c r="HY46" s="5" t="e">
        <f t="shared" si="703"/>
        <v>#DIV/0!</v>
      </c>
      <c r="HZ46" s="5" t="e">
        <f t="shared" si="608"/>
        <v>#DIV/0!</v>
      </c>
      <c r="IA46" s="5">
        <f t="shared" si="704"/>
        <v>0</v>
      </c>
      <c r="IB46" s="5">
        <f t="shared" si="705"/>
        <v>0</v>
      </c>
      <c r="IC46" s="5">
        <f t="shared" si="706"/>
        <v>0</v>
      </c>
      <c r="ID46" s="5">
        <f t="shared" si="707"/>
        <v>0</v>
      </c>
      <c r="IE46" s="6">
        <f t="shared" si="708"/>
        <v>0</v>
      </c>
      <c r="IF46" s="5" t="e">
        <f t="shared" si="609"/>
        <v>#DIV/0!</v>
      </c>
      <c r="IG46" s="6" t="e">
        <f t="shared" si="610"/>
        <v>#DIV/0!</v>
      </c>
      <c r="IH46" s="6" t="e">
        <f t="shared" si="611"/>
        <v>#DIV/0!</v>
      </c>
      <c r="II46" s="6" t="e">
        <f t="shared" si="612"/>
        <v>#DIV/0!</v>
      </c>
      <c r="IJ46" s="6" t="e">
        <f t="shared" si="613"/>
        <v>#DIV/0!</v>
      </c>
      <c r="IK46" s="6" t="e">
        <f t="shared" si="614"/>
        <v>#DIV/0!</v>
      </c>
      <c r="IL46" s="6" t="e">
        <f t="shared" si="615"/>
        <v>#DIV/0!</v>
      </c>
      <c r="IM46" s="6" t="e">
        <f t="shared" si="616"/>
        <v>#DIV/0!</v>
      </c>
      <c r="IN46" s="6" t="e">
        <f t="shared" si="617"/>
        <v>#DIV/0!</v>
      </c>
      <c r="IO46" s="6" t="e">
        <f t="shared" si="618"/>
        <v>#DIV/0!</v>
      </c>
      <c r="IP46" s="6" t="e">
        <f t="shared" si="619"/>
        <v>#DIV/0!</v>
      </c>
      <c r="IQ46" s="6" t="e">
        <f t="shared" si="620"/>
        <v>#DIV/0!</v>
      </c>
      <c r="IR46" s="6" t="e">
        <f t="shared" si="621"/>
        <v>#DIV/0!</v>
      </c>
      <c r="IS46" s="6" t="e">
        <f t="shared" si="622"/>
        <v>#DIV/0!</v>
      </c>
      <c r="IT46" s="47" t="e">
        <f t="shared" si="623"/>
        <v>#DIV/0!</v>
      </c>
      <c r="IU46" s="2" t="e">
        <f t="shared" si="709"/>
        <v>#DIV/0!</v>
      </c>
      <c r="IV46" s="2" t="e">
        <f t="shared" si="710"/>
        <v>#DIV/0!</v>
      </c>
    </row>
    <row r="47" spans="1:256">
      <c r="A47" s="55">
        <f>CpxBar!A47</f>
        <v>0</v>
      </c>
      <c r="B47" s="2">
        <f>CpxBar!B47</f>
        <v>0</v>
      </c>
      <c r="C47" s="2">
        <f>CpxBar!C47</f>
        <v>0</v>
      </c>
      <c r="D47" s="2">
        <f>CpxBar!D47</f>
        <v>0</v>
      </c>
      <c r="E47" s="2">
        <f>CpxBar!E47</f>
        <v>0</v>
      </c>
      <c r="F47" s="2">
        <f>CpxBar!F47</f>
        <v>0</v>
      </c>
      <c r="G47" s="2">
        <f>CpxBar!G47</f>
        <v>0</v>
      </c>
      <c r="H47" s="2">
        <f>CpxBar!H47</f>
        <v>0</v>
      </c>
      <c r="I47" s="2">
        <f>CpxBar!I47</f>
        <v>0</v>
      </c>
      <c r="J47" s="2">
        <f>CpxBar!J47</f>
        <v>0</v>
      </c>
      <c r="K47" s="2">
        <f>CpxBar!K47</f>
        <v>0</v>
      </c>
      <c r="L47" s="13"/>
      <c r="M47" s="2">
        <f t="shared" si="474"/>
        <v>0</v>
      </c>
      <c r="N47" s="5">
        <f t="shared" si="475"/>
        <v>0</v>
      </c>
      <c r="O47" s="5">
        <f t="shared" si="476"/>
        <v>0</v>
      </c>
      <c r="P47" s="5">
        <f t="shared" si="477"/>
        <v>0</v>
      </c>
      <c r="Q47" s="5">
        <f t="shared" si="478"/>
        <v>0</v>
      </c>
      <c r="R47" s="5">
        <f t="shared" si="479"/>
        <v>0</v>
      </c>
      <c r="S47" s="5">
        <f t="shared" si="480"/>
        <v>0</v>
      </c>
      <c r="T47" s="5">
        <f t="shared" si="481"/>
        <v>0</v>
      </c>
      <c r="U47" s="5">
        <f t="shared" si="482"/>
        <v>0</v>
      </c>
      <c r="V47" s="5">
        <f t="shared" si="483"/>
        <v>0</v>
      </c>
      <c r="W47" s="6">
        <f t="shared" si="484"/>
        <v>0</v>
      </c>
      <c r="X47" s="5">
        <f t="shared" si="485"/>
        <v>0</v>
      </c>
      <c r="Y47" s="6" t="e">
        <f t="shared" si="486"/>
        <v>#DIV/0!</v>
      </c>
      <c r="Z47" s="6" t="e">
        <f t="shared" si="487"/>
        <v>#DIV/0!</v>
      </c>
      <c r="AA47" s="6" t="e">
        <f t="shared" si="488"/>
        <v>#DIV/0!</v>
      </c>
      <c r="AB47" s="6" t="e">
        <f t="shared" si="489"/>
        <v>#DIV/0!</v>
      </c>
      <c r="AC47" s="6" t="e">
        <f t="shared" si="490"/>
        <v>#DIV/0!</v>
      </c>
      <c r="AD47" s="6" t="e">
        <f t="shared" si="491"/>
        <v>#DIV/0!</v>
      </c>
      <c r="AE47" s="6" t="e">
        <f t="shared" si="492"/>
        <v>#DIV/0!</v>
      </c>
      <c r="AF47" s="6" t="e">
        <f t="shared" si="493"/>
        <v>#DIV/0!</v>
      </c>
      <c r="AG47" s="6" t="e">
        <f t="shared" si="494"/>
        <v>#DIV/0!</v>
      </c>
      <c r="AH47" s="6" t="e">
        <f t="shared" si="495"/>
        <v>#DIV/0!</v>
      </c>
      <c r="AI47" s="6" t="e">
        <f t="shared" si="496"/>
        <v>#DIV/0!</v>
      </c>
      <c r="AJ47" s="6" t="e">
        <f t="shared" si="497"/>
        <v>#DIV/0!</v>
      </c>
      <c r="AK47" s="6" t="e">
        <f t="shared" si="498"/>
        <v>#DIV/0!</v>
      </c>
      <c r="AM47" s="6" t="e">
        <f t="shared" si="499"/>
        <v>#DIV/0!</v>
      </c>
      <c r="AN47" s="6" t="e">
        <f t="shared" si="624"/>
        <v>#DIV/0!</v>
      </c>
      <c r="AO47" s="2" t="e">
        <f t="shared" si="625"/>
        <v>#DIV/0!</v>
      </c>
      <c r="AP47" s="2" t="e">
        <f t="shared" si="500"/>
        <v>#DIV/0!</v>
      </c>
      <c r="AQ47" s="86">
        <f t="shared" si="626"/>
        <v>0</v>
      </c>
      <c r="AR47" s="86">
        <f t="shared" si="627"/>
        <v>0</v>
      </c>
      <c r="AS47" s="86">
        <f t="shared" si="628"/>
        <v>0</v>
      </c>
      <c r="AT47" s="86">
        <f t="shared" si="629"/>
        <v>0</v>
      </c>
      <c r="AU47" s="86" t="e">
        <f t="shared" si="630"/>
        <v>#DIV/0!</v>
      </c>
      <c r="AV47" s="86" t="e">
        <f t="shared" si="501"/>
        <v>#DIV/0!</v>
      </c>
      <c r="AW47" s="86">
        <f t="shared" si="631"/>
        <v>0</v>
      </c>
      <c r="AX47" s="86">
        <f t="shared" si="632"/>
        <v>0</v>
      </c>
      <c r="AY47" s="86">
        <f t="shared" si="633"/>
        <v>0</v>
      </c>
      <c r="AZ47" s="86">
        <f t="shared" si="634"/>
        <v>0</v>
      </c>
      <c r="BA47" s="87">
        <f t="shared" si="635"/>
        <v>0</v>
      </c>
      <c r="BB47" s="5" t="e">
        <f t="shared" si="502"/>
        <v>#DIV/0!</v>
      </c>
      <c r="BC47" s="6" t="e">
        <f t="shared" si="503"/>
        <v>#DIV/0!</v>
      </c>
      <c r="BD47" s="6" t="e">
        <f t="shared" si="504"/>
        <v>#DIV/0!</v>
      </c>
      <c r="BE47" s="6" t="e">
        <f t="shared" si="505"/>
        <v>#DIV/0!</v>
      </c>
      <c r="BF47" s="6" t="e">
        <f t="shared" si="506"/>
        <v>#DIV/0!</v>
      </c>
      <c r="BG47" s="6" t="e">
        <f t="shared" si="507"/>
        <v>#DIV/0!</v>
      </c>
      <c r="BH47" s="6" t="e">
        <f t="shared" si="508"/>
        <v>#DIV/0!</v>
      </c>
      <c r="BI47" s="6" t="e">
        <f t="shared" si="509"/>
        <v>#DIV/0!</v>
      </c>
      <c r="BJ47" s="6" t="e">
        <f t="shared" si="510"/>
        <v>#DIV/0!</v>
      </c>
      <c r="BK47" s="6" t="e">
        <f t="shared" si="511"/>
        <v>#DIV/0!</v>
      </c>
      <c r="BL47" s="6" t="e">
        <f t="shared" si="512"/>
        <v>#DIV/0!</v>
      </c>
      <c r="BM47" s="6" t="e">
        <f t="shared" si="513"/>
        <v>#DIV/0!</v>
      </c>
      <c r="BN47" s="6" t="e">
        <f t="shared" si="514"/>
        <v>#DIV/0!</v>
      </c>
      <c r="BO47" s="6" t="e">
        <f t="shared" si="515"/>
        <v>#DIV/0!</v>
      </c>
      <c r="BP47" s="6" t="e">
        <f t="shared" si="516"/>
        <v>#DIV/0!</v>
      </c>
      <c r="BR47" s="87" t="e">
        <f t="shared" si="517"/>
        <v>#DIV/0!</v>
      </c>
      <c r="BS47" s="87" t="e">
        <f t="shared" si="636"/>
        <v>#DIV/0!</v>
      </c>
      <c r="BT47" s="2" t="e">
        <f t="shared" si="637"/>
        <v>#DIV/0!</v>
      </c>
      <c r="BU47" s="2" t="e">
        <f t="shared" si="518"/>
        <v>#DIV/0!</v>
      </c>
      <c r="BV47" s="5">
        <f t="shared" si="638"/>
        <v>0</v>
      </c>
      <c r="BW47" s="5">
        <f t="shared" si="639"/>
        <v>0</v>
      </c>
      <c r="BX47" s="5">
        <f t="shared" si="640"/>
        <v>0</v>
      </c>
      <c r="BY47" s="5">
        <f t="shared" si="641"/>
        <v>0</v>
      </c>
      <c r="BZ47" s="5" t="e">
        <f t="shared" si="642"/>
        <v>#DIV/0!</v>
      </c>
      <c r="CA47" s="5" t="e">
        <f t="shared" si="519"/>
        <v>#DIV/0!</v>
      </c>
      <c r="CB47" s="5">
        <f t="shared" si="643"/>
        <v>0</v>
      </c>
      <c r="CC47" s="5">
        <f t="shared" si="644"/>
        <v>0</v>
      </c>
      <c r="CD47" s="5">
        <f t="shared" si="645"/>
        <v>0</v>
      </c>
      <c r="CE47" s="5">
        <f t="shared" si="646"/>
        <v>0</v>
      </c>
      <c r="CF47" s="6">
        <f t="shared" si="647"/>
        <v>0</v>
      </c>
      <c r="CG47" s="5" t="e">
        <f t="shared" si="520"/>
        <v>#DIV/0!</v>
      </c>
      <c r="CH47" s="6" t="e">
        <f t="shared" si="521"/>
        <v>#DIV/0!</v>
      </c>
      <c r="CI47" s="6" t="e">
        <f t="shared" si="522"/>
        <v>#DIV/0!</v>
      </c>
      <c r="CJ47" s="6" t="e">
        <f t="shared" si="523"/>
        <v>#DIV/0!</v>
      </c>
      <c r="CK47" s="6" t="e">
        <f t="shared" si="524"/>
        <v>#DIV/0!</v>
      </c>
      <c r="CL47" s="6" t="e">
        <f t="shared" si="525"/>
        <v>#DIV/0!</v>
      </c>
      <c r="CM47" s="6" t="e">
        <f t="shared" si="526"/>
        <v>#DIV/0!</v>
      </c>
      <c r="CN47" s="6" t="e">
        <f t="shared" si="527"/>
        <v>#DIV/0!</v>
      </c>
      <c r="CO47" s="6" t="e">
        <f t="shared" si="528"/>
        <v>#DIV/0!</v>
      </c>
      <c r="CP47" s="6" t="e">
        <f t="shared" si="529"/>
        <v>#DIV/0!</v>
      </c>
      <c r="CQ47" s="6" t="e">
        <f t="shared" si="530"/>
        <v>#DIV/0!</v>
      </c>
      <c r="CR47" s="6" t="e">
        <f t="shared" si="531"/>
        <v>#DIV/0!</v>
      </c>
      <c r="CS47" s="6" t="e">
        <f t="shared" si="532"/>
        <v>#DIV/0!</v>
      </c>
      <c r="CT47" s="6" t="e">
        <f t="shared" si="533"/>
        <v>#DIV/0!</v>
      </c>
      <c r="CU47" s="6" t="e">
        <f t="shared" si="534"/>
        <v>#DIV/0!</v>
      </c>
      <c r="CW47" s="6" t="e">
        <f t="shared" si="535"/>
        <v>#DIV/0!</v>
      </c>
      <c r="CX47" s="6" t="e">
        <f t="shared" si="648"/>
        <v>#DIV/0!</v>
      </c>
      <c r="CY47" s="91" t="e">
        <f t="shared" si="649"/>
        <v>#DIV/0!</v>
      </c>
      <c r="CZ47" s="91" t="e">
        <f t="shared" si="650"/>
        <v>#DIV/0!</v>
      </c>
      <c r="DA47" s="5">
        <f t="shared" si="651"/>
        <v>0</v>
      </c>
      <c r="DB47" s="5">
        <f t="shared" si="652"/>
        <v>0</v>
      </c>
      <c r="DC47" s="5">
        <f t="shared" si="653"/>
        <v>0</v>
      </c>
      <c r="DD47" s="5">
        <f t="shared" si="654"/>
        <v>0</v>
      </c>
      <c r="DE47" s="5" t="e">
        <f t="shared" si="655"/>
        <v>#DIV/0!</v>
      </c>
      <c r="DF47" s="5" t="e">
        <f t="shared" si="536"/>
        <v>#DIV/0!</v>
      </c>
      <c r="DG47" s="5">
        <f t="shared" si="656"/>
        <v>0</v>
      </c>
      <c r="DH47" s="5">
        <f t="shared" si="657"/>
        <v>0</v>
      </c>
      <c r="DI47" s="5">
        <f t="shared" si="658"/>
        <v>0</v>
      </c>
      <c r="DJ47" s="5">
        <f t="shared" si="659"/>
        <v>0</v>
      </c>
      <c r="DK47" s="6">
        <f t="shared" si="660"/>
        <v>0</v>
      </c>
      <c r="DL47" s="5" t="e">
        <f t="shared" si="537"/>
        <v>#DIV/0!</v>
      </c>
      <c r="DM47" s="6" t="e">
        <f t="shared" si="538"/>
        <v>#DIV/0!</v>
      </c>
      <c r="DN47" s="6" t="e">
        <f t="shared" si="539"/>
        <v>#DIV/0!</v>
      </c>
      <c r="DO47" s="6" t="e">
        <f t="shared" si="540"/>
        <v>#DIV/0!</v>
      </c>
      <c r="DP47" s="6" t="e">
        <f t="shared" si="541"/>
        <v>#DIV/0!</v>
      </c>
      <c r="DQ47" s="6" t="e">
        <f t="shared" si="542"/>
        <v>#DIV/0!</v>
      </c>
      <c r="DR47" s="6" t="e">
        <f t="shared" si="543"/>
        <v>#DIV/0!</v>
      </c>
      <c r="DS47" s="6" t="e">
        <f t="shared" si="544"/>
        <v>#DIV/0!</v>
      </c>
      <c r="DT47" s="6" t="e">
        <f t="shared" si="545"/>
        <v>#DIV/0!</v>
      </c>
      <c r="DU47" s="6" t="e">
        <f t="shared" si="546"/>
        <v>#DIV/0!</v>
      </c>
      <c r="DV47" s="6" t="e">
        <f t="shared" si="547"/>
        <v>#DIV/0!</v>
      </c>
      <c r="DW47" s="6" t="e">
        <f t="shared" si="548"/>
        <v>#DIV/0!</v>
      </c>
      <c r="DX47" s="6" t="e">
        <f t="shared" si="549"/>
        <v>#DIV/0!</v>
      </c>
      <c r="DY47" s="6" t="e">
        <f t="shared" si="550"/>
        <v>#DIV/0!</v>
      </c>
      <c r="DZ47" s="6" t="e">
        <f t="shared" si="551"/>
        <v>#DIV/0!</v>
      </c>
      <c r="EB47" s="6" t="e">
        <f t="shared" si="552"/>
        <v>#DIV/0!</v>
      </c>
      <c r="EC47" s="87" t="e">
        <f t="shared" si="553"/>
        <v>#DIV/0!</v>
      </c>
      <c r="ED47" s="85" t="e">
        <f t="shared" si="661"/>
        <v>#DIV/0!</v>
      </c>
      <c r="EE47" s="2" t="e">
        <f t="shared" si="662"/>
        <v>#DIV/0!</v>
      </c>
      <c r="EF47" s="5">
        <f t="shared" si="663"/>
        <v>0</v>
      </c>
      <c r="EG47" s="5">
        <f t="shared" si="664"/>
        <v>0</v>
      </c>
      <c r="EH47" s="5">
        <f t="shared" si="665"/>
        <v>0</v>
      </c>
      <c r="EI47" s="5">
        <f t="shared" si="666"/>
        <v>0</v>
      </c>
      <c r="EJ47" s="5" t="e">
        <f t="shared" si="667"/>
        <v>#DIV/0!</v>
      </c>
      <c r="EK47" s="5" t="e">
        <f t="shared" si="554"/>
        <v>#DIV/0!</v>
      </c>
      <c r="EL47" s="5">
        <f t="shared" si="668"/>
        <v>0</v>
      </c>
      <c r="EM47" s="5">
        <f t="shared" si="669"/>
        <v>0</v>
      </c>
      <c r="EN47" s="5">
        <f t="shared" si="670"/>
        <v>0</v>
      </c>
      <c r="EO47" s="5">
        <f t="shared" si="671"/>
        <v>0</v>
      </c>
      <c r="EP47" s="6">
        <f t="shared" si="672"/>
        <v>0</v>
      </c>
      <c r="EQ47" s="5" t="e">
        <f t="shared" si="555"/>
        <v>#DIV/0!</v>
      </c>
      <c r="ER47" s="6" t="e">
        <f t="shared" si="556"/>
        <v>#DIV/0!</v>
      </c>
      <c r="ES47" s="6" t="e">
        <f t="shared" si="557"/>
        <v>#DIV/0!</v>
      </c>
      <c r="ET47" s="6" t="e">
        <f t="shared" si="558"/>
        <v>#DIV/0!</v>
      </c>
      <c r="EU47" s="6" t="e">
        <f t="shared" si="559"/>
        <v>#DIV/0!</v>
      </c>
      <c r="EV47" s="6" t="e">
        <f t="shared" si="560"/>
        <v>#DIV/0!</v>
      </c>
      <c r="EW47" s="6" t="e">
        <f t="shared" si="561"/>
        <v>#DIV/0!</v>
      </c>
      <c r="EX47" s="6" t="e">
        <f t="shared" si="562"/>
        <v>#DIV/0!</v>
      </c>
      <c r="EY47" s="6" t="e">
        <f t="shared" si="563"/>
        <v>#DIV/0!</v>
      </c>
      <c r="EZ47" s="6" t="e">
        <f t="shared" si="564"/>
        <v>#DIV/0!</v>
      </c>
      <c r="FA47" s="6" t="e">
        <f t="shared" si="565"/>
        <v>#DIV/0!</v>
      </c>
      <c r="FB47" s="6" t="e">
        <f t="shared" si="566"/>
        <v>#DIV/0!</v>
      </c>
      <c r="FC47" s="6" t="e">
        <f t="shared" si="567"/>
        <v>#DIV/0!</v>
      </c>
      <c r="FD47" s="6" t="e">
        <f t="shared" si="568"/>
        <v>#DIV/0!</v>
      </c>
      <c r="FE47" s="6" t="e">
        <f t="shared" si="569"/>
        <v>#DIV/0!</v>
      </c>
      <c r="FG47" s="6" t="e">
        <f t="shared" si="570"/>
        <v>#DIV/0!</v>
      </c>
      <c r="FH47" s="6" t="e">
        <f t="shared" si="571"/>
        <v>#DIV/0!</v>
      </c>
      <c r="FI47" s="94" t="e">
        <f t="shared" si="673"/>
        <v>#DIV/0!</v>
      </c>
      <c r="FJ47" s="94" t="e">
        <f t="shared" si="674"/>
        <v>#DIV/0!</v>
      </c>
      <c r="FK47" s="5">
        <f t="shared" si="675"/>
        <v>0</v>
      </c>
      <c r="FL47" s="5">
        <f t="shared" si="676"/>
        <v>0</v>
      </c>
      <c r="FM47" s="5">
        <f t="shared" si="677"/>
        <v>0</v>
      </c>
      <c r="FN47" s="5">
        <f t="shared" si="678"/>
        <v>0</v>
      </c>
      <c r="FO47" s="5" t="e">
        <f t="shared" si="679"/>
        <v>#DIV/0!</v>
      </c>
      <c r="FP47" s="5" t="e">
        <f t="shared" si="572"/>
        <v>#DIV/0!</v>
      </c>
      <c r="FQ47" s="5">
        <f t="shared" si="680"/>
        <v>0</v>
      </c>
      <c r="FR47" s="5">
        <f t="shared" si="681"/>
        <v>0</v>
      </c>
      <c r="FS47" s="5">
        <f t="shared" si="682"/>
        <v>0</v>
      </c>
      <c r="FT47" s="5">
        <f t="shared" si="683"/>
        <v>0</v>
      </c>
      <c r="FU47" s="6">
        <f t="shared" si="684"/>
        <v>0</v>
      </c>
      <c r="FV47" s="5" t="e">
        <f t="shared" si="573"/>
        <v>#DIV/0!</v>
      </c>
      <c r="FW47" s="6" t="e">
        <f t="shared" si="574"/>
        <v>#DIV/0!</v>
      </c>
      <c r="FX47" s="6" t="e">
        <f t="shared" si="575"/>
        <v>#DIV/0!</v>
      </c>
      <c r="FY47" s="6" t="e">
        <f t="shared" si="576"/>
        <v>#DIV/0!</v>
      </c>
      <c r="FZ47" s="6" t="e">
        <f t="shared" si="577"/>
        <v>#DIV/0!</v>
      </c>
      <c r="GA47" s="6" t="e">
        <f t="shared" si="578"/>
        <v>#DIV/0!</v>
      </c>
      <c r="GB47" s="6" t="e">
        <f t="shared" si="579"/>
        <v>#DIV/0!</v>
      </c>
      <c r="GC47" s="6" t="e">
        <f t="shared" si="580"/>
        <v>#DIV/0!</v>
      </c>
      <c r="GD47" s="6" t="e">
        <f t="shared" si="581"/>
        <v>#DIV/0!</v>
      </c>
      <c r="GE47" s="6" t="e">
        <f t="shared" si="582"/>
        <v>#DIV/0!</v>
      </c>
      <c r="GF47" s="6" t="e">
        <f t="shared" si="583"/>
        <v>#DIV/0!</v>
      </c>
      <c r="GG47" s="6" t="e">
        <f t="shared" si="584"/>
        <v>#DIV/0!</v>
      </c>
      <c r="GH47" s="6" t="e">
        <f t="shared" si="585"/>
        <v>#DIV/0!</v>
      </c>
      <c r="GI47" s="6" t="e">
        <f t="shared" si="586"/>
        <v>#DIV/0!</v>
      </c>
      <c r="GJ47" s="47" t="e">
        <f t="shared" si="587"/>
        <v>#DIV/0!</v>
      </c>
      <c r="GL47" s="96" t="e">
        <f t="shared" si="588"/>
        <v>#DIV/0!</v>
      </c>
      <c r="GM47" s="96" t="e">
        <f t="shared" si="589"/>
        <v>#DIV/0!</v>
      </c>
      <c r="GN47" s="98" t="e">
        <f t="shared" si="685"/>
        <v>#DIV/0!</v>
      </c>
      <c r="GO47" s="98" t="e">
        <f t="shared" si="686"/>
        <v>#DIV/0!</v>
      </c>
      <c r="GP47" s="5">
        <f t="shared" si="687"/>
        <v>0</v>
      </c>
      <c r="GQ47" s="5">
        <f t="shared" si="688"/>
        <v>0</v>
      </c>
      <c r="GR47" s="5">
        <f t="shared" si="689"/>
        <v>0</v>
      </c>
      <c r="GS47" s="5">
        <f t="shared" si="690"/>
        <v>0</v>
      </c>
      <c r="GT47" s="5" t="e">
        <f t="shared" si="691"/>
        <v>#DIV/0!</v>
      </c>
      <c r="GU47" s="5" t="e">
        <f t="shared" si="590"/>
        <v>#DIV/0!</v>
      </c>
      <c r="GV47" s="5">
        <f t="shared" si="692"/>
        <v>0</v>
      </c>
      <c r="GW47" s="5">
        <f t="shared" si="693"/>
        <v>0</v>
      </c>
      <c r="GX47" s="5">
        <f t="shared" si="694"/>
        <v>0</v>
      </c>
      <c r="GY47" s="5">
        <f t="shared" si="695"/>
        <v>0</v>
      </c>
      <c r="GZ47" s="6">
        <f t="shared" si="696"/>
        <v>0</v>
      </c>
      <c r="HA47" s="5" t="e">
        <f t="shared" si="591"/>
        <v>#DIV/0!</v>
      </c>
      <c r="HB47" s="6" t="e">
        <f t="shared" si="592"/>
        <v>#DIV/0!</v>
      </c>
      <c r="HC47" s="6" t="e">
        <f t="shared" si="593"/>
        <v>#DIV/0!</v>
      </c>
      <c r="HD47" s="6" t="e">
        <f t="shared" si="594"/>
        <v>#DIV/0!</v>
      </c>
      <c r="HE47" s="6" t="e">
        <f t="shared" si="595"/>
        <v>#DIV/0!</v>
      </c>
      <c r="HF47" s="6" t="e">
        <f t="shared" si="596"/>
        <v>#DIV/0!</v>
      </c>
      <c r="HG47" s="6" t="e">
        <f t="shared" si="597"/>
        <v>#DIV/0!</v>
      </c>
      <c r="HH47" s="6" t="e">
        <f t="shared" si="598"/>
        <v>#DIV/0!</v>
      </c>
      <c r="HI47" s="6" t="e">
        <f t="shared" si="599"/>
        <v>#DIV/0!</v>
      </c>
      <c r="HJ47" s="6" t="e">
        <f t="shared" si="600"/>
        <v>#DIV/0!</v>
      </c>
      <c r="HK47" s="6" t="e">
        <f t="shared" si="601"/>
        <v>#DIV/0!</v>
      </c>
      <c r="HL47" s="6" t="e">
        <f t="shared" si="602"/>
        <v>#DIV/0!</v>
      </c>
      <c r="HM47" s="6" t="e">
        <f t="shared" si="603"/>
        <v>#DIV/0!</v>
      </c>
      <c r="HN47" s="6" t="e">
        <f t="shared" si="604"/>
        <v>#DIV/0!</v>
      </c>
      <c r="HO47" s="47" t="e">
        <f t="shared" si="605"/>
        <v>#DIV/0!</v>
      </c>
      <c r="HQ47" s="6" t="e">
        <f t="shared" si="606"/>
        <v>#DIV/0!</v>
      </c>
      <c r="HR47" s="6" t="e">
        <f t="shared" si="607"/>
        <v>#DIV/0!</v>
      </c>
      <c r="HS47" s="98" t="e">
        <f t="shared" si="697"/>
        <v>#DIV/0!</v>
      </c>
      <c r="HT47" s="2" t="e">
        <f t="shared" si="698"/>
        <v>#DIV/0!</v>
      </c>
      <c r="HU47" s="5">
        <f t="shared" si="699"/>
        <v>0</v>
      </c>
      <c r="HV47" s="5">
        <f t="shared" si="700"/>
        <v>0</v>
      </c>
      <c r="HW47" s="5">
        <f t="shared" si="701"/>
        <v>0</v>
      </c>
      <c r="HX47" s="5">
        <f t="shared" si="702"/>
        <v>0</v>
      </c>
      <c r="HY47" s="5" t="e">
        <f t="shared" si="703"/>
        <v>#DIV/0!</v>
      </c>
      <c r="HZ47" s="5" t="e">
        <f t="shared" si="608"/>
        <v>#DIV/0!</v>
      </c>
      <c r="IA47" s="5">
        <f t="shared" si="704"/>
        <v>0</v>
      </c>
      <c r="IB47" s="5">
        <f t="shared" si="705"/>
        <v>0</v>
      </c>
      <c r="IC47" s="5">
        <f t="shared" si="706"/>
        <v>0</v>
      </c>
      <c r="ID47" s="5">
        <f t="shared" si="707"/>
        <v>0</v>
      </c>
      <c r="IE47" s="6">
        <f t="shared" si="708"/>
        <v>0</v>
      </c>
      <c r="IF47" s="5" t="e">
        <f t="shared" si="609"/>
        <v>#DIV/0!</v>
      </c>
      <c r="IG47" s="6" t="e">
        <f t="shared" si="610"/>
        <v>#DIV/0!</v>
      </c>
      <c r="IH47" s="6" t="e">
        <f t="shared" si="611"/>
        <v>#DIV/0!</v>
      </c>
      <c r="II47" s="6" t="e">
        <f t="shared" si="612"/>
        <v>#DIV/0!</v>
      </c>
      <c r="IJ47" s="6" t="e">
        <f t="shared" si="613"/>
        <v>#DIV/0!</v>
      </c>
      <c r="IK47" s="6" t="e">
        <f t="shared" si="614"/>
        <v>#DIV/0!</v>
      </c>
      <c r="IL47" s="6" t="e">
        <f t="shared" si="615"/>
        <v>#DIV/0!</v>
      </c>
      <c r="IM47" s="6" t="e">
        <f t="shared" si="616"/>
        <v>#DIV/0!</v>
      </c>
      <c r="IN47" s="6" t="e">
        <f t="shared" si="617"/>
        <v>#DIV/0!</v>
      </c>
      <c r="IO47" s="6" t="e">
        <f t="shared" si="618"/>
        <v>#DIV/0!</v>
      </c>
      <c r="IP47" s="6" t="e">
        <f t="shared" si="619"/>
        <v>#DIV/0!</v>
      </c>
      <c r="IQ47" s="6" t="e">
        <f t="shared" si="620"/>
        <v>#DIV/0!</v>
      </c>
      <c r="IR47" s="6" t="e">
        <f t="shared" si="621"/>
        <v>#DIV/0!</v>
      </c>
      <c r="IS47" s="6" t="e">
        <f t="shared" si="622"/>
        <v>#DIV/0!</v>
      </c>
      <c r="IT47" s="47" t="e">
        <f t="shared" si="623"/>
        <v>#DIV/0!</v>
      </c>
      <c r="IU47" s="2" t="e">
        <f t="shared" si="709"/>
        <v>#DIV/0!</v>
      </c>
      <c r="IV47" s="2" t="e">
        <f t="shared" si="710"/>
        <v>#DIV/0!</v>
      </c>
    </row>
    <row r="48" spans="1:256">
      <c r="A48" s="55">
        <f>CpxBar!A48</f>
        <v>0</v>
      </c>
      <c r="B48" s="2">
        <f>CpxBar!B48</f>
        <v>0</v>
      </c>
      <c r="C48" s="2">
        <f>CpxBar!C48</f>
        <v>0</v>
      </c>
      <c r="D48" s="2">
        <f>CpxBar!D48</f>
        <v>0</v>
      </c>
      <c r="E48" s="2">
        <f>CpxBar!E48</f>
        <v>0</v>
      </c>
      <c r="F48" s="2">
        <f>CpxBar!F48</f>
        <v>0</v>
      </c>
      <c r="G48" s="2">
        <f>CpxBar!G48</f>
        <v>0</v>
      </c>
      <c r="H48" s="2">
        <f>CpxBar!H48</f>
        <v>0</v>
      </c>
      <c r="I48" s="2">
        <f>CpxBar!I48</f>
        <v>0</v>
      </c>
      <c r="J48" s="2">
        <f>CpxBar!J48</f>
        <v>0</v>
      </c>
      <c r="K48" s="2">
        <f>CpxBar!K48</f>
        <v>0</v>
      </c>
      <c r="L48" s="13"/>
      <c r="M48" s="2">
        <f t="shared" si="474"/>
        <v>0</v>
      </c>
      <c r="N48" s="5">
        <f t="shared" si="475"/>
        <v>0</v>
      </c>
      <c r="O48" s="5">
        <f t="shared" si="476"/>
        <v>0</v>
      </c>
      <c r="P48" s="5">
        <f t="shared" si="477"/>
        <v>0</v>
      </c>
      <c r="Q48" s="5">
        <f t="shared" si="478"/>
        <v>0</v>
      </c>
      <c r="R48" s="5">
        <f t="shared" si="479"/>
        <v>0</v>
      </c>
      <c r="S48" s="5">
        <f t="shared" si="480"/>
        <v>0</v>
      </c>
      <c r="T48" s="5">
        <f t="shared" si="481"/>
        <v>0</v>
      </c>
      <c r="U48" s="5">
        <f t="shared" si="482"/>
        <v>0</v>
      </c>
      <c r="V48" s="5">
        <f t="shared" si="483"/>
        <v>0</v>
      </c>
      <c r="W48" s="6">
        <f t="shared" si="484"/>
        <v>0</v>
      </c>
      <c r="X48" s="5">
        <f t="shared" si="485"/>
        <v>0</v>
      </c>
      <c r="Y48" s="6" t="e">
        <f t="shared" si="486"/>
        <v>#DIV/0!</v>
      </c>
      <c r="Z48" s="6" t="e">
        <f t="shared" si="487"/>
        <v>#DIV/0!</v>
      </c>
      <c r="AA48" s="6" t="e">
        <f t="shared" si="488"/>
        <v>#DIV/0!</v>
      </c>
      <c r="AB48" s="6" t="e">
        <f t="shared" si="489"/>
        <v>#DIV/0!</v>
      </c>
      <c r="AC48" s="6" t="e">
        <f t="shared" si="490"/>
        <v>#DIV/0!</v>
      </c>
      <c r="AD48" s="6" t="e">
        <f t="shared" si="491"/>
        <v>#DIV/0!</v>
      </c>
      <c r="AE48" s="6" t="e">
        <f t="shared" si="492"/>
        <v>#DIV/0!</v>
      </c>
      <c r="AF48" s="6" t="e">
        <f t="shared" si="493"/>
        <v>#DIV/0!</v>
      </c>
      <c r="AG48" s="6" t="e">
        <f t="shared" si="494"/>
        <v>#DIV/0!</v>
      </c>
      <c r="AH48" s="6" t="e">
        <f t="shared" si="495"/>
        <v>#DIV/0!</v>
      </c>
      <c r="AI48" s="6" t="e">
        <f t="shared" si="496"/>
        <v>#DIV/0!</v>
      </c>
      <c r="AJ48" s="6" t="e">
        <f t="shared" si="497"/>
        <v>#DIV/0!</v>
      </c>
      <c r="AK48" s="6" t="e">
        <f t="shared" si="498"/>
        <v>#DIV/0!</v>
      </c>
      <c r="AM48" s="6" t="e">
        <f t="shared" si="499"/>
        <v>#DIV/0!</v>
      </c>
      <c r="AN48" s="6" t="e">
        <f t="shared" si="624"/>
        <v>#DIV/0!</v>
      </c>
      <c r="AO48" s="2" t="e">
        <f t="shared" si="625"/>
        <v>#DIV/0!</v>
      </c>
      <c r="AP48" s="2" t="e">
        <f t="shared" si="500"/>
        <v>#DIV/0!</v>
      </c>
      <c r="AQ48" s="86">
        <f t="shared" si="626"/>
        <v>0</v>
      </c>
      <c r="AR48" s="86">
        <f t="shared" si="627"/>
        <v>0</v>
      </c>
      <c r="AS48" s="86">
        <f t="shared" si="628"/>
        <v>0</v>
      </c>
      <c r="AT48" s="86">
        <f t="shared" si="629"/>
        <v>0</v>
      </c>
      <c r="AU48" s="86" t="e">
        <f t="shared" si="630"/>
        <v>#DIV/0!</v>
      </c>
      <c r="AV48" s="86" t="e">
        <f t="shared" si="501"/>
        <v>#DIV/0!</v>
      </c>
      <c r="AW48" s="86">
        <f t="shared" si="631"/>
        <v>0</v>
      </c>
      <c r="AX48" s="86">
        <f t="shared" si="632"/>
        <v>0</v>
      </c>
      <c r="AY48" s="86">
        <f t="shared" si="633"/>
        <v>0</v>
      </c>
      <c r="AZ48" s="86">
        <f t="shared" si="634"/>
        <v>0</v>
      </c>
      <c r="BA48" s="87">
        <f t="shared" si="635"/>
        <v>0</v>
      </c>
      <c r="BB48" s="5" t="e">
        <f t="shared" si="502"/>
        <v>#DIV/0!</v>
      </c>
      <c r="BC48" s="6" t="e">
        <f t="shared" si="503"/>
        <v>#DIV/0!</v>
      </c>
      <c r="BD48" s="6" t="e">
        <f t="shared" si="504"/>
        <v>#DIV/0!</v>
      </c>
      <c r="BE48" s="6" t="e">
        <f t="shared" si="505"/>
        <v>#DIV/0!</v>
      </c>
      <c r="BF48" s="6" t="e">
        <f t="shared" si="506"/>
        <v>#DIV/0!</v>
      </c>
      <c r="BG48" s="6" t="e">
        <f t="shared" si="507"/>
        <v>#DIV/0!</v>
      </c>
      <c r="BH48" s="6" t="e">
        <f t="shared" si="508"/>
        <v>#DIV/0!</v>
      </c>
      <c r="BI48" s="6" t="e">
        <f t="shared" si="509"/>
        <v>#DIV/0!</v>
      </c>
      <c r="BJ48" s="6" t="e">
        <f t="shared" si="510"/>
        <v>#DIV/0!</v>
      </c>
      <c r="BK48" s="6" t="e">
        <f t="shared" si="511"/>
        <v>#DIV/0!</v>
      </c>
      <c r="BL48" s="6" t="e">
        <f t="shared" si="512"/>
        <v>#DIV/0!</v>
      </c>
      <c r="BM48" s="6" t="e">
        <f t="shared" si="513"/>
        <v>#DIV/0!</v>
      </c>
      <c r="BN48" s="6" t="e">
        <f t="shared" si="514"/>
        <v>#DIV/0!</v>
      </c>
      <c r="BO48" s="6" t="e">
        <f t="shared" si="515"/>
        <v>#DIV/0!</v>
      </c>
      <c r="BP48" s="6" t="e">
        <f t="shared" si="516"/>
        <v>#DIV/0!</v>
      </c>
      <c r="BR48" s="87" t="e">
        <f t="shared" si="517"/>
        <v>#DIV/0!</v>
      </c>
      <c r="BS48" s="87" t="e">
        <f t="shared" si="636"/>
        <v>#DIV/0!</v>
      </c>
      <c r="BT48" s="2" t="e">
        <f t="shared" si="637"/>
        <v>#DIV/0!</v>
      </c>
      <c r="BU48" s="2" t="e">
        <f t="shared" si="518"/>
        <v>#DIV/0!</v>
      </c>
      <c r="BV48" s="5">
        <f t="shared" si="638"/>
        <v>0</v>
      </c>
      <c r="BW48" s="5">
        <f t="shared" si="639"/>
        <v>0</v>
      </c>
      <c r="BX48" s="5">
        <f t="shared" si="640"/>
        <v>0</v>
      </c>
      <c r="BY48" s="5">
        <f t="shared" si="641"/>
        <v>0</v>
      </c>
      <c r="BZ48" s="5" t="e">
        <f t="shared" si="642"/>
        <v>#DIV/0!</v>
      </c>
      <c r="CA48" s="5" t="e">
        <f t="shared" si="519"/>
        <v>#DIV/0!</v>
      </c>
      <c r="CB48" s="5">
        <f t="shared" si="643"/>
        <v>0</v>
      </c>
      <c r="CC48" s="5">
        <f t="shared" si="644"/>
        <v>0</v>
      </c>
      <c r="CD48" s="5">
        <f t="shared" si="645"/>
        <v>0</v>
      </c>
      <c r="CE48" s="5">
        <f t="shared" si="646"/>
        <v>0</v>
      </c>
      <c r="CF48" s="6">
        <f t="shared" si="647"/>
        <v>0</v>
      </c>
      <c r="CG48" s="5" t="e">
        <f t="shared" si="520"/>
        <v>#DIV/0!</v>
      </c>
      <c r="CH48" s="6" t="e">
        <f t="shared" si="521"/>
        <v>#DIV/0!</v>
      </c>
      <c r="CI48" s="6" t="e">
        <f t="shared" si="522"/>
        <v>#DIV/0!</v>
      </c>
      <c r="CJ48" s="6" t="e">
        <f t="shared" si="523"/>
        <v>#DIV/0!</v>
      </c>
      <c r="CK48" s="6" t="e">
        <f t="shared" si="524"/>
        <v>#DIV/0!</v>
      </c>
      <c r="CL48" s="6" t="e">
        <f t="shared" si="525"/>
        <v>#DIV/0!</v>
      </c>
      <c r="CM48" s="6" t="e">
        <f t="shared" si="526"/>
        <v>#DIV/0!</v>
      </c>
      <c r="CN48" s="6" t="e">
        <f t="shared" si="527"/>
        <v>#DIV/0!</v>
      </c>
      <c r="CO48" s="6" t="e">
        <f t="shared" si="528"/>
        <v>#DIV/0!</v>
      </c>
      <c r="CP48" s="6" t="e">
        <f t="shared" si="529"/>
        <v>#DIV/0!</v>
      </c>
      <c r="CQ48" s="6" t="e">
        <f t="shared" si="530"/>
        <v>#DIV/0!</v>
      </c>
      <c r="CR48" s="6" t="e">
        <f t="shared" si="531"/>
        <v>#DIV/0!</v>
      </c>
      <c r="CS48" s="6" t="e">
        <f t="shared" si="532"/>
        <v>#DIV/0!</v>
      </c>
      <c r="CT48" s="6" t="e">
        <f t="shared" si="533"/>
        <v>#DIV/0!</v>
      </c>
      <c r="CU48" s="6" t="e">
        <f t="shared" si="534"/>
        <v>#DIV/0!</v>
      </c>
      <c r="CW48" s="6" t="e">
        <f t="shared" si="535"/>
        <v>#DIV/0!</v>
      </c>
      <c r="CX48" s="6" t="e">
        <f t="shared" si="648"/>
        <v>#DIV/0!</v>
      </c>
      <c r="CY48" s="91" t="e">
        <f t="shared" si="649"/>
        <v>#DIV/0!</v>
      </c>
      <c r="CZ48" s="91" t="e">
        <f t="shared" si="650"/>
        <v>#DIV/0!</v>
      </c>
      <c r="DA48" s="5">
        <f t="shared" si="651"/>
        <v>0</v>
      </c>
      <c r="DB48" s="5">
        <f t="shared" si="652"/>
        <v>0</v>
      </c>
      <c r="DC48" s="5">
        <f t="shared" si="653"/>
        <v>0</v>
      </c>
      <c r="DD48" s="5">
        <f t="shared" si="654"/>
        <v>0</v>
      </c>
      <c r="DE48" s="5" t="e">
        <f t="shared" si="655"/>
        <v>#DIV/0!</v>
      </c>
      <c r="DF48" s="5" t="e">
        <f t="shared" si="536"/>
        <v>#DIV/0!</v>
      </c>
      <c r="DG48" s="5">
        <f t="shared" si="656"/>
        <v>0</v>
      </c>
      <c r="DH48" s="5">
        <f t="shared" si="657"/>
        <v>0</v>
      </c>
      <c r="DI48" s="5">
        <f t="shared" si="658"/>
        <v>0</v>
      </c>
      <c r="DJ48" s="5">
        <f t="shared" si="659"/>
        <v>0</v>
      </c>
      <c r="DK48" s="6">
        <f t="shared" si="660"/>
        <v>0</v>
      </c>
      <c r="DL48" s="5" t="e">
        <f t="shared" si="537"/>
        <v>#DIV/0!</v>
      </c>
      <c r="DM48" s="6" t="e">
        <f t="shared" si="538"/>
        <v>#DIV/0!</v>
      </c>
      <c r="DN48" s="6" t="e">
        <f t="shared" si="539"/>
        <v>#DIV/0!</v>
      </c>
      <c r="DO48" s="6" t="e">
        <f t="shared" si="540"/>
        <v>#DIV/0!</v>
      </c>
      <c r="DP48" s="6" t="e">
        <f t="shared" si="541"/>
        <v>#DIV/0!</v>
      </c>
      <c r="DQ48" s="6" t="e">
        <f t="shared" si="542"/>
        <v>#DIV/0!</v>
      </c>
      <c r="DR48" s="6" t="e">
        <f t="shared" si="543"/>
        <v>#DIV/0!</v>
      </c>
      <c r="DS48" s="6" t="e">
        <f t="shared" si="544"/>
        <v>#DIV/0!</v>
      </c>
      <c r="DT48" s="6" t="e">
        <f t="shared" si="545"/>
        <v>#DIV/0!</v>
      </c>
      <c r="DU48" s="6" t="e">
        <f t="shared" si="546"/>
        <v>#DIV/0!</v>
      </c>
      <c r="DV48" s="6" t="e">
        <f t="shared" si="547"/>
        <v>#DIV/0!</v>
      </c>
      <c r="DW48" s="6" t="e">
        <f t="shared" si="548"/>
        <v>#DIV/0!</v>
      </c>
      <c r="DX48" s="6" t="e">
        <f t="shared" si="549"/>
        <v>#DIV/0!</v>
      </c>
      <c r="DY48" s="6" t="e">
        <f t="shared" si="550"/>
        <v>#DIV/0!</v>
      </c>
      <c r="DZ48" s="6" t="e">
        <f t="shared" si="551"/>
        <v>#DIV/0!</v>
      </c>
      <c r="EB48" s="6" t="e">
        <f t="shared" si="552"/>
        <v>#DIV/0!</v>
      </c>
      <c r="EC48" s="87" t="e">
        <f t="shared" si="553"/>
        <v>#DIV/0!</v>
      </c>
      <c r="ED48" s="85" t="e">
        <f t="shared" si="661"/>
        <v>#DIV/0!</v>
      </c>
      <c r="EE48" s="2" t="e">
        <f t="shared" si="662"/>
        <v>#DIV/0!</v>
      </c>
      <c r="EF48" s="5">
        <f t="shared" si="663"/>
        <v>0</v>
      </c>
      <c r="EG48" s="5">
        <f t="shared" si="664"/>
        <v>0</v>
      </c>
      <c r="EH48" s="5">
        <f t="shared" si="665"/>
        <v>0</v>
      </c>
      <c r="EI48" s="5">
        <f t="shared" si="666"/>
        <v>0</v>
      </c>
      <c r="EJ48" s="5" t="e">
        <f t="shared" si="667"/>
        <v>#DIV/0!</v>
      </c>
      <c r="EK48" s="5" t="e">
        <f t="shared" si="554"/>
        <v>#DIV/0!</v>
      </c>
      <c r="EL48" s="5">
        <f t="shared" si="668"/>
        <v>0</v>
      </c>
      <c r="EM48" s="5">
        <f t="shared" si="669"/>
        <v>0</v>
      </c>
      <c r="EN48" s="5">
        <f t="shared" si="670"/>
        <v>0</v>
      </c>
      <c r="EO48" s="5">
        <f t="shared" si="671"/>
        <v>0</v>
      </c>
      <c r="EP48" s="6">
        <f t="shared" si="672"/>
        <v>0</v>
      </c>
      <c r="EQ48" s="5" t="e">
        <f t="shared" si="555"/>
        <v>#DIV/0!</v>
      </c>
      <c r="ER48" s="6" t="e">
        <f t="shared" si="556"/>
        <v>#DIV/0!</v>
      </c>
      <c r="ES48" s="6" t="e">
        <f t="shared" si="557"/>
        <v>#DIV/0!</v>
      </c>
      <c r="ET48" s="6" t="e">
        <f t="shared" si="558"/>
        <v>#DIV/0!</v>
      </c>
      <c r="EU48" s="6" t="e">
        <f t="shared" si="559"/>
        <v>#DIV/0!</v>
      </c>
      <c r="EV48" s="6" t="e">
        <f t="shared" si="560"/>
        <v>#DIV/0!</v>
      </c>
      <c r="EW48" s="6" t="e">
        <f t="shared" si="561"/>
        <v>#DIV/0!</v>
      </c>
      <c r="EX48" s="6" t="e">
        <f t="shared" si="562"/>
        <v>#DIV/0!</v>
      </c>
      <c r="EY48" s="6" t="e">
        <f t="shared" si="563"/>
        <v>#DIV/0!</v>
      </c>
      <c r="EZ48" s="6" t="e">
        <f t="shared" si="564"/>
        <v>#DIV/0!</v>
      </c>
      <c r="FA48" s="6" t="e">
        <f t="shared" si="565"/>
        <v>#DIV/0!</v>
      </c>
      <c r="FB48" s="6" t="e">
        <f t="shared" si="566"/>
        <v>#DIV/0!</v>
      </c>
      <c r="FC48" s="6" t="e">
        <f t="shared" si="567"/>
        <v>#DIV/0!</v>
      </c>
      <c r="FD48" s="6" t="e">
        <f t="shared" si="568"/>
        <v>#DIV/0!</v>
      </c>
      <c r="FE48" s="6" t="e">
        <f t="shared" si="569"/>
        <v>#DIV/0!</v>
      </c>
      <c r="FG48" s="6" t="e">
        <f t="shared" si="570"/>
        <v>#DIV/0!</v>
      </c>
      <c r="FH48" s="6" t="e">
        <f t="shared" si="571"/>
        <v>#DIV/0!</v>
      </c>
      <c r="FI48" s="94" t="e">
        <f t="shared" si="673"/>
        <v>#DIV/0!</v>
      </c>
      <c r="FJ48" s="94" t="e">
        <f t="shared" si="674"/>
        <v>#DIV/0!</v>
      </c>
      <c r="FK48" s="5">
        <f t="shared" si="675"/>
        <v>0</v>
      </c>
      <c r="FL48" s="5">
        <f t="shared" si="676"/>
        <v>0</v>
      </c>
      <c r="FM48" s="5">
        <f t="shared" si="677"/>
        <v>0</v>
      </c>
      <c r="FN48" s="5">
        <f t="shared" si="678"/>
        <v>0</v>
      </c>
      <c r="FO48" s="5" t="e">
        <f t="shared" si="679"/>
        <v>#DIV/0!</v>
      </c>
      <c r="FP48" s="5" t="e">
        <f t="shared" si="572"/>
        <v>#DIV/0!</v>
      </c>
      <c r="FQ48" s="5">
        <f t="shared" si="680"/>
        <v>0</v>
      </c>
      <c r="FR48" s="5">
        <f t="shared" si="681"/>
        <v>0</v>
      </c>
      <c r="FS48" s="5">
        <f t="shared" si="682"/>
        <v>0</v>
      </c>
      <c r="FT48" s="5">
        <f t="shared" si="683"/>
        <v>0</v>
      </c>
      <c r="FU48" s="6">
        <f t="shared" si="684"/>
        <v>0</v>
      </c>
      <c r="FV48" s="5" t="e">
        <f t="shared" si="573"/>
        <v>#DIV/0!</v>
      </c>
      <c r="FW48" s="6" t="e">
        <f t="shared" si="574"/>
        <v>#DIV/0!</v>
      </c>
      <c r="FX48" s="6" t="e">
        <f t="shared" si="575"/>
        <v>#DIV/0!</v>
      </c>
      <c r="FY48" s="6" t="e">
        <f t="shared" si="576"/>
        <v>#DIV/0!</v>
      </c>
      <c r="FZ48" s="6" t="e">
        <f t="shared" si="577"/>
        <v>#DIV/0!</v>
      </c>
      <c r="GA48" s="6" t="e">
        <f t="shared" si="578"/>
        <v>#DIV/0!</v>
      </c>
      <c r="GB48" s="6" t="e">
        <f t="shared" si="579"/>
        <v>#DIV/0!</v>
      </c>
      <c r="GC48" s="6" t="e">
        <f t="shared" si="580"/>
        <v>#DIV/0!</v>
      </c>
      <c r="GD48" s="6" t="e">
        <f t="shared" si="581"/>
        <v>#DIV/0!</v>
      </c>
      <c r="GE48" s="6" t="e">
        <f t="shared" si="582"/>
        <v>#DIV/0!</v>
      </c>
      <c r="GF48" s="6" t="e">
        <f t="shared" si="583"/>
        <v>#DIV/0!</v>
      </c>
      <c r="GG48" s="6" t="e">
        <f t="shared" si="584"/>
        <v>#DIV/0!</v>
      </c>
      <c r="GH48" s="6" t="e">
        <f t="shared" si="585"/>
        <v>#DIV/0!</v>
      </c>
      <c r="GI48" s="6" t="e">
        <f t="shared" si="586"/>
        <v>#DIV/0!</v>
      </c>
      <c r="GJ48" s="47" t="e">
        <f t="shared" si="587"/>
        <v>#DIV/0!</v>
      </c>
      <c r="GL48" s="96" t="e">
        <f t="shared" si="588"/>
        <v>#DIV/0!</v>
      </c>
      <c r="GM48" s="96" t="e">
        <f t="shared" si="589"/>
        <v>#DIV/0!</v>
      </c>
      <c r="GN48" s="98" t="e">
        <f t="shared" si="685"/>
        <v>#DIV/0!</v>
      </c>
      <c r="GO48" s="98" t="e">
        <f t="shared" si="686"/>
        <v>#DIV/0!</v>
      </c>
      <c r="GP48" s="5">
        <f t="shared" si="687"/>
        <v>0</v>
      </c>
      <c r="GQ48" s="5">
        <f t="shared" si="688"/>
        <v>0</v>
      </c>
      <c r="GR48" s="5">
        <f t="shared" si="689"/>
        <v>0</v>
      </c>
      <c r="GS48" s="5">
        <f t="shared" si="690"/>
        <v>0</v>
      </c>
      <c r="GT48" s="5" t="e">
        <f t="shared" si="691"/>
        <v>#DIV/0!</v>
      </c>
      <c r="GU48" s="5" t="e">
        <f t="shared" si="590"/>
        <v>#DIV/0!</v>
      </c>
      <c r="GV48" s="5">
        <f t="shared" si="692"/>
        <v>0</v>
      </c>
      <c r="GW48" s="5">
        <f t="shared" si="693"/>
        <v>0</v>
      </c>
      <c r="GX48" s="5">
        <f t="shared" si="694"/>
        <v>0</v>
      </c>
      <c r="GY48" s="5">
        <f t="shared" si="695"/>
        <v>0</v>
      </c>
      <c r="GZ48" s="6">
        <f t="shared" si="696"/>
        <v>0</v>
      </c>
      <c r="HA48" s="5" t="e">
        <f t="shared" si="591"/>
        <v>#DIV/0!</v>
      </c>
      <c r="HB48" s="6" t="e">
        <f t="shared" si="592"/>
        <v>#DIV/0!</v>
      </c>
      <c r="HC48" s="6" t="e">
        <f t="shared" si="593"/>
        <v>#DIV/0!</v>
      </c>
      <c r="HD48" s="6" t="e">
        <f t="shared" si="594"/>
        <v>#DIV/0!</v>
      </c>
      <c r="HE48" s="6" t="e">
        <f t="shared" si="595"/>
        <v>#DIV/0!</v>
      </c>
      <c r="HF48" s="6" t="e">
        <f t="shared" si="596"/>
        <v>#DIV/0!</v>
      </c>
      <c r="HG48" s="6" t="e">
        <f t="shared" si="597"/>
        <v>#DIV/0!</v>
      </c>
      <c r="HH48" s="6" t="e">
        <f t="shared" si="598"/>
        <v>#DIV/0!</v>
      </c>
      <c r="HI48" s="6" t="e">
        <f t="shared" si="599"/>
        <v>#DIV/0!</v>
      </c>
      <c r="HJ48" s="6" t="e">
        <f t="shared" si="600"/>
        <v>#DIV/0!</v>
      </c>
      <c r="HK48" s="6" t="e">
        <f t="shared" si="601"/>
        <v>#DIV/0!</v>
      </c>
      <c r="HL48" s="6" t="e">
        <f t="shared" si="602"/>
        <v>#DIV/0!</v>
      </c>
      <c r="HM48" s="6" t="e">
        <f t="shared" si="603"/>
        <v>#DIV/0!</v>
      </c>
      <c r="HN48" s="6" t="e">
        <f t="shared" si="604"/>
        <v>#DIV/0!</v>
      </c>
      <c r="HO48" s="47" t="e">
        <f t="shared" si="605"/>
        <v>#DIV/0!</v>
      </c>
      <c r="HQ48" s="6" t="e">
        <f t="shared" si="606"/>
        <v>#DIV/0!</v>
      </c>
      <c r="HR48" s="6" t="e">
        <f t="shared" si="607"/>
        <v>#DIV/0!</v>
      </c>
      <c r="HS48" s="98" t="e">
        <f t="shared" si="697"/>
        <v>#DIV/0!</v>
      </c>
      <c r="HT48" s="2" t="e">
        <f t="shared" si="698"/>
        <v>#DIV/0!</v>
      </c>
      <c r="HU48" s="5">
        <f t="shared" si="699"/>
        <v>0</v>
      </c>
      <c r="HV48" s="5">
        <f t="shared" si="700"/>
        <v>0</v>
      </c>
      <c r="HW48" s="5">
        <f t="shared" si="701"/>
        <v>0</v>
      </c>
      <c r="HX48" s="5">
        <f t="shared" si="702"/>
        <v>0</v>
      </c>
      <c r="HY48" s="5" t="e">
        <f t="shared" si="703"/>
        <v>#DIV/0!</v>
      </c>
      <c r="HZ48" s="5" t="e">
        <f t="shared" si="608"/>
        <v>#DIV/0!</v>
      </c>
      <c r="IA48" s="5">
        <f t="shared" si="704"/>
        <v>0</v>
      </c>
      <c r="IB48" s="5">
        <f t="shared" si="705"/>
        <v>0</v>
      </c>
      <c r="IC48" s="5">
        <f t="shared" si="706"/>
        <v>0</v>
      </c>
      <c r="ID48" s="5">
        <f t="shared" si="707"/>
        <v>0</v>
      </c>
      <c r="IE48" s="6">
        <f t="shared" si="708"/>
        <v>0</v>
      </c>
      <c r="IF48" s="5" t="e">
        <f t="shared" si="609"/>
        <v>#DIV/0!</v>
      </c>
      <c r="IG48" s="6" t="e">
        <f t="shared" si="610"/>
        <v>#DIV/0!</v>
      </c>
      <c r="IH48" s="6" t="e">
        <f t="shared" si="611"/>
        <v>#DIV/0!</v>
      </c>
      <c r="II48" s="6" t="e">
        <f t="shared" si="612"/>
        <v>#DIV/0!</v>
      </c>
      <c r="IJ48" s="6" t="e">
        <f t="shared" si="613"/>
        <v>#DIV/0!</v>
      </c>
      <c r="IK48" s="6" t="e">
        <f t="shared" si="614"/>
        <v>#DIV/0!</v>
      </c>
      <c r="IL48" s="6" t="e">
        <f t="shared" si="615"/>
        <v>#DIV/0!</v>
      </c>
      <c r="IM48" s="6" t="e">
        <f t="shared" si="616"/>
        <v>#DIV/0!</v>
      </c>
      <c r="IN48" s="6" t="e">
        <f t="shared" si="617"/>
        <v>#DIV/0!</v>
      </c>
      <c r="IO48" s="6" t="e">
        <f t="shared" si="618"/>
        <v>#DIV/0!</v>
      </c>
      <c r="IP48" s="6" t="e">
        <f t="shared" si="619"/>
        <v>#DIV/0!</v>
      </c>
      <c r="IQ48" s="6" t="e">
        <f t="shared" si="620"/>
        <v>#DIV/0!</v>
      </c>
      <c r="IR48" s="6" t="e">
        <f t="shared" si="621"/>
        <v>#DIV/0!</v>
      </c>
      <c r="IS48" s="6" t="e">
        <f t="shared" si="622"/>
        <v>#DIV/0!</v>
      </c>
      <c r="IT48" s="47" t="e">
        <f t="shared" si="623"/>
        <v>#DIV/0!</v>
      </c>
      <c r="IU48" s="2" t="e">
        <f t="shared" si="709"/>
        <v>#DIV/0!</v>
      </c>
      <c r="IV48" s="2" t="e">
        <f t="shared" si="710"/>
        <v>#DIV/0!</v>
      </c>
    </row>
    <row r="49" spans="1:256">
      <c r="A49" s="55">
        <f>CpxBar!A49</f>
        <v>0</v>
      </c>
      <c r="B49" s="2">
        <f>CpxBar!B49</f>
        <v>0</v>
      </c>
      <c r="C49" s="2">
        <f>CpxBar!C49</f>
        <v>0</v>
      </c>
      <c r="D49" s="2">
        <f>CpxBar!D49</f>
        <v>0</v>
      </c>
      <c r="E49" s="2">
        <f>CpxBar!E49</f>
        <v>0</v>
      </c>
      <c r="F49" s="2">
        <f>CpxBar!F49</f>
        <v>0</v>
      </c>
      <c r="G49" s="2">
        <f>CpxBar!G49</f>
        <v>0</v>
      </c>
      <c r="H49" s="2">
        <f>CpxBar!H49</f>
        <v>0</v>
      </c>
      <c r="I49" s="2">
        <f>CpxBar!I49</f>
        <v>0</v>
      </c>
      <c r="J49" s="2">
        <f>CpxBar!J49</f>
        <v>0</v>
      </c>
      <c r="K49" s="2">
        <f>CpxBar!K49</f>
        <v>0</v>
      </c>
      <c r="L49" s="13"/>
      <c r="M49" s="2">
        <f t="shared" si="474"/>
        <v>0</v>
      </c>
      <c r="N49" s="5">
        <f t="shared" si="475"/>
        <v>0</v>
      </c>
      <c r="O49" s="5">
        <f t="shared" si="476"/>
        <v>0</v>
      </c>
      <c r="P49" s="5">
        <f t="shared" si="477"/>
        <v>0</v>
      </c>
      <c r="Q49" s="5">
        <f t="shared" si="478"/>
        <v>0</v>
      </c>
      <c r="R49" s="5">
        <f t="shared" si="479"/>
        <v>0</v>
      </c>
      <c r="S49" s="5">
        <f t="shared" si="480"/>
        <v>0</v>
      </c>
      <c r="T49" s="5">
        <f t="shared" si="481"/>
        <v>0</v>
      </c>
      <c r="U49" s="5">
        <f t="shared" si="482"/>
        <v>0</v>
      </c>
      <c r="V49" s="5">
        <f t="shared" si="483"/>
        <v>0</v>
      </c>
      <c r="W49" s="6">
        <f t="shared" si="484"/>
        <v>0</v>
      </c>
      <c r="X49" s="5">
        <f t="shared" si="485"/>
        <v>0</v>
      </c>
      <c r="Y49" s="6" t="e">
        <f t="shared" si="486"/>
        <v>#DIV/0!</v>
      </c>
      <c r="Z49" s="6" t="e">
        <f t="shared" si="487"/>
        <v>#DIV/0!</v>
      </c>
      <c r="AA49" s="6" t="e">
        <f t="shared" si="488"/>
        <v>#DIV/0!</v>
      </c>
      <c r="AB49" s="6" t="e">
        <f t="shared" si="489"/>
        <v>#DIV/0!</v>
      </c>
      <c r="AC49" s="6" t="e">
        <f t="shared" si="490"/>
        <v>#DIV/0!</v>
      </c>
      <c r="AD49" s="6" t="e">
        <f t="shared" si="491"/>
        <v>#DIV/0!</v>
      </c>
      <c r="AE49" s="6" t="e">
        <f t="shared" si="492"/>
        <v>#DIV/0!</v>
      </c>
      <c r="AF49" s="6" t="e">
        <f t="shared" si="493"/>
        <v>#DIV/0!</v>
      </c>
      <c r="AG49" s="6" t="e">
        <f t="shared" si="494"/>
        <v>#DIV/0!</v>
      </c>
      <c r="AH49" s="6" t="e">
        <f t="shared" si="495"/>
        <v>#DIV/0!</v>
      </c>
      <c r="AI49" s="6" t="e">
        <f t="shared" si="496"/>
        <v>#DIV/0!</v>
      </c>
      <c r="AJ49" s="6" t="e">
        <f t="shared" si="497"/>
        <v>#DIV/0!</v>
      </c>
      <c r="AK49" s="6" t="e">
        <f t="shared" si="498"/>
        <v>#DIV/0!</v>
      </c>
      <c r="AM49" s="6" t="e">
        <f t="shared" si="499"/>
        <v>#DIV/0!</v>
      </c>
      <c r="AN49" s="6" t="e">
        <f t="shared" si="624"/>
        <v>#DIV/0!</v>
      </c>
      <c r="AO49" s="2" t="e">
        <f t="shared" si="625"/>
        <v>#DIV/0!</v>
      </c>
      <c r="AP49" s="2" t="e">
        <f t="shared" si="500"/>
        <v>#DIV/0!</v>
      </c>
      <c r="AQ49" s="86">
        <f t="shared" si="626"/>
        <v>0</v>
      </c>
      <c r="AR49" s="86">
        <f t="shared" si="627"/>
        <v>0</v>
      </c>
      <c r="AS49" s="86">
        <f t="shared" si="628"/>
        <v>0</v>
      </c>
      <c r="AT49" s="86">
        <f t="shared" si="629"/>
        <v>0</v>
      </c>
      <c r="AU49" s="86" t="e">
        <f t="shared" si="630"/>
        <v>#DIV/0!</v>
      </c>
      <c r="AV49" s="86" t="e">
        <f t="shared" si="501"/>
        <v>#DIV/0!</v>
      </c>
      <c r="AW49" s="86">
        <f t="shared" si="631"/>
        <v>0</v>
      </c>
      <c r="AX49" s="86">
        <f t="shared" si="632"/>
        <v>0</v>
      </c>
      <c r="AY49" s="86">
        <f t="shared" si="633"/>
        <v>0</v>
      </c>
      <c r="AZ49" s="86">
        <f t="shared" si="634"/>
        <v>0</v>
      </c>
      <c r="BA49" s="87">
        <f t="shared" si="635"/>
        <v>0</v>
      </c>
      <c r="BB49" s="5" t="e">
        <f t="shared" si="502"/>
        <v>#DIV/0!</v>
      </c>
      <c r="BC49" s="6" t="e">
        <f t="shared" si="503"/>
        <v>#DIV/0!</v>
      </c>
      <c r="BD49" s="6" t="e">
        <f t="shared" si="504"/>
        <v>#DIV/0!</v>
      </c>
      <c r="BE49" s="6" t="e">
        <f t="shared" si="505"/>
        <v>#DIV/0!</v>
      </c>
      <c r="BF49" s="6" t="e">
        <f t="shared" si="506"/>
        <v>#DIV/0!</v>
      </c>
      <c r="BG49" s="6" t="e">
        <f t="shared" si="507"/>
        <v>#DIV/0!</v>
      </c>
      <c r="BH49" s="6" t="e">
        <f t="shared" si="508"/>
        <v>#DIV/0!</v>
      </c>
      <c r="BI49" s="6" t="e">
        <f t="shared" si="509"/>
        <v>#DIV/0!</v>
      </c>
      <c r="BJ49" s="6" t="e">
        <f t="shared" si="510"/>
        <v>#DIV/0!</v>
      </c>
      <c r="BK49" s="6" t="e">
        <f t="shared" si="511"/>
        <v>#DIV/0!</v>
      </c>
      <c r="BL49" s="6" t="e">
        <f t="shared" si="512"/>
        <v>#DIV/0!</v>
      </c>
      <c r="BM49" s="6" t="e">
        <f t="shared" si="513"/>
        <v>#DIV/0!</v>
      </c>
      <c r="BN49" s="6" t="e">
        <f t="shared" si="514"/>
        <v>#DIV/0!</v>
      </c>
      <c r="BO49" s="6" t="e">
        <f t="shared" si="515"/>
        <v>#DIV/0!</v>
      </c>
      <c r="BP49" s="6" t="e">
        <f t="shared" si="516"/>
        <v>#DIV/0!</v>
      </c>
      <c r="BR49" s="87" t="e">
        <f t="shared" si="517"/>
        <v>#DIV/0!</v>
      </c>
      <c r="BS49" s="87" t="e">
        <f t="shared" si="636"/>
        <v>#DIV/0!</v>
      </c>
      <c r="BT49" s="2" t="e">
        <f t="shared" si="637"/>
        <v>#DIV/0!</v>
      </c>
      <c r="BU49" s="2" t="e">
        <f t="shared" si="518"/>
        <v>#DIV/0!</v>
      </c>
      <c r="BV49" s="5">
        <f t="shared" si="638"/>
        <v>0</v>
      </c>
      <c r="BW49" s="5">
        <f t="shared" si="639"/>
        <v>0</v>
      </c>
      <c r="BX49" s="5">
        <f t="shared" si="640"/>
        <v>0</v>
      </c>
      <c r="BY49" s="5">
        <f t="shared" si="641"/>
        <v>0</v>
      </c>
      <c r="BZ49" s="5" t="e">
        <f t="shared" si="642"/>
        <v>#DIV/0!</v>
      </c>
      <c r="CA49" s="5" t="e">
        <f t="shared" si="519"/>
        <v>#DIV/0!</v>
      </c>
      <c r="CB49" s="5">
        <f t="shared" si="643"/>
        <v>0</v>
      </c>
      <c r="CC49" s="5">
        <f t="shared" si="644"/>
        <v>0</v>
      </c>
      <c r="CD49" s="5">
        <f t="shared" si="645"/>
        <v>0</v>
      </c>
      <c r="CE49" s="5">
        <f t="shared" si="646"/>
        <v>0</v>
      </c>
      <c r="CF49" s="6">
        <f t="shared" si="647"/>
        <v>0</v>
      </c>
      <c r="CG49" s="5" t="e">
        <f t="shared" si="520"/>
        <v>#DIV/0!</v>
      </c>
      <c r="CH49" s="6" t="e">
        <f t="shared" si="521"/>
        <v>#DIV/0!</v>
      </c>
      <c r="CI49" s="6" t="e">
        <f t="shared" si="522"/>
        <v>#DIV/0!</v>
      </c>
      <c r="CJ49" s="6" t="e">
        <f t="shared" si="523"/>
        <v>#DIV/0!</v>
      </c>
      <c r="CK49" s="6" t="e">
        <f t="shared" si="524"/>
        <v>#DIV/0!</v>
      </c>
      <c r="CL49" s="6" t="e">
        <f t="shared" si="525"/>
        <v>#DIV/0!</v>
      </c>
      <c r="CM49" s="6" t="e">
        <f t="shared" si="526"/>
        <v>#DIV/0!</v>
      </c>
      <c r="CN49" s="6" t="e">
        <f t="shared" si="527"/>
        <v>#DIV/0!</v>
      </c>
      <c r="CO49" s="6" t="e">
        <f t="shared" si="528"/>
        <v>#DIV/0!</v>
      </c>
      <c r="CP49" s="6" t="e">
        <f t="shared" si="529"/>
        <v>#DIV/0!</v>
      </c>
      <c r="CQ49" s="6" t="e">
        <f t="shared" si="530"/>
        <v>#DIV/0!</v>
      </c>
      <c r="CR49" s="6" t="e">
        <f t="shared" si="531"/>
        <v>#DIV/0!</v>
      </c>
      <c r="CS49" s="6" t="e">
        <f t="shared" si="532"/>
        <v>#DIV/0!</v>
      </c>
      <c r="CT49" s="6" t="e">
        <f t="shared" si="533"/>
        <v>#DIV/0!</v>
      </c>
      <c r="CU49" s="6" t="e">
        <f t="shared" si="534"/>
        <v>#DIV/0!</v>
      </c>
      <c r="CW49" s="6" t="e">
        <f t="shared" si="535"/>
        <v>#DIV/0!</v>
      </c>
      <c r="CX49" s="6" t="e">
        <f t="shared" si="648"/>
        <v>#DIV/0!</v>
      </c>
      <c r="CY49" s="91" t="e">
        <f t="shared" si="649"/>
        <v>#DIV/0!</v>
      </c>
      <c r="CZ49" s="91" t="e">
        <f t="shared" si="650"/>
        <v>#DIV/0!</v>
      </c>
      <c r="DA49" s="5">
        <f t="shared" si="651"/>
        <v>0</v>
      </c>
      <c r="DB49" s="5">
        <f t="shared" si="652"/>
        <v>0</v>
      </c>
      <c r="DC49" s="5">
        <f t="shared" si="653"/>
        <v>0</v>
      </c>
      <c r="DD49" s="5">
        <f t="shared" si="654"/>
        <v>0</v>
      </c>
      <c r="DE49" s="5" t="e">
        <f t="shared" si="655"/>
        <v>#DIV/0!</v>
      </c>
      <c r="DF49" s="5" t="e">
        <f t="shared" si="536"/>
        <v>#DIV/0!</v>
      </c>
      <c r="DG49" s="5">
        <f t="shared" si="656"/>
        <v>0</v>
      </c>
      <c r="DH49" s="5">
        <f t="shared" si="657"/>
        <v>0</v>
      </c>
      <c r="DI49" s="5">
        <f t="shared" si="658"/>
        <v>0</v>
      </c>
      <c r="DJ49" s="5">
        <f t="shared" si="659"/>
        <v>0</v>
      </c>
      <c r="DK49" s="6">
        <f t="shared" si="660"/>
        <v>0</v>
      </c>
      <c r="DL49" s="5" t="e">
        <f t="shared" si="537"/>
        <v>#DIV/0!</v>
      </c>
      <c r="DM49" s="6" t="e">
        <f t="shared" si="538"/>
        <v>#DIV/0!</v>
      </c>
      <c r="DN49" s="6" t="e">
        <f t="shared" si="539"/>
        <v>#DIV/0!</v>
      </c>
      <c r="DO49" s="6" t="e">
        <f t="shared" si="540"/>
        <v>#DIV/0!</v>
      </c>
      <c r="DP49" s="6" t="e">
        <f t="shared" si="541"/>
        <v>#DIV/0!</v>
      </c>
      <c r="DQ49" s="6" t="e">
        <f t="shared" si="542"/>
        <v>#DIV/0!</v>
      </c>
      <c r="DR49" s="6" t="e">
        <f t="shared" si="543"/>
        <v>#DIV/0!</v>
      </c>
      <c r="DS49" s="6" t="e">
        <f t="shared" si="544"/>
        <v>#DIV/0!</v>
      </c>
      <c r="DT49" s="6" t="e">
        <f t="shared" si="545"/>
        <v>#DIV/0!</v>
      </c>
      <c r="DU49" s="6" t="e">
        <f t="shared" si="546"/>
        <v>#DIV/0!</v>
      </c>
      <c r="DV49" s="6" t="e">
        <f t="shared" si="547"/>
        <v>#DIV/0!</v>
      </c>
      <c r="DW49" s="6" t="e">
        <f t="shared" si="548"/>
        <v>#DIV/0!</v>
      </c>
      <c r="DX49" s="6" t="e">
        <f t="shared" si="549"/>
        <v>#DIV/0!</v>
      </c>
      <c r="DY49" s="6" t="e">
        <f t="shared" si="550"/>
        <v>#DIV/0!</v>
      </c>
      <c r="DZ49" s="6" t="e">
        <f t="shared" si="551"/>
        <v>#DIV/0!</v>
      </c>
      <c r="EB49" s="6" t="e">
        <f t="shared" si="552"/>
        <v>#DIV/0!</v>
      </c>
      <c r="EC49" s="87" t="e">
        <f t="shared" si="553"/>
        <v>#DIV/0!</v>
      </c>
      <c r="ED49" s="85" t="e">
        <f t="shared" si="661"/>
        <v>#DIV/0!</v>
      </c>
      <c r="EE49" s="2" t="e">
        <f t="shared" si="662"/>
        <v>#DIV/0!</v>
      </c>
      <c r="EF49" s="5">
        <f t="shared" si="663"/>
        <v>0</v>
      </c>
      <c r="EG49" s="5">
        <f t="shared" si="664"/>
        <v>0</v>
      </c>
      <c r="EH49" s="5">
        <f t="shared" si="665"/>
        <v>0</v>
      </c>
      <c r="EI49" s="5">
        <f t="shared" si="666"/>
        <v>0</v>
      </c>
      <c r="EJ49" s="5" t="e">
        <f t="shared" si="667"/>
        <v>#DIV/0!</v>
      </c>
      <c r="EK49" s="5" t="e">
        <f t="shared" si="554"/>
        <v>#DIV/0!</v>
      </c>
      <c r="EL49" s="5">
        <f t="shared" si="668"/>
        <v>0</v>
      </c>
      <c r="EM49" s="5">
        <f t="shared" si="669"/>
        <v>0</v>
      </c>
      <c r="EN49" s="5">
        <f t="shared" si="670"/>
        <v>0</v>
      </c>
      <c r="EO49" s="5">
        <f t="shared" si="671"/>
        <v>0</v>
      </c>
      <c r="EP49" s="6">
        <f t="shared" si="672"/>
        <v>0</v>
      </c>
      <c r="EQ49" s="5" t="e">
        <f t="shared" si="555"/>
        <v>#DIV/0!</v>
      </c>
      <c r="ER49" s="6" t="e">
        <f t="shared" si="556"/>
        <v>#DIV/0!</v>
      </c>
      <c r="ES49" s="6" t="e">
        <f t="shared" si="557"/>
        <v>#DIV/0!</v>
      </c>
      <c r="ET49" s="6" t="e">
        <f t="shared" si="558"/>
        <v>#DIV/0!</v>
      </c>
      <c r="EU49" s="6" t="e">
        <f t="shared" si="559"/>
        <v>#DIV/0!</v>
      </c>
      <c r="EV49" s="6" t="e">
        <f t="shared" si="560"/>
        <v>#DIV/0!</v>
      </c>
      <c r="EW49" s="6" t="e">
        <f t="shared" si="561"/>
        <v>#DIV/0!</v>
      </c>
      <c r="EX49" s="6" t="e">
        <f t="shared" si="562"/>
        <v>#DIV/0!</v>
      </c>
      <c r="EY49" s="6" t="e">
        <f t="shared" si="563"/>
        <v>#DIV/0!</v>
      </c>
      <c r="EZ49" s="6" t="e">
        <f t="shared" si="564"/>
        <v>#DIV/0!</v>
      </c>
      <c r="FA49" s="6" t="e">
        <f t="shared" si="565"/>
        <v>#DIV/0!</v>
      </c>
      <c r="FB49" s="6" t="e">
        <f t="shared" si="566"/>
        <v>#DIV/0!</v>
      </c>
      <c r="FC49" s="6" t="e">
        <f t="shared" si="567"/>
        <v>#DIV/0!</v>
      </c>
      <c r="FD49" s="6" t="e">
        <f t="shared" si="568"/>
        <v>#DIV/0!</v>
      </c>
      <c r="FE49" s="6" t="e">
        <f t="shared" si="569"/>
        <v>#DIV/0!</v>
      </c>
      <c r="FG49" s="6" t="e">
        <f t="shared" si="570"/>
        <v>#DIV/0!</v>
      </c>
      <c r="FH49" s="6" t="e">
        <f t="shared" si="571"/>
        <v>#DIV/0!</v>
      </c>
      <c r="FI49" s="94" t="e">
        <f t="shared" si="673"/>
        <v>#DIV/0!</v>
      </c>
      <c r="FJ49" s="94" t="e">
        <f t="shared" si="674"/>
        <v>#DIV/0!</v>
      </c>
      <c r="FK49" s="5">
        <f t="shared" si="675"/>
        <v>0</v>
      </c>
      <c r="FL49" s="5">
        <f t="shared" si="676"/>
        <v>0</v>
      </c>
      <c r="FM49" s="5">
        <f t="shared" si="677"/>
        <v>0</v>
      </c>
      <c r="FN49" s="5">
        <f t="shared" si="678"/>
        <v>0</v>
      </c>
      <c r="FO49" s="5" t="e">
        <f t="shared" si="679"/>
        <v>#DIV/0!</v>
      </c>
      <c r="FP49" s="5" t="e">
        <f t="shared" si="572"/>
        <v>#DIV/0!</v>
      </c>
      <c r="FQ49" s="5">
        <f t="shared" si="680"/>
        <v>0</v>
      </c>
      <c r="FR49" s="5">
        <f t="shared" si="681"/>
        <v>0</v>
      </c>
      <c r="FS49" s="5">
        <f t="shared" si="682"/>
        <v>0</v>
      </c>
      <c r="FT49" s="5">
        <f t="shared" si="683"/>
        <v>0</v>
      </c>
      <c r="FU49" s="6">
        <f t="shared" si="684"/>
        <v>0</v>
      </c>
      <c r="FV49" s="5" t="e">
        <f t="shared" si="573"/>
        <v>#DIV/0!</v>
      </c>
      <c r="FW49" s="6" t="e">
        <f t="shared" si="574"/>
        <v>#DIV/0!</v>
      </c>
      <c r="FX49" s="6" t="e">
        <f t="shared" si="575"/>
        <v>#DIV/0!</v>
      </c>
      <c r="FY49" s="6" t="e">
        <f t="shared" si="576"/>
        <v>#DIV/0!</v>
      </c>
      <c r="FZ49" s="6" t="e">
        <f t="shared" si="577"/>
        <v>#DIV/0!</v>
      </c>
      <c r="GA49" s="6" t="e">
        <f t="shared" si="578"/>
        <v>#DIV/0!</v>
      </c>
      <c r="GB49" s="6" t="e">
        <f t="shared" si="579"/>
        <v>#DIV/0!</v>
      </c>
      <c r="GC49" s="6" t="e">
        <f t="shared" si="580"/>
        <v>#DIV/0!</v>
      </c>
      <c r="GD49" s="6" t="e">
        <f t="shared" si="581"/>
        <v>#DIV/0!</v>
      </c>
      <c r="GE49" s="6" t="e">
        <f t="shared" si="582"/>
        <v>#DIV/0!</v>
      </c>
      <c r="GF49" s="6" t="e">
        <f t="shared" si="583"/>
        <v>#DIV/0!</v>
      </c>
      <c r="GG49" s="6" t="e">
        <f t="shared" si="584"/>
        <v>#DIV/0!</v>
      </c>
      <c r="GH49" s="6" t="e">
        <f t="shared" si="585"/>
        <v>#DIV/0!</v>
      </c>
      <c r="GI49" s="6" t="e">
        <f t="shared" si="586"/>
        <v>#DIV/0!</v>
      </c>
      <c r="GJ49" s="47" t="e">
        <f t="shared" si="587"/>
        <v>#DIV/0!</v>
      </c>
      <c r="GL49" s="96" t="e">
        <f t="shared" si="588"/>
        <v>#DIV/0!</v>
      </c>
      <c r="GM49" s="96" t="e">
        <f t="shared" si="589"/>
        <v>#DIV/0!</v>
      </c>
      <c r="GN49" s="98" t="e">
        <f t="shared" si="685"/>
        <v>#DIV/0!</v>
      </c>
      <c r="GO49" s="98" t="e">
        <f t="shared" si="686"/>
        <v>#DIV/0!</v>
      </c>
      <c r="GP49" s="5">
        <f t="shared" si="687"/>
        <v>0</v>
      </c>
      <c r="GQ49" s="5">
        <f t="shared" si="688"/>
        <v>0</v>
      </c>
      <c r="GR49" s="5">
        <f t="shared" si="689"/>
        <v>0</v>
      </c>
      <c r="GS49" s="5">
        <f t="shared" si="690"/>
        <v>0</v>
      </c>
      <c r="GT49" s="5" t="e">
        <f t="shared" si="691"/>
        <v>#DIV/0!</v>
      </c>
      <c r="GU49" s="5" t="e">
        <f t="shared" si="590"/>
        <v>#DIV/0!</v>
      </c>
      <c r="GV49" s="5">
        <f t="shared" si="692"/>
        <v>0</v>
      </c>
      <c r="GW49" s="5">
        <f t="shared" si="693"/>
        <v>0</v>
      </c>
      <c r="GX49" s="5">
        <f t="shared" si="694"/>
        <v>0</v>
      </c>
      <c r="GY49" s="5">
        <f t="shared" si="695"/>
        <v>0</v>
      </c>
      <c r="GZ49" s="6">
        <f t="shared" si="696"/>
        <v>0</v>
      </c>
      <c r="HA49" s="5" t="e">
        <f t="shared" si="591"/>
        <v>#DIV/0!</v>
      </c>
      <c r="HB49" s="6" t="e">
        <f t="shared" si="592"/>
        <v>#DIV/0!</v>
      </c>
      <c r="HC49" s="6" t="e">
        <f t="shared" si="593"/>
        <v>#DIV/0!</v>
      </c>
      <c r="HD49" s="6" t="e">
        <f t="shared" si="594"/>
        <v>#DIV/0!</v>
      </c>
      <c r="HE49" s="6" t="e">
        <f t="shared" si="595"/>
        <v>#DIV/0!</v>
      </c>
      <c r="HF49" s="6" t="e">
        <f t="shared" si="596"/>
        <v>#DIV/0!</v>
      </c>
      <c r="HG49" s="6" t="e">
        <f t="shared" si="597"/>
        <v>#DIV/0!</v>
      </c>
      <c r="HH49" s="6" t="e">
        <f t="shared" si="598"/>
        <v>#DIV/0!</v>
      </c>
      <c r="HI49" s="6" t="e">
        <f t="shared" si="599"/>
        <v>#DIV/0!</v>
      </c>
      <c r="HJ49" s="6" t="e">
        <f t="shared" si="600"/>
        <v>#DIV/0!</v>
      </c>
      <c r="HK49" s="6" t="e">
        <f t="shared" si="601"/>
        <v>#DIV/0!</v>
      </c>
      <c r="HL49" s="6" t="e">
        <f t="shared" si="602"/>
        <v>#DIV/0!</v>
      </c>
      <c r="HM49" s="6" t="e">
        <f t="shared" si="603"/>
        <v>#DIV/0!</v>
      </c>
      <c r="HN49" s="6" t="e">
        <f t="shared" si="604"/>
        <v>#DIV/0!</v>
      </c>
      <c r="HO49" s="47" t="e">
        <f t="shared" si="605"/>
        <v>#DIV/0!</v>
      </c>
      <c r="HQ49" s="6" t="e">
        <f t="shared" si="606"/>
        <v>#DIV/0!</v>
      </c>
      <c r="HR49" s="6" t="e">
        <f t="shared" si="607"/>
        <v>#DIV/0!</v>
      </c>
      <c r="HS49" s="98" t="e">
        <f t="shared" si="697"/>
        <v>#DIV/0!</v>
      </c>
      <c r="HT49" s="2" t="e">
        <f t="shared" si="698"/>
        <v>#DIV/0!</v>
      </c>
      <c r="HU49" s="5">
        <f t="shared" si="699"/>
        <v>0</v>
      </c>
      <c r="HV49" s="5">
        <f t="shared" si="700"/>
        <v>0</v>
      </c>
      <c r="HW49" s="5">
        <f t="shared" si="701"/>
        <v>0</v>
      </c>
      <c r="HX49" s="5">
        <f t="shared" si="702"/>
        <v>0</v>
      </c>
      <c r="HY49" s="5" t="e">
        <f t="shared" si="703"/>
        <v>#DIV/0!</v>
      </c>
      <c r="HZ49" s="5" t="e">
        <f t="shared" si="608"/>
        <v>#DIV/0!</v>
      </c>
      <c r="IA49" s="5">
        <f t="shared" si="704"/>
        <v>0</v>
      </c>
      <c r="IB49" s="5">
        <f t="shared" si="705"/>
        <v>0</v>
      </c>
      <c r="IC49" s="5">
        <f t="shared" si="706"/>
        <v>0</v>
      </c>
      <c r="ID49" s="5">
        <f t="shared" si="707"/>
        <v>0</v>
      </c>
      <c r="IE49" s="6">
        <f t="shared" si="708"/>
        <v>0</v>
      </c>
      <c r="IF49" s="5" t="e">
        <f t="shared" si="609"/>
        <v>#DIV/0!</v>
      </c>
      <c r="IG49" s="6" t="e">
        <f t="shared" si="610"/>
        <v>#DIV/0!</v>
      </c>
      <c r="IH49" s="6" t="e">
        <f t="shared" si="611"/>
        <v>#DIV/0!</v>
      </c>
      <c r="II49" s="6" t="e">
        <f t="shared" si="612"/>
        <v>#DIV/0!</v>
      </c>
      <c r="IJ49" s="6" t="e">
        <f t="shared" si="613"/>
        <v>#DIV/0!</v>
      </c>
      <c r="IK49" s="6" t="e">
        <f t="shared" si="614"/>
        <v>#DIV/0!</v>
      </c>
      <c r="IL49" s="6" t="e">
        <f t="shared" si="615"/>
        <v>#DIV/0!</v>
      </c>
      <c r="IM49" s="6" t="e">
        <f t="shared" si="616"/>
        <v>#DIV/0!</v>
      </c>
      <c r="IN49" s="6" t="e">
        <f t="shared" si="617"/>
        <v>#DIV/0!</v>
      </c>
      <c r="IO49" s="6" t="e">
        <f t="shared" si="618"/>
        <v>#DIV/0!</v>
      </c>
      <c r="IP49" s="6" t="e">
        <f t="shared" si="619"/>
        <v>#DIV/0!</v>
      </c>
      <c r="IQ49" s="6" t="e">
        <f t="shared" si="620"/>
        <v>#DIV/0!</v>
      </c>
      <c r="IR49" s="6" t="e">
        <f t="shared" si="621"/>
        <v>#DIV/0!</v>
      </c>
      <c r="IS49" s="6" t="e">
        <f t="shared" si="622"/>
        <v>#DIV/0!</v>
      </c>
      <c r="IT49" s="47" t="e">
        <f t="shared" si="623"/>
        <v>#DIV/0!</v>
      </c>
      <c r="IU49" s="2" t="e">
        <f t="shared" si="709"/>
        <v>#DIV/0!</v>
      </c>
      <c r="IV49" s="2" t="e">
        <f t="shared" si="710"/>
        <v>#DIV/0!</v>
      </c>
    </row>
    <row r="50" spans="1:256">
      <c r="A50" s="55">
        <f>CpxBar!A50</f>
        <v>0</v>
      </c>
      <c r="B50" s="2">
        <f>CpxBar!B50</f>
        <v>0</v>
      </c>
      <c r="C50" s="2">
        <f>CpxBar!C50</f>
        <v>0</v>
      </c>
      <c r="D50" s="2">
        <f>CpxBar!D50</f>
        <v>0</v>
      </c>
      <c r="E50" s="2">
        <f>CpxBar!E50</f>
        <v>0</v>
      </c>
      <c r="F50" s="2">
        <f>CpxBar!F50</f>
        <v>0</v>
      </c>
      <c r="G50" s="2">
        <f>CpxBar!G50</f>
        <v>0</v>
      </c>
      <c r="H50" s="2">
        <f>CpxBar!H50</f>
        <v>0</v>
      </c>
      <c r="I50" s="2">
        <f>CpxBar!I50</f>
        <v>0</v>
      </c>
      <c r="J50" s="2">
        <f>CpxBar!J50</f>
        <v>0</v>
      </c>
      <c r="K50" s="2">
        <f>CpxBar!K50</f>
        <v>0</v>
      </c>
      <c r="L50" s="13"/>
      <c r="M50" s="2">
        <f t="shared" ref="M50:M65" si="711">SUM(B50:J50)</f>
        <v>0</v>
      </c>
      <c r="N50" s="5">
        <f t="shared" ref="N50:N65" si="712">B50/30.045</f>
        <v>0</v>
      </c>
      <c r="O50" s="5">
        <f t="shared" ref="O50:O65" si="713">C50/39.95</f>
        <v>0</v>
      </c>
      <c r="P50" s="5">
        <f t="shared" ref="P50:P65" si="714">D50/33.98</f>
        <v>0</v>
      </c>
      <c r="Q50" s="5">
        <f t="shared" ref="Q50:Q65" si="715">E50/50.673</f>
        <v>0</v>
      </c>
      <c r="R50" s="5">
        <f t="shared" ref="R50:R65" si="716">F50/71.85</f>
        <v>0</v>
      </c>
      <c r="S50" s="5">
        <f t="shared" ref="S50:S65" si="717">G50/70.94</f>
        <v>0</v>
      </c>
      <c r="T50" s="5">
        <f t="shared" ref="T50:T65" si="718">H50/40.32</f>
        <v>0</v>
      </c>
      <c r="U50" s="5">
        <f t="shared" ref="U50:U65" si="719">I50/56.08</f>
        <v>0</v>
      </c>
      <c r="V50" s="5">
        <f t="shared" ref="V50:V65" si="720">J50/61.982</f>
        <v>0</v>
      </c>
      <c r="W50" s="6">
        <f t="shared" ref="W50:W65" si="721">K50/94.204</f>
        <v>0</v>
      </c>
      <c r="X50" s="5">
        <f t="shared" ref="X50:X65" si="722">SUM(N50:W50)</f>
        <v>0</v>
      </c>
      <c r="Y50" s="6" t="e">
        <f t="shared" ref="Y50:Y65" si="723">N50*3/X50</f>
        <v>#DIV/0!</v>
      </c>
      <c r="Z50" s="6" t="e">
        <f t="shared" ref="Z50:Z65" si="724">O50*3/X50</f>
        <v>#DIV/0!</v>
      </c>
      <c r="AA50" s="6" t="e">
        <f t="shared" ref="AA50:AA65" si="725">P50*4/X50</f>
        <v>#DIV/0!</v>
      </c>
      <c r="AB50" s="6" t="e">
        <f t="shared" ref="AB50:AB65" si="726">IF(Y50&gt;2,0,IF((2-Y50)&gt;AA50,AA50,2-Y50))</f>
        <v>#DIV/0!</v>
      </c>
      <c r="AC50" s="6" t="e">
        <f t="shared" ref="AC50:AC65" si="727">IF(AA50&gt;AB50,AA50-AB50,0)</f>
        <v>#DIV/0!</v>
      </c>
      <c r="AD50" s="6" t="e">
        <f t="shared" ref="AD50:AD65" si="728">Q50*4/X50</f>
        <v>#DIV/0!</v>
      </c>
      <c r="AE50" s="6" t="e">
        <f t="shared" ref="AE50:AE65" si="729">R50*6/X50</f>
        <v>#DIV/0!</v>
      </c>
      <c r="AF50" s="6" t="e">
        <f t="shared" ref="AF50:AF65" si="730">S50*6/X50</f>
        <v>#DIV/0!</v>
      </c>
      <c r="AG50" s="6" t="e">
        <f t="shared" ref="AG50:AG65" si="731">T50*6/X50</f>
        <v>#DIV/0!</v>
      </c>
      <c r="AH50" s="6" t="e">
        <f t="shared" ref="AH50:AH65" si="732">U50*6/X50</f>
        <v>#DIV/0!</v>
      </c>
      <c r="AI50" s="6" t="e">
        <f t="shared" ref="AI50:AI65" si="733">V50*12/X50</f>
        <v>#DIV/0!</v>
      </c>
      <c r="AJ50" s="6" t="e">
        <f t="shared" ref="AJ50:AJ65" si="734">W50*12/X50</f>
        <v>#DIV/0!</v>
      </c>
      <c r="AK50" s="6" t="e">
        <f t="shared" ref="AK50:AK65" si="735">SUM(Y50:AA50,AD50:AJ50)</f>
        <v>#DIV/0!</v>
      </c>
      <c r="AM50" s="6" t="e">
        <f t="shared" ref="AM50:AM65" si="736">IF(AE50&gt;AN50,AE50-AN50,0)</f>
        <v>#DIV/0!</v>
      </c>
      <c r="AN50" s="6" t="e">
        <f t="shared" si="624"/>
        <v>#DIV/0!</v>
      </c>
      <c r="AO50" s="2" t="e">
        <f t="shared" si="625"/>
        <v>#DIV/0!</v>
      </c>
      <c r="AP50" s="2" t="e">
        <f t="shared" ref="AP50:AP65" si="737">AM50*71.85*(X50/6)</f>
        <v>#DIV/0!</v>
      </c>
      <c r="AQ50" s="86">
        <f t="shared" si="626"/>
        <v>0</v>
      </c>
      <c r="AR50" s="86">
        <f t="shared" si="627"/>
        <v>0</v>
      </c>
      <c r="AS50" s="86">
        <f t="shared" si="628"/>
        <v>0</v>
      </c>
      <c r="AT50" s="86">
        <f t="shared" si="629"/>
        <v>0</v>
      </c>
      <c r="AU50" s="86" t="e">
        <f t="shared" si="630"/>
        <v>#DIV/0!</v>
      </c>
      <c r="AV50" s="86" t="e">
        <f t="shared" ref="AV50:AV65" si="738">AP50/71.85</f>
        <v>#DIV/0!</v>
      </c>
      <c r="AW50" s="86">
        <f t="shared" si="631"/>
        <v>0</v>
      </c>
      <c r="AX50" s="86">
        <f t="shared" si="632"/>
        <v>0</v>
      </c>
      <c r="AY50" s="86">
        <f t="shared" si="633"/>
        <v>0</v>
      </c>
      <c r="AZ50" s="86">
        <f t="shared" si="634"/>
        <v>0</v>
      </c>
      <c r="BA50" s="87">
        <f t="shared" si="635"/>
        <v>0</v>
      </c>
      <c r="BB50" s="5" t="e">
        <f t="shared" ref="BB50:BB65" si="739">SUM(AQ50:BA50)</f>
        <v>#DIV/0!</v>
      </c>
      <c r="BC50" s="6" t="e">
        <f t="shared" ref="BC50:BC65" si="740">AQ50*3/BB50</f>
        <v>#DIV/0!</v>
      </c>
      <c r="BD50" s="6" t="e">
        <f t="shared" ref="BD50:BD65" si="741">AR50*3/BB50</f>
        <v>#DIV/0!</v>
      </c>
      <c r="BE50" s="6" t="e">
        <f t="shared" ref="BE50:BE65" si="742">AS50*4/BB50</f>
        <v>#DIV/0!</v>
      </c>
      <c r="BF50" s="6" t="e">
        <f t="shared" ref="BF50:BF65" si="743">IF(BC50&gt;2,0,IF((2-BC50)&gt;BE50,BE50,2-BC50))</f>
        <v>#DIV/0!</v>
      </c>
      <c r="BG50" s="6" t="e">
        <f t="shared" ref="BG50:BG65" si="744">IF(BE50&gt;BF50,BE50-BF50,0)</f>
        <v>#DIV/0!</v>
      </c>
      <c r="BH50" s="6" t="e">
        <f t="shared" ref="BH50:BH65" si="745">AT50*4/BB50</f>
        <v>#DIV/0!</v>
      </c>
      <c r="BI50" s="6" t="e">
        <f t="shared" ref="BI50:BI65" si="746">AU50*4/BB50</f>
        <v>#DIV/0!</v>
      </c>
      <c r="BJ50" s="6" t="e">
        <f t="shared" ref="BJ50:BJ65" si="747">AV50*6/BB50</f>
        <v>#DIV/0!</v>
      </c>
      <c r="BK50" s="6" t="e">
        <f t="shared" ref="BK50:BK65" si="748">AW50*6/BB50</f>
        <v>#DIV/0!</v>
      </c>
      <c r="BL50" s="6" t="e">
        <f t="shared" ref="BL50:BL65" si="749">AX50*6/BB50</f>
        <v>#DIV/0!</v>
      </c>
      <c r="BM50" s="6" t="e">
        <f t="shared" ref="BM50:BM65" si="750">AY50*6/BB50</f>
        <v>#DIV/0!</v>
      </c>
      <c r="BN50" s="6" t="e">
        <f t="shared" ref="BN50:BN65" si="751">AZ50*12/BB50</f>
        <v>#DIV/0!</v>
      </c>
      <c r="BO50" s="6" t="e">
        <f t="shared" ref="BO50:BO65" si="752">BA50*12/BB50</f>
        <v>#DIV/0!</v>
      </c>
      <c r="BP50" s="6" t="e">
        <f t="shared" ref="BP50:BP65" si="753">SUM(BC50:BE50,BH50:BO50)</f>
        <v>#DIV/0!</v>
      </c>
      <c r="BR50" s="87" t="e">
        <f t="shared" ref="BR50:BR65" si="754">IF(BJ50+BI50&gt;BS50,BJ50+BI50-BS50,0)</f>
        <v>#DIV/0!</v>
      </c>
      <c r="BS50" s="87" t="e">
        <f t="shared" si="636"/>
        <v>#DIV/0!</v>
      </c>
      <c r="BT50" s="2" t="e">
        <f t="shared" si="637"/>
        <v>#DIV/0!</v>
      </c>
      <c r="BU50" s="2" t="e">
        <f t="shared" ref="BU50:BU65" si="755">BR50*71.85*(BB50/6)</f>
        <v>#DIV/0!</v>
      </c>
      <c r="BV50" s="5">
        <f t="shared" si="638"/>
        <v>0</v>
      </c>
      <c r="BW50" s="5">
        <f t="shared" si="639"/>
        <v>0</v>
      </c>
      <c r="BX50" s="5">
        <f t="shared" si="640"/>
        <v>0</v>
      </c>
      <c r="BY50" s="5">
        <f t="shared" si="641"/>
        <v>0</v>
      </c>
      <c r="BZ50" s="5" t="e">
        <f t="shared" si="642"/>
        <v>#DIV/0!</v>
      </c>
      <c r="CA50" s="5" t="e">
        <f t="shared" ref="CA50:CA65" si="756">BU50/71.85</f>
        <v>#DIV/0!</v>
      </c>
      <c r="CB50" s="5">
        <f t="shared" si="643"/>
        <v>0</v>
      </c>
      <c r="CC50" s="5">
        <f t="shared" si="644"/>
        <v>0</v>
      </c>
      <c r="CD50" s="5">
        <f t="shared" si="645"/>
        <v>0</v>
      </c>
      <c r="CE50" s="5">
        <f t="shared" si="646"/>
        <v>0</v>
      </c>
      <c r="CF50" s="6">
        <f t="shared" si="647"/>
        <v>0</v>
      </c>
      <c r="CG50" s="5" t="e">
        <f t="shared" ref="CG50:CG65" si="757">SUM(BV50:CF50)</f>
        <v>#DIV/0!</v>
      </c>
      <c r="CH50" s="6" t="e">
        <f t="shared" ref="CH50:CH65" si="758">BV50*3/CG50</f>
        <v>#DIV/0!</v>
      </c>
      <c r="CI50" s="6" t="e">
        <f t="shared" ref="CI50:CI65" si="759">BW50*3/CG50</f>
        <v>#DIV/0!</v>
      </c>
      <c r="CJ50" s="6" t="e">
        <f t="shared" ref="CJ50:CJ65" si="760">BX50*4/CG50</f>
        <v>#DIV/0!</v>
      </c>
      <c r="CK50" s="6" t="e">
        <f t="shared" ref="CK50:CK65" si="761">IF(CH50&gt;2,0,IF((2-CH50)&gt;CJ50,CJ50,2-CH50))</f>
        <v>#DIV/0!</v>
      </c>
      <c r="CL50" s="6" t="e">
        <f t="shared" ref="CL50:CL65" si="762">IF(CJ50&gt;CK50,CJ50-CK50,0)</f>
        <v>#DIV/0!</v>
      </c>
      <c r="CM50" s="6" t="e">
        <f t="shared" ref="CM50:CM65" si="763">BY50*4/CG50</f>
        <v>#DIV/0!</v>
      </c>
      <c r="CN50" s="6" t="e">
        <f t="shared" ref="CN50:CN65" si="764">BZ50*4/CG50</f>
        <v>#DIV/0!</v>
      </c>
      <c r="CO50" s="6" t="e">
        <f t="shared" ref="CO50:CO65" si="765">CA50*6/CG50</f>
        <v>#DIV/0!</v>
      </c>
      <c r="CP50" s="6" t="e">
        <f t="shared" ref="CP50:CP65" si="766">CB50*6/CG50</f>
        <v>#DIV/0!</v>
      </c>
      <c r="CQ50" s="6" t="e">
        <f t="shared" ref="CQ50:CQ65" si="767">CC50*6/CG50</f>
        <v>#DIV/0!</v>
      </c>
      <c r="CR50" s="6" t="e">
        <f t="shared" ref="CR50:CR65" si="768">CD50*6/CG50</f>
        <v>#DIV/0!</v>
      </c>
      <c r="CS50" s="6" t="e">
        <f t="shared" ref="CS50:CS65" si="769">CE50*12/CG50</f>
        <v>#DIV/0!</v>
      </c>
      <c r="CT50" s="6" t="e">
        <f t="shared" ref="CT50:CT65" si="770">CF50*12/CG50</f>
        <v>#DIV/0!</v>
      </c>
      <c r="CU50" s="6" t="e">
        <f t="shared" ref="CU50:CU65" si="771">SUM(CH50:CJ50,CM50:CT50)</f>
        <v>#DIV/0!</v>
      </c>
      <c r="CW50" s="6" t="e">
        <f t="shared" ref="CW50:CW65" si="772">IF(CO50+CN50&gt;CX50,CO50+CN50-CX50,0)</f>
        <v>#DIV/0!</v>
      </c>
      <c r="CX50" s="6" t="e">
        <f t="shared" si="648"/>
        <v>#DIV/0!</v>
      </c>
      <c r="CY50" s="91" t="e">
        <f t="shared" si="649"/>
        <v>#DIV/0!</v>
      </c>
      <c r="CZ50" s="91" t="e">
        <f t="shared" si="650"/>
        <v>#DIV/0!</v>
      </c>
      <c r="DA50" s="5">
        <f t="shared" si="651"/>
        <v>0</v>
      </c>
      <c r="DB50" s="5">
        <f t="shared" si="652"/>
        <v>0</v>
      </c>
      <c r="DC50" s="5">
        <f t="shared" si="653"/>
        <v>0</v>
      </c>
      <c r="DD50" s="5">
        <f t="shared" si="654"/>
        <v>0</v>
      </c>
      <c r="DE50" s="5" t="e">
        <f t="shared" si="655"/>
        <v>#DIV/0!</v>
      </c>
      <c r="DF50" s="5" t="e">
        <f t="shared" ref="DF50:DF65" si="773">CZ50/71.85</f>
        <v>#DIV/0!</v>
      </c>
      <c r="DG50" s="5">
        <f t="shared" si="656"/>
        <v>0</v>
      </c>
      <c r="DH50" s="5">
        <f t="shared" si="657"/>
        <v>0</v>
      </c>
      <c r="DI50" s="5">
        <f t="shared" si="658"/>
        <v>0</v>
      </c>
      <c r="DJ50" s="5">
        <f t="shared" si="659"/>
        <v>0</v>
      </c>
      <c r="DK50" s="6">
        <f t="shared" si="660"/>
        <v>0</v>
      </c>
      <c r="DL50" s="5" t="e">
        <f t="shared" ref="DL50:DL65" si="774">SUM(DA50:DK50)</f>
        <v>#DIV/0!</v>
      </c>
      <c r="DM50" s="6" t="e">
        <f t="shared" ref="DM50:DM65" si="775">DA50*3/DL50</f>
        <v>#DIV/0!</v>
      </c>
      <c r="DN50" s="6" t="e">
        <f t="shared" ref="DN50:DN65" si="776">DB50*3/DL50</f>
        <v>#DIV/0!</v>
      </c>
      <c r="DO50" s="6" t="e">
        <f t="shared" ref="DO50:DO65" si="777">DC50*4/DL50</f>
        <v>#DIV/0!</v>
      </c>
      <c r="DP50" s="6" t="e">
        <f t="shared" ref="DP50:DP65" si="778">IF(DM50&gt;2,0,IF((2-DM50)&gt;DO50,DO50,2-DM50))</f>
        <v>#DIV/0!</v>
      </c>
      <c r="DQ50" s="6" t="e">
        <f t="shared" ref="DQ50:DQ65" si="779">IF(DO50&gt;DP50,DO50-DP50,0)</f>
        <v>#DIV/0!</v>
      </c>
      <c r="DR50" s="6" t="e">
        <f t="shared" ref="DR50:DR65" si="780">DD50*4/DL50</f>
        <v>#DIV/0!</v>
      </c>
      <c r="DS50" s="6" t="e">
        <f t="shared" ref="DS50:DS65" si="781">DE50*4/DL50</f>
        <v>#DIV/0!</v>
      </c>
      <c r="DT50" s="6" t="e">
        <f t="shared" ref="DT50:DT65" si="782">DF50*6/DL50</f>
        <v>#DIV/0!</v>
      </c>
      <c r="DU50" s="6" t="e">
        <f t="shared" ref="DU50:DU65" si="783">DG50*6/DL50</f>
        <v>#DIV/0!</v>
      </c>
      <c r="DV50" s="6" t="e">
        <f t="shared" ref="DV50:DV65" si="784">DH50*6/DL50</f>
        <v>#DIV/0!</v>
      </c>
      <c r="DW50" s="6" t="e">
        <f t="shared" ref="DW50:DW65" si="785">DI50*6/DL50</f>
        <v>#DIV/0!</v>
      </c>
      <c r="DX50" s="6" t="e">
        <f t="shared" ref="DX50:DX65" si="786">DJ50*12/DL50</f>
        <v>#DIV/0!</v>
      </c>
      <c r="DY50" s="6" t="e">
        <f t="shared" ref="DY50:DY65" si="787">DK50*12/DL50</f>
        <v>#DIV/0!</v>
      </c>
      <c r="DZ50" s="6" t="e">
        <f t="shared" ref="DZ50:DZ65" si="788">SUM(DM50:DO50,DR50:DY50)</f>
        <v>#DIV/0!</v>
      </c>
      <c r="EB50" s="6" t="e">
        <f t="shared" ref="EB50:EB65" si="789">IF(DT50+DS50&gt;EC50,DT50+DS50-EC50,0)</f>
        <v>#DIV/0!</v>
      </c>
      <c r="EC50" s="87" t="e">
        <f t="shared" ref="EC50:EC65" si="790">IF((DP50+DX50-DQ50-DR50-(2*DN50))&gt;0,IF(DP50+DX50-DQ50-DR50-(2*DN50)&gt;DT50+DS50,DS50+DT50,DP50+DX50-DQ50-DR50-(2*DN50)),0)</f>
        <v>#DIV/0!</v>
      </c>
      <c r="ED50" s="85" t="e">
        <f t="shared" si="661"/>
        <v>#DIV/0!</v>
      </c>
      <c r="EE50" s="2" t="e">
        <f t="shared" si="662"/>
        <v>#DIV/0!</v>
      </c>
      <c r="EF50" s="5">
        <f t="shared" si="663"/>
        <v>0</v>
      </c>
      <c r="EG50" s="5">
        <f t="shared" si="664"/>
        <v>0</v>
      </c>
      <c r="EH50" s="5">
        <f t="shared" si="665"/>
        <v>0</v>
      </c>
      <c r="EI50" s="5">
        <f t="shared" si="666"/>
        <v>0</v>
      </c>
      <c r="EJ50" s="5" t="e">
        <f t="shared" si="667"/>
        <v>#DIV/0!</v>
      </c>
      <c r="EK50" s="5" t="e">
        <f t="shared" ref="EK50:EK65" si="791">EE50/71.85</f>
        <v>#DIV/0!</v>
      </c>
      <c r="EL50" s="5">
        <f t="shared" si="668"/>
        <v>0</v>
      </c>
      <c r="EM50" s="5">
        <f t="shared" si="669"/>
        <v>0</v>
      </c>
      <c r="EN50" s="5">
        <f t="shared" si="670"/>
        <v>0</v>
      </c>
      <c r="EO50" s="5">
        <f t="shared" si="671"/>
        <v>0</v>
      </c>
      <c r="EP50" s="6">
        <f t="shared" si="672"/>
        <v>0</v>
      </c>
      <c r="EQ50" s="5" t="e">
        <f t="shared" ref="EQ50:EQ65" si="792">SUM(EF50:EP50)</f>
        <v>#DIV/0!</v>
      </c>
      <c r="ER50" s="6" t="e">
        <f t="shared" ref="ER50:ER65" si="793">EF50*3/EQ50</f>
        <v>#DIV/0!</v>
      </c>
      <c r="ES50" s="6" t="e">
        <f t="shared" ref="ES50:ES65" si="794">EG50*3/EQ50</f>
        <v>#DIV/0!</v>
      </c>
      <c r="ET50" s="6" t="e">
        <f t="shared" ref="ET50:ET65" si="795">EH50*4/EQ50</f>
        <v>#DIV/0!</v>
      </c>
      <c r="EU50" s="6" t="e">
        <f t="shared" ref="EU50:EU65" si="796">IF(ER50&gt;2,0,IF((2-ER50)&gt;ET50,ET50,2-ER50))</f>
        <v>#DIV/0!</v>
      </c>
      <c r="EV50" s="6" t="e">
        <f t="shared" ref="EV50:EV65" si="797">IF(ET50&gt;EU50,ET50-EU50,0)</f>
        <v>#DIV/0!</v>
      </c>
      <c r="EW50" s="6" t="e">
        <f t="shared" ref="EW50:EW65" si="798">EI50*4/EQ50</f>
        <v>#DIV/0!</v>
      </c>
      <c r="EX50" s="6" t="e">
        <f t="shared" ref="EX50:EX65" si="799">EJ50*4/EQ50</f>
        <v>#DIV/0!</v>
      </c>
      <c r="EY50" s="6" t="e">
        <f t="shared" ref="EY50:EY65" si="800">EK50*6/EQ50</f>
        <v>#DIV/0!</v>
      </c>
      <c r="EZ50" s="6" t="e">
        <f t="shared" ref="EZ50:EZ65" si="801">EL50*6/EQ50</f>
        <v>#DIV/0!</v>
      </c>
      <c r="FA50" s="6" t="e">
        <f t="shared" ref="FA50:FA65" si="802">EM50*6/EQ50</f>
        <v>#DIV/0!</v>
      </c>
      <c r="FB50" s="6" t="e">
        <f t="shared" ref="FB50:FB65" si="803">EN50*6/EQ50</f>
        <v>#DIV/0!</v>
      </c>
      <c r="FC50" s="6" t="e">
        <f t="shared" ref="FC50:FC65" si="804">EO50*12/EQ50</f>
        <v>#DIV/0!</v>
      </c>
      <c r="FD50" s="6" t="e">
        <f t="shared" ref="FD50:FD65" si="805">EP50*12/EQ50</f>
        <v>#DIV/0!</v>
      </c>
      <c r="FE50" s="6" t="e">
        <f t="shared" ref="FE50:FE65" si="806">SUM(ER50:ET50,EW50:FD50)</f>
        <v>#DIV/0!</v>
      </c>
      <c r="FG50" s="6" t="e">
        <f t="shared" ref="FG50:FG65" si="807">IF(EY50+EX50&gt;FH50,EY50+EX50-FH50,0)</f>
        <v>#DIV/0!</v>
      </c>
      <c r="FH50" s="6" t="e">
        <f t="shared" ref="FH50:FH65" si="808">IF((EU50+FC50-EV50-EW50-(2*ES50))&gt;0,IF(EU50+FC50-EV50-EW50-(2*ES50)&gt;EY50+EX50,EX50+EY50,EU50+FC50-EV50-EW50-(2*ES50)),0)</f>
        <v>#DIV/0!</v>
      </c>
      <c r="FI50" s="94" t="e">
        <f t="shared" si="673"/>
        <v>#DIV/0!</v>
      </c>
      <c r="FJ50" s="94" t="e">
        <f t="shared" si="674"/>
        <v>#DIV/0!</v>
      </c>
      <c r="FK50" s="5">
        <f t="shared" si="675"/>
        <v>0</v>
      </c>
      <c r="FL50" s="5">
        <f t="shared" si="676"/>
        <v>0</v>
      </c>
      <c r="FM50" s="5">
        <f t="shared" si="677"/>
        <v>0</v>
      </c>
      <c r="FN50" s="5">
        <f t="shared" si="678"/>
        <v>0</v>
      </c>
      <c r="FO50" s="5" t="e">
        <f t="shared" si="679"/>
        <v>#DIV/0!</v>
      </c>
      <c r="FP50" s="5" t="e">
        <f t="shared" ref="FP50:FP65" si="809">FJ50/71.85</f>
        <v>#DIV/0!</v>
      </c>
      <c r="FQ50" s="5">
        <f t="shared" si="680"/>
        <v>0</v>
      </c>
      <c r="FR50" s="5">
        <f t="shared" si="681"/>
        <v>0</v>
      </c>
      <c r="FS50" s="5">
        <f t="shared" si="682"/>
        <v>0</v>
      </c>
      <c r="FT50" s="5">
        <f t="shared" si="683"/>
        <v>0</v>
      </c>
      <c r="FU50" s="6">
        <f t="shared" si="684"/>
        <v>0</v>
      </c>
      <c r="FV50" s="5" t="e">
        <f t="shared" ref="FV50:FV65" si="810">SUM(FK50:FU50)</f>
        <v>#DIV/0!</v>
      </c>
      <c r="FW50" s="6" t="e">
        <f t="shared" ref="FW50:FW65" si="811">FK50*3/FV50</f>
        <v>#DIV/0!</v>
      </c>
      <c r="FX50" s="6" t="e">
        <f t="shared" ref="FX50:FX65" si="812">FL50*3/FV50</f>
        <v>#DIV/0!</v>
      </c>
      <c r="FY50" s="6" t="e">
        <f t="shared" ref="FY50:FY65" si="813">FM50*4/FV50</f>
        <v>#DIV/0!</v>
      </c>
      <c r="FZ50" s="6" t="e">
        <f t="shared" ref="FZ50:FZ65" si="814">IF(FW50&gt;2,0,IF((2-FW50)&gt;FY50,FY50,2-FW50))</f>
        <v>#DIV/0!</v>
      </c>
      <c r="GA50" s="6" t="e">
        <f t="shared" ref="GA50:GA65" si="815">IF(FY50&gt;FZ50,FY50-FZ50,0)</f>
        <v>#DIV/0!</v>
      </c>
      <c r="GB50" s="6" t="e">
        <f t="shared" ref="GB50:GB65" si="816">FN50*4/FV50</f>
        <v>#DIV/0!</v>
      </c>
      <c r="GC50" s="6" t="e">
        <f t="shared" ref="GC50:GC65" si="817">FO50*4/FV50</f>
        <v>#DIV/0!</v>
      </c>
      <c r="GD50" s="6" t="e">
        <f t="shared" ref="GD50:GD65" si="818">FP50*6/FV50</f>
        <v>#DIV/0!</v>
      </c>
      <c r="GE50" s="6" t="e">
        <f t="shared" ref="GE50:GE65" si="819">FQ50*6/FV50</f>
        <v>#DIV/0!</v>
      </c>
      <c r="GF50" s="6" t="e">
        <f t="shared" ref="GF50:GF65" si="820">FR50*6/FV50</f>
        <v>#DIV/0!</v>
      </c>
      <c r="GG50" s="6" t="e">
        <f t="shared" ref="GG50:GG65" si="821">FS50*6/FV50</f>
        <v>#DIV/0!</v>
      </c>
      <c r="GH50" s="6" t="e">
        <f t="shared" ref="GH50:GH65" si="822">FT50*12/FV50</f>
        <v>#DIV/0!</v>
      </c>
      <c r="GI50" s="6" t="e">
        <f t="shared" ref="GI50:GI65" si="823">FU50*12/FV50</f>
        <v>#DIV/0!</v>
      </c>
      <c r="GJ50" s="47" t="e">
        <f t="shared" ref="GJ50:GJ65" si="824">SUM(FW50:FY50,GB50:GI50)</f>
        <v>#DIV/0!</v>
      </c>
      <c r="GL50" s="96" t="e">
        <f t="shared" ref="GL50:GL65" si="825">IF(GD50+GC50&gt;GM50,GD50+GC50-GM50,0)</f>
        <v>#DIV/0!</v>
      </c>
      <c r="GM50" s="96" t="e">
        <f t="shared" ref="GM50:GM65" si="826">IF((FZ50+GH50-GA50-GB50-(2*FX50))&gt;0,IF(FZ50+GH50-GA50-GB50-(2*FX50)&gt;GD50+GC50,GC50+GD50,FZ50+GH50-GA50-GB50-(2*FX50)),0)</f>
        <v>#DIV/0!</v>
      </c>
      <c r="GN50" s="98" t="e">
        <f t="shared" si="685"/>
        <v>#DIV/0!</v>
      </c>
      <c r="GO50" s="98" t="e">
        <f t="shared" si="686"/>
        <v>#DIV/0!</v>
      </c>
      <c r="GP50" s="5">
        <f t="shared" si="687"/>
        <v>0</v>
      </c>
      <c r="GQ50" s="5">
        <f t="shared" si="688"/>
        <v>0</v>
      </c>
      <c r="GR50" s="5">
        <f t="shared" si="689"/>
        <v>0</v>
      </c>
      <c r="GS50" s="5">
        <f t="shared" si="690"/>
        <v>0</v>
      </c>
      <c r="GT50" s="5" t="e">
        <f t="shared" si="691"/>
        <v>#DIV/0!</v>
      </c>
      <c r="GU50" s="5" t="e">
        <f t="shared" ref="GU50:GU65" si="827">GO50/71.85</f>
        <v>#DIV/0!</v>
      </c>
      <c r="GV50" s="5">
        <f t="shared" si="692"/>
        <v>0</v>
      </c>
      <c r="GW50" s="5">
        <f t="shared" si="693"/>
        <v>0</v>
      </c>
      <c r="GX50" s="5">
        <f t="shared" si="694"/>
        <v>0</v>
      </c>
      <c r="GY50" s="5">
        <f t="shared" si="695"/>
        <v>0</v>
      </c>
      <c r="GZ50" s="6">
        <f t="shared" si="696"/>
        <v>0</v>
      </c>
      <c r="HA50" s="5" t="e">
        <f t="shared" ref="HA50:HA65" si="828">SUM(GP50:GZ50)</f>
        <v>#DIV/0!</v>
      </c>
      <c r="HB50" s="6" t="e">
        <f t="shared" ref="HB50:HB65" si="829">GP50*3/HA50</f>
        <v>#DIV/0!</v>
      </c>
      <c r="HC50" s="6" t="e">
        <f t="shared" ref="HC50:HC65" si="830">GQ50*3/HA50</f>
        <v>#DIV/0!</v>
      </c>
      <c r="HD50" s="6" t="e">
        <f t="shared" ref="HD50:HD65" si="831">GR50*4/HA50</f>
        <v>#DIV/0!</v>
      </c>
      <c r="HE50" s="6" t="e">
        <f t="shared" ref="HE50:HE65" si="832">IF(HB50&gt;2,0,IF((2-HB50)&gt;HD50,HD50,2-HB50))</f>
        <v>#DIV/0!</v>
      </c>
      <c r="HF50" s="6" t="e">
        <f t="shared" ref="HF50:HF65" si="833">IF(HD50&gt;HE50,HD50-HE50,0)</f>
        <v>#DIV/0!</v>
      </c>
      <c r="HG50" s="6" t="e">
        <f t="shared" ref="HG50:HG65" si="834">GS50*4/HA50</f>
        <v>#DIV/0!</v>
      </c>
      <c r="HH50" s="6" t="e">
        <f t="shared" ref="HH50:HH65" si="835">GT50*4/HA50</f>
        <v>#DIV/0!</v>
      </c>
      <c r="HI50" s="6" t="e">
        <f t="shared" ref="HI50:HI65" si="836">GU50*6/HA50</f>
        <v>#DIV/0!</v>
      </c>
      <c r="HJ50" s="6" t="e">
        <f t="shared" ref="HJ50:HJ65" si="837">GV50*6/HA50</f>
        <v>#DIV/0!</v>
      </c>
      <c r="HK50" s="6" t="e">
        <f t="shared" ref="HK50:HK65" si="838">GW50*6/HA50</f>
        <v>#DIV/0!</v>
      </c>
      <c r="HL50" s="6" t="e">
        <f t="shared" ref="HL50:HL65" si="839">GX50*6/HA50</f>
        <v>#DIV/0!</v>
      </c>
      <c r="HM50" s="6" t="e">
        <f t="shared" ref="HM50:HM65" si="840">GY50*12/HA50</f>
        <v>#DIV/0!</v>
      </c>
      <c r="HN50" s="6" t="e">
        <f t="shared" ref="HN50:HN65" si="841">GZ50*12/HA50</f>
        <v>#DIV/0!</v>
      </c>
      <c r="HO50" s="47" t="e">
        <f t="shared" ref="HO50:HO65" si="842">SUM(HB50:HD50,HG50:HN50)</f>
        <v>#DIV/0!</v>
      </c>
      <c r="HQ50" s="6" t="e">
        <f t="shared" ref="HQ50:HQ65" si="843">IF(HI50+HH50&gt;HR50,HI50+HH50-HR50,0)</f>
        <v>#DIV/0!</v>
      </c>
      <c r="HR50" s="6" t="e">
        <f t="shared" ref="HR50:HR65" si="844">IF((HE50+HM50-HF50-HG50-(2*HC50))&gt;0,IF(HE50+HM50-HF50-HG50-(2*HC50)&gt;HI50+HH50,HH50+HI50,HE50+HM50-HF50-HG50-(2*HC50)),0)</f>
        <v>#DIV/0!</v>
      </c>
      <c r="HS50" s="98" t="e">
        <f t="shared" si="697"/>
        <v>#DIV/0!</v>
      </c>
      <c r="HT50" s="2" t="e">
        <f t="shared" si="698"/>
        <v>#DIV/0!</v>
      </c>
      <c r="HU50" s="5">
        <f t="shared" si="699"/>
        <v>0</v>
      </c>
      <c r="HV50" s="5">
        <f t="shared" si="700"/>
        <v>0</v>
      </c>
      <c r="HW50" s="5">
        <f t="shared" si="701"/>
        <v>0</v>
      </c>
      <c r="HX50" s="5">
        <f t="shared" si="702"/>
        <v>0</v>
      </c>
      <c r="HY50" s="5" t="e">
        <f t="shared" si="703"/>
        <v>#DIV/0!</v>
      </c>
      <c r="HZ50" s="5" t="e">
        <f t="shared" ref="HZ50:HZ65" si="845">HT50/71.85</f>
        <v>#DIV/0!</v>
      </c>
      <c r="IA50" s="5">
        <f t="shared" si="704"/>
        <v>0</v>
      </c>
      <c r="IB50" s="5">
        <f t="shared" si="705"/>
        <v>0</v>
      </c>
      <c r="IC50" s="5">
        <f t="shared" si="706"/>
        <v>0</v>
      </c>
      <c r="ID50" s="5">
        <f t="shared" si="707"/>
        <v>0</v>
      </c>
      <c r="IE50" s="6">
        <f t="shared" si="708"/>
        <v>0</v>
      </c>
      <c r="IF50" s="5" t="e">
        <f t="shared" ref="IF50:IF65" si="846">SUM(HU50:IE50)</f>
        <v>#DIV/0!</v>
      </c>
      <c r="IG50" s="6" t="e">
        <f t="shared" ref="IG50:IG65" si="847">HU50*3/IF50</f>
        <v>#DIV/0!</v>
      </c>
      <c r="IH50" s="6" t="e">
        <f t="shared" ref="IH50:IH65" si="848">HV50*3/IF50</f>
        <v>#DIV/0!</v>
      </c>
      <c r="II50" s="6" t="e">
        <f t="shared" ref="II50:II65" si="849">HW50*4/IF50</f>
        <v>#DIV/0!</v>
      </c>
      <c r="IJ50" s="6" t="e">
        <f t="shared" ref="IJ50:IJ65" si="850">IF(IG50&gt;2,0,IF((2-IG50)&gt;II50,II50,2-IG50))</f>
        <v>#DIV/0!</v>
      </c>
      <c r="IK50" s="6" t="e">
        <f t="shared" ref="IK50:IK65" si="851">IF(II50&gt;IJ50,II50-IJ50,0)</f>
        <v>#DIV/0!</v>
      </c>
      <c r="IL50" s="6" t="e">
        <f t="shared" ref="IL50:IL65" si="852">HX50*4/IF50</f>
        <v>#DIV/0!</v>
      </c>
      <c r="IM50" s="6" t="e">
        <f t="shared" ref="IM50:IM65" si="853">HY50*4/IF50</f>
        <v>#DIV/0!</v>
      </c>
      <c r="IN50" s="6" t="e">
        <f t="shared" ref="IN50:IN65" si="854">HZ50*6/IF50</f>
        <v>#DIV/0!</v>
      </c>
      <c r="IO50" s="6" t="e">
        <f t="shared" ref="IO50:IO65" si="855">IA50*6/IF50</f>
        <v>#DIV/0!</v>
      </c>
      <c r="IP50" s="6" t="e">
        <f t="shared" ref="IP50:IP65" si="856">IB50*6/IF50</f>
        <v>#DIV/0!</v>
      </c>
      <c r="IQ50" s="6" t="e">
        <f t="shared" ref="IQ50:IQ65" si="857">IC50*6/IF50</f>
        <v>#DIV/0!</v>
      </c>
      <c r="IR50" s="6" t="e">
        <f t="shared" ref="IR50:IR65" si="858">ID50*12/IF50</f>
        <v>#DIV/0!</v>
      </c>
      <c r="IS50" s="6" t="e">
        <f t="shared" ref="IS50:IS65" si="859">IE50*12/IF50</f>
        <v>#DIV/0!</v>
      </c>
      <c r="IT50" s="47" t="e">
        <f t="shared" ref="IT50:IT65" si="860">SUM(IG50:II50,IL50:IS50)</f>
        <v>#DIV/0!</v>
      </c>
      <c r="IU50" s="2" t="e">
        <f t="shared" si="709"/>
        <v>#DIV/0!</v>
      </c>
      <c r="IV50" s="2" t="e">
        <f t="shared" si="710"/>
        <v>#DIV/0!</v>
      </c>
    </row>
    <row r="51" spans="1:256">
      <c r="A51" s="55">
        <f>CpxBar!A51</f>
        <v>0</v>
      </c>
      <c r="B51" s="2">
        <f>CpxBar!B51</f>
        <v>0</v>
      </c>
      <c r="C51" s="2">
        <f>CpxBar!C51</f>
        <v>0</v>
      </c>
      <c r="D51" s="2">
        <f>CpxBar!D51</f>
        <v>0</v>
      </c>
      <c r="E51" s="2">
        <f>CpxBar!E51</f>
        <v>0</v>
      </c>
      <c r="F51" s="2">
        <f>CpxBar!F51</f>
        <v>0</v>
      </c>
      <c r="G51" s="2">
        <f>CpxBar!G51</f>
        <v>0</v>
      </c>
      <c r="H51" s="2">
        <f>CpxBar!H51</f>
        <v>0</v>
      </c>
      <c r="I51" s="2">
        <f>CpxBar!I51</f>
        <v>0</v>
      </c>
      <c r="J51" s="2">
        <f>CpxBar!J51</f>
        <v>0</v>
      </c>
      <c r="K51" s="2">
        <f>CpxBar!K51</f>
        <v>0</v>
      </c>
      <c r="L51" s="13"/>
      <c r="M51" s="2">
        <f t="shared" si="711"/>
        <v>0</v>
      </c>
      <c r="N51" s="5">
        <f t="shared" si="712"/>
        <v>0</v>
      </c>
      <c r="O51" s="5">
        <f t="shared" si="713"/>
        <v>0</v>
      </c>
      <c r="P51" s="5">
        <f t="shared" si="714"/>
        <v>0</v>
      </c>
      <c r="Q51" s="5">
        <f t="shared" si="715"/>
        <v>0</v>
      </c>
      <c r="R51" s="5">
        <f t="shared" si="716"/>
        <v>0</v>
      </c>
      <c r="S51" s="5">
        <f t="shared" si="717"/>
        <v>0</v>
      </c>
      <c r="T51" s="5">
        <f t="shared" si="718"/>
        <v>0</v>
      </c>
      <c r="U51" s="5">
        <f t="shared" si="719"/>
        <v>0</v>
      </c>
      <c r="V51" s="5">
        <f t="shared" si="720"/>
        <v>0</v>
      </c>
      <c r="W51" s="6">
        <f t="shared" si="721"/>
        <v>0</v>
      </c>
      <c r="X51" s="5">
        <f t="shared" si="722"/>
        <v>0</v>
      </c>
      <c r="Y51" s="6" t="e">
        <f t="shared" si="723"/>
        <v>#DIV/0!</v>
      </c>
      <c r="Z51" s="6" t="e">
        <f t="shared" si="724"/>
        <v>#DIV/0!</v>
      </c>
      <c r="AA51" s="6" t="e">
        <f t="shared" si="725"/>
        <v>#DIV/0!</v>
      </c>
      <c r="AB51" s="6" t="e">
        <f t="shared" si="726"/>
        <v>#DIV/0!</v>
      </c>
      <c r="AC51" s="6" t="e">
        <f t="shared" si="727"/>
        <v>#DIV/0!</v>
      </c>
      <c r="AD51" s="6" t="e">
        <f t="shared" si="728"/>
        <v>#DIV/0!</v>
      </c>
      <c r="AE51" s="6" t="e">
        <f t="shared" si="729"/>
        <v>#DIV/0!</v>
      </c>
      <c r="AF51" s="6" t="e">
        <f t="shared" si="730"/>
        <v>#DIV/0!</v>
      </c>
      <c r="AG51" s="6" t="e">
        <f t="shared" si="731"/>
        <v>#DIV/0!</v>
      </c>
      <c r="AH51" s="6" t="e">
        <f t="shared" si="732"/>
        <v>#DIV/0!</v>
      </c>
      <c r="AI51" s="6" t="e">
        <f t="shared" si="733"/>
        <v>#DIV/0!</v>
      </c>
      <c r="AJ51" s="6" t="e">
        <f t="shared" si="734"/>
        <v>#DIV/0!</v>
      </c>
      <c r="AK51" s="6" t="e">
        <f t="shared" si="735"/>
        <v>#DIV/0!</v>
      </c>
      <c r="AM51" s="6" t="e">
        <f t="shared" si="736"/>
        <v>#DIV/0!</v>
      </c>
      <c r="AN51" s="6" t="e">
        <f t="shared" ref="AN51:AN66" si="861">IF((AB51+AI51-AC51-AD51-(2*Z51))&gt;0,IF(AB51+AI51-AC51-AD51-(2*Z51)&gt;AE51,AE51,AB51+AI51-AC51-AD51-(2*Z51)),0)</f>
        <v>#DIV/0!</v>
      </c>
      <c r="AO51" s="2" t="e">
        <f t="shared" ref="AO51:AO66" si="862">AN51*53.233*(X51/6)*1.5</f>
        <v>#DIV/0!</v>
      </c>
      <c r="AP51" s="2" t="e">
        <f t="shared" si="737"/>
        <v>#DIV/0!</v>
      </c>
      <c r="AQ51" s="86">
        <f t="shared" ref="AQ51:AQ66" si="863">B51/30.045</f>
        <v>0</v>
      </c>
      <c r="AR51" s="86">
        <f t="shared" ref="AR51:AR66" si="864">C51/39.95</f>
        <v>0</v>
      </c>
      <c r="AS51" s="86">
        <f t="shared" ref="AS51:AS66" si="865">D51/33.98</f>
        <v>0</v>
      </c>
      <c r="AT51" s="86">
        <f t="shared" ref="AT51:AT66" si="866">E51/50.673</f>
        <v>0</v>
      </c>
      <c r="AU51" s="86" t="e">
        <f t="shared" ref="AU51:AU66" si="867">AO51/53.233</f>
        <v>#DIV/0!</v>
      </c>
      <c r="AV51" s="86" t="e">
        <f t="shared" si="738"/>
        <v>#DIV/0!</v>
      </c>
      <c r="AW51" s="86">
        <f t="shared" ref="AW51:AW66" si="868">G51/70.94</f>
        <v>0</v>
      </c>
      <c r="AX51" s="86">
        <f t="shared" ref="AX51:AX66" si="869">H51/40.32</f>
        <v>0</v>
      </c>
      <c r="AY51" s="86">
        <f t="shared" ref="AY51:AY66" si="870">I51/56.08</f>
        <v>0</v>
      </c>
      <c r="AZ51" s="86">
        <f t="shared" ref="AZ51:AZ66" si="871">J51/61.982</f>
        <v>0</v>
      </c>
      <c r="BA51" s="87">
        <f t="shared" ref="BA51:BA66" si="872">K51/94.204</f>
        <v>0</v>
      </c>
      <c r="BB51" s="5" t="e">
        <f t="shared" si="739"/>
        <v>#DIV/0!</v>
      </c>
      <c r="BC51" s="6" t="e">
        <f t="shared" si="740"/>
        <v>#DIV/0!</v>
      </c>
      <c r="BD51" s="6" t="e">
        <f t="shared" si="741"/>
        <v>#DIV/0!</v>
      </c>
      <c r="BE51" s="6" t="e">
        <f t="shared" si="742"/>
        <v>#DIV/0!</v>
      </c>
      <c r="BF51" s="6" t="e">
        <f t="shared" si="743"/>
        <v>#DIV/0!</v>
      </c>
      <c r="BG51" s="6" t="e">
        <f t="shared" si="744"/>
        <v>#DIV/0!</v>
      </c>
      <c r="BH51" s="6" t="e">
        <f t="shared" si="745"/>
        <v>#DIV/0!</v>
      </c>
      <c r="BI51" s="6" t="e">
        <f t="shared" si="746"/>
        <v>#DIV/0!</v>
      </c>
      <c r="BJ51" s="6" t="e">
        <f t="shared" si="747"/>
        <v>#DIV/0!</v>
      </c>
      <c r="BK51" s="6" t="e">
        <f t="shared" si="748"/>
        <v>#DIV/0!</v>
      </c>
      <c r="BL51" s="6" t="e">
        <f t="shared" si="749"/>
        <v>#DIV/0!</v>
      </c>
      <c r="BM51" s="6" t="e">
        <f t="shared" si="750"/>
        <v>#DIV/0!</v>
      </c>
      <c r="BN51" s="6" t="e">
        <f t="shared" si="751"/>
        <v>#DIV/0!</v>
      </c>
      <c r="BO51" s="6" t="e">
        <f t="shared" si="752"/>
        <v>#DIV/0!</v>
      </c>
      <c r="BP51" s="6" t="e">
        <f t="shared" si="753"/>
        <v>#DIV/0!</v>
      </c>
      <c r="BR51" s="87" t="e">
        <f t="shared" si="754"/>
        <v>#DIV/0!</v>
      </c>
      <c r="BS51" s="87" t="e">
        <f t="shared" ref="BS51:BS66" si="873">IF((BF51+BN51-BG51-BH51-(2*BD51))&gt;0,IF(BF51+BN51-BG51-BH51-(2*BD51)&gt;BJ51+BI51,BI51+BJ51,BF51+BN51-BG51-BH51-(2*BD51)),0)</f>
        <v>#DIV/0!</v>
      </c>
      <c r="BT51" s="2" t="e">
        <f t="shared" ref="BT51:BT66" si="874">BS51*53.233*(BB51/6)*1.5</f>
        <v>#DIV/0!</v>
      </c>
      <c r="BU51" s="2" t="e">
        <f t="shared" si="755"/>
        <v>#DIV/0!</v>
      </c>
      <c r="BV51" s="5">
        <f t="shared" ref="BV51:BV66" si="875">B51/30.045</f>
        <v>0</v>
      </c>
      <c r="BW51" s="5">
        <f t="shared" ref="BW51:BW66" si="876">C51/39.95</f>
        <v>0</v>
      </c>
      <c r="BX51" s="5">
        <f t="shared" ref="BX51:BX66" si="877">D51/33.98</f>
        <v>0</v>
      </c>
      <c r="BY51" s="5">
        <f t="shared" ref="BY51:BY66" si="878">E51/50.673</f>
        <v>0</v>
      </c>
      <c r="BZ51" s="5" t="e">
        <f t="shared" ref="BZ51:BZ66" si="879">BT51/53.233</f>
        <v>#DIV/0!</v>
      </c>
      <c r="CA51" s="5" t="e">
        <f t="shared" si="756"/>
        <v>#DIV/0!</v>
      </c>
      <c r="CB51" s="5">
        <f t="shared" ref="CB51:CB66" si="880">G51/70.94</f>
        <v>0</v>
      </c>
      <c r="CC51" s="5">
        <f t="shared" ref="CC51:CC66" si="881">H51/40.32</f>
        <v>0</v>
      </c>
      <c r="CD51" s="5">
        <f t="shared" ref="CD51:CD66" si="882">I51/56.08</f>
        <v>0</v>
      </c>
      <c r="CE51" s="5">
        <f t="shared" ref="CE51:CE66" si="883">J51/61.982</f>
        <v>0</v>
      </c>
      <c r="CF51" s="6">
        <f t="shared" ref="CF51:CF66" si="884">K51/94.204</f>
        <v>0</v>
      </c>
      <c r="CG51" s="5" t="e">
        <f t="shared" si="757"/>
        <v>#DIV/0!</v>
      </c>
      <c r="CH51" s="6" t="e">
        <f t="shared" si="758"/>
        <v>#DIV/0!</v>
      </c>
      <c r="CI51" s="6" t="e">
        <f t="shared" si="759"/>
        <v>#DIV/0!</v>
      </c>
      <c r="CJ51" s="6" t="e">
        <f t="shared" si="760"/>
        <v>#DIV/0!</v>
      </c>
      <c r="CK51" s="6" t="e">
        <f t="shared" si="761"/>
        <v>#DIV/0!</v>
      </c>
      <c r="CL51" s="6" t="e">
        <f t="shared" si="762"/>
        <v>#DIV/0!</v>
      </c>
      <c r="CM51" s="6" t="e">
        <f t="shared" si="763"/>
        <v>#DIV/0!</v>
      </c>
      <c r="CN51" s="6" t="e">
        <f t="shared" si="764"/>
        <v>#DIV/0!</v>
      </c>
      <c r="CO51" s="6" t="e">
        <f t="shared" si="765"/>
        <v>#DIV/0!</v>
      </c>
      <c r="CP51" s="6" t="e">
        <f t="shared" si="766"/>
        <v>#DIV/0!</v>
      </c>
      <c r="CQ51" s="6" t="e">
        <f t="shared" si="767"/>
        <v>#DIV/0!</v>
      </c>
      <c r="CR51" s="6" t="e">
        <f t="shared" si="768"/>
        <v>#DIV/0!</v>
      </c>
      <c r="CS51" s="6" t="e">
        <f t="shared" si="769"/>
        <v>#DIV/0!</v>
      </c>
      <c r="CT51" s="6" t="e">
        <f t="shared" si="770"/>
        <v>#DIV/0!</v>
      </c>
      <c r="CU51" s="6" t="e">
        <f t="shared" si="771"/>
        <v>#DIV/0!</v>
      </c>
      <c r="CW51" s="6" t="e">
        <f t="shared" si="772"/>
        <v>#DIV/0!</v>
      </c>
      <c r="CX51" s="6" t="e">
        <f t="shared" ref="CX51:CX66" si="885">IF((CK51+CS51-CL51-CM51-(2*CI51))&gt;0,IF(CK51+CS51-CL51-CM51-(2*CI51)&gt;CO51+CN51,CN51+CO51,CK51+CS51-CL51-CM51-(2*CI51)),0)</f>
        <v>#DIV/0!</v>
      </c>
      <c r="CY51" s="91" t="e">
        <f t="shared" ref="CY51:CY66" si="886">CX51*53.233*(CG51/6)*1.5</f>
        <v>#DIV/0!</v>
      </c>
      <c r="CZ51" s="91" t="e">
        <f t="shared" ref="CZ51:CZ66" si="887">CW51*71.85*(CG51/6)</f>
        <v>#DIV/0!</v>
      </c>
      <c r="DA51" s="5">
        <f t="shared" ref="DA51:DA66" si="888">B51/30.045</f>
        <v>0</v>
      </c>
      <c r="DB51" s="5">
        <f t="shared" ref="DB51:DB66" si="889">C51/39.95</f>
        <v>0</v>
      </c>
      <c r="DC51" s="5">
        <f t="shared" ref="DC51:DC66" si="890">D51/33.98</f>
        <v>0</v>
      </c>
      <c r="DD51" s="5">
        <f t="shared" ref="DD51:DD66" si="891">E51/50.673</f>
        <v>0</v>
      </c>
      <c r="DE51" s="5" t="e">
        <f t="shared" ref="DE51:DE66" si="892">CY51/53.233</f>
        <v>#DIV/0!</v>
      </c>
      <c r="DF51" s="5" t="e">
        <f t="shared" si="773"/>
        <v>#DIV/0!</v>
      </c>
      <c r="DG51" s="5">
        <f t="shared" ref="DG51:DG66" si="893">G51/70.94</f>
        <v>0</v>
      </c>
      <c r="DH51" s="5">
        <f t="shared" ref="DH51:DH66" si="894">H51/40.32</f>
        <v>0</v>
      </c>
      <c r="DI51" s="5">
        <f t="shared" ref="DI51:DI66" si="895">I51/56.08</f>
        <v>0</v>
      </c>
      <c r="DJ51" s="5">
        <f t="shared" ref="DJ51:DJ66" si="896">J51/61.982</f>
        <v>0</v>
      </c>
      <c r="DK51" s="6">
        <f t="shared" ref="DK51:DK66" si="897">K51/94.204</f>
        <v>0</v>
      </c>
      <c r="DL51" s="5" t="e">
        <f t="shared" si="774"/>
        <v>#DIV/0!</v>
      </c>
      <c r="DM51" s="6" t="e">
        <f t="shared" si="775"/>
        <v>#DIV/0!</v>
      </c>
      <c r="DN51" s="6" t="e">
        <f t="shared" si="776"/>
        <v>#DIV/0!</v>
      </c>
      <c r="DO51" s="6" t="e">
        <f t="shared" si="777"/>
        <v>#DIV/0!</v>
      </c>
      <c r="DP51" s="6" t="e">
        <f t="shared" si="778"/>
        <v>#DIV/0!</v>
      </c>
      <c r="DQ51" s="6" t="e">
        <f t="shared" si="779"/>
        <v>#DIV/0!</v>
      </c>
      <c r="DR51" s="6" t="e">
        <f t="shared" si="780"/>
        <v>#DIV/0!</v>
      </c>
      <c r="DS51" s="6" t="e">
        <f t="shared" si="781"/>
        <v>#DIV/0!</v>
      </c>
      <c r="DT51" s="6" t="e">
        <f t="shared" si="782"/>
        <v>#DIV/0!</v>
      </c>
      <c r="DU51" s="6" t="e">
        <f t="shared" si="783"/>
        <v>#DIV/0!</v>
      </c>
      <c r="DV51" s="6" t="e">
        <f t="shared" si="784"/>
        <v>#DIV/0!</v>
      </c>
      <c r="DW51" s="6" t="e">
        <f t="shared" si="785"/>
        <v>#DIV/0!</v>
      </c>
      <c r="DX51" s="6" t="e">
        <f t="shared" si="786"/>
        <v>#DIV/0!</v>
      </c>
      <c r="DY51" s="6" t="e">
        <f t="shared" si="787"/>
        <v>#DIV/0!</v>
      </c>
      <c r="DZ51" s="6" t="e">
        <f t="shared" si="788"/>
        <v>#DIV/0!</v>
      </c>
      <c r="EB51" s="6" t="e">
        <f t="shared" si="789"/>
        <v>#DIV/0!</v>
      </c>
      <c r="EC51" s="87" t="e">
        <f t="shared" si="790"/>
        <v>#DIV/0!</v>
      </c>
      <c r="ED51" s="85" t="e">
        <f t="shared" ref="ED51:ED66" si="898">EC51*53.233*(DL51/6)*1.5</f>
        <v>#DIV/0!</v>
      </c>
      <c r="EE51" s="2" t="e">
        <f t="shared" ref="EE51:EE66" si="899">EB51*71.85*(DL51/6)</f>
        <v>#DIV/0!</v>
      </c>
      <c r="EF51" s="5">
        <f t="shared" ref="EF51:EF66" si="900">B51/30.045</f>
        <v>0</v>
      </c>
      <c r="EG51" s="5">
        <f t="shared" ref="EG51:EG66" si="901">C51/39.95</f>
        <v>0</v>
      </c>
      <c r="EH51" s="5">
        <f t="shared" ref="EH51:EH66" si="902">D51/33.98</f>
        <v>0</v>
      </c>
      <c r="EI51" s="5">
        <f t="shared" ref="EI51:EI66" si="903">E51/50.673</f>
        <v>0</v>
      </c>
      <c r="EJ51" s="5" t="e">
        <f t="shared" ref="EJ51:EJ66" si="904">ED51/53.233</f>
        <v>#DIV/0!</v>
      </c>
      <c r="EK51" s="5" t="e">
        <f t="shared" si="791"/>
        <v>#DIV/0!</v>
      </c>
      <c r="EL51" s="5">
        <f t="shared" ref="EL51:EL66" si="905">G51/70.94</f>
        <v>0</v>
      </c>
      <c r="EM51" s="5">
        <f t="shared" ref="EM51:EM66" si="906">H51/40.32</f>
        <v>0</v>
      </c>
      <c r="EN51" s="5">
        <f t="shared" ref="EN51:EN66" si="907">I51/56.08</f>
        <v>0</v>
      </c>
      <c r="EO51" s="5">
        <f t="shared" ref="EO51:EO66" si="908">J51/61.982</f>
        <v>0</v>
      </c>
      <c r="EP51" s="6">
        <f t="shared" ref="EP51:EP66" si="909">K51/94.204</f>
        <v>0</v>
      </c>
      <c r="EQ51" s="5" t="e">
        <f t="shared" si="792"/>
        <v>#DIV/0!</v>
      </c>
      <c r="ER51" s="6" t="e">
        <f t="shared" si="793"/>
        <v>#DIV/0!</v>
      </c>
      <c r="ES51" s="6" t="e">
        <f t="shared" si="794"/>
        <v>#DIV/0!</v>
      </c>
      <c r="ET51" s="6" t="e">
        <f t="shared" si="795"/>
        <v>#DIV/0!</v>
      </c>
      <c r="EU51" s="6" t="e">
        <f t="shared" si="796"/>
        <v>#DIV/0!</v>
      </c>
      <c r="EV51" s="6" t="e">
        <f t="shared" si="797"/>
        <v>#DIV/0!</v>
      </c>
      <c r="EW51" s="6" t="e">
        <f t="shared" si="798"/>
        <v>#DIV/0!</v>
      </c>
      <c r="EX51" s="6" t="e">
        <f t="shared" si="799"/>
        <v>#DIV/0!</v>
      </c>
      <c r="EY51" s="6" t="e">
        <f t="shared" si="800"/>
        <v>#DIV/0!</v>
      </c>
      <c r="EZ51" s="6" t="e">
        <f t="shared" si="801"/>
        <v>#DIV/0!</v>
      </c>
      <c r="FA51" s="6" t="e">
        <f t="shared" si="802"/>
        <v>#DIV/0!</v>
      </c>
      <c r="FB51" s="6" t="e">
        <f t="shared" si="803"/>
        <v>#DIV/0!</v>
      </c>
      <c r="FC51" s="6" t="e">
        <f t="shared" si="804"/>
        <v>#DIV/0!</v>
      </c>
      <c r="FD51" s="6" t="e">
        <f t="shared" si="805"/>
        <v>#DIV/0!</v>
      </c>
      <c r="FE51" s="6" t="e">
        <f t="shared" si="806"/>
        <v>#DIV/0!</v>
      </c>
      <c r="FG51" s="6" t="e">
        <f t="shared" si="807"/>
        <v>#DIV/0!</v>
      </c>
      <c r="FH51" s="6" t="e">
        <f t="shared" si="808"/>
        <v>#DIV/0!</v>
      </c>
      <c r="FI51" s="94" t="e">
        <f t="shared" ref="FI51:FI66" si="910">FH51*53.233*(EQ51/6)*1.5</f>
        <v>#DIV/0!</v>
      </c>
      <c r="FJ51" s="94" t="e">
        <f t="shared" ref="FJ51:FJ66" si="911">FG51*71.85*(EQ51/6)</f>
        <v>#DIV/0!</v>
      </c>
      <c r="FK51" s="5">
        <f t="shared" ref="FK51:FK66" si="912">B51/30.045</f>
        <v>0</v>
      </c>
      <c r="FL51" s="5">
        <f t="shared" ref="FL51:FL66" si="913">C51/39.95</f>
        <v>0</v>
      </c>
      <c r="FM51" s="5">
        <f t="shared" ref="FM51:FM66" si="914">D51/33.98</f>
        <v>0</v>
      </c>
      <c r="FN51" s="5">
        <f t="shared" ref="FN51:FN66" si="915">E51/50.673</f>
        <v>0</v>
      </c>
      <c r="FO51" s="5" t="e">
        <f t="shared" ref="FO51:FO66" si="916">FI51/53.233</f>
        <v>#DIV/0!</v>
      </c>
      <c r="FP51" s="5" t="e">
        <f t="shared" si="809"/>
        <v>#DIV/0!</v>
      </c>
      <c r="FQ51" s="5">
        <f t="shared" ref="FQ51:FQ66" si="917">G51/70.94</f>
        <v>0</v>
      </c>
      <c r="FR51" s="5">
        <f t="shared" ref="FR51:FR66" si="918">H51/40.32</f>
        <v>0</v>
      </c>
      <c r="FS51" s="5">
        <f t="shared" ref="FS51:FS66" si="919">I51/56.08</f>
        <v>0</v>
      </c>
      <c r="FT51" s="5">
        <f t="shared" ref="FT51:FT66" si="920">J51/61.982</f>
        <v>0</v>
      </c>
      <c r="FU51" s="6">
        <f t="shared" ref="FU51:FU66" si="921">K51/94.204</f>
        <v>0</v>
      </c>
      <c r="FV51" s="5" t="e">
        <f t="shared" si="810"/>
        <v>#DIV/0!</v>
      </c>
      <c r="FW51" s="6" t="e">
        <f t="shared" si="811"/>
        <v>#DIV/0!</v>
      </c>
      <c r="FX51" s="6" t="e">
        <f t="shared" si="812"/>
        <v>#DIV/0!</v>
      </c>
      <c r="FY51" s="6" t="e">
        <f t="shared" si="813"/>
        <v>#DIV/0!</v>
      </c>
      <c r="FZ51" s="6" t="e">
        <f t="shared" si="814"/>
        <v>#DIV/0!</v>
      </c>
      <c r="GA51" s="6" t="e">
        <f t="shared" si="815"/>
        <v>#DIV/0!</v>
      </c>
      <c r="GB51" s="6" t="e">
        <f t="shared" si="816"/>
        <v>#DIV/0!</v>
      </c>
      <c r="GC51" s="6" t="e">
        <f t="shared" si="817"/>
        <v>#DIV/0!</v>
      </c>
      <c r="GD51" s="6" t="e">
        <f t="shared" si="818"/>
        <v>#DIV/0!</v>
      </c>
      <c r="GE51" s="6" t="e">
        <f t="shared" si="819"/>
        <v>#DIV/0!</v>
      </c>
      <c r="GF51" s="6" t="e">
        <f t="shared" si="820"/>
        <v>#DIV/0!</v>
      </c>
      <c r="GG51" s="6" t="e">
        <f t="shared" si="821"/>
        <v>#DIV/0!</v>
      </c>
      <c r="GH51" s="6" t="e">
        <f t="shared" si="822"/>
        <v>#DIV/0!</v>
      </c>
      <c r="GI51" s="6" t="e">
        <f t="shared" si="823"/>
        <v>#DIV/0!</v>
      </c>
      <c r="GJ51" s="47" t="e">
        <f t="shared" si="824"/>
        <v>#DIV/0!</v>
      </c>
      <c r="GL51" s="96" t="e">
        <f t="shared" si="825"/>
        <v>#DIV/0!</v>
      </c>
      <c r="GM51" s="96" t="e">
        <f t="shared" si="826"/>
        <v>#DIV/0!</v>
      </c>
      <c r="GN51" s="98" t="e">
        <f t="shared" ref="GN51:GN66" si="922">GM51*53.233*(FV51/6)*1.5</f>
        <v>#DIV/0!</v>
      </c>
      <c r="GO51" s="98" t="e">
        <f t="shared" ref="GO51:GO66" si="923">GL51*71.85*(FV51/6)</f>
        <v>#DIV/0!</v>
      </c>
      <c r="GP51" s="5">
        <f t="shared" ref="GP51:GP66" si="924">B51/30.045</f>
        <v>0</v>
      </c>
      <c r="GQ51" s="5">
        <f t="shared" ref="GQ51:GQ66" si="925">C51/39.95</f>
        <v>0</v>
      </c>
      <c r="GR51" s="5">
        <f t="shared" ref="GR51:GR66" si="926">D51/33.98</f>
        <v>0</v>
      </c>
      <c r="GS51" s="5">
        <f t="shared" ref="GS51:GS66" si="927">E51/50.673</f>
        <v>0</v>
      </c>
      <c r="GT51" s="5" t="e">
        <f t="shared" ref="GT51:GT66" si="928">GN51/53.233</f>
        <v>#DIV/0!</v>
      </c>
      <c r="GU51" s="5" t="e">
        <f t="shared" si="827"/>
        <v>#DIV/0!</v>
      </c>
      <c r="GV51" s="5">
        <f t="shared" ref="GV51:GV66" si="929">G51/70.94</f>
        <v>0</v>
      </c>
      <c r="GW51" s="5">
        <f t="shared" ref="GW51:GW66" si="930">H51/40.32</f>
        <v>0</v>
      </c>
      <c r="GX51" s="5">
        <f t="shared" ref="GX51:GX66" si="931">I51/56.08</f>
        <v>0</v>
      </c>
      <c r="GY51" s="5">
        <f t="shared" ref="GY51:GY66" si="932">J51/61.982</f>
        <v>0</v>
      </c>
      <c r="GZ51" s="6">
        <f t="shared" ref="GZ51:GZ66" si="933">K51/94.204</f>
        <v>0</v>
      </c>
      <c r="HA51" s="5" t="e">
        <f t="shared" si="828"/>
        <v>#DIV/0!</v>
      </c>
      <c r="HB51" s="6" t="e">
        <f t="shared" si="829"/>
        <v>#DIV/0!</v>
      </c>
      <c r="HC51" s="6" t="e">
        <f t="shared" si="830"/>
        <v>#DIV/0!</v>
      </c>
      <c r="HD51" s="6" t="e">
        <f t="shared" si="831"/>
        <v>#DIV/0!</v>
      </c>
      <c r="HE51" s="6" t="e">
        <f t="shared" si="832"/>
        <v>#DIV/0!</v>
      </c>
      <c r="HF51" s="6" t="e">
        <f t="shared" si="833"/>
        <v>#DIV/0!</v>
      </c>
      <c r="HG51" s="6" t="e">
        <f t="shared" si="834"/>
        <v>#DIV/0!</v>
      </c>
      <c r="HH51" s="6" t="e">
        <f t="shared" si="835"/>
        <v>#DIV/0!</v>
      </c>
      <c r="HI51" s="6" t="e">
        <f t="shared" si="836"/>
        <v>#DIV/0!</v>
      </c>
      <c r="HJ51" s="6" t="e">
        <f t="shared" si="837"/>
        <v>#DIV/0!</v>
      </c>
      <c r="HK51" s="6" t="e">
        <f t="shared" si="838"/>
        <v>#DIV/0!</v>
      </c>
      <c r="HL51" s="6" t="e">
        <f t="shared" si="839"/>
        <v>#DIV/0!</v>
      </c>
      <c r="HM51" s="6" t="e">
        <f t="shared" si="840"/>
        <v>#DIV/0!</v>
      </c>
      <c r="HN51" s="6" t="e">
        <f t="shared" si="841"/>
        <v>#DIV/0!</v>
      </c>
      <c r="HO51" s="47" t="e">
        <f t="shared" si="842"/>
        <v>#DIV/0!</v>
      </c>
      <c r="HQ51" s="6" t="e">
        <f t="shared" si="843"/>
        <v>#DIV/0!</v>
      </c>
      <c r="HR51" s="6" t="e">
        <f t="shared" si="844"/>
        <v>#DIV/0!</v>
      </c>
      <c r="HS51" s="98" t="e">
        <f t="shared" ref="HS51:HS66" si="934">HR51*53.233*(HA51/6)*1.5</f>
        <v>#DIV/0!</v>
      </c>
      <c r="HT51" s="2" t="e">
        <f t="shared" ref="HT51:HT66" si="935">HQ51*71.85*(HA51/6)</f>
        <v>#DIV/0!</v>
      </c>
      <c r="HU51" s="5">
        <f t="shared" ref="HU51:HU66" si="936">B51/30.045</f>
        <v>0</v>
      </c>
      <c r="HV51" s="5">
        <f t="shared" ref="HV51:HV66" si="937">C51/39.95</f>
        <v>0</v>
      </c>
      <c r="HW51" s="5">
        <f t="shared" ref="HW51:HW66" si="938">D51/33.98</f>
        <v>0</v>
      </c>
      <c r="HX51" s="5">
        <f t="shared" ref="HX51:HX66" si="939">E51/50.673</f>
        <v>0</v>
      </c>
      <c r="HY51" s="5" t="e">
        <f t="shared" ref="HY51:HY66" si="940">HS51/53.233</f>
        <v>#DIV/0!</v>
      </c>
      <c r="HZ51" s="5" t="e">
        <f t="shared" si="845"/>
        <v>#DIV/0!</v>
      </c>
      <c r="IA51" s="5">
        <f t="shared" ref="IA51:IA66" si="941">G51/70.94</f>
        <v>0</v>
      </c>
      <c r="IB51" s="5">
        <f t="shared" ref="IB51:IB66" si="942">H51/40.32</f>
        <v>0</v>
      </c>
      <c r="IC51" s="5">
        <f t="shared" ref="IC51:IC66" si="943">I51/56.08</f>
        <v>0</v>
      </c>
      <c r="ID51" s="5">
        <f t="shared" ref="ID51:ID66" si="944">J51/61.982</f>
        <v>0</v>
      </c>
      <c r="IE51" s="6">
        <f t="shared" ref="IE51:IE66" si="945">K51/94.204</f>
        <v>0</v>
      </c>
      <c r="IF51" s="5" t="e">
        <f t="shared" si="846"/>
        <v>#DIV/0!</v>
      </c>
      <c r="IG51" s="6" t="e">
        <f t="shared" si="847"/>
        <v>#DIV/0!</v>
      </c>
      <c r="IH51" s="6" t="e">
        <f t="shared" si="848"/>
        <v>#DIV/0!</v>
      </c>
      <c r="II51" s="6" t="e">
        <f t="shared" si="849"/>
        <v>#DIV/0!</v>
      </c>
      <c r="IJ51" s="6" t="e">
        <f t="shared" si="850"/>
        <v>#DIV/0!</v>
      </c>
      <c r="IK51" s="6" t="e">
        <f t="shared" si="851"/>
        <v>#DIV/0!</v>
      </c>
      <c r="IL51" s="6" t="e">
        <f t="shared" si="852"/>
        <v>#DIV/0!</v>
      </c>
      <c r="IM51" s="6" t="e">
        <f t="shared" si="853"/>
        <v>#DIV/0!</v>
      </c>
      <c r="IN51" s="6" t="e">
        <f t="shared" si="854"/>
        <v>#DIV/0!</v>
      </c>
      <c r="IO51" s="6" t="e">
        <f t="shared" si="855"/>
        <v>#DIV/0!</v>
      </c>
      <c r="IP51" s="6" t="e">
        <f t="shared" si="856"/>
        <v>#DIV/0!</v>
      </c>
      <c r="IQ51" s="6" t="e">
        <f t="shared" si="857"/>
        <v>#DIV/0!</v>
      </c>
      <c r="IR51" s="6" t="e">
        <f t="shared" si="858"/>
        <v>#DIV/0!</v>
      </c>
      <c r="IS51" s="6" t="e">
        <f t="shared" si="859"/>
        <v>#DIV/0!</v>
      </c>
      <c r="IT51" s="47" t="e">
        <f t="shared" si="860"/>
        <v>#DIV/0!</v>
      </c>
      <c r="IU51" s="2" t="e">
        <f t="shared" ref="IU51:IU66" si="946">SUM(B51:E51,G51:K51,HS51:HT51)</f>
        <v>#DIV/0!</v>
      </c>
      <c r="IV51" s="2" t="e">
        <f t="shared" ref="IV51:IV66" si="947">IF(HT51-IN51*71.85*(IF51/6)&lt;0.001,"OK","not converged")</f>
        <v>#DIV/0!</v>
      </c>
    </row>
    <row r="52" spans="1:256">
      <c r="A52" s="55">
        <f>CpxBar!A52</f>
        <v>0</v>
      </c>
      <c r="B52" s="2">
        <f>CpxBar!B52</f>
        <v>0</v>
      </c>
      <c r="C52" s="2">
        <f>CpxBar!C52</f>
        <v>0</v>
      </c>
      <c r="D52" s="2">
        <f>CpxBar!D52</f>
        <v>0</v>
      </c>
      <c r="E52" s="2">
        <f>CpxBar!E52</f>
        <v>0</v>
      </c>
      <c r="F52" s="2">
        <f>CpxBar!F52</f>
        <v>0</v>
      </c>
      <c r="G52" s="2">
        <f>CpxBar!G52</f>
        <v>0</v>
      </c>
      <c r="H52" s="2">
        <f>CpxBar!H52</f>
        <v>0</v>
      </c>
      <c r="I52" s="2">
        <f>CpxBar!I52</f>
        <v>0</v>
      </c>
      <c r="J52" s="2">
        <f>CpxBar!J52</f>
        <v>0</v>
      </c>
      <c r="K52" s="2">
        <f>CpxBar!K52</f>
        <v>0</v>
      </c>
      <c r="L52" s="13"/>
      <c r="M52" s="2">
        <f t="shared" si="711"/>
        <v>0</v>
      </c>
      <c r="N52" s="5">
        <f t="shared" si="712"/>
        <v>0</v>
      </c>
      <c r="O52" s="5">
        <f t="shared" si="713"/>
        <v>0</v>
      </c>
      <c r="P52" s="5">
        <f t="shared" si="714"/>
        <v>0</v>
      </c>
      <c r="Q52" s="5">
        <f t="shared" si="715"/>
        <v>0</v>
      </c>
      <c r="R52" s="5">
        <f t="shared" si="716"/>
        <v>0</v>
      </c>
      <c r="S52" s="5">
        <f t="shared" si="717"/>
        <v>0</v>
      </c>
      <c r="T52" s="5">
        <f t="shared" si="718"/>
        <v>0</v>
      </c>
      <c r="U52" s="5">
        <f t="shared" si="719"/>
        <v>0</v>
      </c>
      <c r="V52" s="5">
        <f t="shared" si="720"/>
        <v>0</v>
      </c>
      <c r="W52" s="6">
        <f t="shared" si="721"/>
        <v>0</v>
      </c>
      <c r="X52" s="5">
        <f t="shared" si="722"/>
        <v>0</v>
      </c>
      <c r="Y52" s="6" t="e">
        <f t="shared" si="723"/>
        <v>#DIV/0!</v>
      </c>
      <c r="Z52" s="6" t="e">
        <f t="shared" si="724"/>
        <v>#DIV/0!</v>
      </c>
      <c r="AA52" s="6" t="e">
        <f t="shared" si="725"/>
        <v>#DIV/0!</v>
      </c>
      <c r="AB52" s="6" t="e">
        <f t="shared" si="726"/>
        <v>#DIV/0!</v>
      </c>
      <c r="AC52" s="6" t="e">
        <f t="shared" si="727"/>
        <v>#DIV/0!</v>
      </c>
      <c r="AD52" s="6" t="e">
        <f t="shared" si="728"/>
        <v>#DIV/0!</v>
      </c>
      <c r="AE52" s="6" t="e">
        <f t="shared" si="729"/>
        <v>#DIV/0!</v>
      </c>
      <c r="AF52" s="6" t="e">
        <f t="shared" si="730"/>
        <v>#DIV/0!</v>
      </c>
      <c r="AG52" s="6" t="e">
        <f t="shared" si="731"/>
        <v>#DIV/0!</v>
      </c>
      <c r="AH52" s="6" t="e">
        <f t="shared" si="732"/>
        <v>#DIV/0!</v>
      </c>
      <c r="AI52" s="6" t="e">
        <f t="shared" si="733"/>
        <v>#DIV/0!</v>
      </c>
      <c r="AJ52" s="6" t="e">
        <f t="shared" si="734"/>
        <v>#DIV/0!</v>
      </c>
      <c r="AK52" s="6" t="e">
        <f t="shared" si="735"/>
        <v>#DIV/0!</v>
      </c>
      <c r="AM52" s="6" t="e">
        <f t="shared" si="736"/>
        <v>#DIV/0!</v>
      </c>
      <c r="AN52" s="6" t="e">
        <f t="shared" si="861"/>
        <v>#DIV/0!</v>
      </c>
      <c r="AO52" s="2" t="e">
        <f t="shared" si="862"/>
        <v>#DIV/0!</v>
      </c>
      <c r="AP52" s="2" t="e">
        <f t="shared" si="737"/>
        <v>#DIV/0!</v>
      </c>
      <c r="AQ52" s="86">
        <f t="shared" si="863"/>
        <v>0</v>
      </c>
      <c r="AR52" s="86">
        <f t="shared" si="864"/>
        <v>0</v>
      </c>
      <c r="AS52" s="86">
        <f t="shared" si="865"/>
        <v>0</v>
      </c>
      <c r="AT52" s="86">
        <f t="shared" si="866"/>
        <v>0</v>
      </c>
      <c r="AU52" s="86" t="e">
        <f t="shared" si="867"/>
        <v>#DIV/0!</v>
      </c>
      <c r="AV52" s="86" t="e">
        <f t="shared" si="738"/>
        <v>#DIV/0!</v>
      </c>
      <c r="AW52" s="86">
        <f t="shared" si="868"/>
        <v>0</v>
      </c>
      <c r="AX52" s="86">
        <f t="shared" si="869"/>
        <v>0</v>
      </c>
      <c r="AY52" s="86">
        <f t="shared" si="870"/>
        <v>0</v>
      </c>
      <c r="AZ52" s="86">
        <f t="shared" si="871"/>
        <v>0</v>
      </c>
      <c r="BA52" s="87">
        <f t="shared" si="872"/>
        <v>0</v>
      </c>
      <c r="BB52" s="5" t="e">
        <f t="shared" si="739"/>
        <v>#DIV/0!</v>
      </c>
      <c r="BC52" s="6" t="e">
        <f t="shared" si="740"/>
        <v>#DIV/0!</v>
      </c>
      <c r="BD52" s="6" t="e">
        <f t="shared" si="741"/>
        <v>#DIV/0!</v>
      </c>
      <c r="BE52" s="6" t="e">
        <f t="shared" si="742"/>
        <v>#DIV/0!</v>
      </c>
      <c r="BF52" s="6" t="e">
        <f t="shared" si="743"/>
        <v>#DIV/0!</v>
      </c>
      <c r="BG52" s="6" t="e">
        <f t="shared" si="744"/>
        <v>#DIV/0!</v>
      </c>
      <c r="BH52" s="6" t="e">
        <f t="shared" si="745"/>
        <v>#DIV/0!</v>
      </c>
      <c r="BI52" s="6" t="e">
        <f t="shared" si="746"/>
        <v>#DIV/0!</v>
      </c>
      <c r="BJ52" s="6" t="e">
        <f t="shared" si="747"/>
        <v>#DIV/0!</v>
      </c>
      <c r="BK52" s="6" t="e">
        <f t="shared" si="748"/>
        <v>#DIV/0!</v>
      </c>
      <c r="BL52" s="6" t="e">
        <f t="shared" si="749"/>
        <v>#DIV/0!</v>
      </c>
      <c r="BM52" s="6" t="e">
        <f t="shared" si="750"/>
        <v>#DIV/0!</v>
      </c>
      <c r="BN52" s="6" t="e">
        <f t="shared" si="751"/>
        <v>#DIV/0!</v>
      </c>
      <c r="BO52" s="6" t="e">
        <f t="shared" si="752"/>
        <v>#DIV/0!</v>
      </c>
      <c r="BP52" s="6" t="e">
        <f t="shared" si="753"/>
        <v>#DIV/0!</v>
      </c>
      <c r="BR52" s="87" t="e">
        <f t="shared" si="754"/>
        <v>#DIV/0!</v>
      </c>
      <c r="BS52" s="87" t="e">
        <f t="shared" si="873"/>
        <v>#DIV/0!</v>
      </c>
      <c r="BT52" s="2" t="e">
        <f t="shared" si="874"/>
        <v>#DIV/0!</v>
      </c>
      <c r="BU52" s="2" t="e">
        <f t="shared" si="755"/>
        <v>#DIV/0!</v>
      </c>
      <c r="BV52" s="5">
        <f t="shared" si="875"/>
        <v>0</v>
      </c>
      <c r="BW52" s="5">
        <f t="shared" si="876"/>
        <v>0</v>
      </c>
      <c r="BX52" s="5">
        <f t="shared" si="877"/>
        <v>0</v>
      </c>
      <c r="BY52" s="5">
        <f t="shared" si="878"/>
        <v>0</v>
      </c>
      <c r="BZ52" s="5" t="e">
        <f t="shared" si="879"/>
        <v>#DIV/0!</v>
      </c>
      <c r="CA52" s="5" t="e">
        <f t="shared" si="756"/>
        <v>#DIV/0!</v>
      </c>
      <c r="CB52" s="5">
        <f t="shared" si="880"/>
        <v>0</v>
      </c>
      <c r="CC52" s="5">
        <f t="shared" si="881"/>
        <v>0</v>
      </c>
      <c r="CD52" s="5">
        <f t="shared" si="882"/>
        <v>0</v>
      </c>
      <c r="CE52" s="5">
        <f t="shared" si="883"/>
        <v>0</v>
      </c>
      <c r="CF52" s="6">
        <f t="shared" si="884"/>
        <v>0</v>
      </c>
      <c r="CG52" s="5" t="e">
        <f t="shared" si="757"/>
        <v>#DIV/0!</v>
      </c>
      <c r="CH52" s="6" t="e">
        <f t="shared" si="758"/>
        <v>#DIV/0!</v>
      </c>
      <c r="CI52" s="6" t="e">
        <f t="shared" si="759"/>
        <v>#DIV/0!</v>
      </c>
      <c r="CJ52" s="6" t="e">
        <f t="shared" si="760"/>
        <v>#DIV/0!</v>
      </c>
      <c r="CK52" s="6" t="e">
        <f t="shared" si="761"/>
        <v>#DIV/0!</v>
      </c>
      <c r="CL52" s="6" t="e">
        <f t="shared" si="762"/>
        <v>#DIV/0!</v>
      </c>
      <c r="CM52" s="6" t="e">
        <f t="shared" si="763"/>
        <v>#DIV/0!</v>
      </c>
      <c r="CN52" s="6" t="e">
        <f t="shared" si="764"/>
        <v>#DIV/0!</v>
      </c>
      <c r="CO52" s="6" t="e">
        <f t="shared" si="765"/>
        <v>#DIV/0!</v>
      </c>
      <c r="CP52" s="6" t="e">
        <f t="shared" si="766"/>
        <v>#DIV/0!</v>
      </c>
      <c r="CQ52" s="6" t="e">
        <f t="shared" si="767"/>
        <v>#DIV/0!</v>
      </c>
      <c r="CR52" s="6" t="e">
        <f t="shared" si="768"/>
        <v>#DIV/0!</v>
      </c>
      <c r="CS52" s="6" t="e">
        <f t="shared" si="769"/>
        <v>#DIV/0!</v>
      </c>
      <c r="CT52" s="6" t="e">
        <f t="shared" si="770"/>
        <v>#DIV/0!</v>
      </c>
      <c r="CU52" s="6" t="e">
        <f t="shared" si="771"/>
        <v>#DIV/0!</v>
      </c>
      <c r="CW52" s="6" t="e">
        <f t="shared" si="772"/>
        <v>#DIV/0!</v>
      </c>
      <c r="CX52" s="6" t="e">
        <f t="shared" si="885"/>
        <v>#DIV/0!</v>
      </c>
      <c r="CY52" s="91" t="e">
        <f t="shared" si="886"/>
        <v>#DIV/0!</v>
      </c>
      <c r="CZ52" s="91" t="e">
        <f t="shared" si="887"/>
        <v>#DIV/0!</v>
      </c>
      <c r="DA52" s="5">
        <f t="shared" si="888"/>
        <v>0</v>
      </c>
      <c r="DB52" s="5">
        <f t="shared" si="889"/>
        <v>0</v>
      </c>
      <c r="DC52" s="5">
        <f t="shared" si="890"/>
        <v>0</v>
      </c>
      <c r="DD52" s="5">
        <f t="shared" si="891"/>
        <v>0</v>
      </c>
      <c r="DE52" s="5" t="e">
        <f t="shared" si="892"/>
        <v>#DIV/0!</v>
      </c>
      <c r="DF52" s="5" t="e">
        <f t="shared" si="773"/>
        <v>#DIV/0!</v>
      </c>
      <c r="DG52" s="5">
        <f t="shared" si="893"/>
        <v>0</v>
      </c>
      <c r="DH52" s="5">
        <f t="shared" si="894"/>
        <v>0</v>
      </c>
      <c r="DI52" s="5">
        <f t="shared" si="895"/>
        <v>0</v>
      </c>
      <c r="DJ52" s="5">
        <f t="shared" si="896"/>
        <v>0</v>
      </c>
      <c r="DK52" s="6">
        <f t="shared" si="897"/>
        <v>0</v>
      </c>
      <c r="DL52" s="5" t="e">
        <f t="shared" si="774"/>
        <v>#DIV/0!</v>
      </c>
      <c r="DM52" s="6" t="e">
        <f t="shared" si="775"/>
        <v>#DIV/0!</v>
      </c>
      <c r="DN52" s="6" t="e">
        <f t="shared" si="776"/>
        <v>#DIV/0!</v>
      </c>
      <c r="DO52" s="6" t="e">
        <f t="shared" si="777"/>
        <v>#DIV/0!</v>
      </c>
      <c r="DP52" s="6" t="e">
        <f t="shared" si="778"/>
        <v>#DIV/0!</v>
      </c>
      <c r="DQ52" s="6" t="e">
        <f t="shared" si="779"/>
        <v>#DIV/0!</v>
      </c>
      <c r="DR52" s="6" t="e">
        <f t="shared" si="780"/>
        <v>#DIV/0!</v>
      </c>
      <c r="DS52" s="6" t="e">
        <f t="shared" si="781"/>
        <v>#DIV/0!</v>
      </c>
      <c r="DT52" s="6" t="e">
        <f t="shared" si="782"/>
        <v>#DIV/0!</v>
      </c>
      <c r="DU52" s="6" t="e">
        <f t="shared" si="783"/>
        <v>#DIV/0!</v>
      </c>
      <c r="DV52" s="6" t="e">
        <f t="shared" si="784"/>
        <v>#DIV/0!</v>
      </c>
      <c r="DW52" s="6" t="e">
        <f t="shared" si="785"/>
        <v>#DIV/0!</v>
      </c>
      <c r="DX52" s="6" t="e">
        <f t="shared" si="786"/>
        <v>#DIV/0!</v>
      </c>
      <c r="DY52" s="6" t="e">
        <f t="shared" si="787"/>
        <v>#DIV/0!</v>
      </c>
      <c r="DZ52" s="6" t="e">
        <f t="shared" si="788"/>
        <v>#DIV/0!</v>
      </c>
      <c r="EB52" s="6" t="e">
        <f t="shared" si="789"/>
        <v>#DIV/0!</v>
      </c>
      <c r="EC52" s="87" t="e">
        <f t="shared" si="790"/>
        <v>#DIV/0!</v>
      </c>
      <c r="ED52" s="85" t="e">
        <f t="shared" si="898"/>
        <v>#DIV/0!</v>
      </c>
      <c r="EE52" s="2" t="e">
        <f t="shared" si="899"/>
        <v>#DIV/0!</v>
      </c>
      <c r="EF52" s="5">
        <f t="shared" si="900"/>
        <v>0</v>
      </c>
      <c r="EG52" s="5">
        <f t="shared" si="901"/>
        <v>0</v>
      </c>
      <c r="EH52" s="5">
        <f t="shared" si="902"/>
        <v>0</v>
      </c>
      <c r="EI52" s="5">
        <f t="shared" si="903"/>
        <v>0</v>
      </c>
      <c r="EJ52" s="5" t="e">
        <f t="shared" si="904"/>
        <v>#DIV/0!</v>
      </c>
      <c r="EK52" s="5" t="e">
        <f t="shared" si="791"/>
        <v>#DIV/0!</v>
      </c>
      <c r="EL52" s="5">
        <f t="shared" si="905"/>
        <v>0</v>
      </c>
      <c r="EM52" s="5">
        <f t="shared" si="906"/>
        <v>0</v>
      </c>
      <c r="EN52" s="5">
        <f t="shared" si="907"/>
        <v>0</v>
      </c>
      <c r="EO52" s="5">
        <f t="shared" si="908"/>
        <v>0</v>
      </c>
      <c r="EP52" s="6">
        <f t="shared" si="909"/>
        <v>0</v>
      </c>
      <c r="EQ52" s="5" t="e">
        <f t="shared" si="792"/>
        <v>#DIV/0!</v>
      </c>
      <c r="ER52" s="6" t="e">
        <f t="shared" si="793"/>
        <v>#DIV/0!</v>
      </c>
      <c r="ES52" s="6" t="e">
        <f t="shared" si="794"/>
        <v>#DIV/0!</v>
      </c>
      <c r="ET52" s="6" t="e">
        <f t="shared" si="795"/>
        <v>#DIV/0!</v>
      </c>
      <c r="EU52" s="6" t="e">
        <f t="shared" si="796"/>
        <v>#DIV/0!</v>
      </c>
      <c r="EV52" s="6" t="e">
        <f t="shared" si="797"/>
        <v>#DIV/0!</v>
      </c>
      <c r="EW52" s="6" t="e">
        <f t="shared" si="798"/>
        <v>#DIV/0!</v>
      </c>
      <c r="EX52" s="6" t="e">
        <f t="shared" si="799"/>
        <v>#DIV/0!</v>
      </c>
      <c r="EY52" s="6" t="e">
        <f t="shared" si="800"/>
        <v>#DIV/0!</v>
      </c>
      <c r="EZ52" s="6" t="e">
        <f t="shared" si="801"/>
        <v>#DIV/0!</v>
      </c>
      <c r="FA52" s="6" t="e">
        <f t="shared" si="802"/>
        <v>#DIV/0!</v>
      </c>
      <c r="FB52" s="6" t="e">
        <f t="shared" si="803"/>
        <v>#DIV/0!</v>
      </c>
      <c r="FC52" s="6" t="e">
        <f t="shared" si="804"/>
        <v>#DIV/0!</v>
      </c>
      <c r="FD52" s="6" t="e">
        <f t="shared" si="805"/>
        <v>#DIV/0!</v>
      </c>
      <c r="FE52" s="6" t="e">
        <f t="shared" si="806"/>
        <v>#DIV/0!</v>
      </c>
      <c r="FG52" s="6" t="e">
        <f t="shared" si="807"/>
        <v>#DIV/0!</v>
      </c>
      <c r="FH52" s="6" t="e">
        <f t="shared" si="808"/>
        <v>#DIV/0!</v>
      </c>
      <c r="FI52" s="94" t="e">
        <f t="shared" si="910"/>
        <v>#DIV/0!</v>
      </c>
      <c r="FJ52" s="94" t="e">
        <f t="shared" si="911"/>
        <v>#DIV/0!</v>
      </c>
      <c r="FK52" s="5">
        <f t="shared" si="912"/>
        <v>0</v>
      </c>
      <c r="FL52" s="5">
        <f t="shared" si="913"/>
        <v>0</v>
      </c>
      <c r="FM52" s="5">
        <f t="shared" si="914"/>
        <v>0</v>
      </c>
      <c r="FN52" s="5">
        <f t="shared" si="915"/>
        <v>0</v>
      </c>
      <c r="FO52" s="5" t="e">
        <f t="shared" si="916"/>
        <v>#DIV/0!</v>
      </c>
      <c r="FP52" s="5" t="e">
        <f t="shared" si="809"/>
        <v>#DIV/0!</v>
      </c>
      <c r="FQ52" s="5">
        <f t="shared" si="917"/>
        <v>0</v>
      </c>
      <c r="FR52" s="5">
        <f t="shared" si="918"/>
        <v>0</v>
      </c>
      <c r="FS52" s="5">
        <f t="shared" si="919"/>
        <v>0</v>
      </c>
      <c r="FT52" s="5">
        <f t="shared" si="920"/>
        <v>0</v>
      </c>
      <c r="FU52" s="6">
        <f t="shared" si="921"/>
        <v>0</v>
      </c>
      <c r="FV52" s="5" t="e">
        <f t="shared" si="810"/>
        <v>#DIV/0!</v>
      </c>
      <c r="FW52" s="6" t="e">
        <f t="shared" si="811"/>
        <v>#DIV/0!</v>
      </c>
      <c r="FX52" s="6" t="e">
        <f t="shared" si="812"/>
        <v>#DIV/0!</v>
      </c>
      <c r="FY52" s="6" t="e">
        <f t="shared" si="813"/>
        <v>#DIV/0!</v>
      </c>
      <c r="FZ52" s="6" t="e">
        <f t="shared" si="814"/>
        <v>#DIV/0!</v>
      </c>
      <c r="GA52" s="6" t="e">
        <f t="shared" si="815"/>
        <v>#DIV/0!</v>
      </c>
      <c r="GB52" s="6" t="e">
        <f t="shared" si="816"/>
        <v>#DIV/0!</v>
      </c>
      <c r="GC52" s="6" t="e">
        <f t="shared" si="817"/>
        <v>#DIV/0!</v>
      </c>
      <c r="GD52" s="6" t="e">
        <f t="shared" si="818"/>
        <v>#DIV/0!</v>
      </c>
      <c r="GE52" s="6" t="e">
        <f t="shared" si="819"/>
        <v>#DIV/0!</v>
      </c>
      <c r="GF52" s="6" t="e">
        <f t="shared" si="820"/>
        <v>#DIV/0!</v>
      </c>
      <c r="GG52" s="6" t="e">
        <f t="shared" si="821"/>
        <v>#DIV/0!</v>
      </c>
      <c r="GH52" s="6" t="e">
        <f t="shared" si="822"/>
        <v>#DIV/0!</v>
      </c>
      <c r="GI52" s="6" t="e">
        <f t="shared" si="823"/>
        <v>#DIV/0!</v>
      </c>
      <c r="GJ52" s="47" t="e">
        <f t="shared" si="824"/>
        <v>#DIV/0!</v>
      </c>
      <c r="GL52" s="96" t="e">
        <f t="shared" si="825"/>
        <v>#DIV/0!</v>
      </c>
      <c r="GM52" s="96" t="e">
        <f t="shared" si="826"/>
        <v>#DIV/0!</v>
      </c>
      <c r="GN52" s="98" t="e">
        <f t="shared" si="922"/>
        <v>#DIV/0!</v>
      </c>
      <c r="GO52" s="98" t="e">
        <f t="shared" si="923"/>
        <v>#DIV/0!</v>
      </c>
      <c r="GP52" s="5">
        <f t="shared" si="924"/>
        <v>0</v>
      </c>
      <c r="GQ52" s="5">
        <f t="shared" si="925"/>
        <v>0</v>
      </c>
      <c r="GR52" s="5">
        <f t="shared" si="926"/>
        <v>0</v>
      </c>
      <c r="GS52" s="5">
        <f t="shared" si="927"/>
        <v>0</v>
      </c>
      <c r="GT52" s="5" t="e">
        <f t="shared" si="928"/>
        <v>#DIV/0!</v>
      </c>
      <c r="GU52" s="5" t="e">
        <f t="shared" si="827"/>
        <v>#DIV/0!</v>
      </c>
      <c r="GV52" s="5">
        <f t="shared" si="929"/>
        <v>0</v>
      </c>
      <c r="GW52" s="5">
        <f t="shared" si="930"/>
        <v>0</v>
      </c>
      <c r="GX52" s="5">
        <f t="shared" si="931"/>
        <v>0</v>
      </c>
      <c r="GY52" s="5">
        <f t="shared" si="932"/>
        <v>0</v>
      </c>
      <c r="GZ52" s="6">
        <f t="shared" si="933"/>
        <v>0</v>
      </c>
      <c r="HA52" s="5" t="e">
        <f t="shared" si="828"/>
        <v>#DIV/0!</v>
      </c>
      <c r="HB52" s="6" t="e">
        <f t="shared" si="829"/>
        <v>#DIV/0!</v>
      </c>
      <c r="HC52" s="6" t="e">
        <f t="shared" si="830"/>
        <v>#DIV/0!</v>
      </c>
      <c r="HD52" s="6" t="e">
        <f t="shared" si="831"/>
        <v>#DIV/0!</v>
      </c>
      <c r="HE52" s="6" t="e">
        <f t="shared" si="832"/>
        <v>#DIV/0!</v>
      </c>
      <c r="HF52" s="6" t="e">
        <f t="shared" si="833"/>
        <v>#DIV/0!</v>
      </c>
      <c r="HG52" s="6" t="e">
        <f t="shared" si="834"/>
        <v>#DIV/0!</v>
      </c>
      <c r="HH52" s="6" t="e">
        <f t="shared" si="835"/>
        <v>#DIV/0!</v>
      </c>
      <c r="HI52" s="6" t="e">
        <f t="shared" si="836"/>
        <v>#DIV/0!</v>
      </c>
      <c r="HJ52" s="6" t="e">
        <f t="shared" si="837"/>
        <v>#DIV/0!</v>
      </c>
      <c r="HK52" s="6" t="e">
        <f t="shared" si="838"/>
        <v>#DIV/0!</v>
      </c>
      <c r="HL52" s="6" t="e">
        <f t="shared" si="839"/>
        <v>#DIV/0!</v>
      </c>
      <c r="HM52" s="6" t="e">
        <f t="shared" si="840"/>
        <v>#DIV/0!</v>
      </c>
      <c r="HN52" s="6" t="e">
        <f t="shared" si="841"/>
        <v>#DIV/0!</v>
      </c>
      <c r="HO52" s="47" t="e">
        <f t="shared" si="842"/>
        <v>#DIV/0!</v>
      </c>
      <c r="HQ52" s="6" t="e">
        <f t="shared" si="843"/>
        <v>#DIV/0!</v>
      </c>
      <c r="HR52" s="6" t="e">
        <f t="shared" si="844"/>
        <v>#DIV/0!</v>
      </c>
      <c r="HS52" s="98" t="e">
        <f t="shared" si="934"/>
        <v>#DIV/0!</v>
      </c>
      <c r="HT52" s="2" t="e">
        <f t="shared" si="935"/>
        <v>#DIV/0!</v>
      </c>
      <c r="HU52" s="5">
        <f t="shared" si="936"/>
        <v>0</v>
      </c>
      <c r="HV52" s="5">
        <f t="shared" si="937"/>
        <v>0</v>
      </c>
      <c r="HW52" s="5">
        <f t="shared" si="938"/>
        <v>0</v>
      </c>
      <c r="HX52" s="5">
        <f t="shared" si="939"/>
        <v>0</v>
      </c>
      <c r="HY52" s="5" t="e">
        <f t="shared" si="940"/>
        <v>#DIV/0!</v>
      </c>
      <c r="HZ52" s="5" t="e">
        <f t="shared" si="845"/>
        <v>#DIV/0!</v>
      </c>
      <c r="IA52" s="5">
        <f t="shared" si="941"/>
        <v>0</v>
      </c>
      <c r="IB52" s="5">
        <f t="shared" si="942"/>
        <v>0</v>
      </c>
      <c r="IC52" s="5">
        <f t="shared" si="943"/>
        <v>0</v>
      </c>
      <c r="ID52" s="5">
        <f t="shared" si="944"/>
        <v>0</v>
      </c>
      <c r="IE52" s="6">
        <f t="shared" si="945"/>
        <v>0</v>
      </c>
      <c r="IF52" s="5" t="e">
        <f t="shared" si="846"/>
        <v>#DIV/0!</v>
      </c>
      <c r="IG52" s="6" t="e">
        <f t="shared" si="847"/>
        <v>#DIV/0!</v>
      </c>
      <c r="IH52" s="6" t="e">
        <f t="shared" si="848"/>
        <v>#DIV/0!</v>
      </c>
      <c r="II52" s="6" t="e">
        <f t="shared" si="849"/>
        <v>#DIV/0!</v>
      </c>
      <c r="IJ52" s="6" t="e">
        <f t="shared" si="850"/>
        <v>#DIV/0!</v>
      </c>
      <c r="IK52" s="6" t="e">
        <f t="shared" si="851"/>
        <v>#DIV/0!</v>
      </c>
      <c r="IL52" s="6" t="e">
        <f t="shared" si="852"/>
        <v>#DIV/0!</v>
      </c>
      <c r="IM52" s="6" t="e">
        <f t="shared" si="853"/>
        <v>#DIV/0!</v>
      </c>
      <c r="IN52" s="6" t="e">
        <f t="shared" si="854"/>
        <v>#DIV/0!</v>
      </c>
      <c r="IO52" s="6" t="e">
        <f t="shared" si="855"/>
        <v>#DIV/0!</v>
      </c>
      <c r="IP52" s="6" t="e">
        <f t="shared" si="856"/>
        <v>#DIV/0!</v>
      </c>
      <c r="IQ52" s="6" t="e">
        <f t="shared" si="857"/>
        <v>#DIV/0!</v>
      </c>
      <c r="IR52" s="6" t="e">
        <f t="shared" si="858"/>
        <v>#DIV/0!</v>
      </c>
      <c r="IS52" s="6" t="e">
        <f t="shared" si="859"/>
        <v>#DIV/0!</v>
      </c>
      <c r="IT52" s="47" t="e">
        <f t="shared" si="860"/>
        <v>#DIV/0!</v>
      </c>
      <c r="IU52" s="2" t="e">
        <f t="shared" si="946"/>
        <v>#DIV/0!</v>
      </c>
      <c r="IV52" s="2" t="e">
        <f t="shared" si="947"/>
        <v>#DIV/0!</v>
      </c>
    </row>
    <row r="53" spans="1:256">
      <c r="A53" s="55">
        <f>CpxBar!A53</f>
        <v>0</v>
      </c>
      <c r="B53" s="2">
        <f>CpxBar!B53</f>
        <v>0</v>
      </c>
      <c r="C53" s="2">
        <f>CpxBar!C53</f>
        <v>0</v>
      </c>
      <c r="D53" s="2">
        <f>CpxBar!D53</f>
        <v>0</v>
      </c>
      <c r="E53" s="2">
        <f>CpxBar!E53</f>
        <v>0</v>
      </c>
      <c r="F53" s="2">
        <f>CpxBar!F53</f>
        <v>0</v>
      </c>
      <c r="G53" s="2">
        <f>CpxBar!G53</f>
        <v>0</v>
      </c>
      <c r="H53" s="2">
        <f>CpxBar!H53</f>
        <v>0</v>
      </c>
      <c r="I53" s="2">
        <f>CpxBar!I53</f>
        <v>0</v>
      </c>
      <c r="J53" s="2">
        <f>CpxBar!J53</f>
        <v>0</v>
      </c>
      <c r="K53" s="2">
        <f>CpxBar!K53</f>
        <v>0</v>
      </c>
      <c r="L53" s="13"/>
      <c r="M53" s="2">
        <f t="shared" si="711"/>
        <v>0</v>
      </c>
      <c r="N53" s="5">
        <f t="shared" si="712"/>
        <v>0</v>
      </c>
      <c r="O53" s="5">
        <f t="shared" si="713"/>
        <v>0</v>
      </c>
      <c r="P53" s="5">
        <f t="shared" si="714"/>
        <v>0</v>
      </c>
      <c r="Q53" s="5">
        <f t="shared" si="715"/>
        <v>0</v>
      </c>
      <c r="R53" s="5">
        <f t="shared" si="716"/>
        <v>0</v>
      </c>
      <c r="S53" s="5">
        <f t="shared" si="717"/>
        <v>0</v>
      </c>
      <c r="T53" s="5">
        <f t="shared" si="718"/>
        <v>0</v>
      </c>
      <c r="U53" s="5">
        <f t="shared" si="719"/>
        <v>0</v>
      </c>
      <c r="V53" s="5">
        <f t="shared" si="720"/>
        <v>0</v>
      </c>
      <c r="W53" s="6">
        <f t="shared" si="721"/>
        <v>0</v>
      </c>
      <c r="X53" s="5">
        <f t="shared" si="722"/>
        <v>0</v>
      </c>
      <c r="Y53" s="6" t="e">
        <f t="shared" si="723"/>
        <v>#DIV/0!</v>
      </c>
      <c r="Z53" s="6" t="e">
        <f t="shared" si="724"/>
        <v>#DIV/0!</v>
      </c>
      <c r="AA53" s="6" t="e">
        <f t="shared" si="725"/>
        <v>#DIV/0!</v>
      </c>
      <c r="AB53" s="6" t="e">
        <f t="shared" si="726"/>
        <v>#DIV/0!</v>
      </c>
      <c r="AC53" s="6" t="e">
        <f t="shared" si="727"/>
        <v>#DIV/0!</v>
      </c>
      <c r="AD53" s="6" t="e">
        <f t="shared" si="728"/>
        <v>#DIV/0!</v>
      </c>
      <c r="AE53" s="6" t="e">
        <f t="shared" si="729"/>
        <v>#DIV/0!</v>
      </c>
      <c r="AF53" s="6" t="e">
        <f t="shared" si="730"/>
        <v>#DIV/0!</v>
      </c>
      <c r="AG53" s="6" t="e">
        <f t="shared" si="731"/>
        <v>#DIV/0!</v>
      </c>
      <c r="AH53" s="6" t="e">
        <f t="shared" si="732"/>
        <v>#DIV/0!</v>
      </c>
      <c r="AI53" s="6" t="e">
        <f t="shared" si="733"/>
        <v>#DIV/0!</v>
      </c>
      <c r="AJ53" s="6" t="e">
        <f t="shared" si="734"/>
        <v>#DIV/0!</v>
      </c>
      <c r="AK53" s="6" t="e">
        <f t="shared" si="735"/>
        <v>#DIV/0!</v>
      </c>
      <c r="AM53" s="6" t="e">
        <f t="shared" si="736"/>
        <v>#DIV/0!</v>
      </c>
      <c r="AN53" s="6" t="e">
        <f t="shared" si="861"/>
        <v>#DIV/0!</v>
      </c>
      <c r="AO53" s="2" t="e">
        <f t="shared" si="862"/>
        <v>#DIV/0!</v>
      </c>
      <c r="AP53" s="2" t="e">
        <f t="shared" si="737"/>
        <v>#DIV/0!</v>
      </c>
      <c r="AQ53" s="86">
        <f t="shared" si="863"/>
        <v>0</v>
      </c>
      <c r="AR53" s="86">
        <f t="shared" si="864"/>
        <v>0</v>
      </c>
      <c r="AS53" s="86">
        <f t="shared" si="865"/>
        <v>0</v>
      </c>
      <c r="AT53" s="86">
        <f t="shared" si="866"/>
        <v>0</v>
      </c>
      <c r="AU53" s="86" t="e">
        <f t="shared" si="867"/>
        <v>#DIV/0!</v>
      </c>
      <c r="AV53" s="86" t="e">
        <f t="shared" si="738"/>
        <v>#DIV/0!</v>
      </c>
      <c r="AW53" s="86">
        <f t="shared" si="868"/>
        <v>0</v>
      </c>
      <c r="AX53" s="86">
        <f t="shared" si="869"/>
        <v>0</v>
      </c>
      <c r="AY53" s="86">
        <f t="shared" si="870"/>
        <v>0</v>
      </c>
      <c r="AZ53" s="86">
        <f t="shared" si="871"/>
        <v>0</v>
      </c>
      <c r="BA53" s="87">
        <f t="shared" si="872"/>
        <v>0</v>
      </c>
      <c r="BB53" s="5" t="e">
        <f t="shared" si="739"/>
        <v>#DIV/0!</v>
      </c>
      <c r="BC53" s="6" t="e">
        <f t="shared" si="740"/>
        <v>#DIV/0!</v>
      </c>
      <c r="BD53" s="6" t="e">
        <f t="shared" si="741"/>
        <v>#DIV/0!</v>
      </c>
      <c r="BE53" s="6" t="e">
        <f t="shared" si="742"/>
        <v>#DIV/0!</v>
      </c>
      <c r="BF53" s="6" t="e">
        <f t="shared" si="743"/>
        <v>#DIV/0!</v>
      </c>
      <c r="BG53" s="6" t="e">
        <f t="shared" si="744"/>
        <v>#DIV/0!</v>
      </c>
      <c r="BH53" s="6" t="e">
        <f t="shared" si="745"/>
        <v>#DIV/0!</v>
      </c>
      <c r="BI53" s="6" t="e">
        <f t="shared" si="746"/>
        <v>#DIV/0!</v>
      </c>
      <c r="BJ53" s="6" t="e">
        <f t="shared" si="747"/>
        <v>#DIV/0!</v>
      </c>
      <c r="BK53" s="6" t="e">
        <f t="shared" si="748"/>
        <v>#DIV/0!</v>
      </c>
      <c r="BL53" s="6" t="e">
        <f t="shared" si="749"/>
        <v>#DIV/0!</v>
      </c>
      <c r="BM53" s="6" t="e">
        <f t="shared" si="750"/>
        <v>#DIV/0!</v>
      </c>
      <c r="BN53" s="6" t="e">
        <f t="shared" si="751"/>
        <v>#DIV/0!</v>
      </c>
      <c r="BO53" s="6" t="e">
        <f t="shared" si="752"/>
        <v>#DIV/0!</v>
      </c>
      <c r="BP53" s="6" t="e">
        <f t="shared" si="753"/>
        <v>#DIV/0!</v>
      </c>
      <c r="BR53" s="87" t="e">
        <f t="shared" si="754"/>
        <v>#DIV/0!</v>
      </c>
      <c r="BS53" s="87" t="e">
        <f t="shared" si="873"/>
        <v>#DIV/0!</v>
      </c>
      <c r="BT53" s="2" t="e">
        <f t="shared" si="874"/>
        <v>#DIV/0!</v>
      </c>
      <c r="BU53" s="2" t="e">
        <f t="shared" si="755"/>
        <v>#DIV/0!</v>
      </c>
      <c r="BV53" s="5">
        <f t="shared" si="875"/>
        <v>0</v>
      </c>
      <c r="BW53" s="5">
        <f t="shared" si="876"/>
        <v>0</v>
      </c>
      <c r="BX53" s="5">
        <f t="shared" si="877"/>
        <v>0</v>
      </c>
      <c r="BY53" s="5">
        <f t="shared" si="878"/>
        <v>0</v>
      </c>
      <c r="BZ53" s="5" t="e">
        <f t="shared" si="879"/>
        <v>#DIV/0!</v>
      </c>
      <c r="CA53" s="5" t="e">
        <f t="shared" si="756"/>
        <v>#DIV/0!</v>
      </c>
      <c r="CB53" s="5">
        <f t="shared" si="880"/>
        <v>0</v>
      </c>
      <c r="CC53" s="5">
        <f t="shared" si="881"/>
        <v>0</v>
      </c>
      <c r="CD53" s="5">
        <f t="shared" si="882"/>
        <v>0</v>
      </c>
      <c r="CE53" s="5">
        <f t="shared" si="883"/>
        <v>0</v>
      </c>
      <c r="CF53" s="6">
        <f t="shared" si="884"/>
        <v>0</v>
      </c>
      <c r="CG53" s="5" t="e">
        <f t="shared" si="757"/>
        <v>#DIV/0!</v>
      </c>
      <c r="CH53" s="6" t="e">
        <f t="shared" si="758"/>
        <v>#DIV/0!</v>
      </c>
      <c r="CI53" s="6" t="e">
        <f t="shared" si="759"/>
        <v>#DIV/0!</v>
      </c>
      <c r="CJ53" s="6" t="e">
        <f t="shared" si="760"/>
        <v>#DIV/0!</v>
      </c>
      <c r="CK53" s="6" t="e">
        <f t="shared" si="761"/>
        <v>#DIV/0!</v>
      </c>
      <c r="CL53" s="6" t="e">
        <f t="shared" si="762"/>
        <v>#DIV/0!</v>
      </c>
      <c r="CM53" s="6" t="e">
        <f t="shared" si="763"/>
        <v>#DIV/0!</v>
      </c>
      <c r="CN53" s="6" t="e">
        <f t="shared" si="764"/>
        <v>#DIV/0!</v>
      </c>
      <c r="CO53" s="6" t="e">
        <f t="shared" si="765"/>
        <v>#DIV/0!</v>
      </c>
      <c r="CP53" s="6" t="e">
        <f t="shared" si="766"/>
        <v>#DIV/0!</v>
      </c>
      <c r="CQ53" s="6" t="e">
        <f t="shared" si="767"/>
        <v>#DIV/0!</v>
      </c>
      <c r="CR53" s="6" t="e">
        <f t="shared" si="768"/>
        <v>#DIV/0!</v>
      </c>
      <c r="CS53" s="6" t="e">
        <f t="shared" si="769"/>
        <v>#DIV/0!</v>
      </c>
      <c r="CT53" s="6" t="e">
        <f t="shared" si="770"/>
        <v>#DIV/0!</v>
      </c>
      <c r="CU53" s="6" t="e">
        <f t="shared" si="771"/>
        <v>#DIV/0!</v>
      </c>
      <c r="CW53" s="6" t="e">
        <f t="shared" si="772"/>
        <v>#DIV/0!</v>
      </c>
      <c r="CX53" s="6" t="e">
        <f t="shared" si="885"/>
        <v>#DIV/0!</v>
      </c>
      <c r="CY53" s="91" t="e">
        <f t="shared" si="886"/>
        <v>#DIV/0!</v>
      </c>
      <c r="CZ53" s="91" t="e">
        <f t="shared" si="887"/>
        <v>#DIV/0!</v>
      </c>
      <c r="DA53" s="5">
        <f t="shared" si="888"/>
        <v>0</v>
      </c>
      <c r="DB53" s="5">
        <f t="shared" si="889"/>
        <v>0</v>
      </c>
      <c r="DC53" s="5">
        <f t="shared" si="890"/>
        <v>0</v>
      </c>
      <c r="DD53" s="5">
        <f t="shared" si="891"/>
        <v>0</v>
      </c>
      <c r="DE53" s="5" t="e">
        <f t="shared" si="892"/>
        <v>#DIV/0!</v>
      </c>
      <c r="DF53" s="5" t="e">
        <f t="shared" si="773"/>
        <v>#DIV/0!</v>
      </c>
      <c r="DG53" s="5">
        <f t="shared" si="893"/>
        <v>0</v>
      </c>
      <c r="DH53" s="5">
        <f t="shared" si="894"/>
        <v>0</v>
      </c>
      <c r="DI53" s="5">
        <f t="shared" si="895"/>
        <v>0</v>
      </c>
      <c r="DJ53" s="5">
        <f t="shared" si="896"/>
        <v>0</v>
      </c>
      <c r="DK53" s="6">
        <f t="shared" si="897"/>
        <v>0</v>
      </c>
      <c r="DL53" s="5" t="e">
        <f t="shared" si="774"/>
        <v>#DIV/0!</v>
      </c>
      <c r="DM53" s="6" t="e">
        <f t="shared" si="775"/>
        <v>#DIV/0!</v>
      </c>
      <c r="DN53" s="6" t="e">
        <f t="shared" si="776"/>
        <v>#DIV/0!</v>
      </c>
      <c r="DO53" s="6" t="e">
        <f t="shared" si="777"/>
        <v>#DIV/0!</v>
      </c>
      <c r="DP53" s="6" t="e">
        <f t="shared" si="778"/>
        <v>#DIV/0!</v>
      </c>
      <c r="DQ53" s="6" t="e">
        <f t="shared" si="779"/>
        <v>#DIV/0!</v>
      </c>
      <c r="DR53" s="6" t="e">
        <f t="shared" si="780"/>
        <v>#DIV/0!</v>
      </c>
      <c r="DS53" s="6" t="e">
        <f t="shared" si="781"/>
        <v>#DIV/0!</v>
      </c>
      <c r="DT53" s="6" t="e">
        <f t="shared" si="782"/>
        <v>#DIV/0!</v>
      </c>
      <c r="DU53" s="6" t="e">
        <f t="shared" si="783"/>
        <v>#DIV/0!</v>
      </c>
      <c r="DV53" s="6" t="e">
        <f t="shared" si="784"/>
        <v>#DIV/0!</v>
      </c>
      <c r="DW53" s="6" t="e">
        <f t="shared" si="785"/>
        <v>#DIV/0!</v>
      </c>
      <c r="DX53" s="6" t="e">
        <f t="shared" si="786"/>
        <v>#DIV/0!</v>
      </c>
      <c r="DY53" s="6" t="e">
        <f t="shared" si="787"/>
        <v>#DIV/0!</v>
      </c>
      <c r="DZ53" s="6" t="e">
        <f t="shared" si="788"/>
        <v>#DIV/0!</v>
      </c>
      <c r="EB53" s="6" t="e">
        <f t="shared" si="789"/>
        <v>#DIV/0!</v>
      </c>
      <c r="EC53" s="87" t="e">
        <f t="shared" si="790"/>
        <v>#DIV/0!</v>
      </c>
      <c r="ED53" s="85" t="e">
        <f t="shared" si="898"/>
        <v>#DIV/0!</v>
      </c>
      <c r="EE53" s="2" t="e">
        <f t="shared" si="899"/>
        <v>#DIV/0!</v>
      </c>
      <c r="EF53" s="5">
        <f t="shared" si="900"/>
        <v>0</v>
      </c>
      <c r="EG53" s="5">
        <f t="shared" si="901"/>
        <v>0</v>
      </c>
      <c r="EH53" s="5">
        <f t="shared" si="902"/>
        <v>0</v>
      </c>
      <c r="EI53" s="5">
        <f t="shared" si="903"/>
        <v>0</v>
      </c>
      <c r="EJ53" s="5" t="e">
        <f t="shared" si="904"/>
        <v>#DIV/0!</v>
      </c>
      <c r="EK53" s="5" t="e">
        <f t="shared" si="791"/>
        <v>#DIV/0!</v>
      </c>
      <c r="EL53" s="5">
        <f t="shared" si="905"/>
        <v>0</v>
      </c>
      <c r="EM53" s="5">
        <f t="shared" si="906"/>
        <v>0</v>
      </c>
      <c r="EN53" s="5">
        <f t="shared" si="907"/>
        <v>0</v>
      </c>
      <c r="EO53" s="5">
        <f t="shared" si="908"/>
        <v>0</v>
      </c>
      <c r="EP53" s="6">
        <f t="shared" si="909"/>
        <v>0</v>
      </c>
      <c r="EQ53" s="5" t="e">
        <f t="shared" si="792"/>
        <v>#DIV/0!</v>
      </c>
      <c r="ER53" s="6" t="e">
        <f t="shared" si="793"/>
        <v>#DIV/0!</v>
      </c>
      <c r="ES53" s="6" t="e">
        <f t="shared" si="794"/>
        <v>#DIV/0!</v>
      </c>
      <c r="ET53" s="6" t="e">
        <f t="shared" si="795"/>
        <v>#DIV/0!</v>
      </c>
      <c r="EU53" s="6" t="e">
        <f t="shared" si="796"/>
        <v>#DIV/0!</v>
      </c>
      <c r="EV53" s="6" t="e">
        <f t="shared" si="797"/>
        <v>#DIV/0!</v>
      </c>
      <c r="EW53" s="6" t="e">
        <f t="shared" si="798"/>
        <v>#DIV/0!</v>
      </c>
      <c r="EX53" s="6" t="e">
        <f t="shared" si="799"/>
        <v>#DIV/0!</v>
      </c>
      <c r="EY53" s="6" t="e">
        <f t="shared" si="800"/>
        <v>#DIV/0!</v>
      </c>
      <c r="EZ53" s="6" t="e">
        <f t="shared" si="801"/>
        <v>#DIV/0!</v>
      </c>
      <c r="FA53" s="6" t="e">
        <f t="shared" si="802"/>
        <v>#DIV/0!</v>
      </c>
      <c r="FB53" s="6" t="e">
        <f t="shared" si="803"/>
        <v>#DIV/0!</v>
      </c>
      <c r="FC53" s="6" t="e">
        <f t="shared" si="804"/>
        <v>#DIV/0!</v>
      </c>
      <c r="FD53" s="6" t="e">
        <f t="shared" si="805"/>
        <v>#DIV/0!</v>
      </c>
      <c r="FE53" s="6" t="e">
        <f t="shared" si="806"/>
        <v>#DIV/0!</v>
      </c>
      <c r="FG53" s="6" t="e">
        <f t="shared" si="807"/>
        <v>#DIV/0!</v>
      </c>
      <c r="FH53" s="6" t="e">
        <f t="shared" si="808"/>
        <v>#DIV/0!</v>
      </c>
      <c r="FI53" s="94" t="e">
        <f t="shared" si="910"/>
        <v>#DIV/0!</v>
      </c>
      <c r="FJ53" s="94" t="e">
        <f t="shared" si="911"/>
        <v>#DIV/0!</v>
      </c>
      <c r="FK53" s="5">
        <f t="shared" si="912"/>
        <v>0</v>
      </c>
      <c r="FL53" s="5">
        <f t="shared" si="913"/>
        <v>0</v>
      </c>
      <c r="FM53" s="5">
        <f t="shared" si="914"/>
        <v>0</v>
      </c>
      <c r="FN53" s="5">
        <f t="shared" si="915"/>
        <v>0</v>
      </c>
      <c r="FO53" s="5" t="e">
        <f t="shared" si="916"/>
        <v>#DIV/0!</v>
      </c>
      <c r="FP53" s="5" t="e">
        <f t="shared" si="809"/>
        <v>#DIV/0!</v>
      </c>
      <c r="FQ53" s="5">
        <f t="shared" si="917"/>
        <v>0</v>
      </c>
      <c r="FR53" s="5">
        <f t="shared" si="918"/>
        <v>0</v>
      </c>
      <c r="FS53" s="5">
        <f t="shared" si="919"/>
        <v>0</v>
      </c>
      <c r="FT53" s="5">
        <f t="shared" si="920"/>
        <v>0</v>
      </c>
      <c r="FU53" s="6">
        <f t="shared" si="921"/>
        <v>0</v>
      </c>
      <c r="FV53" s="5" t="e">
        <f t="shared" si="810"/>
        <v>#DIV/0!</v>
      </c>
      <c r="FW53" s="6" t="e">
        <f t="shared" si="811"/>
        <v>#DIV/0!</v>
      </c>
      <c r="FX53" s="6" t="e">
        <f t="shared" si="812"/>
        <v>#DIV/0!</v>
      </c>
      <c r="FY53" s="6" t="e">
        <f t="shared" si="813"/>
        <v>#DIV/0!</v>
      </c>
      <c r="FZ53" s="6" t="e">
        <f t="shared" si="814"/>
        <v>#DIV/0!</v>
      </c>
      <c r="GA53" s="6" t="e">
        <f t="shared" si="815"/>
        <v>#DIV/0!</v>
      </c>
      <c r="GB53" s="6" t="e">
        <f t="shared" si="816"/>
        <v>#DIV/0!</v>
      </c>
      <c r="GC53" s="6" t="e">
        <f t="shared" si="817"/>
        <v>#DIV/0!</v>
      </c>
      <c r="GD53" s="6" t="e">
        <f t="shared" si="818"/>
        <v>#DIV/0!</v>
      </c>
      <c r="GE53" s="6" t="e">
        <f t="shared" si="819"/>
        <v>#DIV/0!</v>
      </c>
      <c r="GF53" s="6" t="e">
        <f t="shared" si="820"/>
        <v>#DIV/0!</v>
      </c>
      <c r="GG53" s="6" t="e">
        <f t="shared" si="821"/>
        <v>#DIV/0!</v>
      </c>
      <c r="GH53" s="6" t="e">
        <f t="shared" si="822"/>
        <v>#DIV/0!</v>
      </c>
      <c r="GI53" s="6" t="e">
        <f t="shared" si="823"/>
        <v>#DIV/0!</v>
      </c>
      <c r="GJ53" s="47" t="e">
        <f t="shared" si="824"/>
        <v>#DIV/0!</v>
      </c>
      <c r="GL53" s="96" t="e">
        <f t="shared" si="825"/>
        <v>#DIV/0!</v>
      </c>
      <c r="GM53" s="96" t="e">
        <f t="shared" si="826"/>
        <v>#DIV/0!</v>
      </c>
      <c r="GN53" s="98" t="e">
        <f t="shared" si="922"/>
        <v>#DIV/0!</v>
      </c>
      <c r="GO53" s="98" t="e">
        <f t="shared" si="923"/>
        <v>#DIV/0!</v>
      </c>
      <c r="GP53" s="5">
        <f t="shared" si="924"/>
        <v>0</v>
      </c>
      <c r="GQ53" s="5">
        <f t="shared" si="925"/>
        <v>0</v>
      </c>
      <c r="GR53" s="5">
        <f t="shared" si="926"/>
        <v>0</v>
      </c>
      <c r="GS53" s="5">
        <f t="shared" si="927"/>
        <v>0</v>
      </c>
      <c r="GT53" s="5" t="e">
        <f t="shared" si="928"/>
        <v>#DIV/0!</v>
      </c>
      <c r="GU53" s="5" t="e">
        <f t="shared" si="827"/>
        <v>#DIV/0!</v>
      </c>
      <c r="GV53" s="5">
        <f t="shared" si="929"/>
        <v>0</v>
      </c>
      <c r="GW53" s="5">
        <f t="shared" si="930"/>
        <v>0</v>
      </c>
      <c r="GX53" s="5">
        <f t="shared" si="931"/>
        <v>0</v>
      </c>
      <c r="GY53" s="5">
        <f t="shared" si="932"/>
        <v>0</v>
      </c>
      <c r="GZ53" s="6">
        <f t="shared" si="933"/>
        <v>0</v>
      </c>
      <c r="HA53" s="5" t="e">
        <f t="shared" si="828"/>
        <v>#DIV/0!</v>
      </c>
      <c r="HB53" s="6" t="e">
        <f t="shared" si="829"/>
        <v>#DIV/0!</v>
      </c>
      <c r="HC53" s="6" t="e">
        <f t="shared" si="830"/>
        <v>#DIV/0!</v>
      </c>
      <c r="HD53" s="6" t="e">
        <f t="shared" si="831"/>
        <v>#DIV/0!</v>
      </c>
      <c r="HE53" s="6" t="e">
        <f t="shared" si="832"/>
        <v>#DIV/0!</v>
      </c>
      <c r="HF53" s="6" t="e">
        <f t="shared" si="833"/>
        <v>#DIV/0!</v>
      </c>
      <c r="HG53" s="6" t="e">
        <f t="shared" si="834"/>
        <v>#DIV/0!</v>
      </c>
      <c r="HH53" s="6" t="e">
        <f t="shared" si="835"/>
        <v>#DIV/0!</v>
      </c>
      <c r="HI53" s="6" t="e">
        <f t="shared" si="836"/>
        <v>#DIV/0!</v>
      </c>
      <c r="HJ53" s="6" t="e">
        <f t="shared" si="837"/>
        <v>#DIV/0!</v>
      </c>
      <c r="HK53" s="6" t="e">
        <f t="shared" si="838"/>
        <v>#DIV/0!</v>
      </c>
      <c r="HL53" s="6" t="e">
        <f t="shared" si="839"/>
        <v>#DIV/0!</v>
      </c>
      <c r="HM53" s="6" t="e">
        <f t="shared" si="840"/>
        <v>#DIV/0!</v>
      </c>
      <c r="HN53" s="6" t="e">
        <f t="shared" si="841"/>
        <v>#DIV/0!</v>
      </c>
      <c r="HO53" s="47" t="e">
        <f t="shared" si="842"/>
        <v>#DIV/0!</v>
      </c>
      <c r="HQ53" s="6" t="e">
        <f t="shared" si="843"/>
        <v>#DIV/0!</v>
      </c>
      <c r="HR53" s="6" t="e">
        <f t="shared" si="844"/>
        <v>#DIV/0!</v>
      </c>
      <c r="HS53" s="98" t="e">
        <f t="shared" si="934"/>
        <v>#DIV/0!</v>
      </c>
      <c r="HT53" s="2" t="e">
        <f t="shared" si="935"/>
        <v>#DIV/0!</v>
      </c>
      <c r="HU53" s="5">
        <f t="shared" si="936"/>
        <v>0</v>
      </c>
      <c r="HV53" s="5">
        <f t="shared" si="937"/>
        <v>0</v>
      </c>
      <c r="HW53" s="5">
        <f t="shared" si="938"/>
        <v>0</v>
      </c>
      <c r="HX53" s="5">
        <f t="shared" si="939"/>
        <v>0</v>
      </c>
      <c r="HY53" s="5" t="e">
        <f t="shared" si="940"/>
        <v>#DIV/0!</v>
      </c>
      <c r="HZ53" s="5" t="e">
        <f t="shared" si="845"/>
        <v>#DIV/0!</v>
      </c>
      <c r="IA53" s="5">
        <f t="shared" si="941"/>
        <v>0</v>
      </c>
      <c r="IB53" s="5">
        <f t="shared" si="942"/>
        <v>0</v>
      </c>
      <c r="IC53" s="5">
        <f t="shared" si="943"/>
        <v>0</v>
      </c>
      <c r="ID53" s="5">
        <f t="shared" si="944"/>
        <v>0</v>
      </c>
      <c r="IE53" s="6">
        <f t="shared" si="945"/>
        <v>0</v>
      </c>
      <c r="IF53" s="5" t="e">
        <f t="shared" si="846"/>
        <v>#DIV/0!</v>
      </c>
      <c r="IG53" s="6" t="e">
        <f t="shared" si="847"/>
        <v>#DIV/0!</v>
      </c>
      <c r="IH53" s="6" t="e">
        <f t="shared" si="848"/>
        <v>#DIV/0!</v>
      </c>
      <c r="II53" s="6" t="e">
        <f t="shared" si="849"/>
        <v>#DIV/0!</v>
      </c>
      <c r="IJ53" s="6" t="e">
        <f t="shared" si="850"/>
        <v>#DIV/0!</v>
      </c>
      <c r="IK53" s="6" t="e">
        <f t="shared" si="851"/>
        <v>#DIV/0!</v>
      </c>
      <c r="IL53" s="6" t="e">
        <f t="shared" si="852"/>
        <v>#DIV/0!</v>
      </c>
      <c r="IM53" s="6" t="e">
        <f t="shared" si="853"/>
        <v>#DIV/0!</v>
      </c>
      <c r="IN53" s="6" t="e">
        <f t="shared" si="854"/>
        <v>#DIV/0!</v>
      </c>
      <c r="IO53" s="6" t="e">
        <f t="shared" si="855"/>
        <v>#DIV/0!</v>
      </c>
      <c r="IP53" s="6" t="e">
        <f t="shared" si="856"/>
        <v>#DIV/0!</v>
      </c>
      <c r="IQ53" s="6" t="e">
        <f t="shared" si="857"/>
        <v>#DIV/0!</v>
      </c>
      <c r="IR53" s="6" t="e">
        <f t="shared" si="858"/>
        <v>#DIV/0!</v>
      </c>
      <c r="IS53" s="6" t="e">
        <f t="shared" si="859"/>
        <v>#DIV/0!</v>
      </c>
      <c r="IT53" s="47" t="e">
        <f t="shared" si="860"/>
        <v>#DIV/0!</v>
      </c>
      <c r="IU53" s="2" t="e">
        <f t="shared" si="946"/>
        <v>#DIV/0!</v>
      </c>
      <c r="IV53" s="2" t="e">
        <f t="shared" si="947"/>
        <v>#DIV/0!</v>
      </c>
    </row>
    <row r="54" spans="1:256">
      <c r="A54" s="55">
        <f>CpxBar!A54</f>
        <v>0</v>
      </c>
      <c r="B54" s="2">
        <f>CpxBar!B54</f>
        <v>0</v>
      </c>
      <c r="C54" s="2">
        <f>CpxBar!C54</f>
        <v>0</v>
      </c>
      <c r="D54" s="2">
        <f>CpxBar!D54</f>
        <v>0</v>
      </c>
      <c r="E54" s="2">
        <f>CpxBar!E54</f>
        <v>0</v>
      </c>
      <c r="F54" s="2">
        <f>CpxBar!F54</f>
        <v>0</v>
      </c>
      <c r="G54" s="2">
        <f>CpxBar!G54</f>
        <v>0</v>
      </c>
      <c r="H54" s="2">
        <f>CpxBar!H54</f>
        <v>0</v>
      </c>
      <c r="I54" s="2">
        <f>CpxBar!I54</f>
        <v>0</v>
      </c>
      <c r="J54" s="2">
        <f>CpxBar!J54</f>
        <v>0</v>
      </c>
      <c r="K54" s="2">
        <f>CpxBar!K54</f>
        <v>0</v>
      </c>
      <c r="L54" s="13"/>
      <c r="M54" s="2">
        <f t="shared" si="711"/>
        <v>0</v>
      </c>
      <c r="N54" s="5">
        <f t="shared" si="712"/>
        <v>0</v>
      </c>
      <c r="O54" s="5">
        <f t="shared" si="713"/>
        <v>0</v>
      </c>
      <c r="P54" s="5">
        <f t="shared" si="714"/>
        <v>0</v>
      </c>
      <c r="Q54" s="5">
        <f t="shared" si="715"/>
        <v>0</v>
      </c>
      <c r="R54" s="5">
        <f t="shared" si="716"/>
        <v>0</v>
      </c>
      <c r="S54" s="5">
        <f t="shared" si="717"/>
        <v>0</v>
      </c>
      <c r="T54" s="5">
        <f t="shared" si="718"/>
        <v>0</v>
      </c>
      <c r="U54" s="5">
        <f t="shared" si="719"/>
        <v>0</v>
      </c>
      <c r="V54" s="5">
        <f t="shared" si="720"/>
        <v>0</v>
      </c>
      <c r="W54" s="6">
        <f t="shared" si="721"/>
        <v>0</v>
      </c>
      <c r="X54" s="5">
        <f t="shared" si="722"/>
        <v>0</v>
      </c>
      <c r="Y54" s="6" t="e">
        <f t="shared" si="723"/>
        <v>#DIV/0!</v>
      </c>
      <c r="Z54" s="6" t="e">
        <f t="shared" si="724"/>
        <v>#DIV/0!</v>
      </c>
      <c r="AA54" s="6" t="e">
        <f t="shared" si="725"/>
        <v>#DIV/0!</v>
      </c>
      <c r="AB54" s="6" t="e">
        <f t="shared" si="726"/>
        <v>#DIV/0!</v>
      </c>
      <c r="AC54" s="6" t="e">
        <f t="shared" si="727"/>
        <v>#DIV/0!</v>
      </c>
      <c r="AD54" s="6" t="e">
        <f t="shared" si="728"/>
        <v>#DIV/0!</v>
      </c>
      <c r="AE54" s="6" t="e">
        <f t="shared" si="729"/>
        <v>#DIV/0!</v>
      </c>
      <c r="AF54" s="6" t="e">
        <f t="shared" si="730"/>
        <v>#DIV/0!</v>
      </c>
      <c r="AG54" s="6" t="e">
        <f t="shared" si="731"/>
        <v>#DIV/0!</v>
      </c>
      <c r="AH54" s="6" t="e">
        <f t="shared" si="732"/>
        <v>#DIV/0!</v>
      </c>
      <c r="AI54" s="6" t="e">
        <f t="shared" si="733"/>
        <v>#DIV/0!</v>
      </c>
      <c r="AJ54" s="6" t="e">
        <f t="shared" si="734"/>
        <v>#DIV/0!</v>
      </c>
      <c r="AK54" s="6" t="e">
        <f t="shared" si="735"/>
        <v>#DIV/0!</v>
      </c>
      <c r="AM54" s="6" t="e">
        <f t="shared" si="736"/>
        <v>#DIV/0!</v>
      </c>
      <c r="AN54" s="6" t="e">
        <f t="shared" si="861"/>
        <v>#DIV/0!</v>
      </c>
      <c r="AO54" s="2" t="e">
        <f t="shared" si="862"/>
        <v>#DIV/0!</v>
      </c>
      <c r="AP54" s="2" t="e">
        <f t="shared" si="737"/>
        <v>#DIV/0!</v>
      </c>
      <c r="AQ54" s="86">
        <f t="shared" si="863"/>
        <v>0</v>
      </c>
      <c r="AR54" s="86">
        <f t="shared" si="864"/>
        <v>0</v>
      </c>
      <c r="AS54" s="86">
        <f t="shared" si="865"/>
        <v>0</v>
      </c>
      <c r="AT54" s="86">
        <f t="shared" si="866"/>
        <v>0</v>
      </c>
      <c r="AU54" s="86" t="e">
        <f t="shared" si="867"/>
        <v>#DIV/0!</v>
      </c>
      <c r="AV54" s="86" t="e">
        <f t="shared" si="738"/>
        <v>#DIV/0!</v>
      </c>
      <c r="AW54" s="86">
        <f t="shared" si="868"/>
        <v>0</v>
      </c>
      <c r="AX54" s="86">
        <f t="shared" si="869"/>
        <v>0</v>
      </c>
      <c r="AY54" s="86">
        <f t="shared" si="870"/>
        <v>0</v>
      </c>
      <c r="AZ54" s="86">
        <f t="shared" si="871"/>
        <v>0</v>
      </c>
      <c r="BA54" s="87">
        <f t="shared" si="872"/>
        <v>0</v>
      </c>
      <c r="BB54" s="5" t="e">
        <f t="shared" si="739"/>
        <v>#DIV/0!</v>
      </c>
      <c r="BC54" s="6" t="e">
        <f t="shared" si="740"/>
        <v>#DIV/0!</v>
      </c>
      <c r="BD54" s="6" t="e">
        <f t="shared" si="741"/>
        <v>#DIV/0!</v>
      </c>
      <c r="BE54" s="6" t="e">
        <f t="shared" si="742"/>
        <v>#DIV/0!</v>
      </c>
      <c r="BF54" s="6" t="e">
        <f t="shared" si="743"/>
        <v>#DIV/0!</v>
      </c>
      <c r="BG54" s="6" t="e">
        <f t="shared" si="744"/>
        <v>#DIV/0!</v>
      </c>
      <c r="BH54" s="6" t="e">
        <f t="shared" si="745"/>
        <v>#DIV/0!</v>
      </c>
      <c r="BI54" s="6" t="e">
        <f t="shared" si="746"/>
        <v>#DIV/0!</v>
      </c>
      <c r="BJ54" s="6" t="e">
        <f t="shared" si="747"/>
        <v>#DIV/0!</v>
      </c>
      <c r="BK54" s="6" t="e">
        <f t="shared" si="748"/>
        <v>#DIV/0!</v>
      </c>
      <c r="BL54" s="6" t="e">
        <f t="shared" si="749"/>
        <v>#DIV/0!</v>
      </c>
      <c r="BM54" s="6" t="e">
        <f t="shared" si="750"/>
        <v>#DIV/0!</v>
      </c>
      <c r="BN54" s="6" t="e">
        <f t="shared" si="751"/>
        <v>#DIV/0!</v>
      </c>
      <c r="BO54" s="6" t="e">
        <f t="shared" si="752"/>
        <v>#DIV/0!</v>
      </c>
      <c r="BP54" s="6" t="e">
        <f t="shared" si="753"/>
        <v>#DIV/0!</v>
      </c>
      <c r="BR54" s="87" t="e">
        <f t="shared" si="754"/>
        <v>#DIV/0!</v>
      </c>
      <c r="BS54" s="87" t="e">
        <f t="shared" si="873"/>
        <v>#DIV/0!</v>
      </c>
      <c r="BT54" s="2" t="e">
        <f t="shared" si="874"/>
        <v>#DIV/0!</v>
      </c>
      <c r="BU54" s="2" t="e">
        <f t="shared" si="755"/>
        <v>#DIV/0!</v>
      </c>
      <c r="BV54" s="5">
        <f t="shared" si="875"/>
        <v>0</v>
      </c>
      <c r="BW54" s="5">
        <f t="shared" si="876"/>
        <v>0</v>
      </c>
      <c r="BX54" s="5">
        <f t="shared" si="877"/>
        <v>0</v>
      </c>
      <c r="BY54" s="5">
        <f t="shared" si="878"/>
        <v>0</v>
      </c>
      <c r="BZ54" s="5" t="e">
        <f t="shared" si="879"/>
        <v>#DIV/0!</v>
      </c>
      <c r="CA54" s="5" t="e">
        <f t="shared" si="756"/>
        <v>#DIV/0!</v>
      </c>
      <c r="CB54" s="5">
        <f t="shared" si="880"/>
        <v>0</v>
      </c>
      <c r="CC54" s="5">
        <f t="shared" si="881"/>
        <v>0</v>
      </c>
      <c r="CD54" s="5">
        <f t="shared" si="882"/>
        <v>0</v>
      </c>
      <c r="CE54" s="5">
        <f t="shared" si="883"/>
        <v>0</v>
      </c>
      <c r="CF54" s="6">
        <f t="shared" si="884"/>
        <v>0</v>
      </c>
      <c r="CG54" s="5" t="e">
        <f t="shared" si="757"/>
        <v>#DIV/0!</v>
      </c>
      <c r="CH54" s="6" t="e">
        <f t="shared" si="758"/>
        <v>#DIV/0!</v>
      </c>
      <c r="CI54" s="6" t="e">
        <f t="shared" si="759"/>
        <v>#DIV/0!</v>
      </c>
      <c r="CJ54" s="6" t="e">
        <f t="shared" si="760"/>
        <v>#DIV/0!</v>
      </c>
      <c r="CK54" s="6" t="e">
        <f t="shared" si="761"/>
        <v>#DIV/0!</v>
      </c>
      <c r="CL54" s="6" t="e">
        <f t="shared" si="762"/>
        <v>#DIV/0!</v>
      </c>
      <c r="CM54" s="6" t="e">
        <f t="shared" si="763"/>
        <v>#DIV/0!</v>
      </c>
      <c r="CN54" s="6" t="e">
        <f t="shared" si="764"/>
        <v>#DIV/0!</v>
      </c>
      <c r="CO54" s="6" t="e">
        <f t="shared" si="765"/>
        <v>#DIV/0!</v>
      </c>
      <c r="CP54" s="6" t="e">
        <f t="shared" si="766"/>
        <v>#DIV/0!</v>
      </c>
      <c r="CQ54" s="6" t="e">
        <f t="shared" si="767"/>
        <v>#DIV/0!</v>
      </c>
      <c r="CR54" s="6" t="e">
        <f t="shared" si="768"/>
        <v>#DIV/0!</v>
      </c>
      <c r="CS54" s="6" t="e">
        <f t="shared" si="769"/>
        <v>#DIV/0!</v>
      </c>
      <c r="CT54" s="6" t="e">
        <f t="shared" si="770"/>
        <v>#DIV/0!</v>
      </c>
      <c r="CU54" s="6" t="e">
        <f t="shared" si="771"/>
        <v>#DIV/0!</v>
      </c>
      <c r="CW54" s="6" t="e">
        <f t="shared" si="772"/>
        <v>#DIV/0!</v>
      </c>
      <c r="CX54" s="6" t="e">
        <f t="shared" si="885"/>
        <v>#DIV/0!</v>
      </c>
      <c r="CY54" s="91" t="e">
        <f t="shared" si="886"/>
        <v>#DIV/0!</v>
      </c>
      <c r="CZ54" s="91" t="e">
        <f t="shared" si="887"/>
        <v>#DIV/0!</v>
      </c>
      <c r="DA54" s="5">
        <f t="shared" si="888"/>
        <v>0</v>
      </c>
      <c r="DB54" s="5">
        <f t="shared" si="889"/>
        <v>0</v>
      </c>
      <c r="DC54" s="5">
        <f t="shared" si="890"/>
        <v>0</v>
      </c>
      <c r="DD54" s="5">
        <f t="shared" si="891"/>
        <v>0</v>
      </c>
      <c r="DE54" s="5" t="e">
        <f t="shared" si="892"/>
        <v>#DIV/0!</v>
      </c>
      <c r="DF54" s="5" t="e">
        <f t="shared" si="773"/>
        <v>#DIV/0!</v>
      </c>
      <c r="DG54" s="5">
        <f t="shared" si="893"/>
        <v>0</v>
      </c>
      <c r="DH54" s="5">
        <f t="shared" si="894"/>
        <v>0</v>
      </c>
      <c r="DI54" s="5">
        <f t="shared" si="895"/>
        <v>0</v>
      </c>
      <c r="DJ54" s="5">
        <f t="shared" si="896"/>
        <v>0</v>
      </c>
      <c r="DK54" s="6">
        <f t="shared" si="897"/>
        <v>0</v>
      </c>
      <c r="DL54" s="5" t="e">
        <f t="shared" si="774"/>
        <v>#DIV/0!</v>
      </c>
      <c r="DM54" s="6" t="e">
        <f t="shared" si="775"/>
        <v>#DIV/0!</v>
      </c>
      <c r="DN54" s="6" t="e">
        <f t="shared" si="776"/>
        <v>#DIV/0!</v>
      </c>
      <c r="DO54" s="6" t="e">
        <f t="shared" si="777"/>
        <v>#DIV/0!</v>
      </c>
      <c r="DP54" s="6" t="e">
        <f t="shared" si="778"/>
        <v>#DIV/0!</v>
      </c>
      <c r="DQ54" s="6" t="e">
        <f t="shared" si="779"/>
        <v>#DIV/0!</v>
      </c>
      <c r="DR54" s="6" t="e">
        <f t="shared" si="780"/>
        <v>#DIV/0!</v>
      </c>
      <c r="DS54" s="6" t="e">
        <f t="shared" si="781"/>
        <v>#DIV/0!</v>
      </c>
      <c r="DT54" s="6" t="e">
        <f t="shared" si="782"/>
        <v>#DIV/0!</v>
      </c>
      <c r="DU54" s="6" t="e">
        <f t="shared" si="783"/>
        <v>#DIV/0!</v>
      </c>
      <c r="DV54" s="6" t="e">
        <f t="shared" si="784"/>
        <v>#DIV/0!</v>
      </c>
      <c r="DW54" s="6" t="e">
        <f t="shared" si="785"/>
        <v>#DIV/0!</v>
      </c>
      <c r="DX54" s="6" t="e">
        <f t="shared" si="786"/>
        <v>#DIV/0!</v>
      </c>
      <c r="DY54" s="6" t="e">
        <f t="shared" si="787"/>
        <v>#DIV/0!</v>
      </c>
      <c r="DZ54" s="6" t="e">
        <f t="shared" si="788"/>
        <v>#DIV/0!</v>
      </c>
      <c r="EB54" s="6" t="e">
        <f t="shared" si="789"/>
        <v>#DIV/0!</v>
      </c>
      <c r="EC54" s="87" t="e">
        <f t="shared" si="790"/>
        <v>#DIV/0!</v>
      </c>
      <c r="ED54" s="85" t="e">
        <f t="shared" si="898"/>
        <v>#DIV/0!</v>
      </c>
      <c r="EE54" s="2" t="e">
        <f t="shared" si="899"/>
        <v>#DIV/0!</v>
      </c>
      <c r="EF54" s="5">
        <f t="shared" si="900"/>
        <v>0</v>
      </c>
      <c r="EG54" s="5">
        <f t="shared" si="901"/>
        <v>0</v>
      </c>
      <c r="EH54" s="5">
        <f t="shared" si="902"/>
        <v>0</v>
      </c>
      <c r="EI54" s="5">
        <f t="shared" si="903"/>
        <v>0</v>
      </c>
      <c r="EJ54" s="5" t="e">
        <f t="shared" si="904"/>
        <v>#DIV/0!</v>
      </c>
      <c r="EK54" s="5" t="e">
        <f t="shared" si="791"/>
        <v>#DIV/0!</v>
      </c>
      <c r="EL54" s="5">
        <f t="shared" si="905"/>
        <v>0</v>
      </c>
      <c r="EM54" s="5">
        <f t="shared" si="906"/>
        <v>0</v>
      </c>
      <c r="EN54" s="5">
        <f t="shared" si="907"/>
        <v>0</v>
      </c>
      <c r="EO54" s="5">
        <f t="shared" si="908"/>
        <v>0</v>
      </c>
      <c r="EP54" s="6">
        <f t="shared" si="909"/>
        <v>0</v>
      </c>
      <c r="EQ54" s="5" t="e">
        <f t="shared" si="792"/>
        <v>#DIV/0!</v>
      </c>
      <c r="ER54" s="6" t="e">
        <f t="shared" si="793"/>
        <v>#DIV/0!</v>
      </c>
      <c r="ES54" s="6" t="e">
        <f t="shared" si="794"/>
        <v>#DIV/0!</v>
      </c>
      <c r="ET54" s="6" t="e">
        <f t="shared" si="795"/>
        <v>#DIV/0!</v>
      </c>
      <c r="EU54" s="6" t="e">
        <f t="shared" si="796"/>
        <v>#DIV/0!</v>
      </c>
      <c r="EV54" s="6" t="e">
        <f t="shared" si="797"/>
        <v>#DIV/0!</v>
      </c>
      <c r="EW54" s="6" t="e">
        <f t="shared" si="798"/>
        <v>#DIV/0!</v>
      </c>
      <c r="EX54" s="6" t="e">
        <f t="shared" si="799"/>
        <v>#DIV/0!</v>
      </c>
      <c r="EY54" s="6" t="e">
        <f t="shared" si="800"/>
        <v>#DIV/0!</v>
      </c>
      <c r="EZ54" s="6" t="e">
        <f t="shared" si="801"/>
        <v>#DIV/0!</v>
      </c>
      <c r="FA54" s="6" t="e">
        <f t="shared" si="802"/>
        <v>#DIV/0!</v>
      </c>
      <c r="FB54" s="6" t="e">
        <f t="shared" si="803"/>
        <v>#DIV/0!</v>
      </c>
      <c r="FC54" s="6" t="e">
        <f t="shared" si="804"/>
        <v>#DIV/0!</v>
      </c>
      <c r="FD54" s="6" t="e">
        <f t="shared" si="805"/>
        <v>#DIV/0!</v>
      </c>
      <c r="FE54" s="6" t="e">
        <f t="shared" si="806"/>
        <v>#DIV/0!</v>
      </c>
      <c r="FG54" s="6" t="e">
        <f t="shared" si="807"/>
        <v>#DIV/0!</v>
      </c>
      <c r="FH54" s="6" t="e">
        <f t="shared" si="808"/>
        <v>#DIV/0!</v>
      </c>
      <c r="FI54" s="94" t="e">
        <f t="shared" si="910"/>
        <v>#DIV/0!</v>
      </c>
      <c r="FJ54" s="94" t="e">
        <f t="shared" si="911"/>
        <v>#DIV/0!</v>
      </c>
      <c r="FK54" s="5">
        <f t="shared" si="912"/>
        <v>0</v>
      </c>
      <c r="FL54" s="5">
        <f t="shared" si="913"/>
        <v>0</v>
      </c>
      <c r="FM54" s="5">
        <f t="shared" si="914"/>
        <v>0</v>
      </c>
      <c r="FN54" s="5">
        <f t="shared" si="915"/>
        <v>0</v>
      </c>
      <c r="FO54" s="5" t="e">
        <f t="shared" si="916"/>
        <v>#DIV/0!</v>
      </c>
      <c r="FP54" s="5" t="e">
        <f t="shared" si="809"/>
        <v>#DIV/0!</v>
      </c>
      <c r="FQ54" s="5">
        <f t="shared" si="917"/>
        <v>0</v>
      </c>
      <c r="FR54" s="5">
        <f t="shared" si="918"/>
        <v>0</v>
      </c>
      <c r="FS54" s="5">
        <f t="shared" si="919"/>
        <v>0</v>
      </c>
      <c r="FT54" s="5">
        <f t="shared" si="920"/>
        <v>0</v>
      </c>
      <c r="FU54" s="6">
        <f t="shared" si="921"/>
        <v>0</v>
      </c>
      <c r="FV54" s="5" t="e">
        <f t="shared" si="810"/>
        <v>#DIV/0!</v>
      </c>
      <c r="FW54" s="6" t="e">
        <f t="shared" si="811"/>
        <v>#DIV/0!</v>
      </c>
      <c r="FX54" s="6" t="e">
        <f t="shared" si="812"/>
        <v>#DIV/0!</v>
      </c>
      <c r="FY54" s="6" t="e">
        <f t="shared" si="813"/>
        <v>#DIV/0!</v>
      </c>
      <c r="FZ54" s="6" t="e">
        <f t="shared" si="814"/>
        <v>#DIV/0!</v>
      </c>
      <c r="GA54" s="6" t="e">
        <f t="shared" si="815"/>
        <v>#DIV/0!</v>
      </c>
      <c r="GB54" s="6" t="e">
        <f t="shared" si="816"/>
        <v>#DIV/0!</v>
      </c>
      <c r="GC54" s="6" t="e">
        <f t="shared" si="817"/>
        <v>#DIV/0!</v>
      </c>
      <c r="GD54" s="6" t="e">
        <f t="shared" si="818"/>
        <v>#DIV/0!</v>
      </c>
      <c r="GE54" s="6" t="e">
        <f t="shared" si="819"/>
        <v>#DIV/0!</v>
      </c>
      <c r="GF54" s="6" t="e">
        <f t="shared" si="820"/>
        <v>#DIV/0!</v>
      </c>
      <c r="GG54" s="6" t="e">
        <f t="shared" si="821"/>
        <v>#DIV/0!</v>
      </c>
      <c r="GH54" s="6" t="e">
        <f t="shared" si="822"/>
        <v>#DIV/0!</v>
      </c>
      <c r="GI54" s="6" t="e">
        <f t="shared" si="823"/>
        <v>#DIV/0!</v>
      </c>
      <c r="GJ54" s="47" t="e">
        <f t="shared" si="824"/>
        <v>#DIV/0!</v>
      </c>
      <c r="GL54" s="96" t="e">
        <f t="shared" si="825"/>
        <v>#DIV/0!</v>
      </c>
      <c r="GM54" s="96" t="e">
        <f t="shared" si="826"/>
        <v>#DIV/0!</v>
      </c>
      <c r="GN54" s="98" t="e">
        <f t="shared" si="922"/>
        <v>#DIV/0!</v>
      </c>
      <c r="GO54" s="98" t="e">
        <f t="shared" si="923"/>
        <v>#DIV/0!</v>
      </c>
      <c r="GP54" s="5">
        <f t="shared" si="924"/>
        <v>0</v>
      </c>
      <c r="GQ54" s="5">
        <f t="shared" si="925"/>
        <v>0</v>
      </c>
      <c r="GR54" s="5">
        <f t="shared" si="926"/>
        <v>0</v>
      </c>
      <c r="GS54" s="5">
        <f t="shared" si="927"/>
        <v>0</v>
      </c>
      <c r="GT54" s="5" t="e">
        <f t="shared" si="928"/>
        <v>#DIV/0!</v>
      </c>
      <c r="GU54" s="5" t="e">
        <f t="shared" si="827"/>
        <v>#DIV/0!</v>
      </c>
      <c r="GV54" s="5">
        <f t="shared" si="929"/>
        <v>0</v>
      </c>
      <c r="GW54" s="5">
        <f t="shared" si="930"/>
        <v>0</v>
      </c>
      <c r="GX54" s="5">
        <f t="shared" si="931"/>
        <v>0</v>
      </c>
      <c r="GY54" s="5">
        <f t="shared" si="932"/>
        <v>0</v>
      </c>
      <c r="GZ54" s="6">
        <f t="shared" si="933"/>
        <v>0</v>
      </c>
      <c r="HA54" s="5" t="e">
        <f t="shared" si="828"/>
        <v>#DIV/0!</v>
      </c>
      <c r="HB54" s="6" t="e">
        <f t="shared" si="829"/>
        <v>#DIV/0!</v>
      </c>
      <c r="HC54" s="6" t="e">
        <f t="shared" si="830"/>
        <v>#DIV/0!</v>
      </c>
      <c r="HD54" s="6" t="e">
        <f t="shared" si="831"/>
        <v>#DIV/0!</v>
      </c>
      <c r="HE54" s="6" t="e">
        <f t="shared" si="832"/>
        <v>#DIV/0!</v>
      </c>
      <c r="HF54" s="6" t="e">
        <f t="shared" si="833"/>
        <v>#DIV/0!</v>
      </c>
      <c r="HG54" s="6" t="e">
        <f t="shared" si="834"/>
        <v>#DIV/0!</v>
      </c>
      <c r="HH54" s="6" t="e">
        <f t="shared" si="835"/>
        <v>#DIV/0!</v>
      </c>
      <c r="HI54" s="6" t="e">
        <f t="shared" si="836"/>
        <v>#DIV/0!</v>
      </c>
      <c r="HJ54" s="6" t="e">
        <f t="shared" si="837"/>
        <v>#DIV/0!</v>
      </c>
      <c r="HK54" s="6" t="e">
        <f t="shared" si="838"/>
        <v>#DIV/0!</v>
      </c>
      <c r="HL54" s="6" t="e">
        <f t="shared" si="839"/>
        <v>#DIV/0!</v>
      </c>
      <c r="HM54" s="6" t="e">
        <f t="shared" si="840"/>
        <v>#DIV/0!</v>
      </c>
      <c r="HN54" s="6" t="e">
        <f t="shared" si="841"/>
        <v>#DIV/0!</v>
      </c>
      <c r="HO54" s="47" t="e">
        <f t="shared" si="842"/>
        <v>#DIV/0!</v>
      </c>
      <c r="HQ54" s="6" t="e">
        <f t="shared" si="843"/>
        <v>#DIV/0!</v>
      </c>
      <c r="HR54" s="6" t="e">
        <f t="shared" si="844"/>
        <v>#DIV/0!</v>
      </c>
      <c r="HS54" s="98" t="e">
        <f t="shared" si="934"/>
        <v>#DIV/0!</v>
      </c>
      <c r="HT54" s="2" t="e">
        <f t="shared" si="935"/>
        <v>#DIV/0!</v>
      </c>
      <c r="HU54" s="5">
        <f t="shared" si="936"/>
        <v>0</v>
      </c>
      <c r="HV54" s="5">
        <f t="shared" si="937"/>
        <v>0</v>
      </c>
      <c r="HW54" s="5">
        <f t="shared" si="938"/>
        <v>0</v>
      </c>
      <c r="HX54" s="5">
        <f t="shared" si="939"/>
        <v>0</v>
      </c>
      <c r="HY54" s="5" t="e">
        <f t="shared" si="940"/>
        <v>#DIV/0!</v>
      </c>
      <c r="HZ54" s="5" t="e">
        <f t="shared" si="845"/>
        <v>#DIV/0!</v>
      </c>
      <c r="IA54" s="5">
        <f t="shared" si="941"/>
        <v>0</v>
      </c>
      <c r="IB54" s="5">
        <f t="shared" si="942"/>
        <v>0</v>
      </c>
      <c r="IC54" s="5">
        <f t="shared" si="943"/>
        <v>0</v>
      </c>
      <c r="ID54" s="5">
        <f t="shared" si="944"/>
        <v>0</v>
      </c>
      <c r="IE54" s="6">
        <f t="shared" si="945"/>
        <v>0</v>
      </c>
      <c r="IF54" s="5" t="e">
        <f t="shared" si="846"/>
        <v>#DIV/0!</v>
      </c>
      <c r="IG54" s="6" t="e">
        <f t="shared" si="847"/>
        <v>#DIV/0!</v>
      </c>
      <c r="IH54" s="6" t="e">
        <f t="shared" si="848"/>
        <v>#DIV/0!</v>
      </c>
      <c r="II54" s="6" t="e">
        <f t="shared" si="849"/>
        <v>#DIV/0!</v>
      </c>
      <c r="IJ54" s="6" t="e">
        <f t="shared" si="850"/>
        <v>#DIV/0!</v>
      </c>
      <c r="IK54" s="6" t="e">
        <f t="shared" si="851"/>
        <v>#DIV/0!</v>
      </c>
      <c r="IL54" s="6" t="e">
        <f t="shared" si="852"/>
        <v>#DIV/0!</v>
      </c>
      <c r="IM54" s="6" t="e">
        <f t="shared" si="853"/>
        <v>#DIV/0!</v>
      </c>
      <c r="IN54" s="6" t="e">
        <f t="shared" si="854"/>
        <v>#DIV/0!</v>
      </c>
      <c r="IO54" s="6" t="e">
        <f t="shared" si="855"/>
        <v>#DIV/0!</v>
      </c>
      <c r="IP54" s="6" t="e">
        <f t="shared" si="856"/>
        <v>#DIV/0!</v>
      </c>
      <c r="IQ54" s="6" t="e">
        <f t="shared" si="857"/>
        <v>#DIV/0!</v>
      </c>
      <c r="IR54" s="6" t="e">
        <f t="shared" si="858"/>
        <v>#DIV/0!</v>
      </c>
      <c r="IS54" s="6" t="e">
        <f t="shared" si="859"/>
        <v>#DIV/0!</v>
      </c>
      <c r="IT54" s="47" t="e">
        <f t="shared" si="860"/>
        <v>#DIV/0!</v>
      </c>
      <c r="IU54" s="2" t="e">
        <f t="shared" si="946"/>
        <v>#DIV/0!</v>
      </c>
      <c r="IV54" s="2" t="e">
        <f t="shared" si="947"/>
        <v>#DIV/0!</v>
      </c>
    </row>
    <row r="55" spans="1:256">
      <c r="A55" s="55">
        <f>CpxBar!A55</f>
        <v>0</v>
      </c>
      <c r="B55" s="2">
        <f>CpxBar!B55</f>
        <v>0</v>
      </c>
      <c r="C55" s="2">
        <f>CpxBar!C55</f>
        <v>0</v>
      </c>
      <c r="D55" s="2">
        <f>CpxBar!D55</f>
        <v>0</v>
      </c>
      <c r="E55" s="2">
        <f>CpxBar!E55</f>
        <v>0</v>
      </c>
      <c r="F55" s="2">
        <f>CpxBar!F55</f>
        <v>0</v>
      </c>
      <c r="G55" s="2">
        <f>CpxBar!G55</f>
        <v>0</v>
      </c>
      <c r="H55" s="2">
        <f>CpxBar!H55</f>
        <v>0</v>
      </c>
      <c r="I55" s="2">
        <f>CpxBar!I55</f>
        <v>0</v>
      </c>
      <c r="J55" s="2">
        <f>CpxBar!J55</f>
        <v>0</v>
      </c>
      <c r="K55" s="2">
        <f>CpxBar!K55</f>
        <v>0</v>
      </c>
      <c r="L55" s="13"/>
      <c r="M55" s="2">
        <f t="shared" si="711"/>
        <v>0</v>
      </c>
      <c r="N55" s="5">
        <f t="shared" si="712"/>
        <v>0</v>
      </c>
      <c r="O55" s="5">
        <f t="shared" si="713"/>
        <v>0</v>
      </c>
      <c r="P55" s="5">
        <f t="shared" si="714"/>
        <v>0</v>
      </c>
      <c r="Q55" s="5">
        <f t="shared" si="715"/>
        <v>0</v>
      </c>
      <c r="R55" s="5">
        <f t="shared" si="716"/>
        <v>0</v>
      </c>
      <c r="S55" s="5">
        <f t="shared" si="717"/>
        <v>0</v>
      </c>
      <c r="T55" s="5">
        <f t="shared" si="718"/>
        <v>0</v>
      </c>
      <c r="U55" s="5">
        <f t="shared" si="719"/>
        <v>0</v>
      </c>
      <c r="V55" s="5">
        <f t="shared" si="720"/>
        <v>0</v>
      </c>
      <c r="W55" s="6">
        <f t="shared" si="721"/>
        <v>0</v>
      </c>
      <c r="X55" s="5">
        <f t="shared" si="722"/>
        <v>0</v>
      </c>
      <c r="Y55" s="6" t="e">
        <f t="shared" si="723"/>
        <v>#DIV/0!</v>
      </c>
      <c r="Z55" s="6" t="e">
        <f t="shared" si="724"/>
        <v>#DIV/0!</v>
      </c>
      <c r="AA55" s="6" t="e">
        <f t="shared" si="725"/>
        <v>#DIV/0!</v>
      </c>
      <c r="AB55" s="6" t="e">
        <f t="shared" si="726"/>
        <v>#DIV/0!</v>
      </c>
      <c r="AC55" s="6" t="e">
        <f t="shared" si="727"/>
        <v>#DIV/0!</v>
      </c>
      <c r="AD55" s="6" t="e">
        <f t="shared" si="728"/>
        <v>#DIV/0!</v>
      </c>
      <c r="AE55" s="6" t="e">
        <f t="shared" si="729"/>
        <v>#DIV/0!</v>
      </c>
      <c r="AF55" s="6" t="e">
        <f t="shared" si="730"/>
        <v>#DIV/0!</v>
      </c>
      <c r="AG55" s="6" t="e">
        <f t="shared" si="731"/>
        <v>#DIV/0!</v>
      </c>
      <c r="AH55" s="6" t="e">
        <f t="shared" si="732"/>
        <v>#DIV/0!</v>
      </c>
      <c r="AI55" s="6" t="e">
        <f t="shared" si="733"/>
        <v>#DIV/0!</v>
      </c>
      <c r="AJ55" s="6" t="e">
        <f t="shared" si="734"/>
        <v>#DIV/0!</v>
      </c>
      <c r="AK55" s="6" t="e">
        <f t="shared" si="735"/>
        <v>#DIV/0!</v>
      </c>
      <c r="AM55" s="6" t="e">
        <f t="shared" si="736"/>
        <v>#DIV/0!</v>
      </c>
      <c r="AN55" s="6" t="e">
        <f t="shared" si="861"/>
        <v>#DIV/0!</v>
      </c>
      <c r="AO55" s="2" t="e">
        <f t="shared" si="862"/>
        <v>#DIV/0!</v>
      </c>
      <c r="AP55" s="2" t="e">
        <f t="shared" si="737"/>
        <v>#DIV/0!</v>
      </c>
      <c r="AQ55" s="86">
        <f t="shared" si="863"/>
        <v>0</v>
      </c>
      <c r="AR55" s="86">
        <f t="shared" si="864"/>
        <v>0</v>
      </c>
      <c r="AS55" s="86">
        <f t="shared" si="865"/>
        <v>0</v>
      </c>
      <c r="AT55" s="86">
        <f t="shared" si="866"/>
        <v>0</v>
      </c>
      <c r="AU55" s="86" t="e">
        <f t="shared" si="867"/>
        <v>#DIV/0!</v>
      </c>
      <c r="AV55" s="86" t="e">
        <f t="shared" si="738"/>
        <v>#DIV/0!</v>
      </c>
      <c r="AW55" s="86">
        <f t="shared" si="868"/>
        <v>0</v>
      </c>
      <c r="AX55" s="86">
        <f t="shared" si="869"/>
        <v>0</v>
      </c>
      <c r="AY55" s="86">
        <f t="shared" si="870"/>
        <v>0</v>
      </c>
      <c r="AZ55" s="86">
        <f t="shared" si="871"/>
        <v>0</v>
      </c>
      <c r="BA55" s="87">
        <f t="shared" si="872"/>
        <v>0</v>
      </c>
      <c r="BB55" s="5" t="e">
        <f t="shared" si="739"/>
        <v>#DIV/0!</v>
      </c>
      <c r="BC55" s="6" t="e">
        <f t="shared" si="740"/>
        <v>#DIV/0!</v>
      </c>
      <c r="BD55" s="6" t="e">
        <f t="shared" si="741"/>
        <v>#DIV/0!</v>
      </c>
      <c r="BE55" s="6" t="e">
        <f t="shared" si="742"/>
        <v>#DIV/0!</v>
      </c>
      <c r="BF55" s="6" t="e">
        <f t="shared" si="743"/>
        <v>#DIV/0!</v>
      </c>
      <c r="BG55" s="6" t="e">
        <f t="shared" si="744"/>
        <v>#DIV/0!</v>
      </c>
      <c r="BH55" s="6" t="e">
        <f t="shared" si="745"/>
        <v>#DIV/0!</v>
      </c>
      <c r="BI55" s="6" t="e">
        <f t="shared" si="746"/>
        <v>#DIV/0!</v>
      </c>
      <c r="BJ55" s="6" t="e">
        <f t="shared" si="747"/>
        <v>#DIV/0!</v>
      </c>
      <c r="BK55" s="6" t="e">
        <f t="shared" si="748"/>
        <v>#DIV/0!</v>
      </c>
      <c r="BL55" s="6" t="e">
        <f t="shared" si="749"/>
        <v>#DIV/0!</v>
      </c>
      <c r="BM55" s="6" t="e">
        <f t="shared" si="750"/>
        <v>#DIV/0!</v>
      </c>
      <c r="BN55" s="6" t="e">
        <f t="shared" si="751"/>
        <v>#DIV/0!</v>
      </c>
      <c r="BO55" s="6" t="e">
        <f t="shared" si="752"/>
        <v>#DIV/0!</v>
      </c>
      <c r="BP55" s="6" t="e">
        <f t="shared" si="753"/>
        <v>#DIV/0!</v>
      </c>
      <c r="BR55" s="87" t="e">
        <f t="shared" si="754"/>
        <v>#DIV/0!</v>
      </c>
      <c r="BS55" s="87" t="e">
        <f t="shared" si="873"/>
        <v>#DIV/0!</v>
      </c>
      <c r="BT55" s="2" t="e">
        <f t="shared" si="874"/>
        <v>#DIV/0!</v>
      </c>
      <c r="BU55" s="2" t="e">
        <f t="shared" si="755"/>
        <v>#DIV/0!</v>
      </c>
      <c r="BV55" s="5">
        <f t="shared" si="875"/>
        <v>0</v>
      </c>
      <c r="BW55" s="5">
        <f t="shared" si="876"/>
        <v>0</v>
      </c>
      <c r="BX55" s="5">
        <f t="shared" si="877"/>
        <v>0</v>
      </c>
      <c r="BY55" s="5">
        <f t="shared" si="878"/>
        <v>0</v>
      </c>
      <c r="BZ55" s="5" t="e">
        <f t="shared" si="879"/>
        <v>#DIV/0!</v>
      </c>
      <c r="CA55" s="5" t="e">
        <f t="shared" si="756"/>
        <v>#DIV/0!</v>
      </c>
      <c r="CB55" s="5">
        <f t="shared" si="880"/>
        <v>0</v>
      </c>
      <c r="CC55" s="5">
        <f t="shared" si="881"/>
        <v>0</v>
      </c>
      <c r="CD55" s="5">
        <f t="shared" si="882"/>
        <v>0</v>
      </c>
      <c r="CE55" s="5">
        <f t="shared" si="883"/>
        <v>0</v>
      </c>
      <c r="CF55" s="6">
        <f t="shared" si="884"/>
        <v>0</v>
      </c>
      <c r="CG55" s="5" t="e">
        <f t="shared" si="757"/>
        <v>#DIV/0!</v>
      </c>
      <c r="CH55" s="6" t="e">
        <f t="shared" si="758"/>
        <v>#DIV/0!</v>
      </c>
      <c r="CI55" s="6" t="e">
        <f t="shared" si="759"/>
        <v>#DIV/0!</v>
      </c>
      <c r="CJ55" s="6" t="e">
        <f t="shared" si="760"/>
        <v>#DIV/0!</v>
      </c>
      <c r="CK55" s="6" t="e">
        <f t="shared" si="761"/>
        <v>#DIV/0!</v>
      </c>
      <c r="CL55" s="6" t="e">
        <f t="shared" si="762"/>
        <v>#DIV/0!</v>
      </c>
      <c r="CM55" s="6" t="e">
        <f t="shared" si="763"/>
        <v>#DIV/0!</v>
      </c>
      <c r="CN55" s="6" t="e">
        <f t="shared" si="764"/>
        <v>#DIV/0!</v>
      </c>
      <c r="CO55" s="6" t="e">
        <f t="shared" si="765"/>
        <v>#DIV/0!</v>
      </c>
      <c r="CP55" s="6" t="e">
        <f t="shared" si="766"/>
        <v>#DIV/0!</v>
      </c>
      <c r="CQ55" s="6" t="e">
        <f t="shared" si="767"/>
        <v>#DIV/0!</v>
      </c>
      <c r="CR55" s="6" t="e">
        <f t="shared" si="768"/>
        <v>#DIV/0!</v>
      </c>
      <c r="CS55" s="6" t="e">
        <f t="shared" si="769"/>
        <v>#DIV/0!</v>
      </c>
      <c r="CT55" s="6" t="e">
        <f t="shared" si="770"/>
        <v>#DIV/0!</v>
      </c>
      <c r="CU55" s="6" t="e">
        <f t="shared" si="771"/>
        <v>#DIV/0!</v>
      </c>
      <c r="CW55" s="6" t="e">
        <f t="shared" si="772"/>
        <v>#DIV/0!</v>
      </c>
      <c r="CX55" s="6" t="e">
        <f t="shared" si="885"/>
        <v>#DIV/0!</v>
      </c>
      <c r="CY55" s="91" t="e">
        <f t="shared" si="886"/>
        <v>#DIV/0!</v>
      </c>
      <c r="CZ55" s="91" t="e">
        <f t="shared" si="887"/>
        <v>#DIV/0!</v>
      </c>
      <c r="DA55" s="5">
        <f t="shared" si="888"/>
        <v>0</v>
      </c>
      <c r="DB55" s="5">
        <f t="shared" si="889"/>
        <v>0</v>
      </c>
      <c r="DC55" s="5">
        <f t="shared" si="890"/>
        <v>0</v>
      </c>
      <c r="DD55" s="5">
        <f t="shared" si="891"/>
        <v>0</v>
      </c>
      <c r="DE55" s="5" t="e">
        <f t="shared" si="892"/>
        <v>#DIV/0!</v>
      </c>
      <c r="DF55" s="5" t="e">
        <f t="shared" si="773"/>
        <v>#DIV/0!</v>
      </c>
      <c r="DG55" s="5">
        <f t="shared" si="893"/>
        <v>0</v>
      </c>
      <c r="DH55" s="5">
        <f t="shared" si="894"/>
        <v>0</v>
      </c>
      <c r="DI55" s="5">
        <f t="shared" si="895"/>
        <v>0</v>
      </c>
      <c r="DJ55" s="5">
        <f t="shared" si="896"/>
        <v>0</v>
      </c>
      <c r="DK55" s="6">
        <f t="shared" si="897"/>
        <v>0</v>
      </c>
      <c r="DL55" s="5" t="e">
        <f t="shared" si="774"/>
        <v>#DIV/0!</v>
      </c>
      <c r="DM55" s="6" t="e">
        <f t="shared" si="775"/>
        <v>#DIV/0!</v>
      </c>
      <c r="DN55" s="6" t="e">
        <f t="shared" si="776"/>
        <v>#DIV/0!</v>
      </c>
      <c r="DO55" s="6" t="e">
        <f t="shared" si="777"/>
        <v>#DIV/0!</v>
      </c>
      <c r="DP55" s="6" t="e">
        <f t="shared" si="778"/>
        <v>#DIV/0!</v>
      </c>
      <c r="DQ55" s="6" t="e">
        <f t="shared" si="779"/>
        <v>#DIV/0!</v>
      </c>
      <c r="DR55" s="6" t="e">
        <f t="shared" si="780"/>
        <v>#DIV/0!</v>
      </c>
      <c r="DS55" s="6" t="e">
        <f t="shared" si="781"/>
        <v>#DIV/0!</v>
      </c>
      <c r="DT55" s="6" t="e">
        <f t="shared" si="782"/>
        <v>#DIV/0!</v>
      </c>
      <c r="DU55" s="6" t="e">
        <f t="shared" si="783"/>
        <v>#DIV/0!</v>
      </c>
      <c r="DV55" s="6" t="e">
        <f t="shared" si="784"/>
        <v>#DIV/0!</v>
      </c>
      <c r="DW55" s="6" t="e">
        <f t="shared" si="785"/>
        <v>#DIV/0!</v>
      </c>
      <c r="DX55" s="6" t="e">
        <f t="shared" si="786"/>
        <v>#DIV/0!</v>
      </c>
      <c r="DY55" s="6" t="e">
        <f t="shared" si="787"/>
        <v>#DIV/0!</v>
      </c>
      <c r="DZ55" s="6" t="e">
        <f t="shared" si="788"/>
        <v>#DIV/0!</v>
      </c>
      <c r="EB55" s="6" t="e">
        <f t="shared" si="789"/>
        <v>#DIV/0!</v>
      </c>
      <c r="EC55" s="87" t="e">
        <f t="shared" si="790"/>
        <v>#DIV/0!</v>
      </c>
      <c r="ED55" s="85" t="e">
        <f t="shared" si="898"/>
        <v>#DIV/0!</v>
      </c>
      <c r="EE55" s="2" t="e">
        <f t="shared" si="899"/>
        <v>#DIV/0!</v>
      </c>
      <c r="EF55" s="5">
        <f t="shared" si="900"/>
        <v>0</v>
      </c>
      <c r="EG55" s="5">
        <f t="shared" si="901"/>
        <v>0</v>
      </c>
      <c r="EH55" s="5">
        <f t="shared" si="902"/>
        <v>0</v>
      </c>
      <c r="EI55" s="5">
        <f t="shared" si="903"/>
        <v>0</v>
      </c>
      <c r="EJ55" s="5" t="e">
        <f t="shared" si="904"/>
        <v>#DIV/0!</v>
      </c>
      <c r="EK55" s="5" t="e">
        <f t="shared" si="791"/>
        <v>#DIV/0!</v>
      </c>
      <c r="EL55" s="5">
        <f t="shared" si="905"/>
        <v>0</v>
      </c>
      <c r="EM55" s="5">
        <f t="shared" si="906"/>
        <v>0</v>
      </c>
      <c r="EN55" s="5">
        <f t="shared" si="907"/>
        <v>0</v>
      </c>
      <c r="EO55" s="5">
        <f t="shared" si="908"/>
        <v>0</v>
      </c>
      <c r="EP55" s="6">
        <f t="shared" si="909"/>
        <v>0</v>
      </c>
      <c r="EQ55" s="5" t="e">
        <f t="shared" si="792"/>
        <v>#DIV/0!</v>
      </c>
      <c r="ER55" s="6" t="e">
        <f t="shared" si="793"/>
        <v>#DIV/0!</v>
      </c>
      <c r="ES55" s="6" t="e">
        <f t="shared" si="794"/>
        <v>#DIV/0!</v>
      </c>
      <c r="ET55" s="6" t="e">
        <f t="shared" si="795"/>
        <v>#DIV/0!</v>
      </c>
      <c r="EU55" s="6" t="e">
        <f t="shared" si="796"/>
        <v>#DIV/0!</v>
      </c>
      <c r="EV55" s="6" t="e">
        <f t="shared" si="797"/>
        <v>#DIV/0!</v>
      </c>
      <c r="EW55" s="6" t="e">
        <f t="shared" si="798"/>
        <v>#DIV/0!</v>
      </c>
      <c r="EX55" s="6" t="e">
        <f t="shared" si="799"/>
        <v>#DIV/0!</v>
      </c>
      <c r="EY55" s="6" t="e">
        <f t="shared" si="800"/>
        <v>#DIV/0!</v>
      </c>
      <c r="EZ55" s="6" t="e">
        <f t="shared" si="801"/>
        <v>#DIV/0!</v>
      </c>
      <c r="FA55" s="6" t="e">
        <f t="shared" si="802"/>
        <v>#DIV/0!</v>
      </c>
      <c r="FB55" s="6" t="e">
        <f t="shared" si="803"/>
        <v>#DIV/0!</v>
      </c>
      <c r="FC55" s="6" t="e">
        <f t="shared" si="804"/>
        <v>#DIV/0!</v>
      </c>
      <c r="FD55" s="6" t="e">
        <f t="shared" si="805"/>
        <v>#DIV/0!</v>
      </c>
      <c r="FE55" s="6" t="e">
        <f t="shared" si="806"/>
        <v>#DIV/0!</v>
      </c>
      <c r="FG55" s="6" t="e">
        <f t="shared" si="807"/>
        <v>#DIV/0!</v>
      </c>
      <c r="FH55" s="6" t="e">
        <f t="shared" si="808"/>
        <v>#DIV/0!</v>
      </c>
      <c r="FI55" s="94" t="e">
        <f t="shared" si="910"/>
        <v>#DIV/0!</v>
      </c>
      <c r="FJ55" s="94" t="e">
        <f t="shared" si="911"/>
        <v>#DIV/0!</v>
      </c>
      <c r="FK55" s="5">
        <f t="shared" si="912"/>
        <v>0</v>
      </c>
      <c r="FL55" s="5">
        <f t="shared" si="913"/>
        <v>0</v>
      </c>
      <c r="FM55" s="5">
        <f t="shared" si="914"/>
        <v>0</v>
      </c>
      <c r="FN55" s="5">
        <f t="shared" si="915"/>
        <v>0</v>
      </c>
      <c r="FO55" s="5" t="e">
        <f t="shared" si="916"/>
        <v>#DIV/0!</v>
      </c>
      <c r="FP55" s="5" t="e">
        <f t="shared" si="809"/>
        <v>#DIV/0!</v>
      </c>
      <c r="FQ55" s="5">
        <f t="shared" si="917"/>
        <v>0</v>
      </c>
      <c r="FR55" s="5">
        <f t="shared" si="918"/>
        <v>0</v>
      </c>
      <c r="FS55" s="5">
        <f t="shared" si="919"/>
        <v>0</v>
      </c>
      <c r="FT55" s="5">
        <f t="shared" si="920"/>
        <v>0</v>
      </c>
      <c r="FU55" s="6">
        <f t="shared" si="921"/>
        <v>0</v>
      </c>
      <c r="FV55" s="5" t="e">
        <f t="shared" si="810"/>
        <v>#DIV/0!</v>
      </c>
      <c r="FW55" s="6" t="e">
        <f t="shared" si="811"/>
        <v>#DIV/0!</v>
      </c>
      <c r="FX55" s="6" t="e">
        <f t="shared" si="812"/>
        <v>#DIV/0!</v>
      </c>
      <c r="FY55" s="6" t="e">
        <f t="shared" si="813"/>
        <v>#DIV/0!</v>
      </c>
      <c r="FZ55" s="6" t="e">
        <f t="shared" si="814"/>
        <v>#DIV/0!</v>
      </c>
      <c r="GA55" s="6" t="e">
        <f t="shared" si="815"/>
        <v>#DIV/0!</v>
      </c>
      <c r="GB55" s="6" t="e">
        <f t="shared" si="816"/>
        <v>#DIV/0!</v>
      </c>
      <c r="GC55" s="6" t="e">
        <f t="shared" si="817"/>
        <v>#DIV/0!</v>
      </c>
      <c r="GD55" s="6" t="e">
        <f t="shared" si="818"/>
        <v>#DIV/0!</v>
      </c>
      <c r="GE55" s="6" t="e">
        <f t="shared" si="819"/>
        <v>#DIV/0!</v>
      </c>
      <c r="GF55" s="6" t="e">
        <f t="shared" si="820"/>
        <v>#DIV/0!</v>
      </c>
      <c r="GG55" s="6" t="e">
        <f t="shared" si="821"/>
        <v>#DIV/0!</v>
      </c>
      <c r="GH55" s="6" t="e">
        <f t="shared" si="822"/>
        <v>#DIV/0!</v>
      </c>
      <c r="GI55" s="6" t="e">
        <f t="shared" si="823"/>
        <v>#DIV/0!</v>
      </c>
      <c r="GJ55" s="47" t="e">
        <f t="shared" si="824"/>
        <v>#DIV/0!</v>
      </c>
      <c r="GL55" s="96" t="e">
        <f t="shared" si="825"/>
        <v>#DIV/0!</v>
      </c>
      <c r="GM55" s="96" t="e">
        <f t="shared" si="826"/>
        <v>#DIV/0!</v>
      </c>
      <c r="GN55" s="98" t="e">
        <f t="shared" si="922"/>
        <v>#DIV/0!</v>
      </c>
      <c r="GO55" s="98" t="e">
        <f t="shared" si="923"/>
        <v>#DIV/0!</v>
      </c>
      <c r="GP55" s="5">
        <f t="shared" si="924"/>
        <v>0</v>
      </c>
      <c r="GQ55" s="5">
        <f t="shared" si="925"/>
        <v>0</v>
      </c>
      <c r="GR55" s="5">
        <f t="shared" si="926"/>
        <v>0</v>
      </c>
      <c r="GS55" s="5">
        <f t="shared" si="927"/>
        <v>0</v>
      </c>
      <c r="GT55" s="5" t="e">
        <f t="shared" si="928"/>
        <v>#DIV/0!</v>
      </c>
      <c r="GU55" s="5" t="e">
        <f t="shared" si="827"/>
        <v>#DIV/0!</v>
      </c>
      <c r="GV55" s="5">
        <f t="shared" si="929"/>
        <v>0</v>
      </c>
      <c r="GW55" s="5">
        <f t="shared" si="930"/>
        <v>0</v>
      </c>
      <c r="GX55" s="5">
        <f t="shared" si="931"/>
        <v>0</v>
      </c>
      <c r="GY55" s="5">
        <f t="shared" si="932"/>
        <v>0</v>
      </c>
      <c r="GZ55" s="6">
        <f t="shared" si="933"/>
        <v>0</v>
      </c>
      <c r="HA55" s="5" t="e">
        <f t="shared" si="828"/>
        <v>#DIV/0!</v>
      </c>
      <c r="HB55" s="6" t="e">
        <f t="shared" si="829"/>
        <v>#DIV/0!</v>
      </c>
      <c r="HC55" s="6" t="e">
        <f t="shared" si="830"/>
        <v>#DIV/0!</v>
      </c>
      <c r="HD55" s="6" t="e">
        <f t="shared" si="831"/>
        <v>#DIV/0!</v>
      </c>
      <c r="HE55" s="6" t="e">
        <f t="shared" si="832"/>
        <v>#DIV/0!</v>
      </c>
      <c r="HF55" s="6" t="e">
        <f t="shared" si="833"/>
        <v>#DIV/0!</v>
      </c>
      <c r="HG55" s="6" t="e">
        <f t="shared" si="834"/>
        <v>#DIV/0!</v>
      </c>
      <c r="HH55" s="6" t="e">
        <f t="shared" si="835"/>
        <v>#DIV/0!</v>
      </c>
      <c r="HI55" s="6" t="e">
        <f t="shared" si="836"/>
        <v>#DIV/0!</v>
      </c>
      <c r="HJ55" s="6" t="e">
        <f t="shared" si="837"/>
        <v>#DIV/0!</v>
      </c>
      <c r="HK55" s="6" t="e">
        <f t="shared" si="838"/>
        <v>#DIV/0!</v>
      </c>
      <c r="HL55" s="6" t="e">
        <f t="shared" si="839"/>
        <v>#DIV/0!</v>
      </c>
      <c r="HM55" s="6" t="e">
        <f t="shared" si="840"/>
        <v>#DIV/0!</v>
      </c>
      <c r="HN55" s="6" t="e">
        <f t="shared" si="841"/>
        <v>#DIV/0!</v>
      </c>
      <c r="HO55" s="47" t="e">
        <f t="shared" si="842"/>
        <v>#DIV/0!</v>
      </c>
      <c r="HQ55" s="6" t="e">
        <f t="shared" si="843"/>
        <v>#DIV/0!</v>
      </c>
      <c r="HR55" s="6" t="e">
        <f t="shared" si="844"/>
        <v>#DIV/0!</v>
      </c>
      <c r="HS55" s="98" t="e">
        <f t="shared" si="934"/>
        <v>#DIV/0!</v>
      </c>
      <c r="HT55" s="2" t="e">
        <f t="shared" si="935"/>
        <v>#DIV/0!</v>
      </c>
      <c r="HU55" s="5">
        <f t="shared" si="936"/>
        <v>0</v>
      </c>
      <c r="HV55" s="5">
        <f t="shared" si="937"/>
        <v>0</v>
      </c>
      <c r="HW55" s="5">
        <f t="shared" si="938"/>
        <v>0</v>
      </c>
      <c r="HX55" s="5">
        <f t="shared" si="939"/>
        <v>0</v>
      </c>
      <c r="HY55" s="5" t="e">
        <f t="shared" si="940"/>
        <v>#DIV/0!</v>
      </c>
      <c r="HZ55" s="5" t="e">
        <f t="shared" si="845"/>
        <v>#DIV/0!</v>
      </c>
      <c r="IA55" s="5">
        <f t="shared" si="941"/>
        <v>0</v>
      </c>
      <c r="IB55" s="5">
        <f t="shared" si="942"/>
        <v>0</v>
      </c>
      <c r="IC55" s="5">
        <f t="shared" si="943"/>
        <v>0</v>
      </c>
      <c r="ID55" s="5">
        <f t="shared" si="944"/>
        <v>0</v>
      </c>
      <c r="IE55" s="6">
        <f t="shared" si="945"/>
        <v>0</v>
      </c>
      <c r="IF55" s="5" t="e">
        <f t="shared" si="846"/>
        <v>#DIV/0!</v>
      </c>
      <c r="IG55" s="6" t="e">
        <f t="shared" si="847"/>
        <v>#DIV/0!</v>
      </c>
      <c r="IH55" s="6" t="e">
        <f t="shared" si="848"/>
        <v>#DIV/0!</v>
      </c>
      <c r="II55" s="6" t="e">
        <f t="shared" si="849"/>
        <v>#DIV/0!</v>
      </c>
      <c r="IJ55" s="6" t="e">
        <f t="shared" si="850"/>
        <v>#DIV/0!</v>
      </c>
      <c r="IK55" s="6" t="e">
        <f t="shared" si="851"/>
        <v>#DIV/0!</v>
      </c>
      <c r="IL55" s="6" t="e">
        <f t="shared" si="852"/>
        <v>#DIV/0!</v>
      </c>
      <c r="IM55" s="6" t="e">
        <f t="shared" si="853"/>
        <v>#DIV/0!</v>
      </c>
      <c r="IN55" s="6" t="e">
        <f t="shared" si="854"/>
        <v>#DIV/0!</v>
      </c>
      <c r="IO55" s="6" t="e">
        <f t="shared" si="855"/>
        <v>#DIV/0!</v>
      </c>
      <c r="IP55" s="6" t="e">
        <f t="shared" si="856"/>
        <v>#DIV/0!</v>
      </c>
      <c r="IQ55" s="6" t="e">
        <f t="shared" si="857"/>
        <v>#DIV/0!</v>
      </c>
      <c r="IR55" s="6" t="e">
        <f t="shared" si="858"/>
        <v>#DIV/0!</v>
      </c>
      <c r="IS55" s="6" t="e">
        <f t="shared" si="859"/>
        <v>#DIV/0!</v>
      </c>
      <c r="IT55" s="47" t="e">
        <f t="shared" si="860"/>
        <v>#DIV/0!</v>
      </c>
      <c r="IU55" s="2" t="e">
        <f t="shared" si="946"/>
        <v>#DIV/0!</v>
      </c>
      <c r="IV55" s="2" t="e">
        <f t="shared" si="947"/>
        <v>#DIV/0!</v>
      </c>
    </row>
    <row r="56" spans="1:256">
      <c r="A56" s="55">
        <f>CpxBar!A56</f>
        <v>0</v>
      </c>
      <c r="B56" s="2">
        <f>CpxBar!B56</f>
        <v>0</v>
      </c>
      <c r="C56" s="2">
        <f>CpxBar!C56</f>
        <v>0</v>
      </c>
      <c r="D56" s="2">
        <f>CpxBar!D56</f>
        <v>0</v>
      </c>
      <c r="E56" s="2">
        <f>CpxBar!E56</f>
        <v>0</v>
      </c>
      <c r="F56" s="2">
        <f>CpxBar!F56</f>
        <v>0</v>
      </c>
      <c r="G56" s="2">
        <f>CpxBar!G56</f>
        <v>0</v>
      </c>
      <c r="H56" s="2">
        <f>CpxBar!H56</f>
        <v>0</v>
      </c>
      <c r="I56" s="2">
        <f>CpxBar!I56</f>
        <v>0</v>
      </c>
      <c r="J56" s="2">
        <f>CpxBar!J56</f>
        <v>0</v>
      </c>
      <c r="K56" s="2">
        <f>CpxBar!K56</f>
        <v>0</v>
      </c>
      <c r="L56" s="13"/>
      <c r="M56" s="2">
        <f t="shared" si="711"/>
        <v>0</v>
      </c>
      <c r="N56" s="5">
        <f t="shared" si="712"/>
        <v>0</v>
      </c>
      <c r="O56" s="5">
        <f t="shared" si="713"/>
        <v>0</v>
      </c>
      <c r="P56" s="5">
        <f t="shared" si="714"/>
        <v>0</v>
      </c>
      <c r="Q56" s="5">
        <f t="shared" si="715"/>
        <v>0</v>
      </c>
      <c r="R56" s="5">
        <f t="shared" si="716"/>
        <v>0</v>
      </c>
      <c r="S56" s="5">
        <f t="shared" si="717"/>
        <v>0</v>
      </c>
      <c r="T56" s="5">
        <f t="shared" si="718"/>
        <v>0</v>
      </c>
      <c r="U56" s="5">
        <f t="shared" si="719"/>
        <v>0</v>
      </c>
      <c r="V56" s="5">
        <f t="shared" si="720"/>
        <v>0</v>
      </c>
      <c r="W56" s="6">
        <f t="shared" si="721"/>
        <v>0</v>
      </c>
      <c r="X56" s="5">
        <f t="shared" si="722"/>
        <v>0</v>
      </c>
      <c r="Y56" s="6" t="e">
        <f t="shared" si="723"/>
        <v>#DIV/0!</v>
      </c>
      <c r="Z56" s="6" t="e">
        <f t="shared" si="724"/>
        <v>#DIV/0!</v>
      </c>
      <c r="AA56" s="6" t="e">
        <f t="shared" si="725"/>
        <v>#DIV/0!</v>
      </c>
      <c r="AB56" s="6" t="e">
        <f t="shared" si="726"/>
        <v>#DIV/0!</v>
      </c>
      <c r="AC56" s="6" t="e">
        <f t="shared" si="727"/>
        <v>#DIV/0!</v>
      </c>
      <c r="AD56" s="6" t="e">
        <f t="shared" si="728"/>
        <v>#DIV/0!</v>
      </c>
      <c r="AE56" s="6" t="e">
        <f t="shared" si="729"/>
        <v>#DIV/0!</v>
      </c>
      <c r="AF56" s="6" t="e">
        <f t="shared" si="730"/>
        <v>#DIV/0!</v>
      </c>
      <c r="AG56" s="6" t="e">
        <f t="shared" si="731"/>
        <v>#DIV/0!</v>
      </c>
      <c r="AH56" s="6" t="e">
        <f t="shared" si="732"/>
        <v>#DIV/0!</v>
      </c>
      <c r="AI56" s="6" t="e">
        <f t="shared" si="733"/>
        <v>#DIV/0!</v>
      </c>
      <c r="AJ56" s="6" t="e">
        <f t="shared" si="734"/>
        <v>#DIV/0!</v>
      </c>
      <c r="AK56" s="6" t="e">
        <f t="shared" si="735"/>
        <v>#DIV/0!</v>
      </c>
      <c r="AM56" s="6" t="e">
        <f t="shared" si="736"/>
        <v>#DIV/0!</v>
      </c>
      <c r="AN56" s="6" t="e">
        <f t="shared" si="861"/>
        <v>#DIV/0!</v>
      </c>
      <c r="AO56" s="2" t="e">
        <f t="shared" si="862"/>
        <v>#DIV/0!</v>
      </c>
      <c r="AP56" s="2" t="e">
        <f t="shared" si="737"/>
        <v>#DIV/0!</v>
      </c>
      <c r="AQ56" s="86">
        <f t="shared" si="863"/>
        <v>0</v>
      </c>
      <c r="AR56" s="86">
        <f t="shared" si="864"/>
        <v>0</v>
      </c>
      <c r="AS56" s="86">
        <f t="shared" si="865"/>
        <v>0</v>
      </c>
      <c r="AT56" s="86">
        <f t="shared" si="866"/>
        <v>0</v>
      </c>
      <c r="AU56" s="86" t="e">
        <f t="shared" si="867"/>
        <v>#DIV/0!</v>
      </c>
      <c r="AV56" s="86" t="e">
        <f t="shared" si="738"/>
        <v>#DIV/0!</v>
      </c>
      <c r="AW56" s="86">
        <f t="shared" si="868"/>
        <v>0</v>
      </c>
      <c r="AX56" s="86">
        <f t="shared" si="869"/>
        <v>0</v>
      </c>
      <c r="AY56" s="86">
        <f t="shared" si="870"/>
        <v>0</v>
      </c>
      <c r="AZ56" s="86">
        <f t="shared" si="871"/>
        <v>0</v>
      </c>
      <c r="BA56" s="87">
        <f t="shared" si="872"/>
        <v>0</v>
      </c>
      <c r="BB56" s="5" t="e">
        <f t="shared" si="739"/>
        <v>#DIV/0!</v>
      </c>
      <c r="BC56" s="6" t="e">
        <f t="shared" si="740"/>
        <v>#DIV/0!</v>
      </c>
      <c r="BD56" s="6" t="e">
        <f t="shared" si="741"/>
        <v>#DIV/0!</v>
      </c>
      <c r="BE56" s="6" t="e">
        <f t="shared" si="742"/>
        <v>#DIV/0!</v>
      </c>
      <c r="BF56" s="6" t="e">
        <f t="shared" si="743"/>
        <v>#DIV/0!</v>
      </c>
      <c r="BG56" s="6" t="e">
        <f t="shared" si="744"/>
        <v>#DIV/0!</v>
      </c>
      <c r="BH56" s="6" t="e">
        <f t="shared" si="745"/>
        <v>#DIV/0!</v>
      </c>
      <c r="BI56" s="6" t="e">
        <f t="shared" si="746"/>
        <v>#DIV/0!</v>
      </c>
      <c r="BJ56" s="6" t="e">
        <f t="shared" si="747"/>
        <v>#DIV/0!</v>
      </c>
      <c r="BK56" s="6" t="e">
        <f t="shared" si="748"/>
        <v>#DIV/0!</v>
      </c>
      <c r="BL56" s="6" t="e">
        <f t="shared" si="749"/>
        <v>#DIV/0!</v>
      </c>
      <c r="BM56" s="6" t="e">
        <f t="shared" si="750"/>
        <v>#DIV/0!</v>
      </c>
      <c r="BN56" s="6" t="e">
        <f t="shared" si="751"/>
        <v>#DIV/0!</v>
      </c>
      <c r="BO56" s="6" t="e">
        <f t="shared" si="752"/>
        <v>#DIV/0!</v>
      </c>
      <c r="BP56" s="6" t="e">
        <f t="shared" si="753"/>
        <v>#DIV/0!</v>
      </c>
      <c r="BR56" s="87" t="e">
        <f t="shared" si="754"/>
        <v>#DIV/0!</v>
      </c>
      <c r="BS56" s="87" t="e">
        <f t="shared" si="873"/>
        <v>#DIV/0!</v>
      </c>
      <c r="BT56" s="2" t="e">
        <f t="shared" si="874"/>
        <v>#DIV/0!</v>
      </c>
      <c r="BU56" s="2" t="e">
        <f t="shared" si="755"/>
        <v>#DIV/0!</v>
      </c>
      <c r="BV56" s="5">
        <f t="shared" si="875"/>
        <v>0</v>
      </c>
      <c r="BW56" s="5">
        <f t="shared" si="876"/>
        <v>0</v>
      </c>
      <c r="BX56" s="5">
        <f t="shared" si="877"/>
        <v>0</v>
      </c>
      <c r="BY56" s="5">
        <f t="shared" si="878"/>
        <v>0</v>
      </c>
      <c r="BZ56" s="5" t="e">
        <f t="shared" si="879"/>
        <v>#DIV/0!</v>
      </c>
      <c r="CA56" s="5" t="e">
        <f t="shared" si="756"/>
        <v>#DIV/0!</v>
      </c>
      <c r="CB56" s="5">
        <f t="shared" si="880"/>
        <v>0</v>
      </c>
      <c r="CC56" s="5">
        <f t="shared" si="881"/>
        <v>0</v>
      </c>
      <c r="CD56" s="5">
        <f t="shared" si="882"/>
        <v>0</v>
      </c>
      <c r="CE56" s="5">
        <f t="shared" si="883"/>
        <v>0</v>
      </c>
      <c r="CF56" s="6">
        <f t="shared" si="884"/>
        <v>0</v>
      </c>
      <c r="CG56" s="5" t="e">
        <f t="shared" si="757"/>
        <v>#DIV/0!</v>
      </c>
      <c r="CH56" s="6" t="e">
        <f t="shared" si="758"/>
        <v>#DIV/0!</v>
      </c>
      <c r="CI56" s="6" t="e">
        <f t="shared" si="759"/>
        <v>#DIV/0!</v>
      </c>
      <c r="CJ56" s="6" t="e">
        <f t="shared" si="760"/>
        <v>#DIV/0!</v>
      </c>
      <c r="CK56" s="6" t="e">
        <f t="shared" si="761"/>
        <v>#DIV/0!</v>
      </c>
      <c r="CL56" s="6" t="e">
        <f t="shared" si="762"/>
        <v>#DIV/0!</v>
      </c>
      <c r="CM56" s="6" t="e">
        <f t="shared" si="763"/>
        <v>#DIV/0!</v>
      </c>
      <c r="CN56" s="6" t="e">
        <f t="shared" si="764"/>
        <v>#DIV/0!</v>
      </c>
      <c r="CO56" s="6" t="e">
        <f t="shared" si="765"/>
        <v>#DIV/0!</v>
      </c>
      <c r="CP56" s="6" t="e">
        <f t="shared" si="766"/>
        <v>#DIV/0!</v>
      </c>
      <c r="CQ56" s="6" t="e">
        <f t="shared" si="767"/>
        <v>#DIV/0!</v>
      </c>
      <c r="CR56" s="6" t="e">
        <f t="shared" si="768"/>
        <v>#DIV/0!</v>
      </c>
      <c r="CS56" s="6" t="e">
        <f t="shared" si="769"/>
        <v>#DIV/0!</v>
      </c>
      <c r="CT56" s="6" t="e">
        <f t="shared" si="770"/>
        <v>#DIV/0!</v>
      </c>
      <c r="CU56" s="6" t="e">
        <f t="shared" si="771"/>
        <v>#DIV/0!</v>
      </c>
      <c r="CW56" s="6" t="e">
        <f t="shared" si="772"/>
        <v>#DIV/0!</v>
      </c>
      <c r="CX56" s="6" t="e">
        <f t="shared" si="885"/>
        <v>#DIV/0!</v>
      </c>
      <c r="CY56" s="91" t="e">
        <f t="shared" si="886"/>
        <v>#DIV/0!</v>
      </c>
      <c r="CZ56" s="91" t="e">
        <f t="shared" si="887"/>
        <v>#DIV/0!</v>
      </c>
      <c r="DA56" s="5">
        <f t="shared" si="888"/>
        <v>0</v>
      </c>
      <c r="DB56" s="5">
        <f t="shared" si="889"/>
        <v>0</v>
      </c>
      <c r="DC56" s="5">
        <f t="shared" si="890"/>
        <v>0</v>
      </c>
      <c r="DD56" s="5">
        <f t="shared" si="891"/>
        <v>0</v>
      </c>
      <c r="DE56" s="5" t="e">
        <f t="shared" si="892"/>
        <v>#DIV/0!</v>
      </c>
      <c r="DF56" s="5" t="e">
        <f t="shared" si="773"/>
        <v>#DIV/0!</v>
      </c>
      <c r="DG56" s="5">
        <f t="shared" si="893"/>
        <v>0</v>
      </c>
      <c r="DH56" s="5">
        <f t="shared" si="894"/>
        <v>0</v>
      </c>
      <c r="DI56" s="5">
        <f t="shared" si="895"/>
        <v>0</v>
      </c>
      <c r="DJ56" s="5">
        <f t="shared" si="896"/>
        <v>0</v>
      </c>
      <c r="DK56" s="6">
        <f t="shared" si="897"/>
        <v>0</v>
      </c>
      <c r="DL56" s="5" t="e">
        <f t="shared" si="774"/>
        <v>#DIV/0!</v>
      </c>
      <c r="DM56" s="6" t="e">
        <f t="shared" si="775"/>
        <v>#DIV/0!</v>
      </c>
      <c r="DN56" s="6" t="e">
        <f t="shared" si="776"/>
        <v>#DIV/0!</v>
      </c>
      <c r="DO56" s="6" t="e">
        <f t="shared" si="777"/>
        <v>#DIV/0!</v>
      </c>
      <c r="DP56" s="6" t="e">
        <f t="shared" si="778"/>
        <v>#DIV/0!</v>
      </c>
      <c r="DQ56" s="6" t="e">
        <f t="shared" si="779"/>
        <v>#DIV/0!</v>
      </c>
      <c r="DR56" s="6" t="e">
        <f t="shared" si="780"/>
        <v>#DIV/0!</v>
      </c>
      <c r="DS56" s="6" t="e">
        <f t="shared" si="781"/>
        <v>#DIV/0!</v>
      </c>
      <c r="DT56" s="6" t="e">
        <f t="shared" si="782"/>
        <v>#DIV/0!</v>
      </c>
      <c r="DU56" s="6" t="e">
        <f t="shared" si="783"/>
        <v>#DIV/0!</v>
      </c>
      <c r="DV56" s="6" t="e">
        <f t="shared" si="784"/>
        <v>#DIV/0!</v>
      </c>
      <c r="DW56" s="6" t="e">
        <f t="shared" si="785"/>
        <v>#DIV/0!</v>
      </c>
      <c r="DX56" s="6" t="e">
        <f t="shared" si="786"/>
        <v>#DIV/0!</v>
      </c>
      <c r="DY56" s="6" t="e">
        <f t="shared" si="787"/>
        <v>#DIV/0!</v>
      </c>
      <c r="DZ56" s="6" t="e">
        <f t="shared" si="788"/>
        <v>#DIV/0!</v>
      </c>
      <c r="EB56" s="6" t="e">
        <f t="shared" si="789"/>
        <v>#DIV/0!</v>
      </c>
      <c r="EC56" s="87" t="e">
        <f t="shared" si="790"/>
        <v>#DIV/0!</v>
      </c>
      <c r="ED56" s="85" t="e">
        <f t="shared" si="898"/>
        <v>#DIV/0!</v>
      </c>
      <c r="EE56" s="2" t="e">
        <f t="shared" si="899"/>
        <v>#DIV/0!</v>
      </c>
      <c r="EF56" s="5">
        <f t="shared" si="900"/>
        <v>0</v>
      </c>
      <c r="EG56" s="5">
        <f t="shared" si="901"/>
        <v>0</v>
      </c>
      <c r="EH56" s="5">
        <f t="shared" si="902"/>
        <v>0</v>
      </c>
      <c r="EI56" s="5">
        <f t="shared" si="903"/>
        <v>0</v>
      </c>
      <c r="EJ56" s="5" t="e">
        <f t="shared" si="904"/>
        <v>#DIV/0!</v>
      </c>
      <c r="EK56" s="5" t="e">
        <f t="shared" si="791"/>
        <v>#DIV/0!</v>
      </c>
      <c r="EL56" s="5">
        <f t="shared" si="905"/>
        <v>0</v>
      </c>
      <c r="EM56" s="5">
        <f t="shared" si="906"/>
        <v>0</v>
      </c>
      <c r="EN56" s="5">
        <f t="shared" si="907"/>
        <v>0</v>
      </c>
      <c r="EO56" s="5">
        <f t="shared" si="908"/>
        <v>0</v>
      </c>
      <c r="EP56" s="6">
        <f t="shared" si="909"/>
        <v>0</v>
      </c>
      <c r="EQ56" s="5" t="e">
        <f t="shared" si="792"/>
        <v>#DIV/0!</v>
      </c>
      <c r="ER56" s="6" t="e">
        <f t="shared" si="793"/>
        <v>#DIV/0!</v>
      </c>
      <c r="ES56" s="6" t="e">
        <f t="shared" si="794"/>
        <v>#DIV/0!</v>
      </c>
      <c r="ET56" s="6" t="e">
        <f t="shared" si="795"/>
        <v>#DIV/0!</v>
      </c>
      <c r="EU56" s="6" t="e">
        <f t="shared" si="796"/>
        <v>#DIV/0!</v>
      </c>
      <c r="EV56" s="6" t="e">
        <f t="shared" si="797"/>
        <v>#DIV/0!</v>
      </c>
      <c r="EW56" s="6" t="e">
        <f t="shared" si="798"/>
        <v>#DIV/0!</v>
      </c>
      <c r="EX56" s="6" t="e">
        <f t="shared" si="799"/>
        <v>#DIV/0!</v>
      </c>
      <c r="EY56" s="6" t="e">
        <f t="shared" si="800"/>
        <v>#DIV/0!</v>
      </c>
      <c r="EZ56" s="6" t="e">
        <f t="shared" si="801"/>
        <v>#DIV/0!</v>
      </c>
      <c r="FA56" s="6" t="e">
        <f t="shared" si="802"/>
        <v>#DIV/0!</v>
      </c>
      <c r="FB56" s="6" t="e">
        <f t="shared" si="803"/>
        <v>#DIV/0!</v>
      </c>
      <c r="FC56" s="6" t="e">
        <f t="shared" si="804"/>
        <v>#DIV/0!</v>
      </c>
      <c r="FD56" s="6" t="e">
        <f t="shared" si="805"/>
        <v>#DIV/0!</v>
      </c>
      <c r="FE56" s="6" t="e">
        <f t="shared" si="806"/>
        <v>#DIV/0!</v>
      </c>
      <c r="FG56" s="6" t="e">
        <f t="shared" si="807"/>
        <v>#DIV/0!</v>
      </c>
      <c r="FH56" s="6" t="e">
        <f t="shared" si="808"/>
        <v>#DIV/0!</v>
      </c>
      <c r="FI56" s="94" t="e">
        <f t="shared" si="910"/>
        <v>#DIV/0!</v>
      </c>
      <c r="FJ56" s="94" t="e">
        <f t="shared" si="911"/>
        <v>#DIV/0!</v>
      </c>
      <c r="FK56" s="5">
        <f t="shared" si="912"/>
        <v>0</v>
      </c>
      <c r="FL56" s="5">
        <f t="shared" si="913"/>
        <v>0</v>
      </c>
      <c r="FM56" s="5">
        <f t="shared" si="914"/>
        <v>0</v>
      </c>
      <c r="FN56" s="5">
        <f t="shared" si="915"/>
        <v>0</v>
      </c>
      <c r="FO56" s="5" t="e">
        <f t="shared" si="916"/>
        <v>#DIV/0!</v>
      </c>
      <c r="FP56" s="5" t="e">
        <f t="shared" si="809"/>
        <v>#DIV/0!</v>
      </c>
      <c r="FQ56" s="5">
        <f t="shared" si="917"/>
        <v>0</v>
      </c>
      <c r="FR56" s="5">
        <f t="shared" si="918"/>
        <v>0</v>
      </c>
      <c r="FS56" s="5">
        <f t="shared" si="919"/>
        <v>0</v>
      </c>
      <c r="FT56" s="5">
        <f t="shared" si="920"/>
        <v>0</v>
      </c>
      <c r="FU56" s="6">
        <f t="shared" si="921"/>
        <v>0</v>
      </c>
      <c r="FV56" s="5" t="e">
        <f t="shared" si="810"/>
        <v>#DIV/0!</v>
      </c>
      <c r="FW56" s="6" t="e">
        <f t="shared" si="811"/>
        <v>#DIV/0!</v>
      </c>
      <c r="FX56" s="6" t="e">
        <f t="shared" si="812"/>
        <v>#DIV/0!</v>
      </c>
      <c r="FY56" s="6" t="e">
        <f t="shared" si="813"/>
        <v>#DIV/0!</v>
      </c>
      <c r="FZ56" s="6" t="e">
        <f t="shared" si="814"/>
        <v>#DIV/0!</v>
      </c>
      <c r="GA56" s="6" t="e">
        <f t="shared" si="815"/>
        <v>#DIV/0!</v>
      </c>
      <c r="GB56" s="6" t="e">
        <f t="shared" si="816"/>
        <v>#DIV/0!</v>
      </c>
      <c r="GC56" s="6" t="e">
        <f t="shared" si="817"/>
        <v>#DIV/0!</v>
      </c>
      <c r="GD56" s="6" t="e">
        <f t="shared" si="818"/>
        <v>#DIV/0!</v>
      </c>
      <c r="GE56" s="6" t="e">
        <f t="shared" si="819"/>
        <v>#DIV/0!</v>
      </c>
      <c r="GF56" s="6" t="e">
        <f t="shared" si="820"/>
        <v>#DIV/0!</v>
      </c>
      <c r="GG56" s="6" t="e">
        <f t="shared" si="821"/>
        <v>#DIV/0!</v>
      </c>
      <c r="GH56" s="6" t="e">
        <f t="shared" si="822"/>
        <v>#DIV/0!</v>
      </c>
      <c r="GI56" s="6" t="e">
        <f t="shared" si="823"/>
        <v>#DIV/0!</v>
      </c>
      <c r="GJ56" s="47" t="e">
        <f t="shared" si="824"/>
        <v>#DIV/0!</v>
      </c>
      <c r="GL56" s="96" t="e">
        <f t="shared" si="825"/>
        <v>#DIV/0!</v>
      </c>
      <c r="GM56" s="96" t="e">
        <f t="shared" si="826"/>
        <v>#DIV/0!</v>
      </c>
      <c r="GN56" s="98" t="e">
        <f t="shared" si="922"/>
        <v>#DIV/0!</v>
      </c>
      <c r="GO56" s="98" t="e">
        <f t="shared" si="923"/>
        <v>#DIV/0!</v>
      </c>
      <c r="GP56" s="5">
        <f t="shared" si="924"/>
        <v>0</v>
      </c>
      <c r="GQ56" s="5">
        <f t="shared" si="925"/>
        <v>0</v>
      </c>
      <c r="GR56" s="5">
        <f t="shared" si="926"/>
        <v>0</v>
      </c>
      <c r="GS56" s="5">
        <f t="shared" si="927"/>
        <v>0</v>
      </c>
      <c r="GT56" s="5" t="e">
        <f t="shared" si="928"/>
        <v>#DIV/0!</v>
      </c>
      <c r="GU56" s="5" t="e">
        <f t="shared" si="827"/>
        <v>#DIV/0!</v>
      </c>
      <c r="GV56" s="5">
        <f t="shared" si="929"/>
        <v>0</v>
      </c>
      <c r="GW56" s="5">
        <f t="shared" si="930"/>
        <v>0</v>
      </c>
      <c r="GX56" s="5">
        <f t="shared" si="931"/>
        <v>0</v>
      </c>
      <c r="GY56" s="5">
        <f t="shared" si="932"/>
        <v>0</v>
      </c>
      <c r="GZ56" s="6">
        <f t="shared" si="933"/>
        <v>0</v>
      </c>
      <c r="HA56" s="5" t="e">
        <f t="shared" si="828"/>
        <v>#DIV/0!</v>
      </c>
      <c r="HB56" s="6" t="e">
        <f t="shared" si="829"/>
        <v>#DIV/0!</v>
      </c>
      <c r="HC56" s="6" t="e">
        <f t="shared" si="830"/>
        <v>#DIV/0!</v>
      </c>
      <c r="HD56" s="6" t="e">
        <f t="shared" si="831"/>
        <v>#DIV/0!</v>
      </c>
      <c r="HE56" s="6" t="e">
        <f t="shared" si="832"/>
        <v>#DIV/0!</v>
      </c>
      <c r="HF56" s="6" t="e">
        <f t="shared" si="833"/>
        <v>#DIV/0!</v>
      </c>
      <c r="HG56" s="6" t="e">
        <f t="shared" si="834"/>
        <v>#DIV/0!</v>
      </c>
      <c r="HH56" s="6" t="e">
        <f t="shared" si="835"/>
        <v>#DIV/0!</v>
      </c>
      <c r="HI56" s="6" t="e">
        <f t="shared" si="836"/>
        <v>#DIV/0!</v>
      </c>
      <c r="HJ56" s="6" t="e">
        <f t="shared" si="837"/>
        <v>#DIV/0!</v>
      </c>
      <c r="HK56" s="6" t="e">
        <f t="shared" si="838"/>
        <v>#DIV/0!</v>
      </c>
      <c r="HL56" s="6" t="e">
        <f t="shared" si="839"/>
        <v>#DIV/0!</v>
      </c>
      <c r="HM56" s="6" t="e">
        <f t="shared" si="840"/>
        <v>#DIV/0!</v>
      </c>
      <c r="HN56" s="6" t="e">
        <f t="shared" si="841"/>
        <v>#DIV/0!</v>
      </c>
      <c r="HO56" s="47" t="e">
        <f t="shared" si="842"/>
        <v>#DIV/0!</v>
      </c>
      <c r="HQ56" s="6" t="e">
        <f t="shared" si="843"/>
        <v>#DIV/0!</v>
      </c>
      <c r="HR56" s="6" t="e">
        <f t="shared" si="844"/>
        <v>#DIV/0!</v>
      </c>
      <c r="HS56" s="98" t="e">
        <f t="shared" si="934"/>
        <v>#DIV/0!</v>
      </c>
      <c r="HT56" s="2" t="e">
        <f t="shared" si="935"/>
        <v>#DIV/0!</v>
      </c>
      <c r="HU56" s="5">
        <f t="shared" si="936"/>
        <v>0</v>
      </c>
      <c r="HV56" s="5">
        <f t="shared" si="937"/>
        <v>0</v>
      </c>
      <c r="HW56" s="5">
        <f t="shared" si="938"/>
        <v>0</v>
      </c>
      <c r="HX56" s="5">
        <f t="shared" si="939"/>
        <v>0</v>
      </c>
      <c r="HY56" s="5" t="e">
        <f t="shared" si="940"/>
        <v>#DIV/0!</v>
      </c>
      <c r="HZ56" s="5" t="e">
        <f t="shared" si="845"/>
        <v>#DIV/0!</v>
      </c>
      <c r="IA56" s="5">
        <f t="shared" si="941"/>
        <v>0</v>
      </c>
      <c r="IB56" s="5">
        <f t="shared" si="942"/>
        <v>0</v>
      </c>
      <c r="IC56" s="5">
        <f t="shared" si="943"/>
        <v>0</v>
      </c>
      <c r="ID56" s="5">
        <f t="shared" si="944"/>
        <v>0</v>
      </c>
      <c r="IE56" s="6">
        <f t="shared" si="945"/>
        <v>0</v>
      </c>
      <c r="IF56" s="5" t="e">
        <f t="shared" si="846"/>
        <v>#DIV/0!</v>
      </c>
      <c r="IG56" s="6" t="e">
        <f t="shared" si="847"/>
        <v>#DIV/0!</v>
      </c>
      <c r="IH56" s="6" t="e">
        <f t="shared" si="848"/>
        <v>#DIV/0!</v>
      </c>
      <c r="II56" s="6" t="e">
        <f t="shared" si="849"/>
        <v>#DIV/0!</v>
      </c>
      <c r="IJ56" s="6" t="e">
        <f t="shared" si="850"/>
        <v>#DIV/0!</v>
      </c>
      <c r="IK56" s="6" t="e">
        <f t="shared" si="851"/>
        <v>#DIV/0!</v>
      </c>
      <c r="IL56" s="6" t="e">
        <f t="shared" si="852"/>
        <v>#DIV/0!</v>
      </c>
      <c r="IM56" s="6" t="e">
        <f t="shared" si="853"/>
        <v>#DIV/0!</v>
      </c>
      <c r="IN56" s="6" t="e">
        <f t="shared" si="854"/>
        <v>#DIV/0!</v>
      </c>
      <c r="IO56" s="6" t="e">
        <f t="shared" si="855"/>
        <v>#DIV/0!</v>
      </c>
      <c r="IP56" s="6" t="e">
        <f t="shared" si="856"/>
        <v>#DIV/0!</v>
      </c>
      <c r="IQ56" s="6" t="e">
        <f t="shared" si="857"/>
        <v>#DIV/0!</v>
      </c>
      <c r="IR56" s="6" t="e">
        <f t="shared" si="858"/>
        <v>#DIV/0!</v>
      </c>
      <c r="IS56" s="6" t="e">
        <f t="shared" si="859"/>
        <v>#DIV/0!</v>
      </c>
      <c r="IT56" s="47" t="e">
        <f t="shared" si="860"/>
        <v>#DIV/0!</v>
      </c>
      <c r="IU56" s="2" t="e">
        <f t="shared" si="946"/>
        <v>#DIV/0!</v>
      </c>
      <c r="IV56" s="2" t="e">
        <f t="shared" si="947"/>
        <v>#DIV/0!</v>
      </c>
    </row>
    <row r="57" spans="1:256">
      <c r="A57" s="55">
        <f>CpxBar!A57</f>
        <v>0</v>
      </c>
      <c r="B57" s="2">
        <f>CpxBar!B57</f>
        <v>0</v>
      </c>
      <c r="C57" s="2">
        <f>CpxBar!C57</f>
        <v>0</v>
      </c>
      <c r="D57" s="2">
        <f>CpxBar!D57</f>
        <v>0</v>
      </c>
      <c r="E57" s="2">
        <f>CpxBar!E57</f>
        <v>0</v>
      </c>
      <c r="F57" s="2">
        <f>CpxBar!F57</f>
        <v>0</v>
      </c>
      <c r="G57" s="2">
        <f>CpxBar!G57</f>
        <v>0</v>
      </c>
      <c r="H57" s="2">
        <f>CpxBar!H57</f>
        <v>0</v>
      </c>
      <c r="I57" s="2">
        <f>CpxBar!I57</f>
        <v>0</v>
      </c>
      <c r="J57" s="2">
        <f>CpxBar!J57</f>
        <v>0</v>
      </c>
      <c r="K57" s="2">
        <f>CpxBar!K57</f>
        <v>0</v>
      </c>
      <c r="L57" s="13"/>
      <c r="M57" s="2">
        <f t="shared" si="711"/>
        <v>0</v>
      </c>
      <c r="N57" s="5">
        <f t="shared" si="712"/>
        <v>0</v>
      </c>
      <c r="O57" s="5">
        <f t="shared" si="713"/>
        <v>0</v>
      </c>
      <c r="P57" s="5">
        <f t="shared" si="714"/>
        <v>0</v>
      </c>
      <c r="Q57" s="5">
        <f t="shared" si="715"/>
        <v>0</v>
      </c>
      <c r="R57" s="5">
        <f t="shared" si="716"/>
        <v>0</v>
      </c>
      <c r="S57" s="5">
        <f t="shared" si="717"/>
        <v>0</v>
      </c>
      <c r="T57" s="5">
        <f t="shared" si="718"/>
        <v>0</v>
      </c>
      <c r="U57" s="5">
        <f t="shared" si="719"/>
        <v>0</v>
      </c>
      <c r="V57" s="5">
        <f t="shared" si="720"/>
        <v>0</v>
      </c>
      <c r="W57" s="6">
        <f t="shared" si="721"/>
        <v>0</v>
      </c>
      <c r="X57" s="5">
        <f t="shared" si="722"/>
        <v>0</v>
      </c>
      <c r="Y57" s="6" t="e">
        <f t="shared" si="723"/>
        <v>#DIV/0!</v>
      </c>
      <c r="Z57" s="6" t="e">
        <f t="shared" si="724"/>
        <v>#DIV/0!</v>
      </c>
      <c r="AA57" s="6" t="e">
        <f t="shared" si="725"/>
        <v>#DIV/0!</v>
      </c>
      <c r="AB57" s="6" t="e">
        <f t="shared" si="726"/>
        <v>#DIV/0!</v>
      </c>
      <c r="AC57" s="6" t="e">
        <f t="shared" si="727"/>
        <v>#DIV/0!</v>
      </c>
      <c r="AD57" s="6" t="e">
        <f t="shared" si="728"/>
        <v>#DIV/0!</v>
      </c>
      <c r="AE57" s="6" t="e">
        <f t="shared" si="729"/>
        <v>#DIV/0!</v>
      </c>
      <c r="AF57" s="6" t="e">
        <f t="shared" si="730"/>
        <v>#DIV/0!</v>
      </c>
      <c r="AG57" s="6" t="e">
        <f t="shared" si="731"/>
        <v>#DIV/0!</v>
      </c>
      <c r="AH57" s="6" t="e">
        <f t="shared" si="732"/>
        <v>#DIV/0!</v>
      </c>
      <c r="AI57" s="6" t="e">
        <f t="shared" si="733"/>
        <v>#DIV/0!</v>
      </c>
      <c r="AJ57" s="6" t="e">
        <f t="shared" si="734"/>
        <v>#DIV/0!</v>
      </c>
      <c r="AK57" s="6" t="e">
        <f t="shared" si="735"/>
        <v>#DIV/0!</v>
      </c>
      <c r="AM57" s="6" t="e">
        <f t="shared" si="736"/>
        <v>#DIV/0!</v>
      </c>
      <c r="AN57" s="6" t="e">
        <f t="shared" si="861"/>
        <v>#DIV/0!</v>
      </c>
      <c r="AO57" s="2" t="e">
        <f t="shared" si="862"/>
        <v>#DIV/0!</v>
      </c>
      <c r="AP57" s="2" t="e">
        <f t="shared" si="737"/>
        <v>#DIV/0!</v>
      </c>
      <c r="AQ57" s="86">
        <f t="shared" si="863"/>
        <v>0</v>
      </c>
      <c r="AR57" s="86">
        <f t="shared" si="864"/>
        <v>0</v>
      </c>
      <c r="AS57" s="86">
        <f t="shared" si="865"/>
        <v>0</v>
      </c>
      <c r="AT57" s="86">
        <f t="shared" si="866"/>
        <v>0</v>
      </c>
      <c r="AU57" s="86" t="e">
        <f t="shared" si="867"/>
        <v>#DIV/0!</v>
      </c>
      <c r="AV57" s="86" t="e">
        <f t="shared" si="738"/>
        <v>#DIV/0!</v>
      </c>
      <c r="AW57" s="86">
        <f t="shared" si="868"/>
        <v>0</v>
      </c>
      <c r="AX57" s="86">
        <f t="shared" si="869"/>
        <v>0</v>
      </c>
      <c r="AY57" s="86">
        <f t="shared" si="870"/>
        <v>0</v>
      </c>
      <c r="AZ57" s="86">
        <f t="shared" si="871"/>
        <v>0</v>
      </c>
      <c r="BA57" s="87">
        <f t="shared" si="872"/>
        <v>0</v>
      </c>
      <c r="BB57" s="5" t="e">
        <f t="shared" si="739"/>
        <v>#DIV/0!</v>
      </c>
      <c r="BC57" s="6" t="e">
        <f t="shared" si="740"/>
        <v>#DIV/0!</v>
      </c>
      <c r="BD57" s="6" t="e">
        <f t="shared" si="741"/>
        <v>#DIV/0!</v>
      </c>
      <c r="BE57" s="6" t="e">
        <f t="shared" si="742"/>
        <v>#DIV/0!</v>
      </c>
      <c r="BF57" s="6" t="e">
        <f t="shared" si="743"/>
        <v>#DIV/0!</v>
      </c>
      <c r="BG57" s="6" t="e">
        <f t="shared" si="744"/>
        <v>#DIV/0!</v>
      </c>
      <c r="BH57" s="6" t="e">
        <f t="shared" si="745"/>
        <v>#DIV/0!</v>
      </c>
      <c r="BI57" s="6" t="e">
        <f t="shared" si="746"/>
        <v>#DIV/0!</v>
      </c>
      <c r="BJ57" s="6" t="e">
        <f t="shared" si="747"/>
        <v>#DIV/0!</v>
      </c>
      <c r="BK57" s="6" t="e">
        <f t="shared" si="748"/>
        <v>#DIV/0!</v>
      </c>
      <c r="BL57" s="6" t="e">
        <f t="shared" si="749"/>
        <v>#DIV/0!</v>
      </c>
      <c r="BM57" s="6" t="e">
        <f t="shared" si="750"/>
        <v>#DIV/0!</v>
      </c>
      <c r="BN57" s="6" t="e">
        <f t="shared" si="751"/>
        <v>#DIV/0!</v>
      </c>
      <c r="BO57" s="6" t="e">
        <f t="shared" si="752"/>
        <v>#DIV/0!</v>
      </c>
      <c r="BP57" s="6" t="e">
        <f t="shared" si="753"/>
        <v>#DIV/0!</v>
      </c>
      <c r="BR57" s="87" t="e">
        <f t="shared" si="754"/>
        <v>#DIV/0!</v>
      </c>
      <c r="BS57" s="87" t="e">
        <f t="shared" si="873"/>
        <v>#DIV/0!</v>
      </c>
      <c r="BT57" s="2" t="e">
        <f t="shared" si="874"/>
        <v>#DIV/0!</v>
      </c>
      <c r="BU57" s="2" t="e">
        <f t="shared" si="755"/>
        <v>#DIV/0!</v>
      </c>
      <c r="BV57" s="5">
        <f t="shared" si="875"/>
        <v>0</v>
      </c>
      <c r="BW57" s="5">
        <f t="shared" si="876"/>
        <v>0</v>
      </c>
      <c r="BX57" s="5">
        <f t="shared" si="877"/>
        <v>0</v>
      </c>
      <c r="BY57" s="5">
        <f t="shared" si="878"/>
        <v>0</v>
      </c>
      <c r="BZ57" s="5" t="e">
        <f t="shared" si="879"/>
        <v>#DIV/0!</v>
      </c>
      <c r="CA57" s="5" t="e">
        <f t="shared" si="756"/>
        <v>#DIV/0!</v>
      </c>
      <c r="CB57" s="5">
        <f t="shared" si="880"/>
        <v>0</v>
      </c>
      <c r="CC57" s="5">
        <f t="shared" si="881"/>
        <v>0</v>
      </c>
      <c r="CD57" s="5">
        <f t="shared" si="882"/>
        <v>0</v>
      </c>
      <c r="CE57" s="5">
        <f t="shared" si="883"/>
        <v>0</v>
      </c>
      <c r="CF57" s="6">
        <f t="shared" si="884"/>
        <v>0</v>
      </c>
      <c r="CG57" s="5" t="e">
        <f t="shared" si="757"/>
        <v>#DIV/0!</v>
      </c>
      <c r="CH57" s="6" t="e">
        <f t="shared" si="758"/>
        <v>#DIV/0!</v>
      </c>
      <c r="CI57" s="6" t="e">
        <f t="shared" si="759"/>
        <v>#DIV/0!</v>
      </c>
      <c r="CJ57" s="6" t="e">
        <f t="shared" si="760"/>
        <v>#DIV/0!</v>
      </c>
      <c r="CK57" s="6" t="e">
        <f t="shared" si="761"/>
        <v>#DIV/0!</v>
      </c>
      <c r="CL57" s="6" t="e">
        <f t="shared" si="762"/>
        <v>#DIV/0!</v>
      </c>
      <c r="CM57" s="6" t="e">
        <f t="shared" si="763"/>
        <v>#DIV/0!</v>
      </c>
      <c r="CN57" s="6" t="e">
        <f t="shared" si="764"/>
        <v>#DIV/0!</v>
      </c>
      <c r="CO57" s="6" t="e">
        <f t="shared" si="765"/>
        <v>#DIV/0!</v>
      </c>
      <c r="CP57" s="6" t="e">
        <f t="shared" si="766"/>
        <v>#DIV/0!</v>
      </c>
      <c r="CQ57" s="6" t="e">
        <f t="shared" si="767"/>
        <v>#DIV/0!</v>
      </c>
      <c r="CR57" s="6" t="e">
        <f t="shared" si="768"/>
        <v>#DIV/0!</v>
      </c>
      <c r="CS57" s="6" t="e">
        <f t="shared" si="769"/>
        <v>#DIV/0!</v>
      </c>
      <c r="CT57" s="6" t="e">
        <f t="shared" si="770"/>
        <v>#DIV/0!</v>
      </c>
      <c r="CU57" s="6" t="e">
        <f t="shared" si="771"/>
        <v>#DIV/0!</v>
      </c>
      <c r="CW57" s="6" t="e">
        <f t="shared" si="772"/>
        <v>#DIV/0!</v>
      </c>
      <c r="CX57" s="6" t="e">
        <f t="shared" si="885"/>
        <v>#DIV/0!</v>
      </c>
      <c r="CY57" s="91" t="e">
        <f t="shared" si="886"/>
        <v>#DIV/0!</v>
      </c>
      <c r="CZ57" s="91" t="e">
        <f t="shared" si="887"/>
        <v>#DIV/0!</v>
      </c>
      <c r="DA57" s="5">
        <f t="shared" si="888"/>
        <v>0</v>
      </c>
      <c r="DB57" s="5">
        <f t="shared" si="889"/>
        <v>0</v>
      </c>
      <c r="DC57" s="5">
        <f t="shared" si="890"/>
        <v>0</v>
      </c>
      <c r="DD57" s="5">
        <f t="shared" si="891"/>
        <v>0</v>
      </c>
      <c r="DE57" s="5" t="e">
        <f t="shared" si="892"/>
        <v>#DIV/0!</v>
      </c>
      <c r="DF57" s="5" t="e">
        <f t="shared" si="773"/>
        <v>#DIV/0!</v>
      </c>
      <c r="DG57" s="5">
        <f t="shared" si="893"/>
        <v>0</v>
      </c>
      <c r="DH57" s="5">
        <f t="shared" si="894"/>
        <v>0</v>
      </c>
      <c r="DI57" s="5">
        <f t="shared" si="895"/>
        <v>0</v>
      </c>
      <c r="DJ57" s="5">
        <f t="shared" si="896"/>
        <v>0</v>
      </c>
      <c r="DK57" s="6">
        <f t="shared" si="897"/>
        <v>0</v>
      </c>
      <c r="DL57" s="5" t="e">
        <f t="shared" si="774"/>
        <v>#DIV/0!</v>
      </c>
      <c r="DM57" s="6" t="e">
        <f t="shared" si="775"/>
        <v>#DIV/0!</v>
      </c>
      <c r="DN57" s="6" t="e">
        <f t="shared" si="776"/>
        <v>#DIV/0!</v>
      </c>
      <c r="DO57" s="6" t="e">
        <f t="shared" si="777"/>
        <v>#DIV/0!</v>
      </c>
      <c r="DP57" s="6" t="e">
        <f t="shared" si="778"/>
        <v>#DIV/0!</v>
      </c>
      <c r="DQ57" s="6" t="e">
        <f t="shared" si="779"/>
        <v>#DIV/0!</v>
      </c>
      <c r="DR57" s="6" t="e">
        <f t="shared" si="780"/>
        <v>#DIV/0!</v>
      </c>
      <c r="DS57" s="6" t="e">
        <f t="shared" si="781"/>
        <v>#DIV/0!</v>
      </c>
      <c r="DT57" s="6" t="e">
        <f t="shared" si="782"/>
        <v>#DIV/0!</v>
      </c>
      <c r="DU57" s="6" t="e">
        <f t="shared" si="783"/>
        <v>#DIV/0!</v>
      </c>
      <c r="DV57" s="6" t="e">
        <f t="shared" si="784"/>
        <v>#DIV/0!</v>
      </c>
      <c r="DW57" s="6" t="e">
        <f t="shared" si="785"/>
        <v>#DIV/0!</v>
      </c>
      <c r="DX57" s="6" t="e">
        <f t="shared" si="786"/>
        <v>#DIV/0!</v>
      </c>
      <c r="DY57" s="6" t="e">
        <f t="shared" si="787"/>
        <v>#DIV/0!</v>
      </c>
      <c r="DZ57" s="6" t="e">
        <f t="shared" si="788"/>
        <v>#DIV/0!</v>
      </c>
      <c r="EB57" s="6" t="e">
        <f t="shared" si="789"/>
        <v>#DIV/0!</v>
      </c>
      <c r="EC57" s="87" t="e">
        <f t="shared" si="790"/>
        <v>#DIV/0!</v>
      </c>
      <c r="ED57" s="85" t="e">
        <f t="shared" si="898"/>
        <v>#DIV/0!</v>
      </c>
      <c r="EE57" s="2" t="e">
        <f t="shared" si="899"/>
        <v>#DIV/0!</v>
      </c>
      <c r="EF57" s="5">
        <f t="shared" si="900"/>
        <v>0</v>
      </c>
      <c r="EG57" s="5">
        <f t="shared" si="901"/>
        <v>0</v>
      </c>
      <c r="EH57" s="5">
        <f t="shared" si="902"/>
        <v>0</v>
      </c>
      <c r="EI57" s="5">
        <f t="shared" si="903"/>
        <v>0</v>
      </c>
      <c r="EJ57" s="5" t="e">
        <f t="shared" si="904"/>
        <v>#DIV/0!</v>
      </c>
      <c r="EK57" s="5" t="e">
        <f t="shared" si="791"/>
        <v>#DIV/0!</v>
      </c>
      <c r="EL57" s="5">
        <f t="shared" si="905"/>
        <v>0</v>
      </c>
      <c r="EM57" s="5">
        <f t="shared" si="906"/>
        <v>0</v>
      </c>
      <c r="EN57" s="5">
        <f t="shared" si="907"/>
        <v>0</v>
      </c>
      <c r="EO57" s="5">
        <f t="shared" si="908"/>
        <v>0</v>
      </c>
      <c r="EP57" s="6">
        <f t="shared" si="909"/>
        <v>0</v>
      </c>
      <c r="EQ57" s="5" t="e">
        <f t="shared" si="792"/>
        <v>#DIV/0!</v>
      </c>
      <c r="ER57" s="6" t="e">
        <f t="shared" si="793"/>
        <v>#DIV/0!</v>
      </c>
      <c r="ES57" s="6" t="e">
        <f t="shared" si="794"/>
        <v>#DIV/0!</v>
      </c>
      <c r="ET57" s="6" t="e">
        <f t="shared" si="795"/>
        <v>#DIV/0!</v>
      </c>
      <c r="EU57" s="6" t="e">
        <f t="shared" si="796"/>
        <v>#DIV/0!</v>
      </c>
      <c r="EV57" s="6" t="e">
        <f t="shared" si="797"/>
        <v>#DIV/0!</v>
      </c>
      <c r="EW57" s="6" t="e">
        <f t="shared" si="798"/>
        <v>#DIV/0!</v>
      </c>
      <c r="EX57" s="6" t="e">
        <f t="shared" si="799"/>
        <v>#DIV/0!</v>
      </c>
      <c r="EY57" s="6" t="e">
        <f t="shared" si="800"/>
        <v>#DIV/0!</v>
      </c>
      <c r="EZ57" s="6" t="e">
        <f t="shared" si="801"/>
        <v>#DIV/0!</v>
      </c>
      <c r="FA57" s="6" t="e">
        <f t="shared" si="802"/>
        <v>#DIV/0!</v>
      </c>
      <c r="FB57" s="6" t="e">
        <f t="shared" si="803"/>
        <v>#DIV/0!</v>
      </c>
      <c r="FC57" s="6" t="e">
        <f t="shared" si="804"/>
        <v>#DIV/0!</v>
      </c>
      <c r="FD57" s="6" t="e">
        <f t="shared" si="805"/>
        <v>#DIV/0!</v>
      </c>
      <c r="FE57" s="6" t="e">
        <f t="shared" si="806"/>
        <v>#DIV/0!</v>
      </c>
      <c r="FG57" s="6" t="e">
        <f t="shared" si="807"/>
        <v>#DIV/0!</v>
      </c>
      <c r="FH57" s="6" t="e">
        <f t="shared" si="808"/>
        <v>#DIV/0!</v>
      </c>
      <c r="FI57" s="94" t="e">
        <f t="shared" si="910"/>
        <v>#DIV/0!</v>
      </c>
      <c r="FJ57" s="94" t="e">
        <f t="shared" si="911"/>
        <v>#DIV/0!</v>
      </c>
      <c r="FK57" s="5">
        <f t="shared" si="912"/>
        <v>0</v>
      </c>
      <c r="FL57" s="5">
        <f t="shared" si="913"/>
        <v>0</v>
      </c>
      <c r="FM57" s="5">
        <f t="shared" si="914"/>
        <v>0</v>
      </c>
      <c r="FN57" s="5">
        <f t="shared" si="915"/>
        <v>0</v>
      </c>
      <c r="FO57" s="5" t="e">
        <f t="shared" si="916"/>
        <v>#DIV/0!</v>
      </c>
      <c r="FP57" s="5" t="e">
        <f t="shared" si="809"/>
        <v>#DIV/0!</v>
      </c>
      <c r="FQ57" s="5">
        <f t="shared" si="917"/>
        <v>0</v>
      </c>
      <c r="FR57" s="5">
        <f t="shared" si="918"/>
        <v>0</v>
      </c>
      <c r="FS57" s="5">
        <f t="shared" si="919"/>
        <v>0</v>
      </c>
      <c r="FT57" s="5">
        <f t="shared" si="920"/>
        <v>0</v>
      </c>
      <c r="FU57" s="6">
        <f t="shared" si="921"/>
        <v>0</v>
      </c>
      <c r="FV57" s="5" t="e">
        <f t="shared" si="810"/>
        <v>#DIV/0!</v>
      </c>
      <c r="FW57" s="6" t="e">
        <f t="shared" si="811"/>
        <v>#DIV/0!</v>
      </c>
      <c r="FX57" s="6" t="e">
        <f t="shared" si="812"/>
        <v>#DIV/0!</v>
      </c>
      <c r="FY57" s="6" t="e">
        <f t="shared" si="813"/>
        <v>#DIV/0!</v>
      </c>
      <c r="FZ57" s="6" t="e">
        <f t="shared" si="814"/>
        <v>#DIV/0!</v>
      </c>
      <c r="GA57" s="6" t="e">
        <f t="shared" si="815"/>
        <v>#DIV/0!</v>
      </c>
      <c r="GB57" s="6" t="e">
        <f t="shared" si="816"/>
        <v>#DIV/0!</v>
      </c>
      <c r="GC57" s="6" t="e">
        <f t="shared" si="817"/>
        <v>#DIV/0!</v>
      </c>
      <c r="GD57" s="6" t="e">
        <f t="shared" si="818"/>
        <v>#DIV/0!</v>
      </c>
      <c r="GE57" s="6" t="e">
        <f t="shared" si="819"/>
        <v>#DIV/0!</v>
      </c>
      <c r="GF57" s="6" t="e">
        <f t="shared" si="820"/>
        <v>#DIV/0!</v>
      </c>
      <c r="GG57" s="6" t="e">
        <f t="shared" si="821"/>
        <v>#DIV/0!</v>
      </c>
      <c r="GH57" s="6" t="e">
        <f t="shared" si="822"/>
        <v>#DIV/0!</v>
      </c>
      <c r="GI57" s="6" t="e">
        <f t="shared" si="823"/>
        <v>#DIV/0!</v>
      </c>
      <c r="GJ57" s="47" t="e">
        <f t="shared" si="824"/>
        <v>#DIV/0!</v>
      </c>
      <c r="GL57" s="96" t="e">
        <f t="shared" si="825"/>
        <v>#DIV/0!</v>
      </c>
      <c r="GM57" s="96" t="e">
        <f t="shared" si="826"/>
        <v>#DIV/0!</v>
      </c>
      <c r="GN57" s="98" t="e">
        <f t="shared" si="922"/>
        <v>#DIV/0!</v>
      </c>
      <c r="GO57" s="98" t="e">
        <f t="shared" si="923"/>
        <v>#DIV/0!</v>
      </c>
      <c r="GP57" s="5">
        <f t="shared" si="924"/>
        <v>0</v>
      </c>
      <c r="GQ57" s="5">
        <f t="shared" si="925"/>
        <v>0</v>
      </c>
      <c r="GR57" s="5">
        <f t="shared" si="926"/>
        <v>0</v>
      </c>
      <c r="GS57" s="5">
        <f t="shared" si="927"/>
        <v>0</v>
      </c>
      <c r="GT57" s="5" t="e">
        <f t="shared" si="928"/>
        <v>#DIV/0!</v>
      </c>
      <c r="GU57" s="5" t="e">
        <f t="shared" si="827"/>
        <v>#DIV/0!</v>
      </c>
      <c r="GV57" s="5">
        <f t="shared" si="929"/>
        <v>0</v>
      </c>
      <c r="GW57" s="5">
        <f t="shared" si="930"/>
        <v>0</v>
      </c>
      <c r="GX57" s="5">
        <f t="shared" si="931"/>
        <v>0</v>
      </c>
      <c r="GY57" s="5">
        <f t="shared" si="932"/>
        <v>0</v>
      </c>
      <c r="GZ57" s="6">
        <f t="shared" si="933"/>
        <v>0</v>
      </c>
      <c r="HA57" s="5" t="e">
        <f t="shared" si="828"/>
        <v>#DIV/0!</v>
      </c>
      <c r="HB57" s="6" t="e">
        <f t="shared" si="829"/>
        <v>#DIV/0!</v>
      </c>
      <c r="HC57" s="6" t="e">
        <f t="shared" si="830"/>
        <v>#DIV/0!</v>
      </c>
      <c r="HD57" s="6" t="e">
        <f t="shared" si="831"/>
        <v>#DIV/0!</v>
      </c>
      <c r="HE57" s="6" t="e">
        <f t="shared" si="832"/>
        <v>#DIV/0!</v>
      </c>
      <c r="HF57" s="6" t="e">
        <f t="shared" si="833"/>
        <v>#DIV/0!</v>
      </c>
      <c r="HG57" s="6" t="e">
        <f t="shared" si="834"/>
        <v>#DIV/0!</v>
      </c>
      <c r="HH57" s="6" t="e">
        <f t="shared" si="835"/>
        <v>#DIV/0!</v>
      </c>
      <c r="HI57" s="6" t="e">
        <f t="shared" si="836"/>
        <v>#DIV/0!</v>
      </c>
      <c r="HJ57" s="6" t="e">
        <f t="shared" si="837"/>
        <v>#DIV/0!</v>
      </c>
      <c r="HK57" s="6" t="e">
        <f t="shared" si="838"/>
        <v>#DIV/0!</v>
      </c>
      <c r="HL57" s="6" t="e">
        <f t="shared" si="839"/>
        <v>#DIV/0!</v>
      </c>
      <c r="HM57" s="6" t="e">
        <f t="shared" si="840"/>
        <v>#DIV/0!</v>
      </c>
      <c r="HN57" s="6" t="e">
        <f t="shared" si="841"/>
        <v>#DIV/0!</v>
      </c>
      <c r="HO57" s="47" t="e">
        <f t="shared" si="842"/>
        <v>#DIV/0!</v>
      </c>
      <c r="HQ57" s="6" t="e">
        <f t="shared" si="843"/>
        <v>#DIV/0!</v>
      </c>
      <c r="HR57" s="6" t="e">
        <f t="shared" si="844"/>
        <v>#DIV/0!</v>
      </c>
      <c r="HS57" s="98" t="e">
        <f t="shared" si="934"/>
        <v>#DIV/0!</v>
      </c>
      <c r="HT57" s="2" t="e">
        <f t="shared" si="935"/>
        <v>#DIV/0!</v>
      </c>
      <c r="HU57" s="5">
        <f t="shared" si="936"/>
        <v>0</v>
      </c>
      <c r="HV57" s="5">
        <f t="shared" si="937"/>
        <v>0</v>
      </c>
      <c r="HW57" s="5">
        <f t="shared" si="938"/>
        <v>0</v>
      </c>
      <c r="HX57" s="5">
        <f t="shared" si="939"/>
        <v>0</v>
      </c>
      <c r="HY57" s="5" t="e">
        <f t="shared" si="940"/>
        <v>#DIV/0!</v>
      </c>
      <c r="HZ57" s="5" t="e">
        <f t="shared" si="845"/>
        <v>#DIV/0!</v>
      </c>
      <c r="IA57" s="5">
        <f t="shared" si="941"/>
        <v>0</v>
      </c>
      <c r="IB57" s="5">
        <f t="shared" si="942"/>
        <v>0</v>
      </c>
      <c r="IC57" s="5">
        <f t="shared" si="943"/>
        <v>0</v>
      </c>
      <c r="ID57" s="5">
        <f t="shared" si="944"/>
        <v>0</v>
      </c>
      <c r="IE57" s="6">
        <f t="shared" si="945"/>
        <v>0</v>
      </c>
      <c r="IF57" s="5" t="e">
        <f t="shared" si="846"/>
        <v>#DIV/0!</v>
      </c>
      <c r="IG57" s="6" t="e">
        <f t="shared" si="847"/>
        <v>#DIV/0!</v>
      </c>
      <c r="IH57" s="6" t="e">
        <f t="shared" si="848"/>
        <v>#DIV/0!</v>
      </c>
      <c r="II57" s="6" t="e">
        <f t="shared" si="849"/>
        <v>#DIV/0!</v>
      </c>
      <c r="IJ57" s="6" t="e">
        <f t="shared" si="850"/>
        <v>#DIV/0!</v>
      </c>
      <c r="IK57" s="6" t="e">
        <f t="shared" si="851"/>
        <v>#DIV/0!</v>
      </c>
      <c r="IL57" s="6" t="e">
        <f t="shared" si="852"/>
        <v>#DIV/0!</v>
      </c>
      <c r="IM57" s="6" t="e">
        <f t="shared" si="853"/>
        <v>#DIV/0!</v>
      </c>
      <c r="IN57" s="6" t="e">
        <f t="shared" si="854"/>
        <v>#DIV/0!</v>
      </c>
      <c r="IO57" s="6" t="e">
        <f t="shared" si="855"/>
        <v>#DIV/0!</v>
      </c>
      <c r="IP57" s="6" t="e">
        <f t="shared" si="856"/>
        <v>#DIV/0!</v>
      </c>
      <c r="IQ57" s="6" t="e">
        <f t="shared" si="857"/>
        <v>#DIV/0!</v>
      </c>
      <c r="IR57" s="6" t="e">
        <f t="shared" si="858"/>
        <v>#DIV/0!</v>
      </c>
      <c r="IS57" s="6" t="e">
        <f t="shared" si="859"/>
        <v>#DIV/0!</v>
      </c>
      <c r="IT57" s="47" t="e">
        <f t="shared" si="860"/>
        <v>#DIV/0!</v>
      </c>
      <c r="IU57" s="2" t="e">
        <f t="shared" si="946"/>
        <v>#DIV/0!</v>
      </c>
      <c r="IV57" s="2" t="e">
        <f t="shared" si="947"/>
        <v>#DIV/0!</v>
      </c>
    </row>
    <row r="58" spans="1:256">
      <c r="A58" s="55">
        <f>CpxBar!A58</f>
        <v>0</v>
      </c>
      <c r="B58" s="2">
        <f>CpxBar!B58</f>
        <v>0</v>
      </c>
      <c r="C58" s="2">
        <f>CpxBar!C58</f>
        <v>0</v>
      </c>
      <c r="D58" s="2">
        <f>CpxBar!D58</f>
        <v>0</v>
      </c>
      <c r="E58" s="2">
        <f>CpxBar!E58</f>
        <v>0</v>
      </c>
      <c r="F58" s="2">
        <f>CpxBar!F58</f>
        <v>0</v>
      </c>
      <c r="G58" s="2">
        <f>CpxBar!G58</f>
        <v>0</v>
      </c>
      <c r="H58" s="2">
        <f>CpxBar!H58</f>
        <v>0</v>
      </c>
      <c r="I58" s="2">
        <f>CpxBar!I58</f>
        <v>0</v>
      </c>
      <c r="J58" s="2">
        <f>CpxBar!J58</f>
        <v>0</v>
      </c>
      <c r="K58" s="2">
        <f>CpxBar!K58</f>
        <v>0</v>
      </c>
      <c r="L58" s="13"/>
      <c r="M58" s="2">
        <f t="shared" si="711"/>
        <v>0</v>
      </c>
      <c r="N58" s="5">
        <f t="shared" si="712"/>
        <v>0</v>
      </c>
      <c r="O58" s="5">
        <f t="shared" si="713"/>
        <v>0</v>
      </c>
      <c r="P58" s="5">
        <f t="shared" si="714"/>
        <v>0</v>
      </c>
      <c r="Q58" s="5">
        <f t="shared" si="715"/>
        <v>0</v>
      </c>
      <c r="R58" s="5">
        <f t="shared" si="716"/>
        <v>0</v>
      </c>
      <c r="S58" s="5">
        <f t="shared" si="717"/>
        <v>0</v>
      </c>
      <c r="T58" s="5">
        <f t="shared" si="718"/>
        <v>0</v>
      </c>
      <c r="U58" s="5">
        <f t="shared" si="719"/>
        <v>0</v>
      </c>
      <c r="V58" s="5">
        <f t="shared" si="720"/>
        <v>0</v>
      </c>
      <c r="W58" s="6">
        <f t="shared" si="721"/>
        <v>0</v>
      </c>
      <c r="X58" s="5">
        <f t="shared" si="722"/>
        <v>0</v>
      </c>
      <c r="Y58" s="6" t="e">
        <f t="shared" si="723"/>
        <v>#DIV/0!</v>
      </c>
      <c r="Z58" s="6" t="e">
        <f t="shared" si="724"/>
        <v>#DIV/0!</v>
      </c>
      <c r="AA58" s="6" t="e">
        <f t="shared" si="725"/>
        <v>#DIV/0!</v>
      </c>
      <c r="AB58" s="6" t="e">
        <f t="shared" si="726"/>
        <v>#DIV/0!</v>
      </c>
      <c r="AC58" s="6" t="e">
        <f t="shared" si="727"/>
        <v>#DIV/0!</v>
      </c>
      <c r="AD58" s="6" t="e">
        <f t="shared" si="728"/>
        <v>#DIV/0!</v>
      </c>
      <c r="AE58" s="6" t="e">
        <f t="shared" si="729"/>
        <v>#DIV/0!</v>
      </c>
      <c r="AF58" s="6" t="e">
        <f t="shared" si="730"/>
        <v>#DIV/0!</v>
      </c>
      <c r="AG58" s="6" t="e">
        <f t="shared" si="731"/>
        <v>#DIV/0!</v>
      </c>
      <c r="AH58" s="6" t="e">
        <f t="shared" si="732"/>
        <v>#DIV/0!</v>
      </c>
      <c r="AI58" s="6" t="e">
        <f t="shared" si="733"/>
        <v>#DIV/0!</v>
      </c>
      <c r="AJ58" s="6" t="e">
        <f t="shared" si="734"/>
        <v>#DIV/0!</v>
      </c>
      <c r="AK58" s="6" t="e">
        <f t="shared" si="735"/>
        <v>#DIV/0!</v>
      </c>
      <c r="AM58" s="6" t="e">
        <f t="shared" si="736"/>
        <v>#DIV/0!</v>
      </c>
      <c r="AN58" s="6" t="e">
        <f t="shared" si="861"/>
        <v>#DIV/0!</v>
      </c>
      <c r="AO58" s="2" t="e">
        <f t="shared" si="862"/>
        <v>#DIV/0!</v>
      </c>
      <c r="AP58" s="2" t="e">
        <f t="shared" si="737"/>
        <v>#DIV/0!</v>
      </c>
      <c r="AQ58" s="86">
        <f t="shared" si="863"/>
        <v>0</v>
      </c>
      <c r="AR58" s="86">
        <f t="shared" si="864"/>
        <v>0</v>
      </c>
      <c r="AS58" s="86">
        <f t="shared" si="865"/>
        <v>0</v>
      </c>
      <c r="AT58" s="86">
        <f t="shared" si="866"/>
        <v>0</v>
      </c>
      <c r="AU58" s="86" t="e">
        <f t="shared" si="867"/>
        <v>#DIV/0!</v>
      </c>
      <c r="AV58" s="86" t="e">
        <f t="shared" si="738"/>
        <v>#DIV/0!</v>
      </c>
      <c r="AW58" s="86">
        <f t="shared" si="868"/>
        <v>0</v>
      </c>
      <c r="AX58" s="86">
        <f t="shared" si="869"/>
        <v>0</v>
      </c>
      <c r="AY58" s="86">
        <f t="shared" si="870"/>
        <v>0</v>
      </c>
      <c r="AZ58" s="86">
        <f t="shared" si="871"/>
        <v>0</v>
      </c>
      <c r="BA58" s="87">
        <f t="shared" si="872"/>
        <v>0</v>
      </c>
      <c r="BB58" s="5" t="e">
        <f t="shared" si="739"/>
        <v>#DIV/0!</v>
      </c>
      <c r="BC58" s="6" t="e">
        <f t="shared" si="740"/>
        <v>#DIV/0!</v>
      </c>
      <c r="BD58" s="6" t="e">
        <f t="shared" si="741"/>
        <v>#DIV/0!</v>
      </c>
      <c r="BE58" s="6" t="e">
        <f t="shared" si="742"/>
        <v>#DIV/0!</v>
      </c>
      <c r="BF58" s="6" t="e">
        <f t="shared" si="743"/>
        <v>#DIV/0!</v>
      </c>
      <c r="BG58" s="6" t="e">
        <f t="shared" si="744"/>
        <v>#DIV/0!</v>
      </c>
      <c r="BH58" s="6" t="e">
        <f t="shared" si="745"/>
        <v>#DIV/0!</v>
      </c>
      <c r="BI58" s="6" t="e">
        <f t="shared" si="746"/>
        <v>#DIV/0!</v>
      </c>
      <c r="BJ58" s="6" t="e">
        <f t="shared" si="747"/>
        <v>#DIV/0!</v>
      </c>
      <c r="BK58" s="6" t="e">
        <f t="shared" si="748"/>
        <v>#DIV/0!</v>
      </c>
      <c r="BL58" s="6" t="e">
        <f t="shared" si="749"/>
        <v>#DIV/0!</v>
      </c>
      <c r="BM58" s="6" t="e">
        <f t="shared" si="750"/>
        <v>#DIV/0!</v>
      </c>
      <c r="BN58" s="6" t="e">
        <f t="shared" si="751"/>
        <v>#DIV/0!</v>
      </c>
      <c r="BO58" s="6" t="e">
        <f t="shared" si="752"/>
        <v>#DIV/0!</v>
      </c>
      <c r="BP58" s="6" t="e">
        <f t="shared" si="753"/>
        <v>#DIV/0!</v>
      </c>
      <c r="BR58" s="87" t="e">
        <f t="shared" si="754"/>
        <v>#DIV/0!</v>
      </c>
      <c r="BS58" s="87" t="e">
        <f t="shared" si="873"/>
        <v>#DIV/0!</v>
      </c>
      <c r="BT58" s="2" t="e">
        <f t="shared" si="874"/>
        <v>#DIV/0!</v>
      </c>
      <c r="BU58" s="2" t="e">
        <f t="shared" si="755"/>
        <v>#DIV/0!</v>
      </c>
      <c r="BV58" s="5">
        <f t="shared" si="875"/>
        <v>0</v>
      </c>
      <c r="BW58" s="5">
        <f t="shared" si="876"/>
        <v>0</v>
      </c>
      <c r="BX58" s="5">
        <f t="shared" si="877"/>
        <v>0</v>
      </c>
      <c r="BY58" s="5">
        <f t="shared" si="878"/>
        <v>0</v>
      </c>
      <c r="BZ58" s="5" t="e">
        <f t="shared" si="879"/>
        <v>#DIV/0!</v>
      </c>
      <c r="CA58" s="5" t="e">
        <f t="shared" si="756"/>
        <v>#DIV/0!</v>
      </c>
      <c r="CB58" s="5">
        <f t="shared" si="880"/>
        <v>0</v>
      </c>
      <c r="CC58" s="5">
        <f t="shared" si="881"/>
        <v>0</v>
      </c>
      <c r="CD58" s="5">
        <f t="shared" si="882"/>
        <v>0</v>
      </c>
      <c r="CE58" s="5">
        <f t="shared" si="883"/>
        <v>0</v>
      </c>
      <c r="CF58" s="6">
        <f t="shared" si="884"/>
        <v>0</v>
      </c>
      <c r="CG58" s="5" t="e">
        <f t="shared" si="757"/>
        <v>#DIV/0!</v>
      </c>
      <c r="CH58" s="6" t="e">
        <f t="shared" si="758"/>
        <v>#DIV/0!</v>
      </c>
      <c r="CI58" s="6" t="e">
        <f t="shared" si="759"/>
        <v>#DIV/0!</v>
      </c>
      <c r="CJ58" s="6" t="e">
        <f t="shared" si="760"/>
        <v>#DIV/0!</v>
      </c>
      <c r="CK58" s="6" t="e">
        <f t="shared" si="761"/>
        <v>#DIV/0!</v>
      </c>
      <c r="CL58" s="6" t="e">
        <f t="shared" si="762"/>
        <v>#DIV/0!</v>
      </c>
      <c r="CM58" s="6" t="e">
        <f t="shared" si="763"/>
        <v>#DIV/0!</v>
      </c>
      <c r="CN58" s="6" t="e">
        <f t="shared" si="764"/>
        <v>#DIV/0!</v>
      </c>
      <c r="CO58" s="6" t="e">
        <f t="shared" si="765"/>
        <v>#DIV/0!</v>
      </c>
      <c r="CP58" s="6" t="e">
        <f t="shared" si="766"/>
        <v>#DIV/0!</v>
      </c>
      <c r="CQ58" s="6" t="e">
        <f t="shared" si="767"/>
        <v>#DIV/0!</v>
      </c>
      <c r="CR58" s="6" t="e">
        <f t="shared" si="768"/>
        <v>#DIV/0!</v>
      </c>
      <c r="CS58" s="6" t="e">
        <f t="shared" si="769"/>
        <v>#DIV/0!</v>
      </c>
      <c r="CT58" s="6" t="e">
        <f t="shared" si="770"/>
        <v>#DIV/0!</v>
      </c>
      <c r="CU58" s="6" t="e">
        <f t="shared" si="771"/>
        <v>#DIV/0!</v>
      </c>
      <c r="CW58" s="6" t="e">
        <f t="shared" si="772"/>
        <v>#DIV/0!</v>
      </c>
      <c r="CX58" s="6" t="e">
        <f t="shared" si="885"/>
        <v>#DIV/0!</v>
      </c>
      <c r="CY58" s="91" t="e">
        <f t="shared" si="886"/>
        <v>#DIV/0!</v>
      </c>
      <c r="CZ58" s="91" t="e">
        <f t="shared" si="887"/>
        <v>#DIV/0!</v>
      </c>
      <c r="DA58" s="5">
        <f t="shared" si="888"/>
        <v>0</v>
      </c>
      <c r="DB58" s="5">
        <f t="shared" si="889"/>
        <v>0</v>
      </c>
      <c r="DC58" s="5">
        <f t="shared" si="890"/>
        <v>0</v>
      </c>
      <c r="DD58" s="5">
        <f t="shared" si="891"/>
        <v>0</v>
      </c>
      <c r="DE58" s="5" t="e">
        <f t="shared" si="892"/>
        <v>#DIV/0!</v>
      </c>
      <c r="DF58" s="5" t="e">
        <f t="shared" si="773"/>
        <v>#DIV/0!</v>
      </c>
      <c r="DG58" s="5">
        <f t="shared" si="893"/>
        <v>0</v>
      </c>
      <c r="DH58" s="5">
        <f t="shared" si="894"/>
        <v>0</v>
      </c>
      <c r="DI58" s="5">
        <f t="shared" si="895"/>
        <v>0</v>
      </c>
      <c r="DJ58" s="5">
        <f t="shared" si="896"/>
        <v>0</v>
      </c>
      <c r="DK58" s="6">
        <f t="shared" si="897"/>
        <v>0</v>
      </c>
      <c r="DL58" s="5" t="e">
        <f t="shared" si="774"/>
        <v>#DIV/0!</v>
      </c>
      <c r="DM58" s="6" t="e">
        <f t="shared" si="775"/>
        <v>#DIV/0!</v>
      </c>
      <c r="DN58" s="6" t="e">
        <f t="shared" si="776"/>
        <v>#DIV/0!</v>
      </c>
      <c r="DO58" s="6" t="e">
        <f t="shared" si="777"/>
        <v>#DIV/0!</v>
      </c>
      <c r="DP58" s="6" t="e">
        <f t="shared" si="778"/>
        <v>#DIV/0!</v>
      </c>
      <c r="DQ58" s="6" t="e">
        <f t="shared" si="779"/>
        <v>#DIV/0!</v>
      </c>
      <c r="DR58" s="6" t="e">
        <f t="shared" si="780"/>
        <v>#DIV/0!</v>
      </c>
      <c r="DS58" s="6" t="e">
        <f t="shared" si="781"/>
        <v>#DIV/0!</v>
      </c>
      <c r="DT58" s="6" t="e">
        <f t="shared" si="782"/>
        <v>#DIV/0!</v>
      </c>
      <c r="DU58" s="6" t="e">
        <f t="shared" si="783"/>
        <v>#DIV/0!</v>
      </c>
      <c r="DV58" s="6" t="e">
        <f t="shared" si="784"/>
        <v>#DIV/0!</v>
      </c>
      <c r="DW58" s="6" t="e">
        <f t="shared" si="785"/>
        <v>#DIV/0!</v>
      </c>
      <c r="DX58" s="6" t="e">
        <f t="shared" si="786"/>
        <v>#DIV/0!</v>
      </c>
      <c r="DY58" s="6" t="e">
        <f t="shared" si="787"/>
        <v>#DIV/0!</v>
      </c>
      <c r="DZ58" s="6" t="e">
        <f t="shared" si="788"/>
        <v>#DIV/0!</v>
      </c>
      <c r="EB58" s="6" t="e">
        <f t="shared" si="789"/>
        <v>#DIV/0!</v>
      </c>
      <c r="EC58" s="87" t="e">
        <f t="shared" si="790"/>
        <v>#DIV/0!</v>
      </c>
      <c r="ED58" s="85" t="e">
        <f t="shared" si="898"/>
        <v>#DIV/0!</v>
      </c>
      <c r="EE58" s="2" t="e">
        <f t="shared" si="899"/>
        <v>#DIV/0!</v>
      </c>
      <c r="EF58" s="5">
        <f t="shared" si="900"/>
        <v>0</v>
      </c>
      <c r="EG58" s="5">
        <f t="shared" si="901"/>
        <v>0</v>
      </c>
      <c r="EH58" s="5">
        <f t="shared" si="902"/>
        <v>0</v>
      </c>
      <c r="EI58" s="5">
        <f t="shared" si="903"/>
        <v>0</v>
      </c>
      <c r="EJ58" s="5" t="e">
        <f t="shared" si="904"/>
        <v>#DIV/0!</v>
      </c>
      <c r="EK58" s="5" t="e">
        <f t="shared" si="791"/>
        <v>#DIV/0!</v>
      </c>
      <c r="EL58" s="5">
        <f t="shared" si="905"/>
        <v>0</v>
      </c>
      <c r="EM58" s="5">
        <f t="shared" si="906"/>
        <v>0</v>
      </c>
      <c r="EN58" s="5">
        <f t="shared" si="907"/>
        <v>0</v>
      </c>
      <c r="EO58" s="5">
        <f t="shared" si="908"/>
        <v>0</v>
      </c>
      <c r="EP58" s="6">
        <f t="shared" si="909"/>
        <v>0</v>
      </c>
      <c r="EQ58" s="5" t="e">
        <f t="shared" si="792"/>
        <v>#DIV/0!</v>
      </c>
      <c r="ER58" s="6" t="e">
        <f t="shared" si="793"/>
        <v>#DIV/0!</v>
      </c>
      <c r="ES58" s="6" t="e">
        <f t="shared" si="794"/>
        <v>#DIV/0!</v>
      </c>
      <c r="ET58" s="6" t="e">
        <f t="shared" si="795"/>
        <v>#DIV/0!</v>
      </c>
      <c r="EU58" s="6" t="e">
        <f t="shared" si="796"/>
        <v>#DIV/0!</v>
      </c>
      <c r="EV58" s="6" t="e">
        <f t="shared" si="797"/>
        <v>#DIV/0!</v>
      </c>
      <c r="EW58" s="6" t="e">
        <f t="shared" si="798"/>
        <v>#DIV/0!</v>
      </c>
      <c r="EX58" s="6" t="e">
        <f t="shared" si="799"/>
        <v>#DIV/0!</v>
      </c>
      <c r="EY58" s="6" t="e">
        <f t="shared" si="800"/>
        <v>#DIV/0!</v>
      </c>
      <c r="EZ58" s="6" t="e">
        <f t="shared" si="801"/>
        <v>#DIV/0!</v>
      </c>
      <c r="FA58" s="6" t="e">
        <f t="shared" si="802"/>
        <v>#DIV/0!</v>
      </c>
      <c r="FB58" s="6" t="e">
        <f t="shared" si="803"/>
        <v>#DIV/0!</v>
      </c>
      <c r="FC58" s="6" t="e">
        <f t="shared" si="804"/>
        <v>#DIV/0!</v>
      </c>
      <c r="FD58" s="6" t="e">
        <f t="shared" si="805"/>
        <v>#DIV/0!</v>
      </c>
      <c r="FE58" s="6" t="e">
        <f t="shared" si="806"/>
        <v>#DIV/0!</v>
      </c>
      <c r="FG58" s="6" t="e">
        <f t="shared" si="807"/>
        <v>#DIV/0!</v>
      </c>
      <c r="FH58" s="6" t="e">
        <f t="shared" si="808"/>
        <v>#DIV/0!</v>
      </c>
      <c r="FI58" s="94" t="e">
        <f t="shared" si="910"/>
        <v>#DIV/0!</v>
      </c>
      <c r="FJ58" s="94" t="e">
        <f t="shared" si="911"/>
        <v>#DIV/0!</v>
      </c>
      <c r="FK58" s="5">
        <f t="shared" si="912"/>
        <v>0</v>
      </c>
      <c r="FL58" s="5">
        <f t="shared" si="913"/>
        <v>0</v>
      </c>
      <c r="FM58" s="5">
        <f t="shared" si="914"/>
        <v>0</v>
      </c>
      <c r="FN58" s="5">
        <f t="shared" si="915"/>
        <v>0</v>
      </c>
      <c r="FO58" s="5" t="e">
        <f t="shared" si="916"/>
        <v>#DIV/0!</v>
      </c>
      <c r="FP58" s="5" t="e">
        <f t="shared" si="809"/>
        <v>#DIV/0!</v>
      </c>
      <c r="FQ58" s="5">
        <f t="shared" si="917"/>
        <v>0</v>
      </c>
      <c r="FR58" s="5">
        <f t="shared" si="918"/>
        <v>0</v>
      </c>
      <c r="FS58" s="5">
        <f t="shared" si="919"/>
        <v>0</v>
      </c>
      <c r="FT58" s="5">
        <f t="shared" si="920"/>
        <v>0</v>
      </c>
      <c r="FU58" s="6">
        <f t="shared" si="921"/>
        <v>0</v>
      </c>
      <c r="FV58" s="5" t="e">
        <f t="shared" si="810"/>
        <v>#DIV/0!</v>
      </c>
      <c r="FW58" s="6" t="e">
        <f t="shared" si="811"/>
        <v>#DIV/0!</v>
      </c>
      <c r="FX58" s="6" t="e">
        <f t="shared" si="812"/>
        <v>#DIV/0!</v>
      </c>
      <c r="FY58" s="6" t="e">
        <f t="shared" si="813"/>
        <v>#DIV/0!</v>
      </c>
      <c r="FZ58" s="6" t="e">
        <f t="shared" si="814"/>
        <v>#DIV/0!</v>
      </c>
      <c r="GA58" s="6" t="e">
        <f t="shared" si="815"/>
        <v>#DIV/0!</v>
      </c>
      <c r="GB58" s="6" t="e">
        <f t="shared" si="816"/>
        <v>#DIV/0!</v>
      </c>
      <c r="GC58" s="6" t="e">
        <f t="shared" si="817"/>
        <v>#DIV/0!</v>
      </c>
      <c r="GD58" s="6" t="e">
        <f t="shared" si="818"/>
        <v>#DIV/0!</v>
      </c>
      <c r="GE58" s="6" t="e">
        <f t="shared" si="819"/>
        <v>#DIV/0!</v>
      </c>
      <c r="GF58" s="6" t="e">
        <f t="shared" si="820"/>
        <v>#DIV/0!</v>
      </c>
      <c r="GG58" s="6" t="e">
        <f t="shared" si="821"/>
        <v>#DIV/0!</v>
      </c>
      <c r="GH58" s="6" t="e">
        <f t="shared" si="822"/>
        <v>#DIV/0!</v>
      </c>
      <c r="GI58" s="6" t="e">
        <f t="shared" si="823"/>
        <v>#DIV/0!</v>
      </c>
      <c r="GJ58" s="47" t="e">
        <f t="shared" si="824"/>
        <v>#DIV/0!</v>
      </c>
      <c r="GL58" s="96" t="e">
        <f t="shared" si="825"/>
        <v>#DIV/0!</v>
      </c>
      <c r="GM58" s="96" t="e">
        <f t="shared" si="826"/>
        <v>#DIV/0!</v>
      </c>
      <c r="GN58" s="98" t="e">
        <f t="shared" si="922"/>
        <v>#DIV/0!</v>
      </c>
      <c r="GO58" s="98" t="e">
        <f t="shared" si="923"/>
        <v>#DIV/0!</v>
      </c>
      <c r="GP58" s="5">
        <f t="shared" si="924"/>
        <v>0</v>
      </c>
      <c r="GQ58" s="5">
        <f t="shared" si="925"/>
        <v>0</v>
      </c>
      <c r="GR58" s="5">
        <f t="shared" si="926"/>
        <v>0</v>
      </c>
      <c r="GS58" s="5">
        <f t="shared" si="927"/>
        <v>0</v>
      </c>
      <c r="GT58" s="5" t="e">
        <f t="shared" si="928"/>
        <v>#DIV/0!</v>
      </c>
      <c r="GU58" s="5" t="e">
        <f t="shared" si="827"/>
        <v>#DIV/0!</v>
      </c>
      <c r="GV58" s="5">
        <f t="shared" si="929"/>
        <v>0</v>
      </c>
      <c r="GW58" s="5">
        <f t="shared" si="930"/>
        <v>0</v>
      </c>
      <c r="GX58" s="5">
        <f t="shared" si="931"/>
        <v>0</v>
      </c>
      <c r="GY58" s="5">
        <f t="shared" si="932"/>
        <v>0</v>
      </c>
      <c r="GZ58" s="6">
        <f t="shared" si="933"/>
        <v>0</v>
      </c>
      <c r="HA58" s="5" t="e">
        <f t="shared" si="828"/>
        <v>#DIV/0!</v>
      </c>
      <c r="HB58" s="6" t="e">
        <f t="shared" si="829"/>
        <v>#DIV/0!</v>
      </c>
      <c r="HC58" s="6" t="e">
        <f t="shared" si="830"/>
        <v>#DIV/0!</v>
      </c>
      <c r="HD58" s="6" t="e">
        <f t="shared" si="831"/>
        <v>#DIV/0!</v>
      </c>
      <c r="HE58" s="6" t="e">
        <f t="shared" si="832"/>
        <v>#DIV/0!</v>
      </c>
      <c r="HF58" s="6" t="e">
        <f t="shared" si="833"/>
        <v>#DIV/0!</v>
      </c>
      <c r="HG58" s="6" t="e">
        <f t="shared" si="834"/>
        <v>#DIV/0!</v>
      </c>
      <c r="HH58" s="6" t="e">
        <f t="shared" si="835"/>
        <v>#DIV/0!</v>
      </c>
      <c r="HI58" s="6" t="e">
        <f t="shared" si="836"/>
        <v>#DIV/0!</v>
      </c>
      <c r="HJ58" s="6" t="e">
        <f t="shared" si="837"/>
        <v>#DIV/0!</v>
      </c>
      <c r="HK58" s="6" t="e">
        <f t="shared" si="838"/>
        <v>#DIV/0!</v>
      </c>
      <c r="HL58" s="6" t="e">
        <f t="shared" si="839"/>
        <v>#DIV/0!</v>
      </c>
      <c r="HM58" s="6" t="e">
        <f t="shared" si="840"/>
        <v>#DIV/0!</v>
      </c>
      <c r="HN58" s="6" t="e">
        <f t="shared" si="841"/>
        <v>#DIV/0!</v>
      </c>
      <c r="HO58" s="47" t="e">
        <f t="shared" si="842"/>
        <v>#DIV/0!</v>
      </c>
      <c r="HQ58" s="6" t="e">
        <f t="shared" si="843"/>
        <v>#DIV/0!</v>
      </c>
      <c r="HR58" s="6" t="e">
        <f t="shared" si="844"/>
        <v>#DIV/0!</v>
      </c>
      <c r="HS58" s="98" t="e">
        <f t="shared" si="934"/>
        <v>#DIV/0!</v>
      </c>
      <c r="HT58" s="2" t="e">
        <f t="shared" si="935"/>
        <v>#DIV/0!</v>
      </c>
      <c r="HU58" s="5">
        <f t="shared" si="936"/>
        <v>0</v>
      </c>
      <c r="HV58" s="5">
        <f t="shared" si="937"/>
        <v>0</v>
      </c>
      <c r="HW58" s="5">
        <f t="shared" si="938"/>
        <v>0</v>
      </c>
      <c r="HX58" s="5">
        <f t="shared" si="939"/>
        <v>0</v>
      </c>
      <c r="HY58" s="5" t="e">
        <f t="shared" si="940"/>
        <v>#DIV/0!</v>
      </c>
      <c r="HZ58" s="5" t="e">
        <f t="shared" si="845"/>
        <v>#DIV/0!</v>
      </c>
      <c r="IA58" s="5">
        <f t="shared" si="941"/>
        <v>0</v>
      </c>
      <c r="IB58" s="5">
        <f t="shared" si="942"/>
        <v>0</v>
      </c>
      <c r="IC58" s="5">
        <f t="shared" si="943"/>
        <v>0</v>
      </c>
      <c r="ID58" s="5">
        <f t="shared" si="944"/>
        <v>0</v>
      </c>
      <c r="IE58" s="6">
        <f t="shared" si="945"/>
        <v>0</v>
      </c>
      <c r="IF58" s="5" t="e">
        <f t="shared" si="846"/>
        <v>#DIV/0!</v>
      </c>
      <c r="IG58" s="6" t="e">
        <f t="shared" si="847"/>
        <v>#DIV/0!</v>
      </c>
      <c r="IH58" s="6" t="e">
        <f t="shared" si="848"/>
        <v>#DIV/0!</v>
      </c>
      <c r="II58" s="6" t="e">
        <f t="shared" si="849"/>
        <v>#DIV/0!</v>
      </c>
      <c r="IJ58" s="6" t="e">
        <f t="shared" si="850"/>
        <v>#DIV/0!</v>
      </c>
      <c r="IK58" s="6" t="e">
        <f t="shared" si="851"/>
        <v>#DIV/0!</v>
      </c>
      <c r="IL58" s="6" t="e">
        <f t="shared" si="852"/>
        <v>#DIV/0!</v>
      </c>
      <c r="IM58" s="6" t="e">
        <f t="shared" si="853"/>
        <v>#DIV/0!</v>
      </c>
      <c r="IN58" s="6" t="e">
        <f t="shared" si="854"/>
        <v>#DIV/0!</v>
      </c>
      <c r="IO58" s="6" t="e">
        <f t="shared" si="855"/>
        <v>#DIV/0!</v>
      </c>
      <c r="IP58" s="6" t="e">
        <f t="shared" si="856"/>
        <v>#DIV/0!</v>
      </c>
      <c r="IQ58" s="6" t="e">
        <f t="shared" si="857"/>
        <v>#DIV/0!</v>
      </c>
      <c r="IR58" s="6" t="e">
        <f t="shared" si="858"/>
        <v>#DIV/0!</v>
      </c>
      <c r="IS58" s="6" t="e">
        <f t="shared" si="859"/>
        <v>#DIV/0!</v>
      </c>
      <c r="IT58" s="47" t="e">
        <f t="shared" si="860"/>
        <v>#DIV/0!</v>
      </c>
      <c r="IU58" s="2" t="e">
        <f t="shared" si="946"/>
        <v>#DIV/0!</v>
      </c>
      <c r="IV58" s="2" t="e">
        <f t="shared" si="947"/>
        <v>#DIV/0!</v>
      </c>
    </row>
    <row r="59" spans="1:256">
      <c r="A59" s="55">
        <f>CpxBar!A59</f>
        <v>0</v>
      </c>
      <c r="B59" s="2">
        <f>CpxBar!B59</f>
        <v>0</v>
      </c>
      <c r="C59" s="2">
        <f>CpxBar!C59</f>
        <v>0</v>
      </c>
      <c r="D59" s="2">
        <f>CpxBar!D59</f>
        <v>0</v>
      </c>
      <c r="E59" s="2">
        <f>CpxBar!E59</f>
        <v>0</v>
      </c>
      <c r="F59" s="2">
        <f>CpxBar!F59</f>
        <v>0</v>
      </c>
      <c r="G59" s="2">
        <f>CpxBar!G59</f>
        <v>0</v>
      </c>
      <c r="H59" s="2">
        <f>CpxBar!H59</f>
        <v>0</v>
      </c>
      <c r="I59" s="2">
        <f>CpxBar!I59</f>
        <v>0</v>
      </c>
      <c r="J59" s="2">
        <f>CpxBar!J59</f>
        <v>0</v>
      </c>
      <c r="K59" s="2">
        <f>CpxBar!K59</f>
        <v>0</v>
      </c>
      <c r="L59" s="13"/>
      <c r="M59" s="2">
        <f t="shared" si="711"/>
        <v>0</v>
      </c>
      <c r="N59" s="5">
        <f t="shared" si="712"/>
        <v>0</v>
      </c>
      <c r="O59" s="5">
        <f t="shared" si="713"/>
        <v>0</v>
      </c>
      <c r="P59" s="5">
        <f t="shared" si="714"/>
        <v>0</v>
      </c>
      <c r="Q59" s="5">
        <f t="shared" si="715"/>
        <v>0</v>
      </c>
      <c r="R59" s="5">
        <f t="shared" si="716"/>
        <v>0</v>
      </c>
      <c r="S59" s="5">
        <f t="shared" si="717"/>
        <v>0</v>
      </c>
      <c r="T59" s="5">
        <f t="shared" si="718"/>
        <v>0</v>
      </c>
      <c r="U59" s="5">
        <f t="shared" si="719"/>
        <v>0</v>
      </c>
      <c r="V59" s="5">
        <f t="shared" si="720"/>
        <v>0</v>
      </c>
      <c r="W59" s="6">
        <f t="shared" si="721"/>
        <v>0</v>
      </c>
      <c r="X59" s="5">
        <f t="shared" si="722"/>
        <v>0</v>
      </c>
      <c r="Y59" s="6" t="e">
        <f t="shared" si="723"/>
        <v>#DIV/0!</v>
      </c>
      <c r="Z59" s="6" t="e">
        <f t="shared" si="724"/>
        <v>#DIV/0!</v>
      </c>
      <c r="AA59" s="6" t="e">
        <f t="shared" si="725"/>
        <v>#DIV/0!</v>
      </c>
      <c r="AB59" s="6" t="e">
        <f t="shared" si="726"/>
        <v>#DIV/0!</v>
      </c>
      <c r="AC59" s="6" t="e">
        <f t="shared" si="727"/>
        <v>#DIV/0!</v>
      </c>
      <c r="AD59" s="6" t="e">
        <f t="shared" si="728"/>
        <v>#DIV/0!</v>
      </c>
      <c r="AE59" s="6" t="e">
        <f t="shared" si="729"/>
        <v>#DIV/0!</v>
      </c>
      <c r="AF59" s="6" t="e">
        <f t="shared" si="730"/>
        <v>#DIV/0!</v>
      </c>
      <c r="AG59" s="6" t="e">
        <f t="shared" si="731"/>
        <v>#DIV/0!</v>
      </c>
      <c r="AH59" s="6" t="e">
        <f t="shared" si="732"/>
        <v>#DIV/0!</v>
      </c>
      <c r="AI59" s="6" t="e">
        <f t="shared" si="733"/>
        <v>#DIV/0!</v>
      </c>
      <c r="AJ59" s="6" t="e">
        <f t="shared" si="734"/>
        <v>#DIV/0!</v>
      </c>
      <c r="AK59" s="6" t="e">
        <f t="shared" si="735"/>
        <v>#DIV/0!</v>
      </c>
      <c r="AM59" s="6" t="e">
        <f t="shared" si="736"/>
        <v>#DIV/0!</v>
      </c>
      <c r="AN59" s="6" t="e">
        <f t="shared" si="861"/>
        <v>#DIV/0!</v>
      </c>
      <c r="AO59" s="2" t="e">
        <f t="shared" si="862"/>
        <v>#DIV/0!</v>
      </c>
      <c r="AP59" s="2" t="e">
        <f t="shared" si="737"/>
        <v>#DIV/0!</v>
      </c>
      <c r="AQ59" s="86">
        <f t="shared" si="863"/>
        <v>0</v>
      </c>
      <c r="AR59" s="86">
        <f t="shared" si="864"/>
        <v>0</v>
      </c>
      <c r="AS59" s="86">
        <f t="shared" si="865"/>
        <v>0</v>
      </c>
      <c r="AT59" s="86">
        <f t="shared" si="866"/>
        <v>0</v>
      </c>
      <c r="AU59" s="86" t="e">
        <f t="shared" si="867"/>
        <v>#DIV/0!</v>
      </c>
      <c r="AV59" s="86" t="e">
        <f t="shared" si="738"/>
        <v>#DIV/0!</v>
      </c>
      <c r="AW59" s="86">
        <f t="shared" si="868"/>
        <v>0</v>
      </c>
      <c r="AX59" s="86">
        <f t="shared" si="869"/>
        <v>0</v>
      </c>
      <c r="AY59" s="86">
        <f t="shared" si="870"/>
        <v>0</v>
      </c>
      <c r="AZ59" s="86">
        <f t="shared" si="871"/>
        <v>0</v>
      </c>
      <c r="BA59" s="87">
        <f t="shared" si="872"/>
        <v>0</v>
      </c>
      <c r="BB59" s="5" t="e">
        <f t="shared" si="739"/>
        <v>#DIV/0!</v>
      </c>
      <c r="BC59" s="6" t="e">
        <f t="shared" si="740"/>
        <v>#DIV/0!</v>
      </c>
      <c r="BD59" s="6" t="e">
        <f t="shared" si="741"/>
        <v>#DIV/0!</v>
      </c>
      <c r="BE59" s="6" t="e">
        <f t="shared" si="742"/>
        <v>#DIV/0!</v>
      </c>
      <c r="BF59" s="6" t="e">
        <f t="shared" si="743"/>
        <v>#DIV/0!</v>
      </c>
      <c r="BG59" s="6" t="e">
        <f t="shared" si="744"/>
        <v>#DIV/0!</v>
      </c>
      <c r="BH59" s="6" t="e">
        <f t="shared" si="745"/>
        <v>#DIV/0!</v>
      </c>
      <c r="BI59" s="6" t="e">
        <f t="shared" si="746"/>
        <v>#DIV/0!</v>
      </c>
      <c r="BJ59" s="6" t="e">
        <f t="shared" si="747"/>
        <v>#DIV/0!</v>
      </c>
      <c r="BK59" s="6" t="e">
        <f t="shared" si="748"/>
        <v>#DIV/0!</v>
      </c>
      <c r="BL59" s="6" t="e">
        <f t="shared" si="749"/>
        <v>#DIV/0!</v>
      </c>
      <c r="BM59" s="6" t="e">
        <f t="shared" si="750"/>
        <v>#DIV/0!</v>
      </c>
      <c r="BN59" s="6" t="e">
        <f t="shared" si="751"/>
        <v>#DIV/0!</v>
      </c>
      <c r="BO59" s="6" t="e">
        <f t="shared" si="752"/>
        <v>#DIV/0!</v>
      </c>
      <c r="BP59" s="6" t="e">
        <f t="shared" si="753"/>
        <v>#DIV/0!</v>
      </c>
      <c r="BR59" s="87" t="e">
        <f t="shared" si="754"/>
        <v>#DIV/0!</v>
      </c>
      <c r="BS59" s="87" t="e">
        <f t="shared" si="873"/>
        <v>#DIV/0!</v>
      </c>
      <c r="BT59" s="2" t="e">
        <f t="shared" si="874"/>
        <v>#DIV/0!</v>
      </c>
      <c r="BU59" s="2" t="e">
        <f t="shared" si="755"/>
        <v>#DIV/0!</v>
      </c>
      <c r="BV59" s="5">
        <f t="shared" si="875"/>
        <v>0</v>
      </c>
      <c r="BW59" s="5">
        <f t="shared" si="876"/>
        <v>0</v>
      </c>
      <c r="BX59" s="5">
        <f t="shared" si="877"/>
        <v>0</v>
      </c>
      <c r="BY59" s="5">
        <f t="shared" si="878"/>
        <v>0</v>
      </c>
      <c r="BZ59" s="5" t="e">
        <f t="shared" si="879"/>
        <v>#DIV/0!</v>
      </c>
      <c r="CA59" s="5" t="e">
        <f t="shared" si="756"/>
        <v>#DIV/0!</v>
      </c>
      <c r="CB59" s="5">
        <f t="shared" si="880"/>
        <v>0</v>
      </c>
      <c r="CC59" s="5">
        <f t="shared" si="881"/>
        <v>0</v>
      </c>
      <c r="CD59" s="5">
        <f t="shared" si="882"/>
        <v>0</v>
      </c>
      <c r="CE59" s="5">
        <f t="shared" si="883"/>
        <v>0</v>
      </c>
      <c r="CF59" s="6">
        <f t="shared" si="884"/>
        <v>0</v>
      </c>
      <c r="CG59" s="5" t="e">
        <f t="shared" si="757"/>
        <v>#DIV/0!</v>
      </c>
      <c r="CH59" s="6" t="e">
        <f t="shared" si="758"/>
        <v>#DIV/0!</v>
      </c>
      <c r="CI59" s="6" t="e">
        <f t="shared" si="759"/>
        <v>#DIV/0!</v>
      </c>
      <c r="CJ59" s="6" t="e">
        <f t="shared" si="760"/>
        <v>#DIV/0!</v>
      </c>
      <c r="CK59" s="6" t="e">
        <f t="shared" si="761"/>
        <v>#DIV/0!</v>
      </c>
      <c r="CL59" s="6" t="e">
        <f t="shared" si="762"/>
        <v>#DIV/0!</v>
      </c>
      <c r="CM59" s="6" t="e">
        <f t="shared" si="763"/>
        <v>#DIV/0!</v>
      </c>
      <c r="CN59" s="6" t="e">
        <f t="shared" si="764"/>
        <v>#DIV/0!</v>
      </c>
      <c r="CO59" s="6" t="e">
        <f t="shared" si="765"/>
        <v>#DIV/0!</v>
      </c>
      <c r="CP59" s="6" t="e">
        <f t="shared" si="766"/>
        <v>#DIV/0!</v>
      </c>
      <c r="CQ59" s="6" t="e">
        <f t="shared" si="767"/>
        <v>#DIV/0!</v>
      </c>
      <c r="CR59" s="6" t="e">
        <f t="shared" si="768"/>
        <v>#DIV/0!</v>
      </c>
      <c r="CS59" s="6" t="e">
        <f t="shared" si="769"/>
        <v>#DIV/0!</v>
      </c>
      <c r="CT59" s="6" t="e">
        <f t="shared" si="770"/>
        <v>#DIV/0!</v>
      </c>
      <c r="CU59" s="6" t="e">
        <f t="shared" si="771"/>
        <v>#DIV/0!</v>
      </c>
      <c r="CW59" s="6" t="e">
        <f t="shared" si="772"/>
        <v>#DIV/0!</v>
      </c>
      <c r="CX59" s="6" t="e">
        <f t="shared" si="885"/>
        <v>#DIV/0!</v>
      </c>
      <c r="CY59" s="91" t="e">
        <f t="shared" si="886"/>
        <v>#DIV/0!</v>
      </c>
      <c r="CZ59" s="91" t="e">
        <f t="shared" si="887"/>
        <v>#DIV/0!</v>
      </c>
      <c r="DA59" s="5">
        <f t="shared" si="888"/>
        <v>0</v>
      </c>
      <c r="DB59" s="5">
        <f t="shared" si="889"/>
        <v>0</v>
      </c>
      <c r="DC59" s="5">
        <f t="shared" si="890"/>
        <v>0</v>
      </c>
      <c r="DD59" s="5">
        <f t="shared" si="891"/>
        <v>0</v>
      </c>
      <c r="DE59" s="5" t="e">
        <f t="shared" si="892"/>
        <v>#DIV/0!</v>
      </c>
      <c r="DF59" s="5" t="e">
        <f t="shared" si="773"/>
        <v>#DIV/0!</v>
      </c>
      <c r="DG59" s="5">
        <f t="shared" si="893"/>
        <v>0</v>
      </c>
      <c r="DH59" s="5">
        <f t="shared" si="894"/>
        <v>0</v>
      </c>
      <c r="DI59" s="5">
        <f t="shared" si="895"/>
        <v>0</v>
      </c>
      <c r="DJ59" s="5">
        <f t="shared" si="896"/>
        <v>0</v>
      </c>
      <c r="DK59" s="6">
        <f t="shared" si="897"/>
        <v>0</v>
      </c>
      <c r="DL59" s="5" t="e">
        <f t="shared" si="774"/>
        <v>#DIV/0!</v>
      </c>
      <c r="DM59" s="6" t="e">
        <f t="shared" si="775"/>
        <v>#DIV/0!</v>
      </c>
      <c r="DN59" s="6" t="e">
        <f t="shared" si="776"/>
        <v>#DIV/0!</v>
      </c>
      <c r="DO59" s="6" t="e">
        <f t="shared" si="777"/>
        <v>#DIV/0!</v>
      </c>
      <c r="DP59" s="6" t="e">
        <f t="shared" si="778"/>
        <v>#DIV/0!</v>
      </c>
      <c r="DQ59" s="6" t="e">
        <f t="shared" si="779"/>
        <v>#DIV/0!</v>
      </c>
      <c r="DR59" s="6" t="e">
        <f t="shared" si="780"/>
        <v>#DIV/0!</v>
      </c>
      <c r="DS59" s="6" t="e">
        <f t="shared" si="781"/>
        <v>#DIV/0!</v>
      </c>
      <c r="DT59" s="6" t="e">
        <f t="shared" si="782"/>
        <v>#DIV/0!</v>
      </c>
      <c r="DU59" s="6" t="e">
        <f t="shared" si="783"/>
        <v>#DIV/0!</v>
      </c>
      <c r="DV59" s="6" t="e">
        <f t="shared" si="784"/>
        <v>#DIV/0!</v>
      </c>
      <c r="DW59" s="6" t="e">
        <f t="shared" si="785"/>
        <v>#DIV/0!</v>
      </c>
      <c r="DX59" s="6" t="e">
        <f t="shared" si="786"/>
        <v>#DIV/0!</v>
      </c>
      <c r="DY59" s="6" t="e">
        <f t="shared" si="787"/>
        <v>#DIV/0!</v>
      </c>
      <c r="DZ59" s="6" t="e">
        <f t="shared" si="788"/>
        <v>#DIV/0!</v>
      </c>
      <c r="EB59" s="6" t="e">
        <f t="shared" si="789"/>
        <v>#DIV/0!</v>
      </c>
      <c r="EC59" s="87" t="e">
        <f t="shared" si="790"/>
        <v>#DIV/0!</v>
      </c>
      <c r="ED59" s="85" t="e">
        <f t="shared" si="898"/>
        <v>#DIV/0!</v>
      </c>
      <c r="EE59" s="2" t="e">
        <f t="shared" si="899"/>
        <v>#DIV/0!</v>
      </c>
      <c r="EF59" s="5">
        <f t="shared" si="900"/>
        <v>0</v>
      </c>
      <c r="EG59" s="5">
        <f t="shared" si="901"/>
        <v>0</v>
      </c>
      <c r="EH59" s="5">
        <f t="shared" si="902"/>
        <v>0</v>
      </c>
      <c r="EI59" s="5">
        <f t="shared" si="903"/>
        <v>0</v>
      </c>
      <c r="EJ59" s="5" t="e">
        <f t="shared" si="904"/>
        <v>#DIV/0!</v>
      </c>
      <c r="EK59" s="5" t="e">
        <f t="shared" si="791"/>
        <v>#DIV/0!</v>
      </c>
      <c r="EL59" s="5">
        <f t="shared" si="905"/>
        <v>0</v>
      </c>
      <c r="EM59" s="5">
        <f t="shared" si="906"/>
        <v>0</v>
      </c>
      <c r="EN59" s="5">
        <f t="shared" si="907"/>
        <v>0</v>
      </c>
      <c r="EO59" s="5">
        <f t="shared" si="908"/>
        <v>0</v>
      </c>
      <c r="EP59" s="6">
        <f t="shared" si="909"/>
        <v>0</v>
      </c>
      <c r="EQ59" s="5" t="e">
        <f t="shared" si="792"/>
        <v>#DIV/0!</v>
      </c>
      <c r="ER59" s="6" t="e">
        <f t="shared" si="793"/>
        <v>#DIV/0!</v>
      </c>
      <c r="ES59" s="6" t="e">
        <f t="shared" si="794"/>
        <v>#DIV/0!</v>
      </c>
      <c r="ET59" s="6" t="e">
        <f t="shared" si="795"/>
        <v>#DIV/0!</v>
      </c>
      <c r="EU59" s="6" t="e">
        <f t="shared" si="796"/>
        <v>#DIV/0!</v>
      </c>
      <c r="EV59" s="6" t="e">
        <f t="shared" si="797"/>
        <v>#DIV/0!</v>
      </c>
      <c r="EW59" s="6" t="e">
        <f t="shared" si="798"/>
        <v>#DIV/0!</v>
      </c>
      <c r="EX59" s="6" t="e">
        <f t="shared" si="799"/>
        <v>#DIV/0!</v>
      </c>
      <c r="EY59" s="6" t="e">
        <f t="shared" si="800"/>
        <v>#DIV/0!</v>
      </c>
      <c r="EZ59" s="6" t="e">
        <f t="shared" si="801"/>
        <v>#DIV/0!</v>
      </c>
      <c r="FA59" s="6" t="e">
        <f t="shared" si="802"/>
        <v>#DIV/0!</v>
      </c>
      <c r="FB59" s="6" t="e">
        <f t="shared" si="803"/>
        <v>#DIV/0!</v>
      </c>
      <c r="FC59" s="6" t="e">
        <f t="shared" si="804"/>
        <v>#DIV/0!</v>
      </c>
      <c r="FD59" s="6" t="e">
        <f t="shared" si="805"/>
        <v>#DIV/0!</v>
      </c>
      <c r="FE59" s="6" t="e">
        <f t="shared" si="806"/>
        <v>#DIV/0!</v>
      </c>
      <c r="FG59" s="6" t="e">
        <f t="shared" si="807"/>
        <v>#DIV/0!</v>
      </c>
      <c r="FH59" s="6" t="e">
        <f t="shared" si="808"/>
        <v>#DIV/0!</v>
      </c>
      <c r="FI59" s="94" t="e">
        <f t="shared" si="910"/>
        <v>#DIV/0!</v>
      </c>
      <c r="FJ59" s="94" t="e">
        <f t="shared" si="911"/>
        <v>#DIV/0!</v>
      </c>
      <c r="FK59" s="5">
        <f t="shared" si="912"/>
        <v>0</v>
      </c>
      <c r="FL59" s="5">
        <f t="shared" si="913"/>
        <v>0</v>
      </c>
      <c r="FM59" s="5">
        <f t="shared" si="914"/>
        <v>0</v>
      </c>
      <c r="FN59" s="5">
        <f t="shared" si="915"/>
        <v>0</v>
      </c>
      <c r="FO59" s="5" t="e">
        <f t="shared" si="916"/>
        <v>#DIV/0!</v>
      </c>
      <c r="FP59" s="5" t="e">
        <f t="shared" si="809"/>
        <v>#DIV/0!</v>
      </c>
      <c r="FQ59" s="5">
        <f t="shared" si="917"/>
        <v>0</v>
      </c>
      <c r="FR59" s="5">
        <f t="shared" si="918"/>
        <v>0</v>
      </c>
      <c r="FS59" s="5">
        <f t="shared" si="919"/>
        <v>0</v>
      </c>
      <c r="FT59" s="5">
        <f t="shared" si="920"/>
        <v>0</v>
      </c>
      <c r="FU59" s="6">
        <f t="shared" si="921"/>
        <v>0</v>
      </c>
      <c r="FV59" s="5" t="e">
        <f t="shared" si="810"/>
        <v>#DIV/0!</v>
      </c>
      <c r="FW59" s="6" t="e">
        <f t="shared" si="811"/>
        <v>#DIV/0!</v>
      </c>
      <c r="FX59" s="6" t="e">
        <f t="shared" si="812"/>
        <v>#DIV/0!</v>
      </c>
      <c r="FY59" s="6" t="e">
        <f t="shared" si="813"/>
        <v>#DIV/0!</v>
      </c>
      <c r="FZ59" s="6" t="e">
        <f t="shared" si="814"/>
        <v>#DIV/0!</v>
      </c>
      <c r="GA59" s="6" t="e">
        <f t="shared" si="815"/>
        <v>#DIV/0!</v>
      </c>
      <c r="GB59" s="6" t="e">
        <f t="shared" si="816"/>
        <v>#DIV/0!</v>
      </c>
      <c r="GC59" s="6" t="e">
        <f t="shared" si="817"/>
        <v>#DIV/0!</v>
      </c>
      <c r="GD59" s="6" t="e">
        <f t="shared" si="818"/>
        <v>#DIV/0!</v>
      </c>
      <c r="GE59" s="6" t="e">
        <f t="shared" si="819"/>
        <v>#DIV/0!</v>
      </c>
      <c r="GF59" s="6" t="e">
        <f t="shared" si="820"/>
        <v>#DIV/0!</v>
      </c>
      <c r="GG59" s="6" t="e">
        <f t="shared" si="821"/>
        <v>#DIV/0!</v>
      </c>
      <c r="GH59" s="6" t="e">
        <f t="shared" si="822"/>
        <v>#DIV/0!</v>
      </c>
      <c r="GI59" s="6" t="e">
        <f t="shared" si="823"/>
        <v>#DIV/0!</v>
      </c>
      <c r="GJ59" s="47" t="e">
        <f t="shared" si="824"/>
        <v>#DIV/0!</v>
      </c>
      <c r="GL59" s="96" t="e">
        <f t="shared" si="825"/>
        <v>#DIV/0!</v>
      </c>
      <c r="GM59" s="96" t="e">
        <f t="shared" si="826"/>
        <v>#DIV/0!</v>
      </c>
      <c r="GN59" s="98" t="e">
        <f t="shared" si="922"/>
        <v>#DIV/0!</v>
      </c>
      <c r="GO59" s="98" t="e">
        <f t="shared" si="923"/>
        <v>#DIV/0!</v>
      </c>
      <c r="GP59" s="5">
        <f t="shared" si="924"/>
        <v>0</v>
      </c>
      <c r="GQ59" s="5">
        <f t="shared" si="925"/>
        <v>0</v>
      </c>
      <c r="GR59" s="5">
        <f t="shared" si="926"/>
        <v>0</v>
      </c>
      <c r="GS59" s="5">
        <f t="shared" si="927"/>
        <v>0</v>
      </c>
      <c r="GT59" s="5" t="e">
        <f t="shared" si="928"/>
        <v>#DIV/0!</v>
      </c>
      <c r="GU59" s="5" t="e">
        <f t="shared" si="827"/>
        <v>#DIV/0!</v>
      </c>
      <c r="GV59" s="5">
        <f t="shared" si="929"/>
        <v>0</v>
      </c>
      <c r="GW59" s="5">
        <f t="shared" si="930"/>
        <v>0</v>
      </c>
      <c r="GX59" s="5">
        <f t="shared" si="931"/>
        <v>0</v>
      </c>
      <c r="GY59" s="5">
        <f t="shared" si="932"/>
        <v>0</v>
      </c>
      <c r="GZ59" s="6">
        <f t="shared" si="933"/>
        <v>0</v>
      </c>
      <c r="HA59" s="5" t="e">
        <f t="shared" si="828"/>
        <v>#DIV/0!</v>
      </c>
      <c r="HB59" s="6" t="e">
        <f t="shared" si="829"/>
        <v>#DIV/0!</v>
      </c>
      <c r="HC59" s="6" t="e">
        <f t="shared" si="830"/>
        <v>#DIV/0!</v>
      </c>
      <c r="HD59" s="6" t="e">
        <f t="shared" si="831"/>
        <v>#DIV/0!</v>
      </c>
      <c r="HE59" s="6" t="e">
        <f t="shared" si="832"/>
        <v>#DIV/0!</v>
      </c>
      <c r="HF59" s="6" t="e">
        <f t="shared" si="833"/>
        <v>#DIV/0!</v>
      </c>
      <c r="HG59" s="6" t="e">
        <f t="shared" si="834"/>
        <v>#DIV/0!</v>
      </c>
      <c r="HH59" s="6" t="e">
        <f t="shared" si="835"/>
        <v>#DIV/0!</v>
      </c>
      <c r="HI59" s="6" t="e">
        <f t="shared" si="836"/>
        <v>#DIV/0!</v>
      </c>
      <c r="HJ59" s="6" t="e">
        <f t="shared" si="837"/>
        <v>#DIV/0!</v>
      </c>
      <c r="HK59" s="6" t="e">
        <f t="shared" si="838"/>
        <v>#DIV/0!</v>
      </c>
      <c r="HL59" s="6" t="e">
        <f t="shared" si="839"/>
        <v>#DIV/0!</v>
      </c>
      <c r="HM59" s="6" t="e">
        <f t="shared" si="840"/>
        <v>#DIV/0!</v>
      </c>
      <c r="HN59" s="6" t="e">
        <f t="shared" si="841"/>
        <v>#DIV/0!</v>
      </c>
      <c r="HO59" s="47" t="e">
        <f t="shared" si="842"/>
        <v>#DIV/0!</v>
      </c>
      <c r="HQ59" s="6" t="e">
        <f t="shared" si="843"/>
        <v>#DIV/0!</v>
      </c>
      <c r="HR59" s="6" t="e">
        <f t="shared" si="844"/>
        <v>#DIV/0!</v>
      </c>
      <c r="HS59" s="98" t="e">
        <f t="shared" si="934"/>
        <v>#DIV/0!</v>
      </c>
      <c r="HT59" s="2" t="e">
        <f t="shared" si="935"/>
        <v>#DIV/0!</v>
      </c>
      <c r="HU59" s="5">
        <f t="shared" si="936"/>
        <v>0</v>
      </c>
      <c r="HV59" s="5">
        <f t="shared" si="937"/>
        <v>0</v>
      </c>
      <c r="HW59" s="5">
        <f t="shared" si="938"/>
        <v>0</v>
      </c>
      <c r="HX59" s="5">
        <f t="shared" si="939"/>
        <v>0</v>
      </c>
      <c r="HY59" s="5" t="e">
        <f t="shared" si="940"/>
        <v>#DIV/0!</v>
      </c>
      <c r="HZ59" s="5" t="e">
        <f t="shared" si="845"/>
        <v>#DIV/0!</v>
      </c>
      <c r="IA59" s="5">
        <f t="shared" si="941"/>
        <v>0</v>
      </c>
      <c r="IB59" s="5">
        <f t="shared" si="942"/>
        <v>0</v>
      </c>
      <c r="IC59" s="5">
        <f t="shared" si="943"/>
        <v>0</v>
      </c>
      <c r="ID59" s="5">
        <f t="shared" si="944"/>
        <v>0</v>
      </c>
      <c r="IE59" s="6">
        <f t="shared" si="945"/>
        <v>0</v>
      </c>
      <c r="IF59" s="5" t="e">
        <f t="shared" si="846"/>
        <v>#DIV/0!</v>
      </c>
      <c r="IG59" s="6" t="e">
        <f t="shared" si="847"/>
        <v>#DIV/0!</v>
      </c>
      <c r="IH59" s="6" t="e">
        <f t="shared" si="848"/>
        <v>#DIV/0!</v>
      </c>
      <c r="II59" s="6" t="e">
        <f t="shared" si="849"/>
        <v>#DIV/0!</v>
      </c>
      <c r="IJ59" s="6" t="e">
        <f t="shared" si="850"/>
        <v>#DIV/0!</v>
      </c>
      <c r="IK59" s="6" t="e">
        <f t="shared" si="851"/>
        <v>#DIV/0!</v>
      </c>
      <c r="IL59" s="6" t="e">
        <f t="shared" si="852"/>
        <v>#DIV/0!</v>
      </c>
      <c r="IM59" s="6" t="e">
        <f t="shared" si="853"/>
        <v>#DIV/0!</v>
      </c>
      <c r="IN59" s="6" t="e">
        <f t="shared" si="854"/>
        <v>#DIV/0!</v>
      </c>
      <c r="IO59" s="6" t="e">
        <f t="shared" si="855"/>
        <v>#DIV/0!</v>
      </c>
      <c r="IP59" s="6" t="e">
        <f t="shared" si="856"/>
        <v>#DIV/0!</v>
      </c>
      <c r="IQ59" s="6" t="e">
        <f t="shared" si="857"/>
        <v>#DIV/0!</v>
      </c>
      <c r="IR59" s="6" t="e">
        <f t="shared" si="858"/>
        <v>#DIV/0!</v>
      </c>
      <c r="IS59" s="6" t="e">
        <f t="shared" si="859"/>
        <v>#DIV/0!</v>
      </c>
      <c r="IT59" s="47" t="e">
        <f t="shared" si="860"/>
        <v>#DIV/0!</v>
      </c>
      <c r="IU59" s="2" t="e">
        <f t="shared" si="946"/>
        <v>#DIV/0!</v>
      </c>
      <c r="IV59" s="2" t="e">
        <f t="shared" si="947"/>
        <v>#DIV/0!</v>
      </c>
    </row>
    <row r="60" spans="1:256">
      <c r="A60" s="55">
        <f>CpxBar!A60</f>
        <v>0</v>
      </c>
      <c r="B60" s="2">
        <f>CpxBar!B60</f>
        <v>0</v>
      </c>
      <c r="C60" s="2">
        <f>CpxBar!C60</f>
        <v>0</v>
      </c>
      <c r="D60" s="2">
        <f>CpxBar!D60</f>
        <v>0</v>
      </c>
      <c r="E60" s="2">
        <f>CpxBar!E60</f>
        <v>0</v>
      </c>
      <c r="F60" s="2">
        <f>CpxBar!F60</f>
        <v>0</v>
      </c>
      <c r="G60" s="2">
        <f>CpxBar!G60</f>
        <v>0</v>
      </c>
      <c r="H60" s="2">
        <f>CpxBar!H60</f>
        <v>0</v>
      </c>
      <c r="I60" s="2">
        <f>CpxBar!I60</f>
        <v>0</v>
      </c>
      <c r="J60" s="2">
        <f>CpxBar!J60</f>
        <v>0</v>
      </c>
      <c r="K60" s="2">
        <f>CpxBar!K60</f>
        <v>0</v>
      </c>
      <c r="L60" s="13"/>
      <c r="M60" s="2">
        <f t="shared" si="711"/>
        <v>0</v>
      </c>
      <c r="N60" s="5">
        <f t="shared" si="712"/>
        <v>0</v>
      </c>
      <c r="O60" s="5">
        <f t="shared" si="713"/>
        <v>0</v>
      </c>
      <c r="P60" s="5">
        <f t="shared" si="714"/>
        <v>0</v>
      </c>
      <c r="Q60" s="5">
        <f t="shared" si="715"/>
        <v>0</v>
      </c>
      <c r="R60" s="5">
        <f t="shared" si="716"/>
        <v>0</v>
      </c>
      <c r="S60" s="5">
        <f t="shared" si="717"/>
        <v>0</v>
      </c>
      <c r="T60" s="5">
        <f t="shared" si="718"/>
        <v>0</v>
      </c>
      <c r="U60" s="5">
        <f t="shared" si="719"/>
        <v>0</v>
      </c>
      <c r="V60" s="5">
        <f t="shared" si="720"/>
        <v>0</v>
      </c>
      <c r="W60" s="6">
        <f t="shared" si="721"/>
        <v>0</v>
      </c>
      <c r="X60" s="5">
        <f t="shared" si="722"/>
        <v>0</v>
      </c>
      <c r="Y60" s="6" t="e">
        <f t="shared" si="723"/>
        <v>#DIV/0!</v>
      </c>
      <c r="Z60" s="6" t="e">
        <f t="shared" si="724"/>
        <v>#DIV/0!</v>
      </c>
      <c r="AA60" s="6" t="e">
        <f t="shared" si="725"/>
        <v>#DIV/0!</v>
      </c>
      <c r="AB60" s="6" t="e">
        <f t="shared" si="726"/>
        <v>#DIV/0!</v>
      </c>
      <c r="AC60" s="6" t="e">
        <f t="shared" si="727"/>
        <v>#DIV/0!</v>
      </c>
      <c r="AD60" s="6" t="e">
        <f t="shared" si="728"/>
        <v>#DIV/0!</v>
      </c>
      <c r="AE60" s="6" t="e">
        <f t="shared" si="729"/>
        <v>#DIV/0!</v>
      </c>
      <c r="AF60" s="6" t="e">
        <f t="shared" si="730"/>
        <v>#DIV/0!</v>
      </c>
      <c r="AG60" s="6" t="e">
        <f t="shared" si="731"/>
        <v>#DIV/0!</v>
      </c>
      <c r="AH60" s="6" t="e">
        <f t="shared" si="732"/>
        <v>#DIV/0!</v>
      </c>
      <c r="AI60" s="6" t="e">
        <f t="shared" si="733"/>
        <v>#DIV/0!</v>
      </c>
      <c r="AJ60" s="6" t="e">
        <f t="shared" si="734"/>
        <v>#DIV/0!</v>
      </c>
      <c r="AK60" s="6" t="e">
        <f t="shared" si="735"/>
        <v>#DIV/0!</v>
      </c>
      <c r="AM60" s="6" t="e">
        <f t="shared" si="736"/>
        <v>#DIV/0!</v>
      </c>
      <c r="AN60" s="6" t="e">
        <f t="shared" si="861"/>
        <v>#DIV/0!</v>
      </c>
      <c r="AO60" s="2" t="e">
        <f t="shared" si="862"/>
        <v>#DIV/0!</v>
      </c>
      <c r="AP60" s="2" t="e">
        <f t="shared" si="737"/>
        <v>#DIV/0!</v>
      </c>
      <c r="AQ60" s="86">
        <f t="shared" si="863"/>
        <v>0</v>
      </c>
      <c r="AR60" s="86">
        <f t="shared" si="864"/>
        <v>0</v>
      </c>
      <c r="AS60" s="86">
        <f t="shared" si="865"/>
        <v>0</v>
      </c>
      <c r="AT60" s="86">
        <f t="shared" si="866"/>
        <v>0</v>
      </c>
      <c r="AU60" s="86" t="e">
        <f t="shared" si="867"/>
        <v>#DIV/0!</v>
      </c>
      <c r="AV60" s="86" t="e">
        <f t="shared" si="738"/>
        <v>#DIV/0!</v>
      </c>
      <c r="AW60" s="86">
        <f t="shared" si="868"/>
        <v>0</v>
      </c>
      <c r="AX60" s="86">
        <f t="shared" si="869"/>
        <v>0</v>
      </c>
      <c r="AY60" s="86">
        <f t="shared" si="870"/>
        <v>0</v>
      </c>
      <c r="AZ60" s="86">
        <f t="shared" si="871"/>
        <v>0</v>
      </c>
      <c r="BA60" s="87">
        <f t="shared" si="872"/>
        <v>0</v>
      </c>
      <c r="BB60" s="5" t="e">
        <f t="shared" si="739"/>
        <v>#DIV/0!</v>
      </c>
      <c r="BC60" s="6" t="e">
        <f t="shared" si="740"/>
        <v>#DIV/0!</v>
      </c>
      <c r="BD60" s="6" t="e">
        <f t="shared" si="741"/>
        <v>#DIV/0!</v>
      </c>
      <c r="BE60" s="6" t="e">
        <f t="shared" si="742"/>
        <v>#DIV/0!</v>
      </c>
      <c r="BF60" s="6" t="e">
        <f t="shared" si="743"/>
        <v>#DIV/0!</v>
      </c>
      <c r="BG60" s="6" t="e">
        <f t="shared" si="744"/>
        <v>#DIV/0!</v>
      </c>
      <c r="BH60" s="6" t="e">
        <f t="shared" si="745"/>
        <v>#DIV/0!</v>
      </c>
      <c r="BI60" s="6" t="e">
        <f t="shared" si="746"/>
        <v>#DIV/0!</v>
      </c>
      <c r="BJ60" s="6" t="e">
        <f t="shared" si="747"/>
        <v>#DIV/0!</v>
      </c>
      <c r="BK60" s="6" t="e">
        <f t="shared" si="748"/>
        <v>#DIV/0!</v>
      </c>
      <c r="BL60" s="6" t="e">
        <f t="shared" si="749"/>
        <v>#DIV/0!</v>
      </c>
      <c r="BM60" s="6" t="e">
        <f t="shared" si="750"/>
        <v>#DIV/0!</v>
      </c>
      <c r="BN60" s="6" t="e">
        <f t="shared" si="751"/>
        <v>#DIV/0!</v>
      </c>
      <c r="BO60" s="6" t="e">
        <f t="shared" si="752"/>
        <v>#DIV/0!</v>
      </c>
      <c r="BP60" s="6" t="e">
        <f t="shared" si="753"/>
        <v>#DIV/0!</v>
      </c>
      <c r="BR60" s="87" t="e">
        <f t="shared" si="754"/>
        <v>#DIV/0!</v>
      </c>
      <c r="BS60" s="87" t="e">
        <f t="shared" si="873"/>
        <v>#DIV/0!</v>
      </c>
      <c r="BT60" s="2" t="e">
        <f t="shared" si="874"/>
        <v>#DIV/0!</v>
      </c>
      <c r="BU60" s="2" t="e">
        <f t="shared" si="755"/>
        <v>#DIV/0!</v>
      </c>
      <c r="BV60" s="5">
        <f t="shared" si="875"/>
        <v>0</v>
      </c>
      <c r="BW60" s="5">
        <f t="shared" si="876"/>
        <v>0</v>
      </c>
      <c r="BX60" s="5">
        <f t="shared" si="877"/>
        <v>0</v>
      </c>
      <c r="BY60" s="5">
        <f t="shared" si="878"/>
        <v>0</v>
      </c>
      <c r="BZ60" s="5" t="e">
        <f t="shared" si="879"/>
        <v>#DIV/0!</v>
      </c>
      <c r="CA60" s="5" t="e">
        <f t="shared" si="756"/>
        <v>#DIV/0!</v>
      </c>
      <c r="CB60" s="5">
        <f t="shared" si="880"/>
        <v>0</v>
      </c>
      <c r="CC60" s="5">
        <f t="shared" si="881"/>
        <v>0</v>
      </c>
      <c r="CD60" s="5">
        <f t="shared" si="882"/>
        <v>0</v>
      </c>
      <c r="CE60" s="5">
        <f t="shared" si="883"/>
        <v>0</v>
      </c>
      <c r="CF60" s="6">
        <f t="shared" si="884"/>
        <v>0</v>
      </c>
      <c r="CG60" s="5" t="e">
        <f t="shared" si="757"/>
        <v>#DIV/0!</v>
      </c>
      <c r="CH60" s="6" t="e">
        <f t="shared" si="758"/>
        <v>#DIV/0!</v>
      </c>
      <c r="CI60" s="6" t="e">
        <f t="shared" si="759"/>
        <v>#DIV/0!</v>
      </c>
      <c r="CJ60" s="6" t="e">
        <f t="shared" si="760"/>
        <v>#DIV/0!</v>
      </c>
      <c r="CK60" s="6" t="e">
        <f t="shared" si="761"/>
        <v>#DIV/0!</v>
      </c>
      <c r="CL60" s="6" t="e">
        <f t="shared" si="762"/>
        <v>#DIV/0!</v>
      </c>
      <c r="CM60" s="6" t="e">
        <f t="shared" si="763"/>
        <v>#DIV/0!</v>
      </c>
      <c r="CN60" s="6" t="e">
        <f t="shared" si="764"/>
        <v>#DIV/0!</v>
      </c>
      <c r="CO60" s="6" t="e">
        <f t="shared" si="765"/>
        <v>#DIV/0!</v>
      </c>
      <c r="CP60" s="6" t="e">
        <f t="shared" si="766"/>
        <v>#DIV/0!</v>
      </c>
      <c r="CQ60" s="6" t="e">
        <f t="shared" si="767"/>
        <v>#DIV/0!</v>
      </c>
      <c r="CR60" s="6" t="e">
        <f t="shared" si="768"/>
        <v>#DIV/0!</v>
      </c>
      <c r="CS60" s="6" t="e">
        <f t="shared" si="769"/>
        <v>#DIV/0!</v>
      </c>
      <c r="CT60" s="6" t="e">
        <f t="shared" si="770"/>
        <v>#DIV/0!</v>
      </c>
      <c r="CU60" s="6" t="e">
        <f t="shared" si="771"/>
        <v>#DIV/0!</v>
      </c>
      <c r="CW60" s="6" t="e">
        <f t="shared" si="772"/>
        <v>#DIV/0!</v>
      </c>
      <c r="CX60" s="6" t="e">
        <f t="shared" si="885"/>
        <v>#DIV/0!</v>
      </c>
      <c r="CY60" s="91" t="e">
        <f t="shared" si="886"/>
        <v>#DIV/0!</v>
      </c>
      <c r="CZ60" s="91" t="e">
        <f t="shared" si="887"/>
        <v>#DIV/0!</v>
      </c>
      <c r="DA60" s="5">
        <f t="shared" si="888"/>
        <v>0</v>
      </c>
      <c r="DB60" s="5">
        <f t="shared" si="889"/>
        <v>0</v>
      </c>
      <c r="DC60" s="5">
        <f t="shared" si="890"/>
        <v>0</v>
      </c>
      <c r="DD60" s="5">
        <f t="shared" si="891"/>
        <v>0</v>
      </c>
      <c r="DE60" s="5" t="e">
        <f t="shared" si="892"/>
        <v>#DIV/0!</v>
      </c>
      <c r="DF60" s="5" t="e">
        <f t="shared" si="773"/>
        <v>#DIV/0!</v>
      </c>
      <c r="DG60" s="5">
        <f t="shared" si="893"/>
        <v>0</v>
      </c>
      <c r="DH60" s="5">
        <f t="shared" si="894"/>
        <v>0</v>
      </c>
      <c r="DI60" s="5">
        <f t="shared" si="895"/>
        <v>0</v>
      </c>
      <c r="DJ60" s="5">
        <f t="shared" si="896"/>
        <v>0</v>
      </c>
      <c r="DK60" s="6">
        <f t="shared" si="897"/>
        <v>0</v>
      </c>
      <c r="DL60" s="5" t="e">
        <f t="shared" si="774"/>
        <v>#DIV/0!</v>
      </c>
      <c r="DM60" s="6" t="e">
        <f t="shared" si="775"/>
        <v>#DIV/0!</v>
      </c>
      <c r="DN60" s="6" t="e">
        <f t="shared" si="776"/>
        <v>#DIV/0!</v>
      </c>
      <c r="DO60" s="6" t="e">
        <f t="shared" si="777"/>
        <v>#DIV/0!</v>
      </c>
      <c r="DP60" s="6" t="e">
        <f t="shared" si="778"/>
        <v>#DIV/0!</v>
      </c>
      <c r="DQ60" s="6" t="e">
        <f t="shared" si="779"/>
        <v>#DIV/0!</v>
      </c>
      <c r="DR60" s="6" t="e">
        <f t="shared" si="780"/>
        <v>#DIV/0!</v>
      </c>
      <c r="DS60" s="6" t="e">
        <f t="shared" si="781"/>
        <v>#DIV/0!</v>
      </c>
      <c r="DT60" s="6" t="e">
        <f t="shared" si="782"/>
        <v>#DIV/0!</v>
      </c>
      <c r="DU60" s="6" t="e">
        <f t="shared" si="783"/>
        <v>#DIV/0!</v>
      </c>
      <c r="DV60" s="6" t="e">
        <f t="shared" si="784"/>
        <v>#DIV/0!</v>
      </c>
      <c r="DW60" s="6" t="e">
        <f t="shared" si="785"/>
        <v>#DIV/0!</v>
      </c>
      <c r="DX60" s="6" t="e">
        <f t="shared" si="786"/>
        <v>#DIV/0!</v>
      </c>
      <c r="DY60" s="6" t="e">
        <f t="shared" si="787"/>
        <v>#DIV/0!</v>
      </c>
      <c r="DZ60" s="6" t="e">
        <f t="shared" si="788"/>
        <v>#DIV/0!</v>
      </c>
      <c r="EB60" s="6" t="e">
        <f t="shared" si="789"/>
        <v>#DIV/0!</v>
      </c>
      <c r="EC60" s="87" t="e">
        <f t="shared" si="790"/>
        <v>#DIV/0!</v>
      </c>
      <c r="ED60" s="85" t="e">
        <f t="shared" si="898"/>
        <v>#DIV/0!</v>
      </c>
      <c r="EE60" s="2" t="e">
        <f t="shared" si="899"/>
        <v>#DIV/0!</v>
      </c>
      <c r="EF60" s="5">
        <f t="shared" si="900"/>
        <v>0</v>
      </c>
      <c r="EG60" s="5">
        <f t="shared" si="901"/>
        <v>0</v>
      </c>
      <c r="EH60" s="5">
        <f t="shared" si="902"/>
        <v>0</v>
      </c>
      <c r="EI60" s="5">
        <f t="shared" si="903"/>
        <v>0</v>
      </c>
      <c r="EJ60" s="5" t="e">
        <f t="shared" si="904"/>
        <v>#DIV/0!</v>
      </c>
      <c r="EK60" s="5" t="e">
        <f t="shared" si="791"/>
        <v>#DIV/0!</v>
      </c>
      <c r="EL60" s="5">
        <f t="shared" si="905"/>
        <v>0</v>
      </c>
      <c r="EM60" s="5">
        <f t="shared" si="906"/>
        <v>0</v>
      </c>
      <c r="EN60" s="5">
        <f t="shared" si="907"/>
        <v>0</v>
      </c>
      <c r="EO60" s="5">
        <f t="shared" si="908"/>
        <v>0</v>
      </c>
      <c r="EP60" s="6">
        <f t="shared" si="909"/>
        <v>0</v>
      </c>
      <c r="EQ60" s="5" t="e">
        <f t="shared" si="792"/>
        <v>#DIV/0!</v>
      </c>
      <c r="ER60" s="6" t="e">
        <f t="shared" si="793"/>
        <v>#DIV/0!</v>
      </c>
      <c r="ES60" s="6" t="e">
        <f t="shared" si="794"/>
        <v>#DIV/0!</v>
      </c>
      <c r="ET60" s="6" t="e">
        <f t="shared" si="795"/>
        <v>#DIV/0!</v>
      </c>
      <c r="EU60" s="6" t="e">
        <f t="shared" si="796"/>
        <v>#DIV/0!</v>
      </c>
      <c r="EV60" s="6" t="e">
        <f t="shared" si="797"/>
        <v>#DIV/0!</v>
      </c>
      <c r="EW60" s="6" t="e">
        <f t="shared" si="798"/>
        <v>#DIV/0!</v>
      </c>
      <c r="EX60" s="6" t="e">
        <f t="shared" si="799"/>
        <v>#DIV/0!</v>
      </c>
      <c r="EY60" s="6" t="e">
        <f t="shared" si="800"/>
        <v>#DIV/0!</v>
      </c>
      <c r="EZ60" s="6" t="e">
        <f t="shared" si="801"/>
        <v>#DIV/0!</v>
      </c>
      <c r="FA60" s="6" t="e">
        <f t="shared" si="802"/>
        <v>#DIV/0!</v>
      </c>
      <c r="FB60" s="6" t="e">
        <f t="shared" si="803"/>
        <v>#DIV/0!</v>
      </c>
      <c r="FC60" s="6" t="e">
        <f t="shared" si="804"/>
        <v>#DIV/0!</v>
      </c>
      <c r="FD60" s="6" t="e">
        <f t="shared" si="805"/>
        <v>#DIV/0!</v>
      </c>
      <c r="FE60" s="6" t="e">
        <f t="shared" si="806"/>
        <v>#DIV/0!</v>
      </c>
      <c r="FG60" s="6" t="e">
        <f t="shared" si="807"/>
        <v>#DIV/0!</v>
      </c>
      <c r="FH60" s="6" t="e">
        <f t="shared" si="808"/>
        <v>#DIV/0!</v>
      </c>
      <c r="FI60" s="94" t="e">
        <f t="shared" si="910"/>
        <v>#DIV/0!</v>
      </c>
      <c r="FJ60" s="94" t="e">
        <f t="shared" si="911"/>
        <v>#DIV/0!</v>
      </c>
      <c r="FK60" s="5">
        <f t="shared" si="912"/>
        <v>0</v>
      </c>
      <c r="FL60" s="5">
        <f t="shared" si="913"/>
        <v>0</v>
      </c>
      <c r="FM60" s="5">
        <f t="shared" si="914"/>
        <v>0</v>
      </c>
      <c r="FN60" s="5">
        <f t="shared" si="915"/>
        <v>0</v>
      </c>
      <c r="FO60" s="5" t="e">
        <f t="shared" si="916"/>
        <v>#DIV/0!</v>
      </c>
      <c r="FP60" s="5" t="e">
        <f t="shared" si="809"/>
        <v>#DIV/0!</v>
      </c>
      <c r="FQ60" s="5">
        <f t="shared" si="917"/>
        <v>0</v>
      </c>
      <c r="FR60" s="5">
        <f t="shared" si="918"/>
        <v>0</v>
      </c>
      <c r="FS60" s="5">
        <f t="shared" si="919"/>
        <v>0</v>
      </c>
      <c r="FT60" s="5">
        <f t="shared" si="920"/>
        <v>0</v>
      </c>
      <c r="FU60" s="6">
        <f t="shared" si="921"/>
        <v>0</v>
      </c>
      <c r="FV60" s="5" t="e">
        <f t="shared" si="810"/>
        <v>#DIV/0!</v>
      </c>
      <c r="FW60" s="6" t="e">
        <f t="shared" si="811"/>
        <v>#DIV/0!</v>
      </c>
      <c r="FX60" s="6" t="e">
        <f t="shared" si="812"/>
        <v>#DIV/0!</v>
      </c>
      <c r="FY60" s="6" t="e">
        <f t="shared" si="813"/>
        <v>#DIV/0!</v>
      </c>
      <c r="FZ60" s="6" t="e">
        <f t="shared" si="814"/>
        <v>#DIV/0!</v>
      </c>
      <c r="GA60" s="6" t="e">
        <f t="shared" si="815"/>
        <v>#DIV/0!</v>
      </c>
      <c r="GB60" s="6" t="e">
        <f t="shared" si="816"/>
        <v>#DIV/0!</v>
      </c>
      <c r="GC60" s="6" t="e">
        <f t="shared" si="817"/>
        <v>#DIV/0!</v>
      </c>
      <c r="GD60" s="6" t="e">
        <f t="shared" si="818"/>
        <v>#DIV/0!</v>
      </c>
      <c r="GE60" s="6" t="e">
        <f t="shared" si="819"/>
        <v>#DIV/0!</v>
      </c>
      <c r="GF60" s="6" t="e">
        <f t="shared" si="820"/>
        <v>#DIV/0!</v>
      </c>
      <c r="GG60" s="6" t="e">
        <f t="shared" si="821"/>
        <v>#DIV/0!</v>
      </c>
      <c r="GH60" s="6" t="e">
        <f t="shared" si="822"/>
        <v>#DIV/0!</v>
      </c>
      <c r="GI60" s="6" t="e">
        <f t="shared" si="823"/>
        <v>#DIV/0!</v>
      </c>
      <c r="GJ60" s="47" t="e">
        <f t="shared" si="824"/>
        <v>#DIV/0!</v>
      </c>
      <c r="GL60" s="96" t="e">
        <f t="shared" si="825"/>
        <v>#DIV/0!</v>
      </c>
      <c r="GM60" s="96" t="e">
        <f t="shared" si="826"/>
        <v>#DIV/0!</v>
      </c>
      <c r="GN60" s="98" t="e">
        <f t="shared" si="922"/>
        <v>#DIV/0!</v>
      </c>
      <c r="GO60" s="98" t="e">
        <f t="shared" si="923"/>
        <v>#DIV/0!</v>
      </c>
      <c r="GP60" s="5">
        <f t="shared" si="924"/>
        <v>0</v>
      </c>
      <c r="GQ60" s="5">
        <f t="shared" si="925"/>
        <v>0</v>
      </c>
      <c r="GR60" s="5">
        <f t="shared" si="926"/>
        <v>0</v>
      </c>
      <c r="GS60" s="5">
        <f t="shared" si="927"/>
        <v>0</v>
      </c>
      <c r="GT60" s="5" t="e">
        <f t="shared" si="928"/>
        <v>#DIV/0!</v>
      </c>
      <c r="GU60" s="5" t="e">
        <f t="shared" si="827"/>
        <v>#DIV/0!</v>
      </c>
      <c r="GV60" s="5">
        <f t="shared" si="929"/>
        <v>0</v>
      </c>
      <c r="GW60" s="5">
        <f t="shared" si="930"/>
        <v>0</v>
      </c>
      <c r="GX60" s="5">
        <f t="shared" si="931"/>
        <v>0</v>
      </c>
      <c r="GY60" s="5">
        <f t="shared" si="932"/>
        <v>0</v>
      </c>
      <c r="GZ60" s="6">
        <f t="shared" si="933"/>
        <v>0</v>
      </c>
      <c r="HA60" s="5" t="e">
        <f t="shared" si="828"/>
        <v>#DIV/0!</v>
      </c>
      <c r="HB60" s="6" t="e">
        <f t="shared" si="829"/>
        <v>#DIV/0!</v>
      </c>
      <c r="HC60" s="6" t="e">
        <f t="shared" si="830"/>
        <v>#DIV/0!</v>
      </c>
      <c r="HD60" s="6" t="e">
        <f t="shared" si="831"/>
        <v>#DIV/0!</v>
      </c>
      <c r="HE60" s="6" t="e">
        <f t="shared" si="832"/>
        <v>#DIV/0!</v>
      </c>
      <c r="HF60" s="6" t="e">
        <f t="shared" si="833"/>
        <v>#DIV/0!</v>
      </c>
      <c r="HG60" s="6" t="e">
        <f t="shared" si="834"/>
        <v>#DIV/0!</v>
      </c>
      <c r="HH60" s="6" t="e">
        <f t="shared" si="835"/>
        <v>#DIV/0!</v>
      </c>
      <c r="HI60" s="6" t="e">
        <f t="shared" si="836"/>
        <v>#DIV/0!</v>
      </c>
      <c r="HJ60" s="6" t="e">
        <f t="shared" si="837"/>
        <v>#DIV/0!</v>
      </c>
      <c r="HK60" s="6" t="e">
        <f t="shared" si="838"/>
        <v>#DIV/0!</v>
      </c>
      <c r="HL60" s="6" t="e">
        <f t="shared" si="839"/>
        <v>#DIV/0!</v>
      </c>
      <c r="HM60" s="6" t="e">
        <f t="shared" si="840"/>
        <v>#DIV/0!</v>
      </c>
      <c r="HN60" s="6" t="e">
        <f t="shared" si="841"/>
        <v>#DIV/0!</v>
      </c>
      <c r="HO60" s="47" t="e">
        <f t="shared" si="842"/>
        <v>#DIV/0!</v>
      </c>
      <c r="HQ60" s="6" t="e">
        <f t="shared" si="843"/>
        <v>#DIV/0!</v>
      </c>
      <c r="HR60" s="6" t="e">
        <f t="shared" si="844"/>
        <v>#DIV/0!</v>
      </c>
      <c r="HS60" s="98" t="e">
        <f t="shared" si="934"/>
        <v>#DIV/0!</v>
      </c>
      <c r="HT60" s="2" t="e">
        <f t="shared" si="935"/>
        <v>#DIV/0!</v>
      </c>
      <c r="HU60" s="5">
        <f t="shared" si="936"/>
        <v>0</v>
      </c>
      <c r="HV60" s="5">
        <f t="shared" si="937"/>
        <v>0</v>
      </c>
      <c r="HW60" s="5">
        <f t="shared" si="938"/>
        <v>0</v>
      </c>
      <c r="HX60" s="5">
        <f t="shared" si="939"/>
        <v>0</v>
      </c>
      <c r="HY60" s="5" t="e">
        <f t="shared" si="940"/>
        <v>#DIV/0!</v>
      </c>
      <c r="HZ60" s="5" t="e">
        <f t="shared" si="845"/>
        <v>#DIV/0!</v>
      </c>
      <c r="IA60" s="5">
        <f t="shared" si="941"/>
        <v>0</v>
      </c>
      <c r="IB60" s="5">
        <f t="shared" si="942"/>
        <v>0</v>
      </c>
      <c r="IC60" s="5">
        <f t="shared" si="943"/>
        <v>0</v>
      </c>
      <c r="ID60" s="5">
        <f t="shared" si="944"/>
        <v>0</v>
      </c>
      <c r="IE60" s="6">
        <f t="shared" si="945"/>
        <v>0</v>
      </c>
      <c r="IF60" s="5" t="e">
        <f t="shared" si="846"/>
        <v>#DIV/0!</v>
      </c>
      <c r="IG60" s="6" t="e">
        <f t="shared" si="847"/>
        <v>#DIV/0!</v>
      </c>
      <c r="IH60" s="6" t="e">
        <f t="shared" si="848"/>
        <v>#DIV/0!</v>
      </c>
      <c r="II60" s="6" t="e">
        <f t="shared" si="849"/>
        <v>#DIV/0!</v>
      </c>
      <c r="IJ60" s="6" t="e">
        <f t="shared" si="850"/>
        <v>#DIV/0!</v>
      </c>
      <c r="IK60" s="6" t="e">
        <f t="shared" si="851"/>
        <v>#DIV/0!</v>
      </c>
      <c r="IL60" s="6" t="e">
        <f t="shared" si="852"/>
        <v>#DIV/0!</v>
      </c>
      <c r="IM60" s="6" t="e">
        <f t="shared" si="853"/>
        <v>#DIV/0!</v>
      </c>
      <c r="IN60" s="6" t="e">
        <f t="shared" si="854"/>
        <v>#DIV/0!</v>
      </c>
      <c r="IO60" s="6" t="e">
        <f t="shared" si="855"/>
        <v>#DIV/0!</v>
      </c>
      <c r="IP60" s="6" t="e">
        <f t="shared" si="856"/>
        <v>#DIV/0!</v>
      </c>
      <c r="IQ60" s="6" t="e">
        <f t="shared" si="857"/>
        <v>#DIV/0!</v>
      </c>
      <c r="IR60" s="6" t="e">
        <f t="shared" si="858"/>
        <v>#DIV/0!</v>
      </c>
      <c r="IS60" s="6" t="e">
        <f t="shared" si="859"/>
        <v>#DIV/0!</v>
      </c>
      <c r="IT60" s="47" t="e">
        <f t="shared" si="860"/>
        <v>#DIV/0!</v>
      </c>
      <c r="IU60" s="2" t="e">
        <f t="shared" si="946"/>
        <v>#DIV/0!</v>
      </c>
      <c r="IV60" s="2" t="e">
        <f t="shared" si="947"/>
        <v>#DIV/0!</v>
      </c>
    </row>
    <row r="61" spans="1:256">
      <c r="A61" s="55">
        <f>CpxBar!A61</f>
        <v>0</v>
      </c>
      <c r="B61" s="2">
        <f>CpxBar!B61</f>
        <v>0</v>
      </c>
      <c r="C61" s="2">
        <f>CpxBar!C61</f>
        <v>0</v>
      </c>
      <c r="D61" s="2">
        <f>CpxBar!D61</f>
        <v>0</v>
      </c>
      <c r="E61" s="2">
        <f>CpxBar!E61</f>
        <v>0</v>
      </c>
      <c r="F61" s="2">
        <f>CpxBar!F61</f>
        <v>0</v>
      </c>
      <c r="G61" s="2">
        <f>CpxBar!G61</f>
        <v>0</v>
      </c>
      <c r="H61" s="2">
        <f>CpxBar!H61</f>
        <v>0</v>
      </c>
      <c r="I61" s="2">
        <f>CpxBar!I61</f>
        <v>0</v>
      </c>
      <c r="J61" s="2">
        <f>CpxBar!J61</f>
        <v>0</v>
      </c>
      <c r="K61" s="2">
        <f>CpxBar!K61</f>
        <v>0</v>
      </c>
      <c r="L61" s="13"/>
      <c r="M61" s="2">
        <f t="shared" si="711"/>
        <v>0</v>
      </c>
      <c r="N61" s="5">
        <f t="shared" si="712"/>
        <v>0</v>
      </c>
      <c r="O61" s="5">
        <f t="shared" si="713"/>
        <v>0</v>
      </c>
      <c r="P61" s="5">
        <f t="shared" si="714"/>
        <v>0</v>
      </c>
      <c r="Q61" s="5">
        <f t="shared" si="715"/>
        <v>0</v>
      </c>
      <c r="R61" s="5">
        <f t="shared" si="716"/>
        <v>0</v>
      </c>
      <c r="S61" s="5">
        <f t="shared" si="717"/>
        <v>0</v>
      </c>
      <c r="T61" s="5">
        <f t="shared" si="718"/>
        <v>0</v>
      </c>
      <c r="U61" s="5">
        <f t="shared" si="719"/>
        <v>0</v>
      </c>
      <c r="V61" s="5">
        <f t="shared" si="720"/>
        <v>0</v>
      </c>
      <c r="W61" s="6">
        <f t="shared" si="721"/>
        <v>0</v>
      </c>
      <c r="X61" s="5">
        <f t="shared" si="722"/>
        <v>0</v>
      </c>
      <c r="Y61" s="6" t="e">
        <f t="shared" si="723"/>
        <v>#DIV/0!</v>
      </c>
      <c r="Z61" s="6" t="e">
        <f t="shared" si="724"/>
        <v>#DIV/0!</v>
      </c>
      <c r="AA61" s="6" t="e">
        <f t="shared" si="725"/>
        <v>#DIV/0!</v>
      </c>
      <c r="AB61" s="6" t="e">
        <f t="shared" si="726"/>
        <v>#DIV/0!</v>
      </c>
      <c r="AC61" s="6" t="e">
        <f t="shared" si="727"/>
        <v>#DIV/0!</v>
      </c>
      <c r="AD61" s="6" t="e">
        <f t="shared" si="728"/>
        <v>#DIV/0!</v>
      </c>
      <c r="AE61" s="6" t="e">
        <f t="shared" si="729"/>
        <v>#DIV/0!</v>
      </c>
      <c r="AF61" s="6" t="e">
        <f t="shared" si="730"/>
        <v>#DIV/0!</v>
      </c>
      <c r="AG61" s="6" t="e">
        <f t="shared" si="731"/>
        <v>#DIV/0!</v>
      </c>
      <c r="AH61" s="6" t="e">
        <f t="shared" si="732"/>
        <v>#DIV/0!</v>
      </c>
      <c r="AI61" s="6" t="e">
        <f t="shared" si="733"/>
        <v>#DIV/0!</v>
      </c>
      <c r="AJ61" s="6" t="e">
        <f t="shared" si="734"/>
        <v>#DIV/0!</v>
      </c>
      <c r="AK61" s="6" t="e">
        <f t="shared" si="735"/>
        <v>#DIV/0!</v>
      </c>
      <c r="AM61" s="6" t="e">
        <f t="shared" si="736"/>
        <v>#DIV/0!</v>
      </c>
      <c r="AN61" s="6" t="e">
        <f t="shared" si="861"/>
        <v>#DIV/0!</v>
      </c>
      <c r="AO61" s="2" t="e">
        <f t="shared" si="862"/>
        <v>#DIV/0!</v>
      </c>
      <c r="AP61" s="2" t="e">
        <f t="shared" si="737"/>
        <v>#DIV/0!</v>
      </c>
      <c r="AQ61" s="86">
        <f t="shared" si="863"/>
        <v>0</v>
      </c>
      <c r="AR61" s="86">
        <f t="shared" si="864"/>
        <v>0</v>
      </c>
      <c r="AS61" s="86">
        <f t="shared" si="865"/>
        <v>0</v>
      </c>
      <c r="AT61" s="86">
        <f t="shared" si="866"/>
        <v>0</v>
      </c>
      <c r="AU61" s="86" t="e">
        <f t="shared" si="867"/>
        <v>#DIV/0!</v>
      </c>
      <c r="AV61" s="86" t="e">
        <f t="shared" si="738"/>
        <v>#DIV/0!</v>
      </c>
      <c r="AW61" s="86">
        <f t="shared" si="868"/>
        <v>0</v>
      </c>
      <c r="AX61" s="86">
        <f t="shared" si="869"/>
        <v>0</v>
      </c>
      <c r="AY61" s="86">
        <f t="shared" si="870"/>
        <v>0</v>
      </c>
      <c r="AZ61" s="86">
        <f t="shared" si="871"/>
        <v>0</v>
      </c>
      <c r="BA61" s="87">
        <f t="shared" si="872"/>
        <v>0</v>
      </c>
      <c r="BB61" s="5" t="e">
        <f t="shared" si="739"/>
        <v>#DIV/0!</v>
      </c>
      <c r="BC61" s="6" t="e">
        <f t="shared" si="740"/>
        <v>#DIV/0!</v>
      </c>
      <c r="BD61" s="6" t="e">
        <f t="shared" si="741"/>
        <v>#DIV/0!</v>
      </c>
      <c r="BE61" s="6" t="e">
        <f t="shared" si="742"/>
        <v>#DIV/0!</v>
      </c>
      <c r="BF61" s="6" t="e">
        <f t="shared" si="743"/>
        <v>#DIV/0!</v>
      </c>
      <c r="BG61" s="6" t="e">
        <f t="shared" si="744"/>
        <v>#DIV/0!</v>
      </c>
      <c r="BH61" s="6" t="e">
        <f t="shared" si="745"/>
        <v>#DIV/0!</v>
      </c>
      <c r="BI61" s="6" t="e">
        <f t="shared" si="746"/>
        <v>#DIV/0!</v>
      </c>
      <c r="BJ61" s="6" t="e">
        <f t="shared" si="747"/>
        <v>#DIV/0!</v>
      </c>
      <c r="BK61" s="6" t="e">
        <f t="shared" si="748"/>
        <v>#DIV/0!</v>
      </c>
      <c r="BL61" s="6" t="e">
        <f t="shared" si="749"/>
        <v>#DIV/0!</v>
      </c>
      <c r="BM61" s="6" t="e">
        <f t="shared" si="750"/>
        <v>#DIV/0!</v>
      </c>
      <c r="BN61" s="6" t="e">
        <f t="shared" si="751"/>
        <v>#DIV/0!</v>
      </c>
      <c r="BO61" s="6" t="e">
        <f t="shared" si="752"/>
        <v>#DIV/0!</v>
      </c>
      <c r="BP61" s="6" t="e">
        <f t="shared" si="753"/>
        <v>#DIV/0!</v>
      </c>
      <c r="BR61" s="87" t="e">
        <f t="shared" si="754"/>
        <v>#DIV/0!</v>
      </c>
      <c r="BS61" s="87" t="e">
        <f t="shared" si="873"/>
        <v>#DIV/0!</v>
      </c>
      <c r="BT61" s="2" t="e">
        <f t="shared" si="874"/>
        <v>#DIV/0!</v>
      </c>
      <c r="BU61" s="2" t="e">
        <f t="shared" si="755"/>
        <v>#DIV/0!</v>
      </c>
      <c r="BV61" s="5">
        <f t="shared" si="875"/>
        <v>0</v>
      </c>
      <c r="BW61" s="5">
        <f t="shared" si="876"/>
        <v>0</v>
      </c>
      <c r="BX61" s="5">
        <f t="shared" si="877"/>
        <v>0</v>
      </c>
      <c r="BY61" s="5">
        <f t="shared" si="878"/>
        <v>0</v>
      </c>
      <c r="BZ61" s="5" t="e">
        <f t="shared" si="879"/>
        <v>#DIV/0!</v>
      </c>
      <c r="CA61" s="5" t="e">
        <f t="shared" si="756"/>
        <v>#DIV/0!</v>
      </c>
      <c r="CB61" s="5">
        <f t="shared" si="880"/>
        <v>0</v>
      </c>
      <c r="CC61" s="5">
        <f t="shared" si="881"/>
        <v>0</v>
      </c>
      <c r="CD61" s="5">
        <f t="shared" si="882"/>
        <v>0</v>
      </c>
      <c r="CE61" s="5">
        <f t="shared" si="883"/>
        <v>0</v>
      </c>
      <c r="CF61" s="6">
        <f t="shared" si="884"/>
        <v>0</v>
      </c>
      <c r="CG61" s="5" t="e">
        <f t="shared" si="757"/>
        <v>#DIV/0!</v>
      </c>
      <c r="CH61" s="6" t="e">
        <f t="shared" si="758"/>
        <v>#DIV/0!</v>
      </c>
      <c r="CI61" s="6" t="e">
        <f t="shared" si="759"/>
        <v>#DIV/0!</v>
      </c>
      <c r="CJ61" s="6" t="e">
        <f t="shared" si="760"/>
        <v>#DIV/0!</v>
      </c>
      <c r="CK61" s="6" t="e">
        <f t="shared" si="761"/>
        <v>#DIV/0!</v>
      </c>
      <c r="CL61" s="6" t="e">
        <f t="shared" si="762"/>
        <v>#DIV/0!</v>
      </c>
      <c r="CM61" s="6" t="e">
        <f t="shared" si="763"/>
        <v>#DIV/0!</v>
      </c>
      <c r="CN61" s="6" t="e">
        <f t="shared" si="764"/>
        <v>#DIV/0!</v>
      </c>
      <c r="CO61" s="6" t="e">
        <f t="shared" si="765"/>
        <v>#DIV/0!</v>
      </c>
      <c r="CP61" s="6" t="e">
        <f t="shared" si="766"/>
        <v>#DIV/0!</v>
      </c>
      <c r="CQ61" s="6" t="e">
        <f t="shared" si="767"/>
        <v>#DIV/0!</v>
      </c>
      <c r="CR61" s="6" t="e">
        <f t="shared" si="768"/>
        <v>#DIV/0!</v>
      </c>
      <c r="CS61" s="6" t="e">
        <f t="shared" si="769"/>
        <v>#DIV/0!</v>
      </c>
      <c r="CT61" s="6" t="e">
        <f t="shared" si="770"/>
        <v>#DIV/0!</v>
      </c>
      <c r="CU61" s="6" t="e">
        <f t="shared" si="771"/>
        <v>#DIV/0!</v>
      </c>
      <c r="CW61" s="6" t="e">
        <f t="shared" si="772"/>
        <v>#DIV/0!</v>
      </c>
      <c r="CX61" s="6" t="e">
        <f t="shared" si="885"/>
        <v>#DIV/0!</v>
      </c>
      <c r="CY61" s="91" t="e">
        <f t="shared" si="886"/>
        <v>#DIV/0!</v>
      </c>
      <c r="CZ61" s="91" t="e">
        <f t="shared" si="887"/>
        <v>#DIV/0!</v>
      </c>
      <c r="DA61" s="5">
        <f t="shared" si="888"/>
        <v>0</v>
      </c>
      <c r="DB61" s="5">
        <f t="shared" si="889"/>
        <v>0</v>
      </c>
      <c r="DC61" s="5">
        <f t="shared" si="890"/>
        <v>0</v>
      </c>
      <c r="DD61" s="5">
        <f t="shared" si="891"/>
        <v>0</v>
      </c>
      <c r="DE61" s="5" t="e">
        <f t="shared" si="892"/>
        <v>#DIV/0!</v>
      </c>
      <c r="DF61" s="5" t="e">
        <f t="shared" si="773"/>
        <v>#DIV/0!</v>
      </c>
      <c r="DG61" s="5">
        <f t="shared" si="893"/>
        <v>0</v>
      </c>
      <c r="DH61" s="5">
        <f t="shared" si="894"/>
        <v>0</v>
      </c>
      <c r="DI61" s="5">
        <f t="shared" si="895"/>
        <v>0</v>
      </c>
      <c r="DJ61" s="5">
        <f t="shared" si="896"/>
        <v>0</v>
      </c>
      <c r="DK61" s="6">
        <f t="shared" si="897"/>
        <v>0</v>
      </c>
      <c r="DL61" s="5" t="e">
        <f t="shared" si="774"/>
        <v>#DIV/0!</v>
      </c>
      <c r="DM61" s="6" t="e">
        <f t="shared" si="775"/>
        <v>#DIV/0!</v>
      </c>
      <c r="DN61" s="6" t="e">
        <f t="shared" si="776"/>
        <v>#DIV/0!</v>
      </c>
      <c r="DO61" s="6" t="e">
        <f t="shared" si="777"/>
        <v>#DIV/0!</v>
      </c>
      <c r="DP61" s="6" t="e">
        <f t="shared" si="778"/>
        <v>#DIV/0!</v>
      </c>
      <c r="DQ61" s="6" t="e">
        <f t="shared" si="779"/>
        <v>#DIV/0!</v>
      </c>
      <c r="DR61" s="6" t="e">
        <f t="shared" si="780"/>
        <v>#DIV/0!</v>
      </c>
      <c r="DS61" s="6" t="e">
        <f t="shared" si="781"/>
        <v>#DIV/0!</v>
      </c>
      <c r="DT61" s="6" t="e">
        <f t="shared" si="782"/>
        <v>#DIV/0!</v>
      </c>
      <c r="DU61" s="6" t="e">
        <f t="shared" si="783"/>
        <v>#DIV/0!</v>
      </c>
      <c r="DV61" s="6" t="e">
        <f t="shared" si="784"/>
        <v>#DIV/0!</v>
      </c>
      <c r="DW61" s="6" t="e">
        <f t="shared" si="785"/>
        <v>#DIV/0!</v>
      </c>
      <c r="DX61" s="6" t="e">
        <f t="shared" si="786"/>
        <v>#DIV/0!</v>
      </c>
      <c r="DY61" s="6" t="e">
        <f t="shared" si="787"/>
        <v>#DIV/0!</v>
      </c>
      <c r="DZ61" s="6" t="e">
        <f t="shared" si="788"/>
        <v>#DIV/0!</v>
      </c>
      <c r="EB61" s="6" t="e">
        <f t="shared" si="789"/>
        <v>#DIV/0!</v>
      </c>
      <c r="EC61" s="87" t="e">
        <f t="shared" si="790"/>
        <v>#DIV/0!</v>
      </c>
      <c r="ED61" s="85" t="e">
        <f t="shared" si="898"/>
        <v>#DIV/0!</v>
      </c>
      <c r="EE61" s="2" t="e">
        <f t="shared" si="899"/>
        <v>#DIV/0!</v>
      </c>
      <c r="EF61" s="5">
        <f t="shared" si="900"/>
        <v>0</v>
      </c>
      <c r="EG61" s="5">
        <f t="shared" si="901"/>
        <v>0</v>
      </c>
      <c r="EH61" s="5">
        <f t="shared" si="902"/>
        <v>0</v>
      </c>
      <c r="EI61" s="5">
        <f t="shared" si="903"/>
        <v>0</v>
      </c>
      <c r="EJ61" s="5" t="e">
        <f t="shared" si="904"/>
        <v>#DIV/0!</v>
      </c>
      <c r="EK61" s="5" t="e">
        <f t="shared" si="791"/>
        <v>#DIV/0!</v>
      </c>
      <c r="EL61" s="5">
        <f t="shared" si="905"/>
        <v>0</v>
      </c>
      <c r="EM61" s="5">
        <f t="shared" si="906"/>
        <v>0</v>
      </c>
      <c r="EN61" s="5">
        <f t="shared" si="907"/>
        <v>0</v>
      </c>
      <c r="EO61" s="5">
        <f t="shared" si="908"/>
        <v>0</v>
      </c>
      <c r="EP61" s="6">
        <f t="shared" si="909"/>
        <v>0</v>
      </c>
      <c r="EQ61" s="5" t="e">
        <f t="shared" si="792"/>
        <v>#DIV/0!</v>
      </c>
      <c r="ER61" s="6" t="e">
        <f t="shared" si="793"/>
        <v>#DIV/0!</v>
      </c>
      <c r="ES61" s="6" t="e">
        <f t="shared" si="794"/>
        <v>#DIV/0!</v>
      </c>
      <c r="ET61" s="6" t="e">
        <f t="shared" si="795"/>
        <v>#DIV/0!</v>
      </c>
      <c r="EU61" s="6" t="e">
        <f t="shared" si="796"/>
        <v>#DIV/0!</v>
      </c>
      <c r="EV61" s="6" t="e">
        <f t="shared" si="797"/>
        <v>#DIV/0!</v>
      </c>
      <c r="EW61" s="6" t="e">
        <f t="shared" si="798"/>
        <v>#DIV/0!</v>
      </c>
      <c r="EX61" s="6" t="e">
        <f t="shared" si="799"/>
        <v>#DIV/0!</v>
      </c>
      <c r="EY61" s="6" t="e">
        <f t="shared" si="800"/>
        <v>#DIV/0!</v>
      </c>
      <c r="EZ61" s="6" t="e">
        <f t="shared" si="801"/>
        <v>#DIV/0!</v>
      </c>
      <c r="FA61" s="6" t="e">
        <f t="shared" si="802"/>
        <v>#DIV/0!</v>
      </c>
      <c r="FB61" s="6" t="e">
        <f t="shared" si="803"/>
        <v>#DIV/0!</v>
      </c>
      <c r="FC61" s="6" t="e">
        <f t="shared" si="804"/>
        <v>#DIV/0!</v>
      </c>
      <c r="FD61" s="6" t="e">
        <f t="shared" si="805"/>
        <v>#DIV/0!</v>
      </c>
      <c r="FE61" s="6" t="e">
        <f t="shared" si="806"/>
        <v>#DIV/0!</v>
      </c>
      <c r="FG61" s="6" t="e">
        <f t="shared" si="807"/>
        <v>#DIV/0!</v>
      </c>
      <c r="FH61" s="6" t="e">
        <f t="shared" si="808"/>
        <v>#DIV/0!</v>
      </c>
      <c r="FI61" s="94" t="e">
        <f t="shared" si="910"/>
        <v>#DIV/0!</v>
      </c>
      <c r="FJ61" s="94" t="e">
        <f t="shared" si="911"/>
        <v>#DIV/0!</v>
      </c>
      <c r="FK61" s="5">
        <f t="shared" si="912"/>
        <v>0</v>
      </c>
      <c r="FL61" s="5">
        <f t="shared" si="913"/>
        <v>0</v>
      </c>
      <c r="FM61" s="5">
        <f t="shared" si="914"/>
        <v>0</v>
      </c>
      <c r="FN61" s="5">
        <f t="shared" si="915"/>
        <v>0</v>
      </c>
      <c r="FO61" s="5" t="e">
        <f t="shared" si="916"/>
        <v>#DIV/0!</v>
      </c>
      <c r="FP61" s="5" t="e">
        <f t="shared" si="809"/>
        <v>#DIV/0!</v>
      </c>
      <c r="FQ61" s="5">
        <f t="shared" si="917"/>
        <v>0</v>
      </c>
      <c r="FR61" s="5">
        <f t="shared" si="918"/>
        <v>0</v>
      </c>
      <c r="FS61" s="5">
        <f t="shared" si="919"/>
        <v>0</v>
      </c>
      <c r="FT61" s="5">
        <f t="shared" si="920"/>
        <v>0</v>
      </c>
      <c r="FU61" s="6">
        <f t="shared" si="921"/>
        <v>0</v>
      </c>
      <c r="FV61" s="5" t="e">
        <f t="shared" si="810"/>
        <v>#DIV/0!</v>
      </c>
      <c r="FW61" s="6" t="e">
        <f t="shared" si="811"/>
        <v>#DIV/0!</v>
      </c>
      <c r="FX61" s="6" t="e">
        <f t="shared" si="812"/>
        <v>#DIV/0!</v>
      </c>
      <c r="FY61" s="6" t="e">
        <f t="shared" si="813"/>
        <v>#DIV/0!</v>
      </c>
      <c r="FZ61" s="6" t="e">
        <f t="shared" si="814"/>
        <v>#DIV/0!</v>
      </c>
      <c r="GA61" s="6" t="e">
        <f t="shared" si="815"/>
        <v>#DIV/0!</v>
      </c>
      <c r="GB61" s="6" t="e">
        <f t="shared" si="816"/>
        <v>#DIV/0!</v>
      </c>
      <c r="GC61" s="6" t="e">
        <f t="shared" si="817"/>
        <v>#DIV/0!</v>
      </c>
      <c r="GD61" s="6" t="e">
        <f t="shared" si="818"/>
        <v>#DIV/0!</v>
      </c>
      <c r="GE61" s="6" t="e">
        <f t="shared" si="819"/>
        <v>#DIV/0!</v>
      </c>
      <c r="GF61" s="6" t="e">
        <f t="shared" si="820"/>
        <v>#DIV/0!</v>
      </c>
      <c r="GG61" s="6" t="e">
        <f t="shared" si="821"/>
        <v>#DIV/0!</v>
      </c>
      <c r="GH61" s="6" t="e">
        <f t="shared" si="822"/>
        <v>#DIV/0!</v>
      </c>
      <c r="GI61" s="6" t="e">
        <f t="shared" si="823"/>
        <v>#DIV/0!</v>
      </c>
      <c r="GJ61" s="47" t="e">
        <f t="shared" si="824"/>
        <v>#DIV/0!</v>
      </c>
      <c r="GL61" s="96" t="e">
        <f t="shared" si="825"/>
        <v>#DIV/0!</v>
      </c>
      <c r="GM61" s="96" t="e">
        <f t="shared" si="826"/>
        <v>#DIV/0!</v>
      </c>
      <c r="GN61" s="98" t="e">
        <f t="shared" si="922"/>
        <v>#DIV/0!</v>
      </c>
      <c r="GO61" s="98" t="e">
        <f t="shared" si="923"/>
        <v>#DIV/0!</v>
      </c>
      <c r="GP61" s="5">
        <f t="shared" si="924"/>
        <v>0</v>
      </c>
      <c r="GQ61" s="5">
        <f t="shared" si="925"/>
        <v>0</v>
      </c>
      <c r="GR61" s="5">
        <f t="shared" si="926"/>
        <v>0</v>
      </c>
      <c r="GS61" s="5">
        <f t="shared" si="927"/>
        <v>0</v>
      </c>
      <c r="GT61" s="5" t="e">
        <f t="shared" si="928"/>
        <v>#DIV/0!</v>
      </c>
      <c r="GU61" s="5" t="e">
        <f t="shared" si="827"/>
        <v>#DIV/0!</v>
      </c>
      <c r="GV61" s="5">
        <f t="shared" si="929"/>
        <v>0</v>
      </c>
      <c r="GW61" s="5">
        <f t="shared" si="930"/>
        <v>0</v>
      </c>
      <c r="GX61" s="5">
        <f t="shared" si="931"/>
        <v>0</v>
      </c>
      <c r="GY61" s="5">
        <f t="shared" si="932"/>
        <v>0</v>
      </c>
      <c r="GZ61" s="6">
        <f t="shared" si="933"/>
        <v>0</v>
      </c>
      <c r="HA61" s="5" t="e">
        <f t="shared" si="828"/>
        <v>#DIV/0!</v>
      </c>
      <c r="HB61" s="6" t="e">
        <f t="shared" si="829"/>
        <v>#DIV/0!</v>
      </c>
      <c r="HC61" s="6" t="e">
        <f t="shared" si="830"/>
        <v>#DIV/0!</v>
      </c>
      <c r="HD61" s="6" t="e">
        <f t="shared" si="831"/>
        <v>#DIV/0!</v>
      </c>
      <c r="HE61" s="6" t="e">
        <f t="shared" si="832"/>
        <v>#DIV/0!</v>
      </c>
      <c r="HF61" s="6" t="e">
        <f t="shared" si="833"/>
        <v>#DIV/0!</v>
      </c>
      <c r="HG61" s="6" t="e">
        <f t="shared" si="834"/>
        <v>#DIV/0!</v>
      </c>
      <c r="HH61" s="6" t="e">
        <f t="shared" si="835"/>
        <v>#DIV/0!</v>
      </c>
      <c r="HI61" s="6" t="e">
        <f t="shared" si="836"/>
        <v>#DIV/0!</v>
      </c>
      <c r="HJ61" s="6" t="e">
        <f t="shared" si="837"/>
        <v>#DIV/0!</v>
      </c>
      <c r="HK61" s="6" t="e">
        <f t="shared" si="838"/>
        <v>#DIV/0!</v>
      </c>
      <c r="HL61" s="6" t="e">
        <f t="shared" si="839"/>
        <v>#DIV/0!</v>
      </c>
      <c r="HM61" s="6" t="e">
        <f t="shared" si="840"/>
        <v>#DIV/0!</v>
      </c>
      <c r="HN61" s="6" t="e">
        <f t="shared" si="841"/>
        <v>#DIV/0!</v>
      </c>
      <c r="HO61" s="47" t="e">
        <f t="shared" si="842"/>
        <v>#DIV/0!</v>
      </c>
      <c r="HQ61" s="6" t="e">
        <f t="shared" si="843"/>
        <v>#DIV/0!</v>
      </c>
      <c r="HR61" s="6" t="e">
        <f t="shared" si="844"/>
        <v>#DIV/0!</v>
      </c>
      <c r="HS61" s="98" t="e">
        <f t="shared" si="934"/>
        <v>#DIV/0!</v>
      </c>
      <c r="HT61" s="2" t="e">
        <f t="shared" si="935"/>
        <v>#DIV/0!</v>
      </c>
      <c r="HU61" s="5">
        <f t="shared" si="936"/>
        <v>0</v>
      </c>
      <c r="HV61" s="5">
        <f t="shared" si="937"/>
        <v>0</v>
      </c>
      <c r="HW61" s="5">
        <f t="shared" si="938"/>
        <v>0</v>
      </c>
      <c r="HX61" s="5">
        <f t="shared" si="939"/>
        <v>0</v>
      </c>
      <c r="HY61" s="5" t="e">
        <f t="shared" si="940"/>
        <v>#DIV/0!</v>
      </c>
      <c r="HZ61" s="5" t="e">
        <f t="shared" si="845"/>
        <v>#DIV/0!</v>
      </c>
      <c r="IA61" s="5">
        <f t="shared" si="941"/>
        <v>0</v>
      </c>
      <c r="IB61" s="5">
        <f t="shared" si="942"/>
        <v>0</v>
      </c>
      <c r="IC61" s="5">
        <f t="shared" si="943"/>
        <v>0</v>
      </c>
      <c r="ID61" s="5">
        <f t="shared" si="944"/>
        <v>0</v>
      </c>
      <c r="IE61" s="6">
        <f t="shared" si="945"/>
        <v>0</v>
      </c>
      <c r="IF61" s="5" t="e">
        <f t="shared" si="846"/>
        <v>#DIV/0!</v>
      </c>
      <c r="IG61" s="6" t="e">
        <f t="shared" si="847"/>
        <v>#DIV/0!</v>
      </c>
      <c r="IH61" s="6" t="e">
        <f t="shared" si="848"/>
        <v>#DIV/0!</v>
      </c>
      <c r="II61" s="6" t="e">
        <f t="shared" si="849"/>
        <v>#DIV/0!</v>
      </c>
      <c r="IJ61" s="6" t="e">
        <f t="shared" si="850"/>
        <v>#DIV/0!</v>
      </c>
      <c r="IK61" s="6" t="e">
        <f t="shared" si="851"/>
        <v>#DIV/0!</v>
      </c>
      <c r="IL61" s="6" t="e">
        <f t="shared" si="852"/>
        <v>#DIV/0!</v>
      </c>
      <c r="IM61" s="6" t="e">
        <f t="shared" si="853"/>
        <v>#DIV/0!</v>
      </c>
      <c r="IN61" s="6" t="e">
        <f t="shared" si="854"/>
        <v>#DIV/0!</v>
      </c>
      <c r="IO61" s="6" t="e">
        <f t="shared" si="855"/>
        <v>#DIV/0!</v>
      </c>
      <c r="IP61" s="6" t="e">
        <f t="shared" si="856"/>
        <v>#DIV/0!</v>
      </c>
      <c r="IQ61" s="6" t="e">
        <f t="shared" si="857"/>
        <v>#DIV/0!</v>
      </c>
      <c r="IR61" s="6" t="e">
        <f t="shared" si="858"/>
        <v>#DIV/0!</v>
      </c>
      <c r="IS61" s="6" t="e">
        <f t="shared" si="859"/>
        <v>#DIV/0!</v>
      </c>
      <c r="IT61" s="47" t="e">
        <f t="shared" si="860"/>
        <v>#DIV/0!</v>
      </c>
      <c r="IU61" s="2" t="e">
        <f t="shared" si="946"/>
        <v>#DIV/0!</v>
      </c>
      <c r="IV61" s="2" t="e">
        <f t="shared" si="947"/>
        <v>#DIV/0!</v>
      </c>
    </row>
    <row r="62" spans="1:256">
      <c r="A62" s="55">
        <f>CpxBar!A62</f>
        <v>0</v>
      </c>
      <c r="B62" s="2">
        <f>CpxBar!B62</f>
        <v>0</v>
      </c>
      <c r="C62" s="2">
        <f>CpxBar!C62</f>
        <v>0</v>
      </c>
      <c r="D62" s="2">
        <f>CpxBar!D62</f>
        <v>0</v>
      </c>
      <c r="E62" s="2">
        <f>CpxBar!E62</f>
        <v>0</v>
      </c>
      <c r="F62" s="2">
        <f>CpxBar!F62</f>
        <v>0</v>
      </c>
      <c r="G62" s="2">
        <f>CpxBar!G62</f>
        <v>0</v>
      </c>
      <c r="H62" s="2">
        <f>CpxBar!H62</f>
        <v>0</v>
      </c>
      <c r="I62" s="2">
        <f>CpxBar!I62</f>
        <v>0</v>
      </c>
      <c r="J62" s="2">
        <f>CpxBar!J62</f>
        <v>0</v>
      </c>
      <c r="K62" s="2">
        <f>CpxBar!K62</f>
        <v>0</v>
      </c>
      <c r="L62" s="13"/>
      <c r="M62" s="2">
        <f t="shared" si="711"/>
        <v>0</v>
      </c>
      <c r="N62" s="5">
        <f t="shared" si="712"/>
        <v>0</v>
      </c>
      <c r="O62" s="5">
        <f t="shared" si="713"/>
        <v>0</v>
      </c>
      <c r="P62" s="5">
        <f t="shared" si="714"/>
        <v>0</v>
      </c>
      <c r="Q62" s="5">
        <f t="shared" si="715"/>
        <v>0</v>
      </c>
      <c r="R62" s="5">
        <f t="shared" si="716"/>
        <v>0</v>
      </c>
      <c r="S62" s="5">
        <f t="shared" si="717"/>
        <v>0</v>
      </c>
      <c r="T62" s="5">
        <f t="shared" si="718"/>
        <v>0</v>
      </c>
      <c r="U62" s="5">
        <f t="shared" si="719"/>
        <v>0</v>
      </c>
      <c r="V62" s="5">
        <f t="shared" si="720"/>
        <v>0</v>
      </c>
      <c r="W62" s="6">
        <f t="shared" si="721"/>
        <v>0</v>
      </c>
      <c r="X62" s="5">
        <f t="shared" si="722"/>
        <v>0</v>
      </c>
      <c r="Y62" s="6" t="e">
        <f t="shared" si="723"/>
        <v>#DIV/0!</v>
      </c>
      <c r="Z62" s="6" t="e">
        <f t="shared" si="724"/>
        <v>#DIV/0!</v>
      </c>
      <c r="AA62" s="6" t="e">
        <f t="shared" si="725"/>
        <v>#DIV/0!</v>
      </c>
      <c r="AB62" s="6" t="e">
        <f t="shared" si="726"/>
        <v>#DIV/0!</v>
      </c>
      <c r="AC62" s="6" t="e">
        <f t="shared" si="727"/>
        <v>#DIV/0!</v>
      </c>
      <c r="AD62" s="6" t="e">
        <f t="shared" si="728"/>
        <v>#DIV/0!</v>
      </c>
      <c r="AE62" s="6" t="e">
        <f t="shared" si="729"/>
        <v>#DIV/0!</v>
      </c>
      <c r="AF62" s="6" t="e">
        <f t="shared" si="730"/>
        <v>#DIV/0!</v>
      </c>
      <c r="AG62" s="6" t="e">
        <f t="shared" si="731"/>
        <v>#DIV/0!</v>
      </c>
      <c r="AH62" s="6" t="e">
        <f t="shared" si="732"/>
        <v>#DIV/0!</v>
      </c>
      <c r="AI62" s="6" t="e">
        <f t="shared" si="733"/>
        <v>#DIV/0!</v>
      </c>
      <c r="AJ62" s="6" t="e">
        <f t="shared" si="734"/>
        <v>#DIV/0!</v>
      </c>
      <c r="AK62" s="6" t="e">
        <f t="shared" si="735"/>
        <v>#DIV/0!</v>
      </c>
      <c r="AM62" s="6" t="e">
        <f t="shared" si="736"/>
        <v>#DIV/0!</v>
      </c>
      <c r="AN62" s="6" t="e">
        <f t="shared" si="861"/>
        <v>#DIV/0!</v>
      </c>
      <c r="AO62" s="2" t="e">
        <f t="shared" si="862"/>
        <v>#DIV/0!</v>
      </c>
      <c r="AP62" s="2" t="e">
        <f t="shared" si="737"/>
        <v>#DIV/0!</v>
      </c>
      <c r="AQ62" s="86">
        <f t="shared" si="863"/>
        <v>0</v>
      </c>
      <c r="AR62" s="86">
        <f t="shared" si="864"/>
        <v>0</v>
      </c>
      <c r="AS62" s="86">
        <f t="shared" si="865"/>
        <v>0</v>
      </c>
      <c r="AT62" s="86">
        <f t="shared" si="866"/>
        <v>0</v>
      </c>
      <c r="AU62" s="86" t="e">
        <f t="shared" si="867"/>
        <v>#DIV/0!</v>
      </c>
      <c r="AV62" s="86" t="e">
        <f t="shared" si="738"/>
        <v>#DIV/0!</v>
      </c>
      <c r="AW62" s="86">
        <f t="shared" si="868"/>
        <v>0</v>
      </c>
      <c r="AX62" s="86">
        <f t="shared" si="869"/>
        <v>0</v>
      </c>
      <c r="AY62" s="86">
        <f t="shared" si="870"/>
        <v>0</v>
      </c>
      <c r="AZ62" s="86">
        <f t="shared" si="871"/>
        <v>0</v>
      </c>
      <c r="BA62" s="87">
        <f t="shared" si="872"/>
        <v>0</v>
      </c>
      <c r="BB62" s="5" t="e">
        <f t="shared" si="739"/>
        <v>#DIV/0!</v>
      </c>
      <c r="BC62" s="6" t="e">
        <f t="shared" si="740"/>
        <v>#DIV/0!</v>
      </c>
      <c r="BD62" s="6" t="e">
        <f t="shared" si="741"/>
        <v>#DIV/0!</v>
      </c>
      <c r="BE62" s="6" t="e">
        <f t="shared" si="742"/>
        <v>#DIV/0!</v>
      </c>
      <c r="BF62" s="6" t="e">
        <f t="shared" si="743"/>
        <v>#DIV/0!</v>
      </c>
      <c r="BG62" s="6" t="e">
        <f t="shared" si="744"/>
        <v>#DIV/0!</v>
      </c>
      <c r="BH62" s="6" t="e">
        <f t="shared" si="745"/>
        <v>#DIV/0!</v>
      </c>
      <c r="BI62" s="6" t="e">
        <f t="shared" si="746"/>
        <v>#DIV/0!</v>
      </c>
      <c r="BJ62" s="6" t="e">
        <f t="shared" si="747"/>
        <v>#DIV/0!</v>
      </c>
      <c r="BK62" s="6" t="e">
        <f t="shared" si="748"/>
        <v>#DIV/0!</v>
      </c>
      <c r="BL62" s="6" t="e">
        <f t="shared" si="749"/>
        <v>#DIV/0!</v>
      </c>
      <c r="BM62" s="6" t="e">
        <f t="shared" si="750"/>
        <v>#DIV/0!</v>
      </c>
      <c r="BN62" s="6" t="e">
        <f t="shared" si="751"/>
        <v>#DIV/0!</v>
      </c>
      <c r="BO62" s="6" t="e">
        <f t="shared" si="752"/>
        <v>#DIV/0!</v>
      </c>
      <c r="BP62" s="6" t="e">
        <f t="shared" si="753"/>
        <v>#DIV/0!</v>
      </c>
      <c r="BR62" s="87" t="e">
        <f t="shared" si="754"/>
        <v>#DIV/0!</v>
      </c>
      <c r="BS62" s="87" t="e">
        <f t="shared" si="873"/>
        <v>#DIV/0!</v>
      </c>
      <c r="BT62" s="2" t="e">
        <f t="shared" si="874"/>
        <v>#DIV/0!</v>
      </c>
      <c r="BU62" s="2" t="e">
        <f t="shared" si="755"/>
        <v>#DIV/0!</v>
      </c>
      <c r="BV62" s="5">
        <f t="shared" si="875"/>
        <v>0</v>
      </c>
      <c r="BW62" s="5">
        <f t="shared" si="876"/>
        <v>0</v>
      </c>
      <c r="BX62" s="5">
        <f t="shared" si="877"/>
        <v>0</v>
      </c>
      <c r="BY62" s="5">
        <f t="shared" si="878"/>
        <v>0</v>
      </c>
      <c r="BZ62" s="5" t="e">
        <f t="shared" si="879"/>
        <v>#DIV/0!</v>
      </c>
      <c r="CA62" s="5" t="e">
        <f t="shared" si="756"/>
        <v>#DIV/0!</v>
      </c>
      <c r="CB62" s="5">
        <f t="shared" si="880"/>
        <v>0</v>
      </c>
      <c r="CC62" s="5">
        <f t="shared" si="881"/>
        <v>0</v>
      </c>
      <c r="CD62" s="5">
        <f t="shared" si="882"/>
        <v>0</v>
      </c>
      <c r="CE62" s="5">
        <f t="shared" si="883"/>
        <v>0</v>
      </c>
      <c r="CF62" s="6">
        <f t="shared" si="884"/>
        <v>0</v>
      </c>
      <c r="CG62" s="5" t="e">
        <f t="shared" si="757"/>
        <v>#DIV/0!</v>
      </c>
      <c r="CH62" s="6" t="e">
        <f t="shared" si="758"/>
        <v>#DIV/0!</v>
      </c>
      <c r="CI62" s="6" t="e">
        <f t="shared" si="759"/>
        <v>#DIV/0!</v>
      </c>
      <c r="CJ62" s="6" t="e">
        <f t="shared" si="760"/>
        <v>#DIV/0!</v>
      </c>
      <c r="CK62" s="6" t="e">
        <f t="shared" si="761"/>
        <v>#DIV/0!</v>
      </c>
      <c r="CL62" s="6" t="e">
        <f t="shared" si="762"/>
        <v>#DIV/0!</v>
      </c>
      <c r="CM62" s="6" t="e">
        <f t="shared" si="763"/>
        <v>#DIV/0!</v>
      </c>
      <c r="CN62" s="6" t="e">
        <f t="shared" si="764"/>
        <v>#DIV/0!</v>
      </c>
      <c r="CO62" s="6" t="e">
        <f t="shared" si="765"/>
        <v>#DIV/0!</v>
      </c>
      <c r="CP62" s="6" t="e">
        <f t="shared" si="766"/>
        <v>#DIV/0!</v>
      </c>
      <c r="CQ62" s="6" t="e">
        <f t="shared" si="767"/>
        <v>#DIV/0!</v>
      </c>
      <c r="CR62" s="6" t="e">
        <f t="shared" si="768"/>
        <v>#DIV/0!</v>
      </c>
      <c r="CS62" s="6" t="e">
        <f t="shared" si="769"/>
        <v>#DIV/0!</v>
      </c>
      <c r="CT62" s="6" t="e">
        <f t="shared" si="770"/>
        <v>#DIV/0!</v>
      </c>
      <c r="CU62" s="6" t="e">
        <f t="shared" si="771"/>
        <v>#DIV/0!</v>
      </c>
      <c r="CW62" s="6" t="e">
        <f t="shared" si="772"/>
        <v>#DIV/0!</v>
      </c>
      <c r="CX62" s="6" t="e">
        <f t="shared" si="885"/>
        <v>#DIV/0!</v>
      </c>
      <c r="CY62" s="91" t="e">
        <f t="shared" si="886"/>
        <v>#DIV/0!</v>
      </c>
      <c r="CZ62" s="91" t="e">
        <f t="shared" si="887"/>
        <v>#DIV/0!</v>
      </c>
      <c r="DA62" s="5">
        <f t="shared" si="888"/>
        <v>0</v>
      </c>
      <c r="DB62" s="5">
        <f t="shared" si="889"/>
        <v>0</v>
      </c>
      <c r="DC62" s="5">
        <f t="shared" si="890"/>
        <v>0</v>
      </c>
      <c r="DD62" s="5">
        <f t="shared" si="891"/>
        <v>0</v>
      </c>
      <c r="DE62" s="5" t="e">
        <f t="shared" si="892"/>
        <v>#DIV/0!</v>
      </c>
      <c r="DF62" s="5" t="e">
        <f t="shared" si="773"/>
        <v>#DIV/0!</v>
      </c>
      <c r="DG62" s="5">
        <f t="shared" si="893"/>
        <v>0</v>
      </c>
      <c r="DH62" s="5">
        <f t="shared" si="894"/>
        <v>0</v>
      </c>
      <c r="DI62" s="5">
        <f t="shared" si="895"/>
        <v>0</v>
      </c>
      <c r="DJ62" s="5">
        <f t="shared" si="896"/>
        <v>0</v>
      </c>
      <c r="DK62" s="6">
        <f t="shared" si="897"/>
        <v>0</v>
      </c>
      <c r="DL62" s="5" t="e">
        <f t="shared" si="774"/>
        <v>#DIV/0!</v>
      </c>
      <c r="DM62" s="6" t="e">
        <f t="shared" si="775"/>
        <v>#DIV/0!</v>
      </c>
      <c r="DN62" s="6" t="e">
        <f t="shared" si="776"/>
        <v>#DIV/0!</v>
      </c>
      <c r="DO62" s="6" t="e">
        <f t="shared" si="777"/>
        <v>#DIV/0!</v>
      </c>
      <c r="DP62" s="6" t="e">
        <f t="shared" si="778"/>
        <v>#DIV/0!</v>
      </c>
      <c r="DQ62" s="6" t="e">
        <f t="shared" si="779"/>
        <v>#DIV/0!</v>
      </c>
      <c r="DR62" s="6" t="e">
        <f t="shared" si="780"/>
        <v>#DIV/0!</v>
      </c>
      <c r="DS62" s="6" t="e">
        <f t="shared" si="781"/>
        <v>#DIV/0!</v>
      </c>
      <c r="DT62" s="6" t="e">
        <f t="shared" si="782"/>
        <v>#DIV/0!</v>
      </c>
      <c r="DU62" s="6" t="e">
        <f t="shared" si="783"/>
        <v>#DIV/0!</v>
      </c>
      <c r="DV62" s="6" t="e">
        <f t="shared" si="784"/>
        <v>#DIV/0!</v>
      </c>
      <c r="DW62" s="6" t="e">
        <f t="shared" si="785"/>
        <v>#DIV/0!</v>
      </c>
      <c r="DX62" s="6" t="e">
        <f t="shared" si="786"/>
        <v>#DIV/0!</v>
      </c>
      <c r="DY62" s="6" t="e">
        <f t="shared" si="787"/>
        <v>#DIV/0!</v>
      </c>
      <c r="DZ62" s="6" t="e">
        <f t="shared" si="788"/>
        <v>#DIV/0!</v>
      </c>
      <c r="EB62" s="6" t="e">
        <f t="shared" si="789"/>
        <v>#DIV/0!</v>
      </c>
      <c r="EC62" s="87" t="e">
        <f t="shared" si="790"/>
        <v>#DIV/0!</v>
      </c>
      <c r="ED62" s="85" t="e">
        <f t="shared" si="898"/>
        <v>#DIV/0!</v>
      </c>
      <c r="EE62" s="2" t="e">
        <f t="shared" si="899"/>
        <v>#DIV/0!</v>
      </c>
      <c r="EF62" s="5">
        <f t="shared" si="900"/>
        <v>0</v>
      </c>
      <c r="EG62" s="5">
        <f t="shared" si="901"/>
        <v>0</v>
      </c>
      <c r="EH62" s="5">
        <f t="shared" si="902"/>
        <v>0</v>
      </c>
      <c r="EI62" s="5">
        <f t="shared" si="903"/>
        <v>0</v>
      </c>
      <c r="EJ62" s="5" t="e">
        <f t="shared" si="904"/>
        <v>#DIV/0!</v>
      </c>
      <c r="EK62" s="5" t="e">
        <f t="shared" si="791"/>
        <v>#DIV/0!</v>
      </c>
      <c r="EL62" s="5">
        <f t="shared" si="905"/>
        <v>0</v>
      </c>
      <c r="EM62" s="5">
        <f t="shared" si="906"/>
        <v>0</v>
      </c>
      <c r="EN62" s="5">
        <f t="shared" si="907"/>
        <v>0</v>
      </c>
      <c r="EO62" s="5">
        <f t="shared" si="908"/>
        <v>0</v>
      </c>
      <c r="EP62" s="6">
        <f t="shared" si="909"/>
        <v>0</v>
      </c>
      <c r="EQ62" s="5" t="e">
        <f t="shared" si="792"/>
        <v>#DIV/0!</v>
      </c>
      <c r="ER62" s="6" t="e">
        <f t="shared" si="793"/>
        <v>#DIV/0!</v>
      </c>
      <c r="ES62" s="6" t="e">
        <f t="shared" si="794"/>
        <v>#DIV/0!</v>
      </c>
      <c r="ET62" s="6" t="e">
        <f t="shared" si="795"/>
        <v>#DIV/0!</v>
      </c>
      <c r="EU62" s="6" t="e">
        <f t="shared" si="796"/>
        <v>#DIV/0!</v>
      </c>
      <c r="EV62" s="6" t="e">
        <f t="shared" si="797"/>
        <v>#DIV/0!</v>
      </c>
      <c r="EW62" s="6" t="e">
        <f t="shared" si="798"/>
        <v>#DIV/0!</v>
      </c>
      <c r="EX62" s="6" t="e">
        <f t="shared" si="799"/>
        <v>#DIV/0!</v>
      </c>
      <c r="EY62" s="6" t="e">
        <f t="shared" si="800"/>
        <v>#DIV/0!</v>
      </c>
      <c r="EZ62" s="6" t="e">
        <f t="shared" si="801"/>
        <v>#DIV/0!</v>
      </c>
      <c r="FA62" s="6" t="e">
        <f t="shared" si="802"/>
        <v>#DIV/0!</v>
      </c>
      <c r="FB62" s="6" t="e">
        <f t="shared" si="803"/>
        <v>#DIV/0!</v>
      </c>
      <c r="FC62" s="6" t="e">
        <f t="shared" si="804"/>
        <v>#DIV/0!</v>
      </c>
      <c r="FD62" s="6" t="e">
        <f t="shared" si="805"/>
        <v>#DIV/0!</v>
      </c>
      <c r="FE62" s="6" t="e">
        <f t="shared" si="806"/>
        <v>#DIV/0!</v>
      </c>
      <c r="FG62" s="6" t="e">
        <f t="shared" si="807"/>
        <v>#DIV/0!</v>
      </c>
      <c r="FH62" s="6" t="e">
        <f t="shared" si="808"/>
        <v>#DIV/0!</v>
      </c>
      <c r="FI62" s="94" t="e">
        <f t="shared" si="910"/>
        <v>#DIV/0!</v>
      </c>
      <c r="FJ62" s="94" t="e">
        <f t="shared" si="911"/>
        <v>#DIV/0!</v>
      </c>
      <c r="FK62" s="5">
        <f t="shared" si="912"/>
        <v>0</v>
      </c>
      <c r="FL62" s="5">
        <f t="shared" si="913"/>
        <v>0</v>
      </c>
      <c r="FM62" s="5">
        <f t="shared" si="914"/>
        <v>0</v>
      </c>
      <c r="FN62" s="5">
        <f t="shared" si="915"/>
        <v>0</v>
      </c>
      <c r="FO62" s="5" t="e">
        <f t="shared" si="916"/>
        <v>#DIV/0!</v>
      </c>
      <c r="FP62" s="5" t="e">
        <f t="shared" si="809"/>
        <v>#DIV/0!</v>
      </c>
      <c r="FQ62" s="5">
        <f t="shared" si="917"/>
        <v>0</v>
      </c>
      <c r="FR62" s="5">
        <f t="shared" si="918"/>
        <v>0</v>
      </c>
      <c r="FS62" s="5">
        <f t="shared" si="919"/>
        <v>0</v>
      </c>
      <c r="FT62" s="5">
        <f t="shared" si="920"/>
        <v>0</v>
      </c>
      <c r="FU62" s="6">
        <f t="shared" si="921"/>
        <v>0</v>
      </c>
      <c r="FV62" s="5" t="e">
        <f t="shared" si="810"/>
        <v>#DIV/0!</v>
      </c>
      <c r="FW62" s="6" t="e">
        <f t="shared" si="811"/>
        <v>#DIV/0!</v>
      </c>
      <c r="FX62" s="6" t="e">
        <f t="shared" si="812"/>
        <v>#DIV/0!</v>
      </c>
      <c r="FY62" s="6" t="e">
        <f t="shared" si="813"/>
        <v>#DIV/0!</v>
      </c>
      <c r="FZ62" s="6" t="e">
        <f t="shared" si="814"/>
        <v>#DIV/0!</v>
      </c>
      <c r="GA62" s="6" t="e">
        <f t="shared" si="815"/>
        <v>#DIV/0!</v>
      </c>
      <c r="GB62" s="6" t="e">
        <f t="shared" si="816"/>
        <v>#DIV/0!</v>
      </c>
      <c r="GC62" s="6" t="e">
        <f t="shared" si="817"/>
        <v>#DIV/0!</v>
      </c>
      <c r="GD62" s="6" t="e">
        <f t="shared" si="818"/>
        <v>#DIV/0!</v>
      </c>
      <c r="GE62" s="6" t="e">
        <f t="shared" si="819"/>
        <v>#DIV/0!</v>
      </c>
      <c r="GF62" s="6" t="e">
        <f t="shared" si="820"/>
        <v>#DIV/0!</v>
      </c>
      <c r="GG62" s="6" t="e">
        <f t="shared" si="821"/>
        <v>#DIV/0!</v>
      </c>
      <c r="GH62" s="6" t="e">
        <f t="shared" si="822"/>
        <v>#DIV/0!</v>
      </c>
      <c r="GI62" s="6" t="e">
        <f t="shared" si="823"/>
        <v>#DIV/0!</v>
      </c>
      <c r="GJ62" s="47" t="e">
        <f t="shared" si="824"/>
        <v>#DIV/0!</v>
      </c>
      <c r="GL62" s="96" t="e">
        <f t="shared" si="825"/>
        <v>#DIV/0!</v>
      </c>
      <c r="GM62" s="96" t="e">
        <f t="shared" si="826"/>
        <v>#DIV/0!</v>
      </c>
      <c r="GN62" s="98" t="e">
        <f t="shared" si="922"/>
        <v>#DIV/0!</v>
      </c>
      <c r="GO62" s="98" t="e">
        <f t="shared" si="923"/>
        <v>#DIV/0!</v>
      </c>
      <c r="GP62" s="5">
        <f t="shared" si="924"/>
        <v>0</v>
      </c>
      <c r="GQ62" s="5">
        <f t="shared" si="925"/>
        <v>0</v>
      </c>
      <c r="GR62" s="5">
        <f t="shared" si="926"/>
        <v>0</v>
      </c>
      <c r="GS62" s="5">
        <f t="shared" si="927"/>
        <v>0</v>
      </c>
      <c r="GT62" s="5" t="e">
        <f t="shared" si="928"/>
        <v>#DIV/0!</v>
      </c>
      <c r="GU62" s="5" t="e">
        <f t="shared" si="827"/>
        <v>#DIV/0!</v>
      </c>
      <c r="GV62" s="5">
        <f t="shared" si="929"/>
        <v>0</v>
      </c>
      <c r="GW62" s="5">
        <f t="shared" si="930"/>
        <v>0</v>
      </c>
      <c r="GX62" s="5">
        <f t="shared" si="931"/>
        <v>0</v>
      </c>
      <c r="GY62" s="5">
        <f t="shared" si="932"/>
        <v>0</v>
      </c>
      <c r="GZ62" s="6">
        <f t="shared" si="933"/>
        <v>0</v>
      </c>
      <c r="HA62" s="5" t="e">
        <f t="shared" si="828"/>
        <v>#DIV/0!</v>
      </c>
      <c r="HB62" s="6" t="e">
        <f t="shared" si="829"/>
        <v>#DIV/0!</v>
      </c>
      <c r="HC62" s="6" t="e">
        <f t="shared" si="830"/>
        <v>#DIV/0!</v>
      </c>
      <c r="HD62" s="6" t="e">
        <f t="shared" si="831"/>
        <v>#DIV/0!</v>
      </c>
      <c r="HE62" s="6" t="e">
        <f t="shared" si="832"/>
        <v>#DIV/0!</v>
      </c>
      <c r="HF62" s="6" t="e">
        <f t="shared" si="833"/>
        <v>#DIV/0!</v>
      </c>
      <c r="HG62" s="6" t="e">
        <f t="shared" si="834"/>
        <v>#DIV/0!</v>
      </c>
      <c r="HH62" s="6" t="e">
        <f t="shared" si="835"/>
        <v>#DIV/0!</v>
      </c>
      <c r="HI62" s="6" t="e">
        <f t="shared" si="836"/>
        <v>#DIV/0!</v>
      </c>
      <c r="HJ62" s="6" t="e">
        <f t="shared" si="837"/>
        <v>#DIV/0!</v>
      </c>
      <c r="HK62" s="6" t="e">
        <f t="shared" si="838"/>
        <v>#DIV/0!</v>
      </c>
      <c r="HL62" s="6" t="e">
        <f t="shared" si="839"/>
        <v>#DIV/0!</v>
      </c>
      <c r="HM62" s="6" t="e">
        <f t="shared" si="840"/>
        <v>#DIV/0!</v>
      </c>
      <c r="HN62" s="6" t="e">
        <f t="shared" si="841"/>
        <v>#DIV/0!</v>
      </c>
      <c r="HO62" s="47" t="e">
        <f t="shared" si="842"/>
        <v>#DIV/0!</v>
      </c>
      <c r="HQ62" s="6" t="e">
        <f t="shared" si="843"/>
        <v>#DIV/0!</v>
      </c>
      <c r="HR62" s="6" t="e">
        <f t="shared" si="844"/>
        <v>#DIV/0!</v>
      </c>
      <c r="HS62" s="98" t="e">
        <f t="shared" si="934"/>
        <v>#DIV/0!</v>
      </c>
      <c r="HT62" s="2" t="e">
        <f t="shared" si="935"/>
        <v>#DIV/0!</v>
      </c>
      <c r="HU62" s="5">
        <f t="shared" si="936"/>
        <v>0</v>
      </c>
      <c r="HV62" s="5">
        <f t="shared" si="937"/>
        <v>0</v>
      </c>
      <c r="HW62" s="5">
        <f t="shared" si="938"/>
        <v>0</v>
      </c>
      <c r="HX62" s="5">
        <f t="shared" si="939"/>
        <v>0</v>
      </c>
      <c r="HY62" s="5" t="e">
        <f t="shared" si="940"/>
        <v>#DIV/0!</v>
      </c>
      <c r="HZ62" s="5" t="e">
        <f t="shared" si="845"/>
        <v>#DIV/0!</v>
      </c>
      <c r="IA62" s="5">
        <f t="shared" si="941"/>
        <v>0</v>
      </c>
      <c r="IB62" s="5">
        <f t="shared" si="942"/>
        <v>0</v>
      </c>
      <c r="IC62" s="5">
        <f t="shared" si="943"/>
        <v>0</v>
      </c>
      <c r="ID62" s="5">
        <f t="shared" si="944"/>
        <v>0</v>
      </c>
      <c r="IE62" s="6">
        <f t="shared" si="945"/>
        <v>0</v>
      </c>
      <c r="IF62" s="5" t="e">
        <f t="shared" si="846"/>
        <v>#DIV/0!</v>
      </c>
      <c r="IG62" s="6" t="e">
        <f t="shared" si="847"/>
        <v>#DIV/0!</v>
      </c>
      <c r="IH62" s="6" t="e">
        <f t="shared" si="848"/>
        <v>#DIV/0!</v>
      </c>
      <c r="II62" s="6" t="e">
        <f t="shared" si="849"/>
        <v>#DIV/0!</v>
      </c>
      <c r="IJ62" s="6" t="e">
        <f t="shared" si="850"/>
        <v>#DIV/0!</v>
      </c>
      <c r="IK62" s="6" t="e">
        <f t="shared" si="851"/>
        <v>#DIV/0!</v>
      </c>
      <c r="IL62" s="6" t="e">
        <f t="shared" si="852"/>
        <v>#DIV/0!</v>
      </c>
      <c r="IM62" s="6" t="e">
        <f t="shared" si="853"/>
        <v>#DIV/0!</v>
      </c>
      <c r="IN62" s="6" t="e">
        <f t="shared" si="854"/>
        <v>#DIV/0!</v>
      </c>
      <c r="IO62" s="6" t="e">
        <f t="shared" si="855"/>
        <v>#DIV/0!</v>
      </c>
      <c r="IP62" s="6" t="e">
        <f t="shared" si="856"/>
        <v>#DIV/0!</v>
      </c>
      <c r="IQ62" s="6" t="e">
        <f t="shared" si="857"/>
        <v>#DIV/0!</v>
      </c>
      <c r="IR62" s="6" t="e">
        <f t="shared" si="858"/>
        <v>#DIV/0!</v>
      </c>
      <c r="IS62" s="6" t="e">
        <f t="shared" si="859"/>
        <v>#DIV/0!</v>
      </c>
      <c r="IT62" s="47" t="e">
        <f t="shared" si="860"/>
        <v>#DIV/0!</v>
      </c>
      <c r="IU62" s="2" t="e">
        <f t="shared" si="946"/>
        <v>#DIV/0!</v>
      </c>
      <c r="IV62" s="2" t="e">
        <f t="shared" si="947"/>
        <v>#DIV/0!</v>
      </c>
    </row>
    <row r="63" spans="1:256">
      <c r="A63" s="55">
        <f>CpxBar!A63</f>
        <v>0</v>
      </c>
      <c r="B63" s="2">
        <f>CpxBar!B63</f>
        <v>0</v>
      </c>
      <c r="C63" s="2">
        <f>CpxBar!C63</f>
        <v>0</v>
      </c>
      <c r="D63" s="2">
        <f>CpxBar!D63</f>
        <v>0</v>
      </c>
      <c r="E63" s="2">
        <f>CpxBar!E63</f>
        <v>0</v>
      </c>
      <c r="F63" s="2">
        <f>CpxBar!F63</f>
        <v>0</v>
      </c>
      <c r="G63" s="2">
        <f>CpxBar!G63</f>
        <v>0</v>
      </c>
      <c r="H63" s="2">
        <f>CpxBar!H63</f>
        <v>0</v>
      </c>
      <c r="I63" s="2">
        <f>CpxBar!I63</f>
        <v>0</v>
      </c>
      <c r="J63" s="2">
        <f>CpxBar!J63</f>
        <v>0</v>
      </c>
      <c r="K63" s="2">
        <f>CpxBar!K63</f>
        <v>0</v>
      </c>
      <c r="L63" s="13"/>
      <c r="M63" s="2">
        <f t="shared" si="711"/>
        <v>0</v>
      </c>
      <c r="N63" s="5">
        <f t="shared" si="712"/>
        <v>0</v>
      </c>
      <c r="O63" s="5">
        <f t="shared" si="713"/>
        <v>0</v>
      </c>
      <c r="P63" s="5">
        <f t="shared" si="714"/>
        <v>0</v>
      </c>
      <c r="Q63" s="5">
        <f t="shared" si="715"/>
        <v>0</v>
      </c>
      <c r="R63" s="5">
        <f t="shared" si="716"/>
        <v>0</v>
      </c>
      <c r="S63" s="5">
        <f t="shared" si="717"/>
        <v>0</v>
      </c>
      <c r="T63" s="5">
        <f t="shared" si="718"/>
        <v>0</v>
      </c>
      <c r="U63" s="5">
        <f t="shared" si="719"/>
        <v>0</v>
      </c>
      <c r="V63" s="5">
        <f t="shared" si="720"/>
        <v>0</v>
      </c>
      <c r="W63" s="6">
        <f t="shared" si="721"/>
        <v>0</v>
      </c>
      <c r="X63" s="5">
        <f t="shared" si="722"/>
        <v>0</v>
      </c>
      <c r="Y63" s="6" t="e">
        <f t="shared" si="723"/>
        <v>#DIV/0!</v>
      </c>
      <c r="Z63" s="6" t="e">
        <f t="shared" si="724"/>
        <v>#DIV/0!</v>
      </c>
      <c r="AA63" s="6" t="e">
        <f t="shared" si="725"/>
        <v>#DIV/0!</v>
      </c>
      <c r="AB63" s="6" t="e">
        <f t="shared" si="726"/>
        <v>#DIV/0!</v>
      </c>
      <c r="AC63" s="6" t="e">
        <f t="shared" si="727"/>
        <v>#DIV/0!</v>
      </c>
      <c r="AD63" s="6" t="e">
        <f t="shared" si="728"/>
        <v>#DIV/0!</v>
      </c>
      <c r="AE63" s="6" t="e">
        <f t="shared" si="729"/>
        <v>#DIV/0!</v>
      </c>
      <c r="AF63" s="6" t="e">
        <f t="shared" si="730"/>
        <v>#DIV/0!</v>
      </c>
      <c r="AG63" s="6" t="e">
        <f t="shared" si="731"/>
        <v>#DIV/0!</v>
      </c>
      <c r="AH63" s="6" t="e">
        <f t="shared" si="732"/>
        <v>#DIV/0!</v>
      </c>
      <c r="AI63" s="6" t="e">
        <f t="shared" si="733"/>
        <v>#DIV/0!</v>
      </c>
      <c r="AJ63" s="6" t="e">
        <f t="shared" si="734"/>
        <v>#DIV/0!</v>
      </c>
      <c r="AK63" s="6" t="e">
        <f t="shared" si="735"/>
        <v>#DIV/0!</v>
      </c>
      <c r="AM63" s="6" t="e">
        <f t="shared" si="736"/>
        <v>#DIV/0!</v>
      </c>
      <c r="AN63" s="6" t="e">
        <f t="shared" si="861"/>
        <v>#DIV/0!</v>
      </c>
      <c r="AO63" s="2" t="e">
        <f t="shared" si="862"/>
        <v>#DIV/0!</v>
      </c>
      <c r="AP63" s="2" t="e">
        <f t="shared" si="737"/>
        <v>#DIV/0!</v>
      </c>
      <c r="AQ63" s="86">
        <f t="shared" si="863"/>
        <v>0</v>
      </c>
      <c r="AR63" s="86">
        <f t="shared" si="864"/>
        <v>0</v>
      </c>
      <c r="AS63" s="86">
        <f t="shared" si="865"/>
        <v>0</v>
      </c>
      <c r="AT63" s="86">
        <f t="shared" si="866"/>
        <v>0</v>
      </c>
      <c r="AU63" s="86" t="e">
        <f t="shared" si="867"/>
        <v>#DIV/0!</v>
      </c>
      <c r="AV63" s="86" t="e">
        <f t="shared" si="738"/>
        <v>#DIV/0!</v>
      </c>
      <c r="AW63" s="86">
        <f t="shared" si="868"/>
        <v>0</v>
      </c>
      <c r="AX63" s="86">
        <f t="shared" si="869"/>
        <v>0</v>
      </c>
      <c r="AY63" s="86">
        <f t="shared" si="870"/>
        <v>0</v>
      </c>
      <c r="AZ63" s="86">
        <f t="shared" si="871"/>
        <v>0</v>
      </c>
      <c r="BA63" s="87">
        <f t="shared" si="872"/>
        <v>0</v>
      </c>
      <c r="BB63" s="5" t="e">
        <f t="shared" si="739"/>
        <v>#DIV/0!</v>
      </c>
      <c r="BC63" s="6" t="e">
        <f t="shared" si="740"/>
        <v>#DIV/0!</v>
      </c>
      <c r="BD63" s="6" t="e">
        <f t="shared" si="741"/>
        <v>#DIV/0!</v>
      </c>
      <c r="BE63" s="6" t="e">
        <f t="shared" si="742"/>
        <v>#DIV/0!</v>
      </c>
      <c r="BF63" s="6" t="e">
        <f t="shared" si="743"/>
        <v>#DIV/0!</v>
      </c>
      <c r="BG63" s="6" t="e">
        <f t="shared" si="744"/>
        <v>#DIV/0!</v>
      </c>
      <c r="BH63" s="6" t="e">
        <f t="shared" si="745"/>
        <v>#DIV/0!</v>
      </c>
      <c r="BI63" s="6" t="e">
        <f t="shared" si="746"/>
        <v>#DIV/0!</v>
      </c>
      <c r="BJ63" s="6" t="e">
        <f t="shared" si="747"/>
        <v>#DIV/0!</v>
      </c>
      <c r="BK63" s="6" t="e">
        <f t="shared" si="748"/>
        <v>#DIV/0!</v>
      </c>
      <c r="BL63" s="6" t="e">
        <f t="shared" si="749"/>
        <v>#DIV/0!</v>
      </c>
      <c r="BM63" s="6" t="e">
        <f t="shared" si="750"/>
        <v>#DIV/0!</v>
      </c>
      <c r="BN63" s="6" t="e">
        <f t="shared" si="751"/>
        <v>#DIV/0!</v>
      </c>
      <c r="BO63" s="6" t="e">
        <f t="shared" si="752"/>
        <v>#DIV/0!</v>
      </c>
      <c r="BP63" s="6" t="e">
        <f t="shared" si="753"/>
        <v>#DIV/0!</v>
      </c>
      <c r="BR63" s="87" t="e">
        <f t="shared" si="754"/>
        <v>#DIV/0!</v>
      </c>
      <c r="BS63" s="87" t="e">
        <f t="shared" si="873"/>
        <v>#DIV/0!</v>
      </c>
      <c r="BT63" s="2" t="e">
        <f t="shared" si="874"/>
        <v>#DIV/0!</v>
      </c>
      <c r="BU63" s="2" t="e">
        <f t="shared" si="755"/>
        <v>#DIV/0!</v>
      </c>
      <c r="BV63" s="5">
        <f t="shared" si="875"/>
        <v>0</v>
      </c>
      <c r="BW63" s="5">
        <f t="shared" si="876"/>
        <v>0</v>
      </c>
      <c r="BX63" s="5">
        <f t="shared" si="877"/>
        <v>0</v>
      </c>
      <c r="BY63" s="5">
        <f t="shared" si="878"/>
        <v>0</v>
      </c>
      <c r="BZ63" s="5" t="e">
        <f t="shared" si="879"/>
        <v>#DIV/0!</v>
      </c>
      <c r="CA63" s="5" t="e">
        <f t="shared" si="756"/>
        <v>#DIV/0!</v>
      </c>
      <c r="CB63" s="5">
        <f t="shared" si="880"/>
        <v>0</v>
      </c>
      <c r="CC63" s="5">
        <f t="shared" si="881"/>
        <v>0</v>
      </c>
      <c r="CD63" s="5">
        <f t="shared" si="882"/>
        <v>0</v>
      </c>
      <c r="CE63" s="5">
        <f t="shared" si="883"/>
        <v>0</v>
      </c>
      <c r="CF63" s="6">
        <f t="shared" si="884"/>
        <v>0</v>
      </c>
      <c r="CG63" s="5" t="e">
        <f t="shared" si="757"/>
        <v>#DIV/0!</v>
      </c>
      <c r="CH63" s="6" t="e">
        <f t="shared" si="758"/>
        <v>#DIV/0!</v>
      </c>
      <c r="CI63" s="6" t="e">
        <f t="shared" si="759"/>
        <v>#DIV/0!</v>
      </c>
      <c r="CJ63" s="6" t="e">
        <f t="shared" si="760"/>
        <v>#DIV/0!</v>
      </c>
      <c r="CK63" s="6" t="e">
        <f t="shared" si="761"/>
        <v>#DIV/0!</v>
      </c>
      <c r="CL63" s="6" t="e">
        <f t="shared" si="762"/>
        <v>#DIV/0!</v>
      </c>
      <c r="CM63" s="6" t="e">
        <f t="shared" si="763"/>
        <v>#DIV/0!</v>
      </c>
      <c r="CN63" s="6" t="e">
        <f t="shared" si="764"/>
        <v>#DIV/0!</v>
      </c>
      <c r="CO63" s="6" t="e">
        <f t="shared" si="765"/>
        <v>#DIV/0!</v>
      </c>
      <c r="CP63" s="6" t="e">
        <f t="shared" si="766"/>
        <v>#DIV/0!</v>
      </c>
      <c r="CQ63" s="6" t="e">
        <f t="shared" si="767"/>
        <v>#DIV/0!</v>
      </c>
      <c r="CR63" s="6" t="e">
        <f t="shared" si="768"/>
        <v>#DIV/0!</v>
      </c>
      <c r="CS63" s="6" t="e">
        <f t="shared" si="769"/>
        <v>#DIV/0!</v>
      </c>
      <c r="CT63" s="6" t="e">
        <f t="shared" si="770"/>
        <v>#DIV/0!</v>
      </c>
      <c r="CU63" s="6" t="e">
        <f t="shared" si="771"/>
        <v>#DIV/0!</v>
      </c>
      <c r="CW63" s="6" t="e">
        <f t="shared" si="772"/>
        <v>#DIV/0!</v>
      </c>
      <c r="CX63" s="6" t="e">
        <f t="shared" si="885"/>
        <v>#DIV/0!</v>
      </c>
      <c r="CY63" s="91" t="e">
        <f t="shared" si="886"/>
        <v>#DIV/0!</v>
      </c>
      <c r="CZ63" s="91" t="e">
        <f t="shared" si="887"/>
        <v>#DIV/0!</v>
      </c>
      <c r="DA63" s="5">
        <f t="shared" si="888"/>
        <v>0</v>
      </c>
      <c r="DB63" s="5">
        <f t="shared" si="889"/>
        <v>0</v>
      </c>
      <c r="DC63" s="5">
        <f t="shared" si="890"/>
        <v>0</v>
      </c>
      <c r="DD63" s="5">
        <f t="shared" si="891"/>
        <v>0</v>
      </c>
      <c r="DE63" s="5" t="e">
        <f t="shared" si="892"/>
        <v>#DIV/0!</v>
      </c>
      <c r="DF63" s="5" t="e">
        <f t="shared" si="773"/>
        <v>#DIV/0!</v>
      </c>
      <c r="DG63" s="5">
        <f t="shared" si="893"/>
        <v>0</v>
      </c>
      <c r="DH63" s="5">
        <f t="shared" si="894"/>
        <v>0</v>
      </c>
      <c r="DI63" s="5">
        <f t="shared" si="895"/>
        <v>0</v>
      </c>
      <c r="DJ63" s="5">
        <f t="shared" si="896"/>
        <v>0</v>
      </c>
      <c r="DK63" s="6">
        <f t="shared" si="897"/>
        <v>0</v>
      </c>
      <c r="DL63" s="5" t="e">
        <f t="shared" si="774"/>
        <v>#DIV/0!</v>
      </c>
      <c r="DM63" s="6" t="e">
        <f t="shared" si="775"/>
        <v>#DIV/0!</v>
      </c>
      <c r="DN63" s="6" t="e">
        <f t="shared" si="776"/>
        <v>#DIV/0!</v>
      </c>
      <c r="DO63" s="6" t="e">
        <f t="shared" si="777"/>
        <v>#DIV/0!</v>
      </c>
      <c r="DP63" s="6" t="e">
        <f t="shared" si="778"/>
        <v>#DIV/0!</v>
      </c>
      <c r="DQ63" s="6" t="e">
        <f t="shared" si="779"/>
        <v>#DIV/0!</v>
      </c>
      <c r="DR63" s="6" t="e">
        <f t="shared" si="780"/>
        <v>#DIV/0!</v>
      </c>
      <c r="DS63" s="6" t="e">
        <f t="shared" si="781"/>
        <v>#DIV/0!</v>
      </c>
      <c r="DT63" s="6" t="e">
        <f t="shared" si="782"/>
        <v>#DIV/0!</v>
      </c>
      <c r="DU63" s="6" t="e">
        <f t="shared" si="783"/>
        <v>#DIV/0!</v>
      </c>
      <c r="DV63" s="6" t="e">
        <f t="shared" si="784"/>
        <v>#DIV/0!</v>
      </c>
      <c r="DW63" s="6" t="e">
        <f t="shared" si="785"/>
        <v>#DIV/0!</v>
      </c>
      <c r="DX63" s="6" t="e">
        <f t="shared" si="786"/>
        <v>#DIV/0!</v>
      </c>
      <c r="DY63" s="6" t="e">
        <f t="shared" si="787"/>
        <v>#DIV/0!</v>
      </c>
      <c r="DZ63" s="6" t="e">
        <f t="shared" si="788"/>
        <v>#DIV/0!</v>
      </c>
      <c r="EB63" s="6" t="e">
        <f t="shared" si="789"/>
        <v>#DIV/0!</v>
      </c>
      <c r="EC63" s="87" t="e">
        <f t="shared" si="790"/>
        <v>#DIV/0!</v>
      </c>
      <c r="ED63" s="85" t="e">
        <f t="shared" si="898"/>
        <v>#DIV/0!</v>
      </c>
      <c r="EE63" s="2" t="e">
        <f t="shared" si="899"/>
        <v>#DIV/0!</v>
      </c>
      <c r="EF63" s="5">
        <f t="shared" si="900"/>
        <v>0</v>
      </c>
      <c r="EG63" s="5">
        <f t="shared" si="901"/>
        <v>0</v>
      </c>
      <c r="EH63" s="5">
        <f t="shared" si="902"/>
        <v>0</v>
      </c>
      <c r="EI63" s="5">
        <f t="shared" si="903"/>
        <v>0</v>
      </c>
      <c r="EJ63" s="5" t="e">
        <f t="shared" si="904"/>
        <v>#DIV/0!</v>
      </c>
      <c r="EK63" s="5" t="e">
        <f t="shared" si="791"/>
        <v>#DIV/0!</v>
      </c>
      <c r="EL63" s="5">
        <f t="shared" si="905"/>
        <v>0</v>
      </c>
      <c r="EM63" s="5">
        <f t="shared" si="906"/>
        <v>0</v>
      </c>
      <c r="EN63" s="5">
        <f t="shared" si="907"/>
        <v>0</v>
      </c>
      <c r="EO63" s="5">
        <f t="shared" si="908"/>
        <v>0</v>
      </c>
      <c r="EP63" s="6">
        <f t="shared" si="909"/>
        <v>0</v>
      </c>
      <c r="EQ63" s="5" t="e">
        <f t="shared" si="792"/>
        <v>#DIV/0!</v>
      </c>
      <c r="ER63" s="6" t="e">
        <f t="shared" si="793"/>
        <v>#DIV/0!</v>
      </c>
      <c r="ES63" s="6" t="e">
        <f t="shared" si="794"/>
        <v>#DIV/0!</v>
      </c>
      <c r="ET63" s="6" t="e">
        <f t="shared" si="795"/>
        <v>#DIV/0!</v>
      </c>
      <c r="EU63" s="6" t="e">
        <f t="shared" si="796"/>
        <v>#DIV/0!</v>
      </c>
      <c r="EV63" s="6" t="e">
        <f t="shared" si="797"/>
        <v>#DIV/0!</v>
      </c>
      <c r="EW63" s="6" t="e">
        <f t="shared" si="798"/>
        <v>#DIV/0!</v>
      </c>
      <c r="EX63" s="6" t="e">
        <f t="shared" si="799"/>
        <v>#DIV/0!</v>
      </c>
      <c r="EY63" s="6" t="e">
        <f t="shared" si="800"/>
        <v>#DIV/0!</v>
      </c>
      <c r="EZ63" s="6" t="e">
        <f t="shared" si="801"/>
        <v>#DIV/0!</v>
      </c>
      <c r="FA63" s="6" t="e">
        <f t="shared" si="802"/>
        <v>#DIV/0!</v>
      </c>
      <c r="FB63" s="6" t="e">
        <f t="shared" si="803"/>
        <v>#DIV/0!</v>
      </c>
      <c r="FC63" s="6" t="e">
        <f t="shared" si="804"/>
        <v>#DIV/0!</v>
      </c>
      <c r="FD63" s="6" t="e">
        <f t="shared" si="805"/>
        <v>#DIV/0!</v>
      </c>
      <c r="FE63" s="6" t="e">
        <f t="shared" si="806"/>
        <v>#DIV/0!</v>
      </c>
      <c r="FG63" s="6" t="e">
        <f t="shared" si="807"/>
        <v>#DIV/0!</v>
      </c>
      <c r="FH63" s="6" t="e">
        <f t="shared" si="808"/>
        <v>#DIV/0!</v>
      </c>
      <c r="FI63" s="94" t="e">
        <f t="shared" si="910"/>
        <v>#DIV/0!</v>
      </c>
      <c r="FJ63" s="94" t="e">
        <f t="shared" si="911"/>
        <v>#DIV/0!</v>
      </c>
      <c r="FK63" s="5">
        <f t="shared" si="912"/>
        <v>0</v>
      </c>
      <c r="FL63" s="5">
        <f t="shared" si="913"/>
        <v>0</v>
      </c>
      <c r="FM63" s="5">
        <f t="shared" si="914"/>
        <v>0</v>
      </c>
      <c r="FN63" s="5">
        <f t="shared" si="915"/>
        <v>0</v>
      </c>
      <c r="FO63" s="5" t="e">
        <f t="shared" si="916"/>
        <v>#DIV/0!</v>
      </c>
      <c r="FP63" s="5" t="e">
        <f t="shared" si="809"/>
        <v>#DIV/0!</v>
      </c>
      <c r="FQ63" s="5">
        <f t="shared" si="917"/>
        <v>0</v>
      </c>
      <c r="FR63" s="5">
        <f t="shared" si="918"/>
        <v>0</v>
      </c>
      <c r="FS63" s="5">
        <f t="shared" si="919"/>
        <v>0</v>
      </c>
      <c r="FT63" s="5">
        <f t="shared" si="920"/>
        <v>0</v>
      </c>
      <c r="FU63" s="6">
        <f t="shared" si="921"/>
        <v>0</v>
      </c>
      <c r="FV63" s="5" t="e">
        <f t="shared" si="810"/>
        <v>#DIV/0!</v>
      </c>
      <c r="FW63" s="6" t="e">
        <f t="shared" si="811"/>
        <v>#DIV/0!</v>
      </c>
      <c r="FX63" s="6" t="e">
        <f t="shared" si="812"/>
        <v>#DIV/0!</v>
      </c>
      <c r="FY63" s="6" t="e">
        <f t="shared" si="813"/>
        <v>#DIV/0!</v>
      </c>
      <c r="FZ63" s="6" t="e">
        <f t="shared" si="814"/>
        <v>#DIV/0!</v>
      </c>
      <c r="GA63" s="6" t="e">
        <f t="shared" si="815"/>
        <v>#DIV/0!</v>
      </c>
      <c r="GB63" s="6" t="e">
        <f t="shared" si="816"/>
        <v>#DIV/0!</v>
      </c>
      <c r="GC63" s="6" t="e">
        <f t="shared" si="817"/>
        <v>#DIV/0!</v>
      </c>
      <c r="GD63" s="6" t="e">
        <f t="shared" si="818"/>
        <v>#DIV/0!</v>
      </c>
      <c r="GE63" s="6" t="e">
        <f t="shared" si="819"/>
        <v>#DIV/0!</v>
      </c>
      <c r="GF63" s="6" t="e">
        <f t="shared" si="820"/>
        <v>#DIV/0!</v>
      </c>
      <c r="GG63" s="6" t="e">
        <f t="shared" si="821"/>
        <v>#DIV/0!</v>
      </c>
      <c r="GH63" s="6" t="e">
        <f t="shared" si="822"/>
        <v>#DIV/0!</v>
      </c>
      <c r="GI63" s="6" t="e">
        <f t="shared" si="823"/>
        <v>#DIV/0!</v>
      </c>
      <c r="GJ63" s="47" t="e">
        <f t="shared" si="824"/>
        <v>#DIV/0!</v>
      </c>
      <c r="GL63" s="96" t="e">
        <f t="shared" si="825"/>
        <v>#DIV/0!</v>
      </c>
      <c r="GM63" s="96" t="e">
        <f t="shared" si="826"/>
        <v>#DIV/0!</v>
      </c>
      <c r="GN63" s="98" t="e">
        <f t="shared" si="922"/>
        <v>#DIV/0!</v>
      </c>
      <c r="GO63" s="98" t="e">
        <f t="shared" si="923"/>
        <v>#DIV/0!</v>
      </c>
      <c r="GP63" s="5">
        <f t="shared" si="924"/>
        <v>0</v>
      </c>
      <c r="GQ63" s="5">
        <f t="shared" si="925"/>
        <v>0</v>
      </c>
      <c r="GR63" s="5">
        <f t="shared" si="926"/>
        <v>0</v>
      </c>
      <c r="GS63" s="5">
        <f t="shared" si="927"/>
        <v>0</v>
      </c>
      <c r="GT63" s="5" t="e">
        <f t="shared" si="928"/>
        <v>#DIV/0!</v>
      </c>
      <c r="GU63" s="5" t="e">
        <f t="shared" si="827"/>
        <v>#DIV/0!</v>
      </c>
      <c r="GV63" s="5">
        <f t="shared" si="929"/>
        <v>0</v>
      </c>
      <c r="GW63" s="5">
        <f t="shared" si="930"/>
        <v>0</v>
      </c>
      <c r="GX63" s="5">
        <f t="shared" si="931"/>
        <v>0</v>
      </c>
      <c r="GY63" s="5">
        <f t="shared" si="932"/>
        <v>0</v>
      </c>
      <c r="GZ63" s="6">
        <f t="shared" si="933"/>
        <v>0</v>
      </c>
      <c r="HA63" s="5" t="e">
        <f t="shared" si="828"/>
        <v>#DIV/0!</v>
      </c>
      <c r="HB63" s="6" t="e">
        <f t="shared" si="829"/>
        <v>#DIV/0!</v>
      </c>
      <c r="HC63" s="6" t="e">
        <f t="shared" si="830"/>
        <v>#DIV/0!</v>
      </c>
      <c r="HD63" s="6" t="e">
        <f t="shared" si="831"/>
        <v>#DIV/0!</v>
      </c>
      <c r="HE63" s="6" t="e">
        <f t="shared" si="832"/>
        <v>#DIV/0!</v>
      </c>
      <c r="HF63" s="6" t="e">
        <f t="shared" si="833"/>
        <v>#DIV/0!</v>
      </c>
      <c r="HG63" s="6" t="e">
        <f t="shared" si="834"/>
        <v>#DIV/0!</v>
      </c>
      <c r="HH63" s="6" t="e">
        <f t="shared" si="835"/>
        <v>#DIV/0!</v>
      </c>
      <c r="HI63" s="6" t="e">
        <f t="shared" si="836"/>
        <v>#DIV/0!</v>
      </c>
      <c r="HJ63" s="6" t="e">
        <f t="shared" si="837"/>
        <v>#DIV/0!</v>
      </c>
      <c r="HK63" s="6" t="e">
        <f t="shared" si="838"/>
        <v>#DIV/0!</v>
      </c>
      <c r="HL63" s="6" t="e">
        <f t="shared" si="839"/>
        <v>#DIV/0!</v>
      </c>
      <c r="HM63" s="6" t="e">
        <f t="shared" si="840"/>
        <v>#DIV/0!</v>
      </c>
      <c r="HN63" s="6" t="e">
        <f t="shared" si="841"/>
        <v>#DIV/0!</v>
      </c>
      <c r="HO63" s="47" t="e">
        <f t="shared" si="842"/>
        <v>#DIV/0!</v>
      </c>
      <c r="HQ63" s="6" t="e">
        <f t="shared" si="843"/>
        <v>#DIV/0!</v>
      </c>
      <c r="HR63" s="6" t="e">
        <f t="shared" si="844"/>
        <v>#DIV/0!</v>
      </c>
      <c r="HS63" s="98" t="e">
        <f t="shared" si="934"/>
        <v>#DIV/0!</v>
      </c>
      <c r="HT63" s="2" t="e">
        <f t="shared" si="935"/>
        <v>#DIV/0!</v>
      </c>
      <c r="HU63" s="5">
        <f t="shared" si="936"/>
        <v>0</v>
      </c>
      <c r="HV63" s="5">
        <f t="shared" si="937"/>
        <v>0</v>
      </c>
      <c r="HW63" s="5">
        <f t="shared" si="938"/>
        <v>0</v>
      </c>
      <c r="HX63" s="5">
        <f t="shared" si="939"/>
        <v>0</v>
      </c>
      <c r="HY63" s="5" t="e">
        <f t="shared" si="940"/>
        <v>#DIV/0!</v>
      </c>
      <c r="HZ63" s="5" t="e">
        <f t="shared" si="845"/>
        <v>#DIV/0!</v>
      </c>
      <c r="IA63" s="5">
        <f t="shared" si="941"/>
        <v>0</v>
      </c>
      <c r="IB63" s="5">
        <f t="shared" si="942"/>
        <v>0</v>
      </c>
      <c r="IC63" s="5">
        <f t="shared" si="943"/>
        <v>0</v>
      </c>
      <c r="ID63" s="5">
        <f t="shared" si="944"/>
        <v>0</v>
      </c>
      <c r="IE63" s="6">
        <f t="shared" si="945"/>
        <v>0</v>
      </c>
      <c r="IF63" s="5" t="e">
        <f t="shared" si="846"/>
        <v>#DIV/0!</v>
      </c>
      <c r="IG63" s="6" t="e">
        <f t="shared" si="847"/>
        <v>#DIV/0!</v>
      </c>
      <c r="IH63" s="6" t="e">
        <f t="shared" si="848"/>
        <v>#DIV/0!</v>
      </c>
      <c r="II63" s="6" t="e">
        <f t="shared" si="849"/>
        <v>#DIV/0!</v>
      </c>
      <c r="IJ63" s="6" t="e">
        <f t="shared" si="850"/>
        <v>#DIV/0!</v>
      </c>
      <c r="IK63" s="6" t="e">
        <f t="shared" si="851"/>
        <v>#DIV/0!</v>
      </c>
      <c r="IL63" s="6" t="e">
        <f t="shared" si="852"/>
        <v>#DIV/0!</v>
      </c>
      <c r="IM63" s="6" t="e">
        <f t="shared" si="853"/>
        <v>#DIV/0!</v>
      </c>
      <c r="IN63" s="6" t="e">
        <f t="shared" si="854"/>
        <v>#DIV/0!</v>
      </c>
      <c r="IO63" s="6" t="e">
        <f t="shared" si="855"/>
        <v>#DIV/0!</v>
      </c>
      <c r="IP63" s="6" t="e">
        <f t="shared" si="856"/>
        <v>#DIV/0!</v>
      </c>
      <c r="IQ63" s="6" t="e">
        <f t="shared" si="857"/>
        <v>#DIV/0!</v>
      </c>
      <c r="IR63" s="6" t="e">
        <f t="shared" si="858"/>
        <v>#DIV/0!</v>
      </c>
      <c r="IS63" s="6" t="e">
        <f t="shared" si="859"/>
        <v>#DIV/0!</v>
      </c>
      <c r="IT63" s="47" t="e">
        <f t="shared" si="860"/>
        <v>#DIV/0!</v>
      </c>
      <c r="IU63" s="2" t="e">
        <f t="shared" si="946"/>
        <v>#DIV/0!</v>
      </c>
      <c r="IV63" s="2" t="e">
        <f t="shared" si="947"/>
        <v>#DIV/0!</v>
      </c>
    </row>
    <row r="64" spans="1:256">
      <c r="A64" s="55">
        <f>CpxBar!A64</f>
        <v>0</v>
      </c>
      <c r="B64" s="2">
        <f>CpxBar!B64</f>
        <v>0</v>
      </c>
      <c r="C64" s="2">
        <f>CpxBar!C64</f>
        <v>0</v>
      </c>
      <c r="D64" s="2">
        <f>CpxBar!D64</f>
        <v>0</v>
      </c>
      <c r="E64" s="2">
        <f>CpxBar!E64</f>
        <v>0</v>
      </c>
      <c r="F64" s="2">
        <f>CpxBar!F64</f>
        <v>0</v>
      </c>
      <c r="G64" s="2">
        <f>CpxBar!G64</f>
        <v>0</v>
      </c>
      <c r="H64" s="2">
        <f>CpxBar!H64</f>
        <v>0</v>
      </c>
      <c r="I64" s="2">
        <f>CpxBar!I64</f>
        <v>0</v>
      </c>
      <c r="J64" s="2">
        <f>CpxBar!J64</f>
        <v>0</v>
      </c>
      <c r="K64" s="2">
        <f>CpxBar!K64</f>
        <v>0</v>
      </c>
      <c r="L64" s="13"/>
      <c r="M64" s="2">
        <f t="shared" si="711"/>
        <v>0</v>
      </c>
      <c r="N64" s="5">
        <f t="shared" si="712"/>
        <v>0</v>
      </c>
      <c r="O64" s="5">
        <f t="shared" si="713"/>
        <v>0</v>
      </c>
      <c r="P64" s="5">
        <f t="shared" si="714"/>
        <v>0</v>
      </c>
      <c r="Q64" s="5">
        <f t="shared" si="715"/>
        <v>0</v>
      </c>
      <c r="R64" s="5">
        <f t="shared" si="716"/>
        <v>0</v>
      </c>
      <c r="S64" s="5">
        <f t="shared" si="717"/>
        <v>0</v>
      </c>
      <c r="T64" s="5">
        <f t="shared" si="718"/>
        <v>0</v>
      </c>
      <c r="U64" s="5">
        <f t="shared" si="719"/>
        <v>0</v>
      </c>
      <c r="V64" s="5">
        <f t="shared" si="720"/>
        <v>0</v>
      </c>
      <c r="W64" s="6">
        <f t="shared" si="721"/>
        <v>0</v>
      </c>
      <c r="X64" s="5">
        <f t="shared" si="722"/>
        <v>0</v>
      </c>
      <c r="Y64" s="6" t="e">
        <f t="shared" si="723"/>
        <v>#DIV/0!</v>
      </c>
      <c r="Z64" s="6" t="e">
        <f t="shared" si="724"/>
        <v>#DIV/0!</v>
      </c>
      <c r="AA64" s="6" t="e">
        <f t="shared" si="725"/>
        <v>#DIV/0!</v>
      </c>
      <c r="AB64" s="6" t="e">
        <f t="shared" si="726"/>
        <v>#DIV/0!</v>
      </c>
      <c r="AC64" s="6" t="e">
        <f t="shared" si="727"/>
        <v>#DIV/0!</v>
      </c>
      <c r="AD64" s="6" t="e">
        <f t="shared" si="728"/>
        <v>#DIV/0!</v>
      </c>
      <c r="AE64" s="6" t="e">
        <f t="shared" si="729"/>
        <v>#DIV/0!</v>
      </c>
      <c r="AF64" s="6" t="e">
        <f t="shared" si="730"/>
        <v>#DIV/0!</v>
      </c>
      <c r="AG64" s="6" t="e">
        <f t="shared" si="731"/>
        <v>#DIV/0!</v>
      </c>
      <c r="AH64" s="6" t="e">
        <f t="shared" si="732"/>
        <v>#DIV/0!</v>
      </c>
      <c r="AI64" s="6" t="e">
        <f t="shared" si="733"/>
        <v>#DIV/0!</v>
      </c>
      <c r="AJ64" s="6" t="e">
        <f t="shared" si="734"/>
        <v>#DIV/0!</v>
      </c>
      <c r="AK64" s="6" t="e">
        <f t="shared" si="735"/>
        <v>#DIV/0!</v>
      </c>
      <c r="AM64" s="6" t="e">
        <f t="shared" si="736"/>
        <v>#DIV/0!</v>
      </c>
      <c r="AN64" s="6" t="e">
        <f t="shared" si="861"/>
        <v>#DIV/0!</v>
      </c>
      <c r="AO64" s="2" t="e">
        <f t="shared" si="862"/>
        <v>#DIV/0!</v>
      </c>
      <c r="AP64" s="2" t="e">
        <f t="shared" si="737"/>
        <v>#DIV/0!</v>
      </c>
      <c r="AQ64" s="86">
        <f t="shared" si="863"/>
        <v>0</v>
      </c>
      <c r="AR64" s="86">
        <f t="shared" si="864"/>
        <v>0</v>
      </c>
      <c r="AS64" s="86">
        <f t="shared" si="865"/>
        <v>0</v>
      </c>
      <c r="AT64" s="86">
        <f t="shared" si="866"/>
        <v>0</v>
      </c>
      <c r="AU64" s="86" t="e">
        <f t="shared" si="867"/>
        <v>#DIV/0!</v>
      </c>
      <c r="AV64" s="86" t="e">
        <f t="shared" si="738"/>
        <v>#DIV/0!</v>
      </c>
      <c r="AW64" s="86">
        <f t="shared" si="868"/>
        <v>0</v>
      </c>
      <c r="AX64" s="86">
        <f t="shared" si="869"/>
        <v>0</v>
      </c>
      <c r="AY64" s="86">
        <f t="shared" si="870"/>
        <v>0</v>
      </c>
      <c r="AZ64" s="86">
        <f t="shared" si="871"/>
        <v>0</v>
      </c>
      <c r="BA64" s="87">
        <f t="shared" si="872"/>
        <v>0</v>
      </c>
      <c r="BB64" s="5" t="e">
        <f t="shared" si="739"/>
        <v>#DIV/0!</v>
      </c>
      <c r="BC64" s="6" t="e">
        <f t="shared" si="740"/>
        <v>#DIV/0!</v>
      </c>
      <c r="BD64" s="6" t="e">
        <f t="shared" si="741"/>
        <v>#DIV/0!</v>
      </c>
      <c r="BE64" s="6" t="e">
        <f t="shared" si="742"/>
        <v>#DIV/0!</v>
      </c>
      <c r="BF64" s="6" t="e">
        <f t="shared" si="743"/>
        <v>#DIV/0!</v>
      </c>
      <c r="BG64" s="6" t="e">
        <f t="shared" si="744"/>
        <v>#DIV/0!</v>
      </c>
      <c r="BH64" s="6" t="e">
        <f t="shared" si="745"/>
        <v>#DIV/0!</v>
      </c>
      <c r="BI64" s="6" t="e">
        <f t="shared" si="746"/>
        <v>#DIV/0!</v>
      </c>
      <c r="BJ64" s="6" t="e">
        <f t="shared" si="747"/>
        <v>#DIV/0!</v>
      </c>
      <c r="BK64" s="6" t="e">
        <f t="shared" si="748"/>
        <v>#DIV/0!</v>
      </c>
      <c r="BL64" s="6" t="e">
        <f t="shared" si="749"/>
        <v>#DIV/0!</v>
      </c>
      <c r="BM64" s="6" t="e">
        <f t="shared" si="750"/>
        <v>#DIV/0!</v>
      </c>
      <c r="BN64" s="6" t="e">
        <f t="shared" si="751"/>
        <v>#DIV/0!</v>
      </c>
      <c r="BO64" s="6" t="e">
        <f t="shared" si="752"/>
        <v>#DIV/0!</v>
      </c>
      <c r="BP64" s="6" t="e">
        <f t="shared" si="753"/>
        <v>#DIV/0!</v>
      </c>
      <c r="BR64" s="87" t="e">
        <f t="shared" si="754"/>
        <v>#DIV/0!</v>
      </c>
      <c r="BS64" s="87" t="e">
        <f t="shared" si="873"/>
        <v>#DIV/0!</v>
      </c>
      <c r="BT64" s="2" t="e">
        <f t="shared" si="874"/>
        <v>#DIV/0!</v>
      </c>
      <c r="BU64" s="2" t="e">
        <f t="shared" si="755"/>
        <v>#DIV/0!</v>
      </c>
      <c r="BV64" s="5">
        <f t="shared" si="875"/>
        <v>0</v>
      </c>
      <c r="BW64" s="5">
        <f t="shared" si="876"/>
        <v>0</v>
      </c>
      <c r="BX64" s="5">
        <f t="shared" si="877"/>
        <v>0</v>
      </c>
      <c r="BY64" s="5">
        <f t="shared" si="878"/>
        <v>0</v>
      </c>
      <c r="BZ64" s="5" t="e">
        <f t="shared" si="879"/>
        <v>#DIV/0!</v>
      </c>
      <c r="CA64" s="5" t="e">
        <f t="shared" si="756"/>
        <v>#DIV/0!</v>
      </c>
      <c r="CB64" s="5">
        <f t="shared" si="880"/>
        <v>0</v>
      </c>
      <c r="CC64" s="5">
        <f t="shared" si="881"/>
        <v>0</v>
      </c>
      <c r="CD64" s="5">
        <f t="shared" si="882"/>
        <v>0</v>
      </c>
      <c r="CE64" s="5">
        <f t="shared" si="883"/>
        <v>0</v>
      </c>
      <c r="CF64" s="6">
        <f t="shared" si="884"/>
        <v>0</v>
      </c>
      <c r="CG64" s="5" t="e">
        <f t="shared" si="757"/>
        <v>#DIV/0!</v>
      </c>
      <c r="CH64" s="6" t="e">
        <f t="shared" si="758"/>
        <v>#DIV/0!</v>
      </c>
      <c r="CI64" s="6" t="e">
        <f t="shared" si="759"/>
        <v>#DIV/0!</v>
      </c>
      <c r="CJ64" s="6" t="e">
        <f t="shared" si="760"/>
        <v>#DIV/0!</v>
      </c>
      <c r="CK64" s="6" t="e">
        <f t="shared" si="761"/>
        <v>#DIV/0!</v>
      </c>
      <c r="CL64" s="6" t="e">
        <f t="shared" si="762"/>
        <v>#DIV/0!</v>
      </c>
      <c r="CM64" s="6" t="e">
        <f t="shared" si="763"/>
        <v>#DIV/0!</v>
      </c>
      <c r="CN64" s="6" t="e">
        <f t="shared" si="764"/>
        <v>#DIV/0!</v>
      </c>
      <c r="CO64" s="6" t="e">
        <f t="shared" si="765"/>
        <v>#DIV/0!</v>
      </c>
      <c r="CP64" s="6" t="e">
        <f t="shared" si="766"/>
        <v>#DIV/0!</v>
      </c>
      <c r="CQ64" s="6" t="e">
        <f t="shared" si="767"/>
        <v>#DIV/0!</v>
      </c>
      <c r="CR64" s="6" t="e">
        <f t="shared" si="768"/>
        <v>#DIV/0!</v>
      </c>
      <c r="CS64" s="6" t="e">
        <f t="shared" si="769"/>
        <v>#DIV/0!</v>
      </c>
      <c r="CT64" s="6" t="e">
        <f t="shared" si="770"/>
        <v>#DIV/0!</v>
      </c>
      <c r="CU64" s="6" t="e">
        <f t="shared" si="771"/>
        <v>#DIV/0!</v>
      </c>
      <c r="CW64" s="6" t="e">
        <f t="shared" si="772"/>
        <v>#DIV/0!</v>
      </c>
      <c r="CX64" s="6" t="e">
        <f t="shared" si="885"/>
        <v>#DIV/0!</v>
      </c>
      <c r="CY64" s="91" t="e">
        <f t="shared" si="886"/>
        <v>#DIV/0!</v>
      </c>
      <c r="CZ64" s="91" t="e">
        <f t="shared" si="887"/>
        <v>#DIV/0!</v>
      </c>
      <c r="DA64" s="5">
        <f t="shared" si="888"/>
        <v>0</v>
      </c>
      <c r="DB64" s="5">
        <f t="shared" si="889"/>
        <v>0</v>
      </c>
      <c r="DC64" s="5">
        <f t="shared" si="890"/>
        <v>0</v>
      </c>
      <c r="DD64" s="5">
        <f t="shared" si="891"/>
        <v>0</v>
      </c>
      <c r="DE64" s="5" t="e">
        <f t="shared" si="892"/>
        <v>#DIV/0!</v>
      </c>
      <c r="DF64" s="5" t="e">
        <f t="shared" si="773"/>
        <v>#DIV/0!</v>
      </c>
      <c r="DG64" s="5">
        <f t="shared" si="893"/>
        <v>0</v>
      </c>
      <c r="DH64" s="5">
        <f t="shared" si="894"/>
        <v>0</v>
      </c>
      <c r="DI64" s="5">
        <f t="shared" si="895"/>
        <v>0</v>
      </c>
      <c r="DJ64" s="5">
        <f t="shared" si="896"/>
        <v>0</v>
      </c>
      <c r="DK64" s="6">
        <f t="shared" si="897"/>
        <v>0</v>
      </c>
      <c r="DL64" s="5" t="e">
        <f t="shared" si="774"/>
        <v>#DIV/0!</v>
      </c>
      <c r="DM64" s="6" t="e">
        <f t="shared" si="775"/>
        <v>#DIV/0!</v>
      </c>
      <c r="DN64" s="6" t="e">
        <f t="shared" si="776"/>
        <v>#DIV/0!</v>
      </c>
      <c r="DO64" s="6" t="e">
        <f t="shared" si="777"/>
        <v>#DIV/0!</v>
      </c>
      <c r="DP64" s="6" t="e">
        <f t="shared" si="778"/>
        <v>#DIV/0!</v>
      </c>
      <c r="DQ64" s="6" t="e">
        <f t="shared" si="779"/>
        <v>#DIV/0!</v>
      </c>
      <c r="DR64" s="6" t="e">
        <f t="shared" si="780"/>
        <v>#DIV/0!</v>
      </c>
      <c r="DS64" s="6" t="e">
        <f t="shared" si="781"/>
        <v>#DIV/0!</v>
      </c>
      <c r="DT64" s="6" t="e">
        <f t="shared" si="782"/>
        <v>#DIV/0!</v>
      </c>
      <c r="DU64" s="6" t="e">
        <f t="shared" si="783"/>
        <v>#DIV/0!</v>
      </c>
      <c r="DV64" s="6" t="e">
        <f t="shared" si="784"/>
        <v>#DIV/0!</v>
      </c>
      <c r="DW64" s="6" t="e">
        <f t="shared" si="785"/>
        <v>#DIV/0!</v>
      </c>
      <c r="DX64" s="6" t="e">
        <f t="shared" si="786"/>
        <v>#DIV/0!</v>
      </c>
      <c r="DY64" s="6" t="e">
        <f t="shared" si="787"/>
        <v>#DIV/0!</v>
      </c>
      <c r="DZ64" s="6" t="e">
        <f t="shared" si="788"/>
        <v>#DIV/0!</v>
      </c>
      <c r="EB64" s="6" t="e">
        <f t="shared" si="789"/>
        <v>#DIV/0!</v>
      </c>
      <c r="EC64" s="87" t="e">
        <f t="shared" si="790"/>
        <v>#DIV/0!</v>
      </c>
      <c r="ED64" s="85" t="e">
        <f t="shared" si="898"/>
        <v>#DIV/0!</v>
      </c>
      <c r="EE64" s="2" t="e">
        <f t="shared" si="899"/>
        <v>#DIV/0!</v>
      </c>
      <c r="EF64" s="5">
        <f t="shared" si="900"/>
        <v>0</v>
      </c>
      <c r="EG64" s="5">
        <f t="shared" si="901"/>
        <v>0</v>
      </c>
      <c r="EH64" s="5">
        <f t="shared" si="902"/>
        <v>0</v>
      </c>
      <c r="EI64" s="5">
        <f t="shared" si="903"/>
        <v>0</v>
      </c>
      <c r="EJ64" s="5" t="e">
        <f t="shared" si="904"/>
        <v>#DIV/0!</v>
      </c>
      <c r="EK64" s="5" t="e">
        <f t="shared" si="791"/>
        <v>#DIV/0!</v>
      </c>
      <c r="EL64" s="5">
        <f t="shared" si="905"/>
        <v>0</v>
      </c>
      <c r="EM64" s="5">
        <f t="shared" si="906"/>
        <v>0</v>
      </c>
      <c r="EN64" s="5">
        <f t="shared" si="907"/>
        <v>0</v>
      </c>
      <c r="EO64" s="5">
        <f t="shared" si="908"/>
        <v>0</v>
      </c>
      <c r="EP64" s="6">
        <f t="shared" si="909"/>
        <v>0</v>
      </c>
      <c r="EQ64" s="5" t="e">
        <f t="shared" si="792"/>
        <v>#DIV/0!</v>
      </c>
      <c r="ER64" s="6" t="e">
        <f t="shared" si="793"/>
        <v>#DIV/0!</v>
      </c>
      <c r="ES64" s="6" t="e">
        <f t="shared" si="794"/>
        <v>#DIV/0!</v>
      </c>
      <c r="ET64" s="6" t="e">
        <f t="shared" si="795"/>
        <v>#DIV/0!</v>
      </c>
      <c r="EU64" s="6" t="e">
        <f t="shared" si="796"/>
        <v>#DIV/0!</v>
      </c>
      <c r="EV64" s="6" t="e">
        <f t="shared" si="797"/>
        <v>#DIV/0!</v>
      </c>
      <c r="EW64" s="6" t="e">
        <f t="shared" si="798"/>
        <v>#DIV/0!</v>
      </c>
      <c r="EX64" s="6" t="e">
        <f t="shared" si="799"/>
        <v>#DIV/0!</v>
      </c>
      <c r="EY64" s="6" t="e">
        <f t="shared" si="800"/>
        <v>#DIV/0!</v>
      </c>
      <c r="EZ64" s="6" t="e">
        <f t="shared" si="801"/>
        <v>#DIV/0!</v>
      </c>
      <c r="FA64" s="6" t="e">
        <f t="shared" si="802"/>
        <v>#DIV/0!</v>
      </c>
      <c r="FB64" s="6" t="e">
        <f t="shared" si="803"/>
        <v>#DIV/0!</v>
      </c>
      <c r="FC64" s="6" t="e">
        <f t="shared" si="804"/>
        <v>#DIV/0!</v>
      </c>
      <c r="FD64" s="6" t="e">
        <f t="shared" si="805"/>
        <v>#DIV/0!</v>
      </c>
      <c r="FE64" s="6" t="e">
        <f t="shared" si="806"/>
        <v>#DIV/0!</v>
      </c>
      <c r="FG64" s="6" t="e">
        <f t="shared" si="807"/>
        <v>#DIV/0!</v>
      </c>
      <c r="FH64" s="6" t="e">
        <f t="shared" si="808"/>
        <v>#DIV/0!</v>
      </c>
      <c r="FI64" s="94" t="e">
        <f t="shared" si="910"/>
        <v>#DIV/0!</v>
      </c>
      <c r="FJ64" s="94" t="e">
        <f t="shared" si="911"/>
        <v>#DIV/0!</v>
      </c>
      <c r="FK64" s="5">
        <f t="shared" si="912"/>
        <v>0</v>
      </c>
      <c r="FL64" s="5">
        <f t="shared" si="913"/>
        <v>0</v>
      </c>
      <c r="FM64" s="5">
        <f t="shared" si="914"/>
        <v>0</v>
      </c>
      <c r="FN64" s="5">
        <f t="shared" si="915"/>
        <v>0</v>
      </c>
      <c r="FO64" s="5" t="e">
        <f t="shared" si="916"/>
        <v>#DIV/0!</v>
      </c>
      <c r="FP64" s="5" t="e">
        <f t="shared" si="809"/>
        <v>#DIV/0!</v>
      </c>
      <c r="FQ64" s="5">
        <f t="shared" si="917"/>
        <v>0</v>
      </c>
      <c r="FR64" s="5">
        <f t="shared" si="918"/>
        <v>0</v>
      </c>
      <c r="FS64" s="5">
        <f t="shared" si="919"/>
        <v>0</v>
      </c>
      <c r="FT64" s="5">
        <f t="shared" si="920"/>
        <v>0</v>
      </c>
      <c r="FU64" s="6">
        <f t="shared" si="921"/>
        <v>0</v>
      </c>
      <c r="FV64" s="5" t="e">
        <f t="shared" si="810"/>
        <v>#DIV/0!</v>
      </c>
      <c r="FW64" s="6" t="e">
        <f t="shared" si="811"/>
        <v>#DIV/0!</v>
      </c>
      <c r="FX64" s="6" t="e">
        <f t="shared" si="812"/>
        <v>#DIV/0!</v>
      </c>
      <c r="FY64" s="6" t="e">
        <f t="shared" si="813"/>
        <v>#DIV/0!</v>
      </c>
      <c r="FZ64" s="6" t="e">
        <f t="shared" si="814"/>
        <v>#DIV/0!</v>
      </c>
      <c r="GA64" s="6" t="e">
        <f t="shared" si="815"/>
        <v>#DIV/0!</v>
      </c>
      <c r="GB64" s="6" t="e">
        <f t="shared" si="816"/>
        <v>#DIV/0!</v>
      </c>
      <c r="GC64" s="6" t="e">
        <f t="shared" si="817"/>
        <v>#DIV/0!</v>
      </c>
      <c r="GD64" s="6" t="e">
        <f t="shared" si="818"/>
        <v>#DIV/0!</v>
      </c>
      <c r="GE64" s="6" t="e">
        <f t="shared" si="819"/>
        <v>#DIV/0!</v>
      </c>
      <c r="GF64" s="6" t="e">
        <f t="shared" si="820"/>
        <v>#DIV/0!</v>
      </c>
      <c r="GG64" s="6" t="e">
        <f t="shared" si="821"/>
        <v>#DIV/0!</v>
      </c>
      <c r="GH64" s="6" t="e">
        <f t="shared" si="822"/>
        <v>#DIV/0!</v>
      </c>
      <c r="GI64" s="6" t="e">
        <f t="shared" si="823"/>
        <v>#DIV/0!</v>
      </c>
      <c r="GJ64" s="47" t="e">
        <f t="shared" si="824"/>
        <v>#DIV/0!</v>
      </c>
      <c r="GL64" s="96" t="e">
        <f t="shared" si="825"/>
        <v>#DIV/0!</v>
      </c>
      <c r="GM64" s="96" t="e">
        <f t="shared" si="826"/>
        <v>#DIV/0!</v>
      </c>
      <c r="GN64" s="98" t="e">
        <f t="shared" si="922"/>
        <v>#DIV/0!</v>
      </c>
      <c r="GO64" s="98" t="e">
        <f t="shared" si="923"/>
        <v>#DIV/0!</v>
      </c>
      <c r="GP64" s="5">
        <f t="shared" si="924"/>
        <v>0</v>
      </c>
      <c r="GQ64" s="5">
        <f t="shared" si="925"/>
        <v>0</v>
      </c>
      <c r="GR64" s="5">
        <f t="shared" si="926"/>
        <v>0</v>
      </c>
      <c r="GS64" s="5">
        <f t="shared" si="927"/>
        <v>0</v>
      </c>
      <c r="GT64" s="5" t="e">
        <f t="shared" si="928"/>
        <v>#DIV/0!</v>
      </c>
      <c r="GU64" s="5" t="e">
        <f t="shared" si="827"/>
        <v>#DIV/0!</v>
      </c>
      <c r="GV64" s="5">
        <f t="shared" si="929"/>
        <v>0</v>
      </c>
      <c r="GW64" s="5">
        <f t="shared" si="930"/>
        <v>0</v>
      </c>
      <c r="GX64" s="5">
        <f t="shared" si="931"/>
        <v>0</v>
      </c>
      <c r="GY64" s="5">
        <f t="shared" si="932"/>
        <v>0</v>
      </c>
      <c r="GZ64" s="6">
        <f t="shared" si="933"/>
        <v>0</v>
      </c>
      <c r="HA64" s="5" t="e">
        <f t="shared" si="828"/>
        <v>#DIV/0!</v>
      </c>
      <c r="HB64" s="6" t="e">
        <f t="shared" si="829"/>
        <v>#DIV/0!</v>
      </c>
      <c r="HC64" s="6" t="e">
        <f t="shared" si="830"/>
        <v>#DIV/0!</v>
      </c>
      <c r="HD64" s="6" t="e">
        <f t="shared" si="831"/>
        <v>#DIV/0!</v>
      </c>
      <c r="HE64" s="6" t="e">
        <f t="shared" si="832"/>
        <v>#DIV/0!</v>
      </c>
      <c r="HF64" s="6" t="e">
        <f t="shared" si="833"/>
        <v>#DIV/0!</v>
      </c>
      <c r="HG64" s="6" t="e">
        <f t="shared" si="834"/>
        <v>#DIV/0!</v>
      </c>
      <c r="HH64" s="6" t="e">
        <f t="shared" si="835"/>
        <v>#DIV/0!</v>
      </c>
      <c r="HI64" s="6" t="e">
        <f t="shared" si="836"/>
        <v>#DIV/0!</v>
      </c>
      <c r="HJ64" s="6" t="e">
        <f t="shared" si="837"/>
        <v>#DIV/0!</v>
      </c>
      <c r="HK64" s="6" t="e">
        <f t="shared" si="838"/>
        <v>#DIV/0!</v>
      </c>
      <c r="HL64" s="6" t="e">
        <f t="shared" si="839"/>
        <v>#DIV/0!</v>
      </c>
      <c r="HM64" s="6" t="e">
        <f t="shared" si="840"/>
        <v>#DIV/0!</v>
      </c>
      <c r="HN64" s="6" t="e">
        <f t="shared" si="841"/>
        <v>#DIV/0!</v>
      </c>
      <c r="HO64" s="47" t="e">
        <f t="shared" si="842"/>
        <v>#DIV/0!</v>
      </c>
      <c r="HQ64" s="6" t="e">
        <f t="shared" si="843"/>
        <v>#DIV/0!</v>
      </c>
      <c r="HR64" s="6" t="e">
        <f t="shared" si="844"/>
        <v>#DIV/0!</v>
      </c>
      <c r="HS64" s="98" t="e">
        <f t="shared" si="934"/>
        <v>#DIV/0!</v>
      </c>
      <c r="HT64" s="2" t="e">
        <f t="shared" si="935"/>
        <v>#DIV/0!</v>
      </c>
      <c r="HU64" s="5">
        <f t="shared" si="936"/>
        <v>0</v>
      </c>
      <c r="HV64" s="5">
        <f t="shared" si="937"/>
        <v>0</v>
      </c>
      <c r="HW64" s="5">
        <f t="shared" si="938"/>
        <v>0</v>
      </c>
      <c r="HX64" s="5">
        <f t="shared" si="939"/>
        <v>0</v>
      </c>
      <c r="HY64" s="5" t="e">
        <f t="shared" si="940"/>
        <v>#DIV/0!</v>
      </c>
      <c r="HZ64" s="5" t="e">
        <f t="shared" si="845"/>
        <v>#DIV/0!</v>
      </c>
      <c r="IA64" s="5">
        <f t="shared" si="941"/>
        <v>0</v>
      </c>
      <c r="IB64" s="5">
        <f t="shared" si="942"/>
        <v>0</v>
      </c>
      <c r="IC64" s="5">
        <f t="shared" si="943"/>
        <v>0</v>
      </c>
      <c r="ID64" s="5">
        <f t="shared" si="944"/>
        <v>0</v>
      </c>
      <c r="IE64" s="6">
        <f t="shared" si="945"/>
        <v>0</v>
      </c>
      <c r="IF64" s="5" t="e">
        <f t="shared" si="846"/>
        <v>#DIV/0!</v>
      </c>
      <c r="IG64" s="6" t="e">
        <f t="shared" si="847"/>
        <v>#DIV/0!</v>
      </c>
      <c r="IH64" s="6" t="e">
        <f t="shared" si="848"/>
        <v>#DIV/0!</v>
      </c>
      <c r="II64" s="6" t="e">
        <f t="shared" si="849"/>
        <v>#DIV/0!</v>
      </c>
      <c r="IJ64" s="6" t="e">
        <f t="shared" si="850"/>
        <v>#DIV/0!</v>
      </c>
      <c r="IK64" s="6" t="e">
        <f t="shared" si="851"/>
        <v>#DIV/0!</v>
      </c>
      <c r="IL64" s="6" t="e">
        <f t="shared" si="852"/>
        <v>#DIV/0!</v>
      </c>
      <c r="IM64" s="6" t="e">
        <f t="shared" si="853"/>
        <v>#DIV/0!</v>
      </c>
      <c r="IN64" s="6" t="e">
        <f t="shared" si="854"/>
        <v>#DIV/0!</v>
      </c>
      <c r="IO64" s="6" t="e">
        <f t="shared" si="855"/>
        <v>#DIV/0!</v>
      </c>
      <c r="IP64" s="6" t="e">
        <f t="shared" si="856"/>
        <v>#DIV/0!</v>
      </c>
      <c r="IQ64" s="6" t="e">
        <f t="shared" si="857"/>
        <v>#DIV/0!</v>
      </c>
      <c r="IR64" s="6" t="e">
        <f t="shared" si="858"/>
        <v>#DIV/0!</v>
      </c>
      <c r="IS64" s="6" t="e">
        <f t="shared" si="859"/>
        <v>#DIV/0!</v>
      </c>
      <c r="IT64" s="47" t="e">
        <f t="shared" si="860"/>
        <v>#DIV/0!</v>
      </c>
      <c r="IU64" s="2" t="e">
        <f t="shared" si="946"/>
        <v>#DIV/0!</v>
      </c>
      <c r="IV64" s="2" t="e">
        <f t="shared" si="947"/>
        <v>#DIV/0!</v>
      </c>
    </row>
    <row r="65" spans="1:256">
      <c r="A65" s="55">
        <f>CpxBar!A65</f>
        <v>0</v>
      </c>
      <c r="B65" s="2">
        <f>CpxBar!B65</f>
        <v>0</v>
      </c>
      <c r="C65" s="2">
        <f>CpxBar!C65</f>
        <v>0</v>
      </c>
      <c r="D65" s="2">
        <f>CpxBar!D65</f>
        <v>0</v>
      </c>
      <c r="E65" s="2">
        <f>CpxBar!E65</f>
        <v>0</v>
      </c>
      <c r="F65" s="2">
        <f>CpxBar!F65</f>
        <v>0</v>
      </c>
      <c r="G65" s="2">
        <f>CpxBar!G65</f>
        <v>0</v>
      </c>
      <c r="H65" s="2">
        <f>CpxBar!H65</f>
        <v>0</v>
      </c>
      <c r="I65" s="2">
        <f>CpxBar!I65</f>
        <v>0</v>
      </c>
      <c r="J65" s="2">
        <f>CpxBar!J65</f>
        <v>0</v>
      </c>
      <c r="K65" s="2">
        <f>CpxBar!K65</f>
        <v>0</v>
      </c>
      <c r="L65" s="13"/>
      <c r="M65" s="2">
        <f t="shared" si="711"/>
        <v>0</v>
      </c>
      <c r="N65" s="5">
        <f t="shared" si="712"/>
        <v>0</v>
      </c>
      <c r="O65" s="5">
        <f t="shared" si="713"/>
        <v>0</v>
      </c>
      <c r="P65" s="5">
        <f t="shared" si="714"/>
        <v>0</v>
      </c>
      <c r="Q65" s="5">
        <f t="shared" si="715"/>
        <v>0</v>
      </c>
      <c r="R65" s="5">
        <f t="shared" si="716"/>
        <v>0</v>
      </c>
      <c r="S65" s="5">
        <f t="shared" si="717"/>
        <v>0</v>
      </c>
      <c r="T65" s="5">
        <f t="shared" si="718"/>
        <v>0</v>
      </c>
      <c r="U65" s="5">
        <f t="shared" si="719"/>
        <v>0</v>
      </c>
      <c r="V65" s="5">
        <f t="shared" si="720"/>
        <v>0</v>
      </c>
      <c r="W65" s="6">
        <f t="shared" si="721"/>
        <v>0</v>
      </c>
      <c r="X65" s="5">
        <f t="shared" si="722"/>
        <v>0</v>
      </c>
      <c r="Y65" s="6" t="e">
        <f t="shared" si="723"/>
        <v>#DIV/0!</v>
      </c>
      <c r="Z65" s="6" t="e">
        <f t="shared" si="724"/>
        <v>#DIV/0!</v>
      </c>
      <c r="AA65" s="6" t="e">
        <f t="shared" si="725"/>
        <v>#DIV/0!</v>
      </c>
      <c r="AB65" s="6" t="e">
        <f t="shared" si="726"/>
        <v>#DIV/0!</v>
      </c>
      <c r="AC65" s="6" t="e">
        <f t="shared" si="727"/>
        <v>#DIV/0!</v>
      </c>
      <c r="AD65" s="6" t="e">
        <f t="shared" si="728"/>
        <v>#DIV/0!</v>
      </c>
      <c r="AE65" s="6" t="e">
        <f t="shared" si="729"/>
        <v>#DIV/0!</v>
      </c>
      <c r="AF65" s="6" t="e">
        <f t="shared" si="730"/>
        <v>#DIV/0!</v>
      </c>
      <c r="AG65" s="6" t="e">
        <f t="shared" si="731"/>
        <v>#DIV/0!</v>
      </c>
      <c r="AH65" s="6" t="e">
        <f t="shared" si="732"/>
        <v>#DIV/0!</v>
      </c>
      <c r="AI65" s="6" t="e">
        <f t="shared" si="733"/>
        <v>#DIV/0!</v>
      </c>
      <c r="AJ65" s="6" t="e">
        <f t="shared" si="734"/>
        <v>#DIV/0!</v>
      </c>
      <c r="AK65" s="6" t="e">
        <f t="shared" si="735"/>
        <v>#DIV/0!</v>
      </c>
      <c r="AM65" s="6" t="e">
        <f t="shared" si="736"/>
        <v>#DIV/0!</v>
      </c>
      <c r="AN65" s="6" t="e">
        <f t="shared" si="861"/>
        <v>#DIV/0!</v>
      </c>
      <c r="AO65" s="2" t="e">
        <f t="shared" si="862"/>
        <v>#DIV/0!</v>
      </c>
      <c r="AP65" s="2" t="e">
        <f t="shared" si="737"/>
        <v>#DIV/0!</v>
      </c>
      <c r="AQ65" s="86">
        <f t="shared" si="863"/>
        <v>0</v>
      </c>
      <c r="AR65" s="86">
        <f t="shared" si="864"/>
        <v>0</v>
      </c>
      <c r="AS65" s="86">
        <f t="shared" si="865"/>
        <v>0</v>
      </c>
      <c r="AT65" s="86">
        <f t="shared" si="866"/>
        <v>0</v>
      </c>
      <c r="AU65" s="86" t="e">
        <f t="shared" si="867"/>
        <v>#DIV/0!</v>
      </c>
      <c r="AV65" s="86" t="e">
        <f t="shared" si="738"/>
        <v>#DIV/0!</v>
      </c>
      <c r="AW65" s="86">
        <f t="shared" si="868"/>
        <v>0</v>
      </c>
      <c r="AX65" s="86">
        <f t="shared" si="869"/>
        <v>0</v>
      </c>
      <c r="AY65" s="86">
        <f t="shared" si="870"/>
        <v>0</v>
      </c>
      <c r="AZ65" s="86">
        <f t="shared" si="871"/>
        <v>0</v>
      </c>
      <c r="BA65" s="87">
        <f t="shared" si="872"/>
        <v>0</v>
      </c>
      <c r="BB65" s="5" t="e">
        <f t="shared" si="739"/>
        <v>#DIV/0!</v>
      </c>
      <c r="BC65" s="6" t="e">
        <f t="shared" si="740"/>
        <v>#DIV/0!</v>
      </c>
      <c r="BD65" s="6" t="e">
        <f t="shared" si="741"/>
        <v>#DIV/0!</v>
      </c>
      <c r="BE65" s="6" t="e">
        <f t="shared" si="742"/>
        <v>#DIV/0!</v>
      </c>
      <c r="BF65" s="6" t="e">
        <f t="shared" si="743"/>
        <v>#DIV/0!</v>
      </c>
      <c r="BG65" s="6" t="e">
        <f t="shared" si="744"/>
        <v>#DIV/0!</v>
      </c>
      <c r="BH65" s="6" t="e">
        <f t="shared" si="745"/>
        <v>#DIV/0!</v>
      </c>
      <c r="BI65" s="6" t="e">
        <f t="shared" si="746"/>
        <v>#DIV/0!</v>
      </c>
      <c r="BJ65" s="6" t="e">
        <f t="shared" si="747"/>
        <v>#DIV/0!</v>
      </c>
      <c r="BK65" s="6" t="e">
        <f t="shared" si="748"/>
        <v>#DIV/0!</v>
      </c>
      <c r="BL65" s="6" t="e">
        <f t="shared" si="749"/>
        <v>#DIV/0!</v>
      </c>
      <c r="BM65" s="6" t="e">
        <f t="shared" si="750"/>
        <v>#DIV/0!</v>
      </c>
      <c r="BN65" s="6" t="e">
        <f t="shared" si="751"/>
        <v>#DIV/0!</v>
      </c>
      <c r="BO65" s="6" t="e">
        <f t="shared" si="752"/>
        <v>#DIV/0!</v>
      </c>
      <c r="BP65" s="6" t="e">
        <f t="shared" si="753"/>
        <v>#DIV/0!</v>
      </c>
      <c r="BR65" s="87" t="e">
        <f t="shared" si="754"/>
        <v>#DIV/0!</v>
      </c>
      <c r="BS65" s="87" t="e">
        <f t="shared" si="873"/>
        <v>#DIV/0!</v>
      </c>
      <c r="BT65" s="2" t="e">
        <f t="shared" si="874"/>
        <v>#DIV/0!</v>
      </c>
      <c r="BU65" s="2" t="e">
        <f t="shared" si="755"/>
        <v>#DIV/0!</v>
      </c>
      <c r="BV65" s="5">
        <f t="shared" si="875"/>
        <v>0</v>
      </c>
      <c r="BW65" s="5">
        <f t="shared" si="876"/>
        <v>0</v>
      </c>
      <c r="BX65" s="5">
        <f t="shared" si="877"/>
        <v>0</v>
      </c>
      <c r="BY65" s="5">
        <f t="shared" si="878"/>
        <v>0</v>
      </c>
      <c r="BZ65" s="5" t="e">
        <f t="shared" si="879"/>
        <v>#DIV/0!</v>
      </c>
      <c r="CA65" s="5" t="e">
        <f t="shared" si="756"/>
        <v>#DIV/0!</v>
      </c>
      <c r="CB65" s="5">
        <f t="shared" si="880"/>
        <v>0</v>
      </c>
      <c r="CC65" s="5">
        <f t="shared" si="881"/>
        <v>0</v>
      </c>
      <c r="CD65" s="5">
        <f t="shared" si="882"/>
        <v>0</v>
      </c>
      <c r="CE65" s="5">
        <f t="shared" si="883"/>
        <v>0</v>
      </c>
      <c r="CF65" s="6">
        <f t="shared" si="884"/>
        <v>0</v>
      </c>
      <c r="CG65" s="5" t="e">
        <f t="shared" si="757"/>
        <v>#DIV/0!</v>
      </c>
      <c r="CH65" s="6" t="e">
        <f t="shared" si="758"/>
        <v>#DIV/0!</v>
      </c>
      <c r="CI65" s="6" t="e">
        <f t="shared" si="759"/>
        <v>#DIV/0!</v>
      </c>
      <c r="CJ65" s="6" t="e">
        <f t="shared" si="760"/>
        <v>#DIV/0!</v>
      </c>
      <c r="CK65" s="6" t="e">
        <f t="shared" si="761"/>
        <v>#DIV/0!</v>
      </c>
      <c r="CL65" s="6" t="e">
        <f t="shared" si="762"/>
        <v>#DIV/0!</v>
      </c>
      <c r="CM65" s="6" t="e">
        <f t="shared" si="763"/>
        <v>#DIV/0!</v>
      </c>
      <c r="CN65" s="6" t="e">
        <f t="shared" si="764"/>
        <v>#DIV/0!</v>
      </c>
      <c r="CO65" s="6" t="e">
        <f t="shared" si="765"/>
        <v>#DIV/0!</v>
      </c>
      <c r="CP65" s="6" t="e">
        <f t="shared" si="766"/>
        <v>#DIV/0!</v>
      </c>
      <c r="CQ65" s="6" t="e">
        <f t="shared" si="767"/>
        <v>#DIV/0!</v>
      </c>
      <c r="CR65" s="6" t="e">
        <f t="shared" si="768"/>
        <v>#DIV/0!</v>
      </c>
      <c r="CS65" s="6" t="e">
        <f t="shared" si="769"/>
        <v>#DIV/0!</v>
      </c>
      <c r="CT65" s="6" t="e">
        <f t="shared" si="770"/>
        <v>#DIV/0!</v>
      </c>
      <c r="CU65" s="6" t="e">
        <f t="shared" si="771"/>
        <v>#DIV/0!</v>
      </c>
      <c r="CW65" s="6" t="e">
        <f t="shared" si="772"/>
        <v>#DIV/0!</v>
      </c>
      <c r="CX65" s="6" t="e">
        <f t="shared" si="885"/>
        <v>#DIV/0!</v>
      </c>
      <c r="CY65" s="91" t="e">
        <f t="shared" si="886"/>
        <v>#DIV/0!</v>
      </c>
      <c r="CZ65" s="91" t="e">
        <f t="shared" si="887"/>
        <v>#DIV/0!</v>
      </c>
      <c r="DA65" s="5">
        <f t="shared" si="888"/>
        <v>0</v>
      </c>
      <c r="DB65" s="5">
        <f t="shared" si="889"/>
        <v>0</v>
      </c>
      <c r="DC65" s="5">
        <f t="shared" si="890"/>
        <v>0</v>
      </c>
      <c r="DD65" s="5">
        <f t="shared" si="891"/>
        <v>0</v>
      </c>
      <c r="DE65" s="5" t="e">
        <f t="shared" si="892"/>
        <v>#DIV/0!</v>
      </c>
      <c r="DF65" s="5" t="e">
        <f t="shared" si="773"/>
        <v>#DIV/0!</v>
      </c>
      <c r="DG65" s="5">
        <f t="shared" si="893"/>
        <v>0</v>
      </c>
      <c r="DH65" s="5">
        <f t="shared" si="894"/>
        <v>0</v>
      </c>
      <c r="DI65" s="5">
        <f t="shared" si="895"/>
        <v>0</v>
      </c>
      <c r="DJ65" s="5">
        <f t="shared" si="896"/>
        <v>0</v>
      </c>
      <c r="DK65" s="6">
        <f t="shared" si="897"/>
        <v>0</v>
      </c>
      <c r="DL65" s="5" t="e">
        <f t="shared" si="774"/>
        <v>#DIV/0!</v>
      </c>
      <c r="DM65" s="6" t="e">
        <f t="shared" si="775"/>
        <v>#DIV/0!</v>
      </c>
      <c r="DN65" s="6" t="e">
        <f t="shared" si="776"/>
        <v>#DIV/0!</v>
      </c>
      <c r="DO65" s="6" t="e">
        <f t="shared" si="777"/>
        <v>#DIV/0!</v>
      </c>
      <c r="DP65" s="6" t="e">
        <f t="shared" si="778"/>
        <v>#DIV/0!</v>
      </c>
      <c r="DQ65" s="6" t="e">
        <f t="shared" si="779"/>
        <v>#DIV/0!</v>
      </c>
      <c r="DR65" s="6" t="e">
        <f t="shared" si="780"/>
        <v>#DIV/0!</v>
      </c>
      <c r="DS65" s="6" t="e">
        <f t="shared" si="781"/>
        <v>#DIV/0!</v>
      </c>
      <c r="DT65" s="6" t="e">
        <f t="shared" si="782"/>
        <v>#DIV/0!</v>
      </c>
      <c r="DU65" s="6" t="e">
        <f t="shared" si="783"/>
        <v>#DIV/0!</v>
      </c>
      <c r="DV65" s="6" t="e">
        <f t="shared" si="784"/>
        <v>#DIV/0!</v>
      </c>
      <c r="DW65" s="6" t="e">
        <f t="shared" si="785"/>
        <v>#DIV/0!</v>
      </c>
      <c r="DX65" s="6" t="e">
        <f t="shared" si="786"/>
        <v>#DIV/0!</v>
      </c>
      <c r="DY65" s="6" t="e">
        <f t="shared" si="787"/>
        <v>#DIV/0!</v>
      </c>
      <c r="DZ65" s="6" t="e">
        <f t="shared" si="788"/>
        <v>#DIV/0!</v>
      </c>
      <c r="EB65" s="6" t="e">
        <f t="shared" si="789"/>
        <v>#DIV/0!</v>
      </c>
      <c r="EC65" s="87" t="e">
        <f t="shared" si="790"/>
        <v>#DIV/0!</v>
      </c>
      <c r="ED65" s="85" t="e">
        <f t="shared" si="898"/>
        <v>#DIV/0!</v>
      </c>
      <c r="EE65" s="2" t="e">
        <f t="shared" si="899"/>
        <v>#DIV/0!</v>
      </c>
      <c r="EF65" s="5">
        <f t="shared" si="900"/>
        <v>0</v>
      </c>
      <c r="EG65" s="5">
        <f t="shared" si="901"/>
        <v>0</v>
      </c>
      <c r="EH65" s="5">
        <f t="shared" si="902"/>
        <v>0</v>
      </c>
      <c r="EI65" s="5">
        <f t="shared" si="903"/>
        <v>0</v>
      </c>
      <c r="EJ65" s="5" t="e">
        <f t="shared" si="904"/>
        <v>#DIV/0!</v>
      </c>
      <c r="EK65" s="5" t="e">
        <f t="shared" si="791"/>
        <v>#DIV/0!</v>
      </c>
      <c r="EL65" s="5">
        <f t="shared" si="905"/>
        <v>0</v>
      </c>
      <c r="EM65" s="5">
        <f t="shared" si="906"/>
        <v>0</v>
      </c>
      <c r="EN65" s="5">
        <f t="shared" si="907"/>
        <v>0</v>
      </c>
      <c r="EO65" s="5">
        <f t="shared" si="908"/>
        <v>0</v>
      </c>
      <c r="EP65" s="6">
        <f t="shared" si="909"/>
        <v>0</v>
      </c>
      <c r="EQ65" s="5" t="e">
        <f t="shared" si="792"/>
        <v>#DIV/0!</v>
      </c>
      <c r="ER65" s="6" t="e">
        <f t="shared" si="793"/>
        <v>#DIV/0!</v>
      </c>
      <c r="ES65" s="6" t="e">
        <f t="shared" si="794"/>
        <v>#DIV/0!</v>
      </c>
      <c r="ET65" s="6" t="e">
        <f t="shared" si="795"/>
        <v>#DIV/0!</v>
      </c>
      <c r="EU65" s="6" t="e">
        <f t="shared" si="796"/>
        <v>#DIV/0!</v>
      </c>
      <c r="EV65" s="6" t="e">
        <f t="shared" si="797"/>
        <v>#DIV/0!</v>
      </c>
      <c r="EW65" s="6" t="e">
        <f t="shared" si="798"/>
        <v>#DIV/0!</v>
      </c>
      <c r="EX65" s="6" t="e">
        <f t="shared" si="799"/>
        <v>#DIV/0!</v>
      </c>
      <c r="EY65" s="6" t="e">
        <f t="shared" si="800"/>
        <v>#DIV/0!</v>
      </c>
      <c r="EZ65" s="6" t="e">
        <f t="shared" si="801"/>
        <v>#DIV/0!</v>
      </c>
      <c r="FA65" s="6" t="e">
        <f t="shared" si="802"/>
        <v>#DIV/0!</v>
      </c>
      <c r="FB65" s="6" t="e">
        <f t="shared" si="803"/>
        <v>#DIV/0!</v>
      </c>
      <c r="FC65" s="6" t="e">
        <f t="shared" si="804"/>
        <v>#DIV/0!</v>
      </c>
      <c r="FD65" s="6" t="e">
        <f t="shared" si="805"/>
        <v>#DIV/0!</v>
      </c>
      <c r="FE65" s="6" t="e">
        <f t="shared" si="806"/>
        <v>#DIV/0!</v>
      </c>
      <c r="FG65" s="6" t="e">
        <f t="shared" si="807"/>
        <v>#DIV/0!</v>
      </c>
      <c r="FH65" s="6" t="e">
        <f t="shared" si="808"/>
        <v>#DIV/0!</v>
      </c>
      <c r="FI65" s="94" t="e">
        <f t="shared" si="910"/>
        <v>#DIV/0!</v>
      </c>
      <c r="FJ65" s="94" t="e">
        <f t="shared" si="911"/>
        <v>#DIV/0!</v>
      </c>
      <c r="FK65" s="5">
        <f t="shared" si="912"/>
        <v>0</v>
      </c>
      <c r="FL65" s="5">
        <f t="shared" si="913"/>
        <v>0</v>
      </c>
      <c r="FM65" s="5">
        <f t="shared" si="914"/>
        <v>0</v>
      </c>
      <c r="FN65" s="5">
        <f t="shared" si="915"/>
        <v>0</v>
      </c>
      <c r="FO65" s="5" t="e">
        <f t="shared" si="916"/>
        <v>#DIV/0!</v>
      </c>
      <c r="FP65" s="5" t="e">
        <f t="shared" si="809"/>
        <v>#DIV/0!</v>
      </c>
      <c r="FQ65" s="5">
        <f t="shared" si="917"/>
        <v>0</v>
      </c>
      <c r="FR65" s="5">
        <f t="shared" si="918"/>
        <v>0</v>
      </c>
      <c r="FS65" s="5">
        <f t="shared" si="919"/>
        <v>0</v>
      </c>
      <c r="FT65" s="5">
        <f t="shared" si="920"/>
        <v>0</v>
      </c>
      <c r="FU65" s="6">
        <f t="shared" si="921"/>
        <v>0</v>
      </c>
      <c r="FV65" s="5" t="e">
        <f t="shared" si="810"/>
        <v>#DIV/0!</v>
      </c>
      <c r="FW65" s="6" t="e">
        <f t="shared" si="811"/>
        <v>#DIV/0!</v>
      </c>
      <c r="FX65" s="6" t="e">
        <f t="shared" si="812"/>
        <v>#DIV/0!</v>
      </c>
      <c r="FY65" s="6" t="e">
        <f t="shared" si="813"/>
        <v>#DIV/0!</v>
      </c>
      <c r="FZ65" s="6" t="e">
        <f t="shared" si="814"/>
        <v>#DIV/0!</v>
      </c>
      <c r="GA65" s="6" t="e">
        <f t="shared" si="815"/>
        <v>#DIV/0!</v>
      </c>
      <c r="GB65" s="6" t="e">
        <f t="shared" si="816"/>
        <v>#DIV/0!</v>
      </c>
      <c r="GC65" s="6" t="e">
        <f t="shared" si="817"/>
        <v>#DIV/0!</v>
      </c>
      <c r="GD65" s="6" t="e">
        <f t="shared" si="818"/>
        <v>#DIV/0!</v>
      </c>
      <c r="GE65" s="6" t="e">
        <f t="shared" si="819"/>
        <v>#DIV/0!</v>
      </c>
      <c r="GF65" s="6" t="e">
        <f t="shared" si="820"/>
        <v>#DIV/0!</v>
      </c>
      <c r="GG65" s="6" t="e">
        <f t="shared" si="821"/>
        <v>#DIV/0!</v>
      </c>
      <c r="GH65" s="6" t="e">
        <f t="shared" si="822"/>
        <v>#DIV/0!</v>
      </c>
      <c r="GI65" s="6" t="e">
        <f t="shared" si="823"/>
        <v>#DIV/0!</v>
      </c>
      <c r="GJ65" s="47" t="e">
        <f t="shared" si="824"/>
        <v>#DIV/0!</v>
      </c>
      <c r="GL65" s="96" t="e">
        <f t="shared" si="825"/>
        <v>#DIV/0!</v>
      </c>
      <c r="GM65" s="96" t="e">
        <f t="shared" si="826"/>
        <v>#DIV/0!</v>
      </c>
      <c r="GN65" s="98" t="e">
        <f t="shared" si="922"/>
        <v>#DIV/0!</v>
      </c>
      <c r="GO65" s="98" t="e">
        <f t="shared" si="923"/>
        <v>#DIV/0!</v>
      </c>
      <c r="GP65" s="5">
        <f t="shared" si="924"/>
        <v>0</v>
      </c>
      <c r="GQ65" s="5">
        <f t="shared" si="925"/>
        <v>0</v>
      </c>
      <c r="GR65" s="5">
        <f t="shared" si="926"/>
        <v>0</v>
      </c>
      <c r="GS65" s="5">
        <f t="shared" si="927"/>
        <v>0</v>
      </c>
      <c r="GT65" s="5" t="e">
        <f t="shared" si="928"/>
        <v>#DIV/0!</v>
      </c>
      <c r="GU65" s="5" t="e">
        <f t="shared" si="827"/>
        <v>#DIV/0!</v>
      </c>
      <c r="GV65" s="5">
        <f t="shared" si="929"/>
        <v>0</v>
      </c>
      <c r="GW65" s="5">
        <f t="shared" si="930"/>
        <v>0</v>
      </c>
      <c r="GX65" s="5">
        <f t="shared" si="931"/>
        <v>0</v>
      </c>
      <c r="GY65" s="5">
        <f t="shared" si="932"/>
        <v>0</v>
      </c>
      <c r="GZ65" s="6">
        <f t="shared" si="933"/>
        <v>0</v>
      </c>
      <c r="HA65" s="5" t="e">
        <f t="shared" si="828"/>
        <v>#DIV/0!</v>
      </c>
      <c r="HB65" s="6" t="e">
        <f t="shared" si="829"/>
        <v>#DIV/0!</v>
      </c>
      <c r="HC65" s="6" t="e">
        <f t="shared" si="830"/>
        <v>#DIV/0!</v>
      </c>
      <c r="HD65" s="6" t="e">
        <f t="shared" si="831"/>
        <v>#DIV/0!</v>
      </c>
      <c r="HE65" s="6" t="e">
        <f t="shared" si="832"/>
        <v>#DIV/0!</v>
      </c>
      <c r="HF65" s="6" t="e">
        <f t="shared" si="833"/>
        <v>#DIV/0!</v>
      </c>
      <c r="HG65" s="6" t="e">
        <f t="shared" si="834"/>
        <v>#DIV/0!</v>
      </c>
      <c r="HH65" s="6" t="e">
        <f t="shared" si="835"/>
        <v>#DIV/0!</v>
      </c>
      <c r="HI65" s="6" t="e">
        <f t="shared" si="836"/>
        <v>#DIV/0!</v>
      </c>
      <c r="HJ65" s="6" t="e">
        <f t="shared" si="837"/>
        <v>#DIV/0!</v>
      </c>
      <c r="HK65" s="6" t="e">
        <f t="shared" si="838"/>
        <v>#DIV/0!</v>
      </c>
      <c r="HL65" s="6" t="e">
        <f t="shared" si="839"/>
        <v>#DIV/0!</v>
      </c>
      <c r="HM65" s="6" t="e">
        <f t="shared" si="840"/>
        <v>#DIV/0!</v>
      </c>
      <c r="HN65" s="6" t="e">
        <f t="shared" si="841"/>
        <v>#DIV/0!</v>
      </c>
      <c r="HO65" s="47" t="e">
        <f t="shared" si="842"/>
        <v>#DIV/0!</v>
      </c>
      <c r="HQ65" s="6" t="e">
        <f t="shared" si="843"/>
        <v>#DIV/0!</v>
      </c>
      <c r="HR65" s="6" t="e">
        <f t="shared" si="844"/>
        <v>#DIV/0!</v>
      </c>
      <c r="HS65" s="98" t="e">
        <f t="shared" si="934"/>
        <v>#DIV/0!</v>
      </c>
      <c r="HT65" s="2" t="e">
        <f t="shared" si="935"/>
        <v>#DIV/0!</v>
      </c>
      <c r="HU65" s="5">
        <f t="shared" si="936"/>
        <v>0</v>
      </c>
      <c r="HV65" s="5">
        <f t="shared" si="937"/>
        <v>0</v>
      </c>
      <c r="HW65" s="5">
        <f t="shared" si="938"/>
        <v>0</v>
      </c>
      <c r="HX65" s="5">
        <f t="shared" si="939"/>
        <v>0</v>
      </c>
      <c r="HY65" s="5" t="e">
        <f t="shared" si="940"/>
        <v>#DIV/0!</v>
      </c>
      <c r="HZ65" s="5" t="e">
        <f t="shared" si="845"/>
        <v>#DIV/0!</v>
      </c>
      <c r="IA65" s="5">
        <f t="shared" si="941"/>
        <v>0</v>
      </c>
      <c r="IB65" s="5">
        <f t="shared" si="942"/>
        <v>0</v>
      </c>
      <c r="IC65" s="5">
        <f t="shared" si="943"/>
        <v>0</v>
      </c>
      <c r="ID65" s="5">
        <f t="shared" si="944"/>
        <v>0</v>
      </c>
      <c r="IE65" s="6">
        <f t="shared" si="945"/>
        <v>0</v>
      </c>
      <c r="IF65" s="5" t="e">
        <f t="shared" si="846"/>
        <v>#DIV/0!</v>
      </c>
      <c r="IG65" s="6" t="e">
        <f t="shared" si="847"/>
        <v>#DIV/0!</v>
      </c>
      <c r="IH65" s="6" t="e">
        <f t="shared" si="848"/>
        <v>#DIV/0!</v>
      </c>
      <c r="II65" s="6" t="e">
        <f t="shared" si="849"/>
        <v>#DIV/0!</v>
      </c>
      <c r="IJ65" s="6" t="e">
        <f t="shared" si="850"/>
        <v>#DIV/0!</v>
      </c>
      <c r="IK65" s="6" t="e">
        <f t="shared" si="851"/>
        <v>#DIV/0!</v>
      </c>
      <c r="IL65" s="6" t="e">
        <f t="shared" si="852"/>
        <v>#DIV/0!</v>
      </c>
      <c r="IM65" s="6" t="e">
        <f t="shared" si="853"/>
        <v>#DIV/0!</v>
      </c>
      <c r="IN65" s="6" t="e">
        <f t="shared" si="854"/>
        <v>#DIV/0!</v>
      </c>
      <c r="IO65" s="6" t="e">
        <f t="shared" si="855"/>
        <v>#DIV/0!</v>
      </c>
      <c r="IP65" s="6" t="e">
        <f t="shared" si="856"/>
        <v>#DIV/0!</v>
      </c>
      <c r="IQ65" s="6" t="e">
        <f t="shared" si="857"/>
        <v>#DIV/0!</v>
      </c>
      <c r="IR65" s="6" t="e">
        <f t="shared" si="858"/>
        <v>#DIV/0!</v>
      </c>
      <c r="IS65" s="6" t="e">
        <f t="shared" si="859"/>
        <v>#DIV/0!</v>
      </c>
      <c r="IT65" s="47" t="e">
        <f t="shared" si="860"/>
        <v>#DIV/0!</v>
      </c>
      <c r="IU65" s="2" t="e">
        <f t="shared" si="946"/>
        <v>#DIV/0!</v>
      </c>
      <c r="IV65" s="2" t="e">
        <f t="shared" si="947"/>
        <v>#DIV/0!</v>
      </c>
    </row>
    <row r="66" spans="1:256">
      <c r="A66" s="55">
        <f>CpxBar!A66</f>
        <v>0</v>
      </c>
      <c r="B66" s="2">
        <f>CpxBar!B66</f>
        <v>0</v>
      </c>
      <c r="C66" s="2">
        <f>CpxBar!C66</f>
        <v>0</v>
      </c>
      <c r="D66" s="2">
        <f>CpxBar!D66</f>
        <v>0</v>
      </c>
      <c r="E66" s="2">
        <f>CpxBar!E66</f>
        <v>0</v>
      </c>
      <c r="F66" s="2">
        <f>CpxBar!F66</f>
        <v>0</v>
      </c>
      <c r="G66" s="2">
        <f>CpxBar!G66</f>
        <v>0</v>
      </c>
      <c r="H66" s="2">
        <f>CpxBar!H66</f>
        <v>0</v>
      </c>
      <c r="I66" s="2">
        <f>CpxBar!I66</f>
        <v>0</v>
      </c>
      <c r="J66" s="2">
        <f>CpxBar!J66</f>
        <v>0</v>
      </c>
      <c r="K66" s="2">
        <f>CpxBar!K66</f>
        <v>0</v>
      </c>
      <c r="L66" s="13"/>
      <c r="M66" s="2">
        <f t="shared" ref="M66:M81" si="948">SUM(B66:J66)</f>
        <v>0</v>
      </c>
      <c r="N66" s="5">
        <f t="shared" ref="N66:N81" si="949">B66/30.045</f>
        <v>0</v>
      </c>
      <c r="O66" s="5">
        <f t="shared" ref="O66:O81" si="950">C66/39.95</f>
        <v>0</v>
      </c>
      <c r="P66" s="5">
        <f t="shared" ref="P66:P81" si="951">D66/33.98</f>
        <v>0</v>
      </c>
      <c r="Q66" s="5">
        <f t="shared" ref="Q66:Q81" si="952">E66/50.673</f>
        <v>0</v>
      </c>
      <c r="R66" s="5">
        <f t="shared" ref="R66:R81" si="953">F66/71.85</f>
        <v>0</v>
      </c>
      <c r="S66" s="5">
        <f t="shared" ref="S66:S81" si="954">G66/70.94</f>
        <v>0</v>
      </c>
      <c r="T66" s="5">
        <f t="shared" ref="T66:T81" si="955">H66/40.32</f>
        <v>0</v>
      </c>
      <c r="U66" s="5">
        <f t="shared" ref="U66:U81" si="956">I66/56.08</f>
        <v>0</v>
      </c>
      <c r="V66" s="5">
        <f t="shared" ref="V66:V81" si="957">J66/61.982</f>
        <v>0</v>
      </c>
      <c r="W66" s="6">
        <f t="shared" ref="W66:W81" si="958">K66/94.204</f>
        <v>0</v>
      </c>
      <c r="X66" s="5">
        <f t="shared" ref="X66:X81" si="959">SUM(N66:W66)</f>
        <v>0</v>
      </c>
      <c r="Y66" s="6" t="e">
        <f t="shared" ref="Y66:Y81" si="960">N66*3/X66</f>
        <v>#DIV/0!</v>
      </c>
      <c r="Z66" s="6" t="e">
        <f t="shared" ref="Z66:Z81" si="961">O66*3/X66</f>
        <v>#DIV/0!</v>
      </c>
      <c r="AA66" s="6" t="e">
        <f t="shared" ref="AA66:AA81" si="962">P66*4/X66</f>
        <v>#DIV/0!</v>
      </c>
      <c r="AB66" s="6" t="e">
        <f t="shared" ref="AB66:AB81" si="963">IF(Y66&gt;2,0,IF((2-Y66)&gt;AA66,AA66,2-Y66))</f>
        <v>#DIV/0!</v>
      </c>
      <c r="AC66" s="6" t="e">
        <f t="shared" ref="AC66:AC81" si="964">IF(AA66&gt;AB66,AA66-AB66,0)</f>
        <v>#DIV/0!</v>
      </c>
      <c r="AD66" s="6" t="e">
        <f t="shared" ref="AD66:AD81" si="965">Q66*4/X66</f>
        <v>#DIV/0!</v>
      </c>
      <c r="AE66" s="6" t="e">
        <f t="shared" ref="AE66:AE81" si="966">R66*6/X66</f>
        <v>#DIV/0!</v>
      </c>
      <c r="AF66" s="6" t="e">
        <f t="shared" ref="AF66:AF81" si="967">S66*6/X66</f>
        <v>#DIV/0!</v>
      </c>
      <c r="AG66" s="6" t="e">
        <f t="shared" ref="AG66:AG81" si="968">T66*6/X66</f>
        <v>#DIV/0!</v>
      </c>
      <c r="AH66" s="6" t="e">
        <f t="shared" ref="AH66:AH81" si="969">U66*6/X66</f>
        <v>#DIV/0!</v>
      </c>
      <c r="AI66" s="6" t="e">
        <f t="shared" ref="AI66:AI81" si="970">V66*12/X66</f>
        <v>#DIV/0!</v>
      </c>
      <c r="AJ66" s="6" t="e">
        <f t="shared" ref="AJ66:AJ81" si="971">W66*12/X66</f>
        <v>#DIV/0!</v>
      </c>
      <c r="AK66" s="6" t="e">
        <f t="shared" ref="AK66:AK81" si="972">SUM(Y66:AA66,AD66:AJ66)</f>
        <v>#DIV/0!</v>
      </c>
      <c r="AM66" s="6" t="e">
        <f t="shared" ref="AM66:AM81" si="973">IF(AE66&gt;AN66,AE66-AN66,0)</f>
        <v>#DIV/0!</v>
      </c>
      <c r="AN66" s="6" t="e">
        <f t="shared" si="861"/>
        <v>#DIV/0!</v>
      </c>
      <c r="AO66" s="2" t="e">
        <f t="shared" si="862"/>
        <v>#DIV/0!</v>
      </c>
      <c r="AP66" s="2" t="e">
        <f t="shared" ref="AP66:AP81" si="974">AM66*71.85*(X66/6)</f>
        <v>#DIV/0!</v>
      </c>
      <c r="AQ66" s="86">
        <f t="shared" si="863"/>
        <v>0</v>
      </c>
      <c r="AR66" s="86">
        <f t="shared" si="864"/>
        <v>0</v>
      </c>
      <c r="AS66" s="86">
        <f t="shared" si="865"/>
        <v>0</v>
      </c>
      <c r="AT66" s="86">
        <f t="shared" si="866"/>
        <v>0</v>
      </c>
      <c r="AU66" s="86" t="e">
        <f t="shared" si="867"/>
        <v>#DIV/0!</v>
      </c>
      <c r="AV66" s="86" t="e">
        <f t="shared" ref="AV66:AV81" si="975">AP66/71.85</f>
        <v>#DIV/0!</v>
      </c>
      <c r="AW66" s="86">
        <f t="shared" si="868"/>
        <v>0</v>
      </c>
      <c r="AX66" s="86">
        <f t="shared" si="869"/>
        <v>0</v>
      </c>
      <c r="AY66" s="86">
        <f t="shared" si="870"/>
        <v>0</v>
      </c>
      <c r="AZ66" s="86">
        <f t="shared" si="871"/>
        <v>0</v>
      </c>
      <c r="BA66" s="87">
        <f t="shared" si="872"/>
        <v>0</v>
      </c>
      <c r="BB66" s="5" t="e">
        <f t="shared" ref="BB66:BB81" si="976">SUM(AQ66:BA66)</f>
        <v>#DIV/0!</v>
      </c>
      <c r="BC66" s="6" t="e">
        <f t="shared" ref="BC66:BC81" si="977">AQ66*3/BB66</f>
        <v>#DIV/0!</v>
      </c>
      <c r="BD66" s="6" t="e">
        <f t="shared" ref="BD66:BD81" si="978">AR66*3/BB66</f>
        <v>#DIV/0!</v>
      </c>
      <c r="BE66" s="6" t="e">
        <f t="shared" ref="BE66:BE81" si="979">AS66*4/BB66</f>
        <v>#DIV/0!</v>
      </c>
      <c r="BF66" s="6" t="e">
        <f t="shared" ref="BF66:BF81" si="980">IF(BC66&gt;2,0,IF((2-BC66)&gt;BE66,BE66,2-BC66))</f>
        <v>#DIV/0!</v>
      </c>
      <c r="BG66" s="6" t="e">
        <f t="shared" ref="BG66:BG81" si="981">IF(BE66&gt;BF66,BE66-BF66,0)</f>
        <v>#DIV/0!</v>
      </c>
      <c r="BH66" s="6" t="e">
        <f t="shared" ref="BH66:BH81" si="982">AT66*4/BB66</f>
        <v>#DIV/0!</v>
      </c>
      <c r="BI66" s="6" t="e">
        <f t="shared" ref="BI66:BI81" si="983">AU66*4/BB66</f>
        <v>#DIV/0!</v>
      </c>
      <c r="BJ66" s="6" t="e">
        <f t="shared" ref="BJ66:BJ81" si="984">AV66*6/BB66</f>
        <v>#DIV/0!</v>
      </c>
      <c r="BK66" s="6" t="e">
        <f t="shared" ref="BK66:BK81" si="985">AW66*6/BB66</f>
        <v>#DIV/0!</v>
      </c>
      <c r="BL66" s="6" t="e">
        <f t="shared" ref="BL66:BL81" si="986">AX66*6/BB66</f>
        <v>#DIV/0!</v>
      </c>
      <c r="BM66" s="6" t="e">
        <f t="shared" ref="BM66:BM81" si="987">AY66*6/BB66</f>
        <v>#DIV/0!</v>
      </c>
      <c r="BN66" s="6" t="e">
        <f t="shared" ref="BN66:BN81" si="988">AZ66*12/BB66</f>
        <v>#DIV/0!</v>
      </c>
      <c r="BO66" s="6" t="e">
        <f t="shared" ref="BO66:BO81" si="989">BA66*12/BB66</f>
        <v>#DIV/0!</v>
      </c>
      <c r="BP66" s="6" t="e">
        <f t="shared" ref="BP66:BP81" si="990">SUM(BC66:BE66,BH66:BO66)</f>
        <v>#DIV/0!</v>
      </c>
      <c r="BR66" s="87" t="e">
        <f t="shared" ref="BR66:BR81" si="991">IF(BJ66+BI66&gt;BS66,BJ66+BI66-BS66,0)</f>
        <v>#DIV/0!</v>
      </c>
      <c r="BS66" s="87" t="e">
        <f t="shared" si="873"/>
        <v>#DIV/0!</v>
      </c>
      <c r="BT66" s="2" t="e">
        <f t="shared" si="874"/>
        <v>#DIV/0!</v>
      </c>
      <c r="BU66" s="2" t="e">
        <f t="shared" ref="BU66:BU81" si="992">BR66*71.85*(BB66/6)</f>
        <v>#DIV/0!</v>
      </c>
      <c r="BV66" s="5">
        <f t="shared" si="875"/>
        <v>0</v>
      </c>
      <c r="BW66" s="5">
        <f t="shared" si="876"/>
        <v>0</v>
      </c>
      <c r="BX66" s="5">
        <f t="shared" si="877"/>
        <v>0</v>
      </c>
      <c r="BY66" s="5">
        <f t="shared" si="878"/>
        <v>0</v>
      </c>
      <c r="BZ66" s="5" t="e">
        <f t="shared" si="879"/>
        <v>#DIV/0!</v>
      </c>
      <c r="CA66" s="5" t="e">
        <f t="shared" ref="CA66:CA81" si="993">BU66/71.85</f>
        <v>#DIV/0!</v>
      </c>
      <c r="CB66" s="5">
        <f t="shared" si="880"/>
        <v>0</v>
      </c>
      <c r="CC66" s="5">
        <f t="shared" si="881"/>
        <v>0</v>
      </c>
      <c r="CD66" s="5">
        <f t="shared" si="882"/>
        <v>0</v>
      </c>
      <c r="CE66" s="5">
        <f t="shared" si="883"/>
        <v>0</v>
      </c>
      <c r="CF66" s="6">
        <f t="shared" si="884"/>
        <v>0</v>
      </c>
      <c r="CG66" s="5" t="e">
        <f t="shared" ref="CG66:CG81" si="994">SUM(BV66:CF66)</f>
        <v>#DIV/0!</v>
      </c>
      <c r="CH66" s="6" t="e">
        <f t="shared" ref="CH66:CH81" si="995">BV66*3/CG66</f>
        <v>#DIV/0!</v>
      </c>
      <c r="CI66" s="6" t="e">
        <f t="shared" ref="CI66:CI81" si="996">BW66*3/CG66</f>
        <v>#DIV/0!</v>
      </c>
      <c r="CJ66" s="6" t="e">
        <f t="shared" ref="CJ66:CJ81" si="997">BX66*4/CG66</f>
        <v>#DIV/0!</v>
      </c>
      <c r="CK66" s="6" t="e">
        <f t="shared" ref="CK66:CK81" si="998">IF(CH66&gt;2,0,IF((2-CH66)&gt;CJ66,CJ66,2-CH66))</f>
        <v>#DIV/0!</v>
      </c>
      <c r="CL66" s="6" t="e">
        <f t="shared" ref="CL66:CL81" si="999">IF(CJ66&gt;CK66,CJ66-CK66,0)</f>
        <v>#DIV/0!</v>
      </c>
      <c r="CM66" s="6" t="e">
        <f t="shared" ref="CM66:CM81" si="1000">BY66*4/CG66</f>
        <v>#DIV/0!</v>
      </c>
      <c r="CN66" s="6" t="e">
        <f t="shared" ref="CN66:CN81" si="1001">BZ66*4/CG66</f>
        <v>#DIV/0!</v>
      </c>
      <c r="CO66" s="6" t="e">
        <f t="shared" ref="CO66:CO81" si="1002">CA66*6/CG66</f>
        <v>#DIV/0!</v>
      </c>
      <c r="CP66" s="6" t="e">
        <f t="shared" ref="CP66:CP81" si="1003">CB66*6/CG66</f>
        <v>#DIV/0!</v>
      </c>
      <c r="CQ66" s="6" t="e">
        <f t="shared" ref="CQ66:CQ81" si="1004">CC66*6/CG66</f>
        <v>#DIV/0!</v>
      </c>
      <c r="CR66" s="6" t="e">
        <f t="shared" ref="CR66:CR81" si="1005">CD66*6/CG66</f>
        <v>#DIV/0!</v>
      </c>
      <c r="CS66" s="6" t="e">
        <f t="shared" ref="CS66:CS81" si="1006">CE66*12/CG66</f>
        <v>#DIV/0!</v>
      </c>
      <c r="CT66" s="6" t="e">
        <f t="shared" ref="CT66:CT81" si="1007">CF66*12/CG66</f>
        <v>#DIV/0!</v>
      </c>
      <c r="CU66" s="6" t="e">
        <f t="shared" ref="CU66:CU81" si="1008">SUM(CH66:CJ66,CM66:CT66)</f>
        <v>#DIV/0!</v>
      </c>
      <c r="CW66" s="6" t="e">
        <f t="shared" ref="CW66:CW81" si="1009">IF(CO66+CN66&gt;CX66,CO66+CN66-CX66,0)</f>
        <v>#DIV/0!</v>
      </c>
      <c r="CX66" s="6" t="e">
        <f t="shared" si="885"/>
        <v>#DIV/0!</v>
      </c>
      <c r="CY66" s="91" t="e">
        <f t="shared" si="886"/>
        <v>#DIV/0!</v>
      </c>
      <c r="CZ66" s="91" t="e">
        <f t="shared" si="887"/>
        <v>#DIV/0!</v>
      </c>
      <c r="DA66" s="5">
        <f t="shared" si="888"/>
        <v>0</v>
      </c>
      <c r="DB66" s="5">
        <f t="shared" si="889"/>
        <v>0</v>
      </c>
      <c r="DC66" s="5">
        <f t="shared" si="890"/>
        <v>0</v>
      </c>
      <c r="DD66" s="5">
        <f t="shared" si="891"/>
        <v>0</v>
      </c>
      <c r="DE66" s="5" t="e">
        <f t="shared" si="892"/>
        <v>#DIV/0!</v>
      </c>
      <c r="DF66" s="5" t="e">
        <f t="shared" ref="DF66:DF81" si="1010">CZ66/71.85</f>
        <v>#DIV/0!</v>
      </c>
      <c r="DG66" s="5">
        <f t="shared" si="893"/>
        <v>0</v>
      </c>
      <c r="DH66" s="5">
        <f t="shared" si="894"/>
        <v>0</v>
      </c>
      <c r="DI66" s="5">
        <f t="shared" si="895"/>
        <v>0</v>
      </c>
      <c r="DJ66" s="5">
        <f t="shared" si="896"/>
        <v>0</v>
      </c>
      <c r="DK66" s="6">
        <f t="shared" si="897"/>
        <v>0</v>
      </c>
      <c r="DL66" s="5" t="e">
        <f t="shared" ref="DL66:DL81" si="1011">SUM(DA66:DK66)</f>
        <v>#DIV/0!</v>
      </c>
      <c r="DM66" s="6" t="e">
        <f t="shared" ref="DM66:DM81" si="1012">DA66*3/DL66</f>
        <v>#DIV/0!</v>
      </c>
      <c r="DN66" s="6" t="e">
        <f t="shared" ref="DN66:DN81" si="1013">DB66*3/DL66</f>
        <v>#DIV/0!</v>
      </c>
      <c r="DO66" s="6" t="e">
        <f t="shared" ref="DO66:DO81" si="1014">DC66*4/DL66</f>
        <v>#DIV/0!</v>
      </c>
      <c r="DP66" s="6" t="e">
        <f t="shared" ref="DP66:DP81" si="1015">IF(DM66&gt;2,0,IF((2-DM66)&gt;DO66,DO66,2-DM66))</f>
        <v>#DIV/0!</v>
      </c>
      <c r="DQ66" s="6" t="e">
        <f t="shared" ref="DQ66:DQ81" si="1016">IF(DO66&gt;DP66,DO66-DP66,0)</f>
        <v>#DIV/0!</v>
      </c>
      <c r="DR66" s="6" t="e">
        <f t="shared" ref="DR66:DR81" si="1017">DD66*4/DL66</f>
        <v>#DIV/0!</v>
      </c>
      <c r="DS66" s="6" t="e">
        <f t="shared" ref="DS66:DS81" si="1018">DE66*4/DL66</f>
        <v>#DIV/0!</v>
      </c>
      <c r="DT66" s="6" t="e">
        <f t="shared" ref="DT66:DT81" si="1019">DF66*6/DL66</f>
        <v>#DIV/0!</v>
      </c>
      <c r="DU66" s="6" t="e">
        <f t="shared" ref="DU66:DU81" si="1020">DG66*6/DL66</f>
        <v>#DIV/0!</v>
      </c>
      <c r="DV66" s="6" t="e">
        <f t="shared" ref="DV66:DV81" si="1021">DH66*6/DL66</f>
        <v>#DIV/0!</v>
      </c>
      <c r="DW66" s="6" t="e">
        <f t="shared" ref="DW66:DW81" si="1022">DI66*6/DL66</f>
        <v>#DIV/0!</v>
      </c>
      <c r="DX66" s="6" t="e">
        <f t="shared" ref="DX66:DX81" si="1023">DJ66*12/DL66</f>
        <v>#DIV/0!</v>
      </c>
      <c r="DY66" s="6" t="e">
        <f t="shared" ref="DY66:DY81" si="1024">DK66*12/DL66</f>
        <v>#DIV/0!</v>
      </c>
      <c r="DZ66" s="6" t="e">
        <f t="shared" ref="DZ66:DZ81" si="1025">SUM(DM66:DO66,DR66:DY66)</f>
        <v>#DIV/0!</v>
      </c>
      <c r="EB66" s="6" t="e">
        <f t="shared" ref="EB66:EB81" si="1026">IF(DT66+DS66&gt;EC66,DT66+DS66-EC66,0)</f>
        <v>#DIV/0!</v>
      </c>
      <c r="EC66" s="87" t="e">
        <f t="shared" ref="EC66:EC81" si="1027">IF((DP66+DX66-DQ66-DR66-(2*DN66))&gt;0,IF(DP66+DX66-DQ66-DR66-(2*DN66)&gt;DT66+DS66,DS66+DT66,DP66+DX66-DQ66-DR66-(2*DN66)),0)</f>
        <v>#DIV/0!</v>
      </c>
      <c r="ED66" s="85" t="e">
        <f t="shared" si="898"/>
        <v>#DIV/0!</v>
      </c>
      <c r="EE66" s="2" t="e">
        <f t="shared" si="899"/>
        <v>#DIV/0!</v>
      </c>
      <c r="EF66" s="5">
        <f t="shared" si="900"/>
        <v>0</v>
      </c>
      <c r="EG66" s="5">
        <f t="shared" si="901"/>
        <v>0</v>
      </c>
      <c r="EH66" s="5">
        <f t="shared" si="902"/>
        <v>0</v>
      </c>
      <c r="EI66" s="5">
        <f t="shared" si="903"/>
        <v>0</v>
      </c>
      <c r="EJ66" s="5" t="e">
        <f t="shared" si="904"/>
        <v>#DIV/0!</v>
      </c>
      <c r="EK66" s="5" t="e">
        <f t="shared" ref="EK66:EK81" si="1028">EE66/71.85</f>
        <v>#DIV/0!</v>
      </c>
      <c r="EL66" s="5">
        <f t="shared" si="905"/>
        <v>0</v>
      </c>
      <c r="EM66" s="5">
        <f t="shared" si="906"/>
        <v>0</v>
      </c>
      <c r="EN66" s="5">
        <f t="shared" si="907"/>
        <v>0</v>
      </c>
      <c r="EO66" s="5">
        <f t="shared" si="908"/>
        <v>0</v>
      </c>
      <c r="EP66" s="6">
        <f t="shared" si="909"/>
        <v>0</v>
      </c>
      <c r="EQ66" s="5" t="e">
        <f t="shared" ref="EQ66:EQ81" si="1029">SUM(EF66:EP66)</f>
        <v>#DIV/0!</v>
      </c>
      <c r="ER66" s="6" t="e">
        <f t="shared" ref="ER66:ER81" si="1030">EF66*3/EQ66</f>
        <v>#DIV/0!</v>
      </c>
      <c r="ES66" s="6" t="e">
        <f t="shared" ref="ES66:ES81" si="1031">EG66*3/EQ66</f>
        <v>#DIV/0!</v>
      </c>
      <c r="ET66" s="6" t="e">
        <f t="shared" ref="ET66:ET81" si="1032">EH66*4/EQ66</f>
        <v>#DIV/0!</v>
      </c>
      <c r="EU66" s="6" t="e">
        <f t="shared" ref="EU66:EU81" si="1033">IF(ER66&gt;2,0,IF((2-ER66)&gt;ET66,ET66,2-ER66))</f>
        <v>#DIV/0!</v>
      </c>
      <c r="EV66" s="6" t="e">
        <f t="shared" ref="EV66:EV81" si="1034">IF(ET66&gt;EU66,ET66-EU66,0)</f>
        <v>#DIV/0!</v>
      </c>
      <c r="EW66" s="6" t="e">
        <f t="shared" ref="EW66:EW81" si="1035">EI66*4/EQ66</f>
        <v>#DIV/0!</v>
      </c>
      <c r="EX66" s="6" t="e">
        <f t="shared" ref="EX66:EX81" si="1036">EJ66*4/EQ66</f>
        <v>#DIV/0!</v>
      </c>
      <c r="EY66" s="6" t="e">
        <f t="shared" ref="EY66:EY81" si="1037">EK66*6/EQ66</f>
        <v>#DIV/0!</v>
      </c>
      <c r="EZ66" s="6" t="e">
        <f t="shared" ref="EZ66:EZ81" si="1038">EL66*6/EQ66</f>
        <v>#DIV/0!</v>
      </c>
      <c r="FA66" s="6" t="e">
        <f t="shared" ref="FA66:FA81" si="1039">EM66*6/EQ66</f>
        <v>#DIV/0!</v>
      </c>
      <c r="FB66" s="6" t="e">
        <f t="shared" ref="FB66:FB81" si="1040">EN66*6/EQ66</f>
        <v>#DIV/0!</v>
      </c>
      <c r="FC66" s="6" t="e">
        <f t="shared" ref="FC66:FC81" si="1041">EO66*12/EQ66</f>
        <v>#DIV/0!</v>
      </c>
      <c r="FD66" s="6" t="e">
        <f t="shared" ref="FD66:FD81" si="1042">EP66*12/EQ66</f>
        <v>#DIV/0!</v>
      </c>
      <c r="FE66" s="6" t="e">
        <f t="shared" ref="FE66:FE81" si="1043">SUM(ER66:ET66,EW66:FD66)</f>
        <v>#DIV/0!</v>
      </c>
      <c r="FG66" s="6" t="e">
        <f t="shared" ref="FG66:FG81" si="1044">IF(EY66+EX66&gt;FH66,EY66+EX66-FH66,0)</f>
        <v>#DIV/0!</v>
      </c>
      <c r="FH66" s="6" t="e">
        <f t="shared" ref="FH66:FH81" si="1045">IF((EU66+FC66-EV66-EW66-(2*ES66))&gt;0,IF(EU66+FC66-EV66-EW66-(2*ES66)&gt;EY66+EX66,EX66+EY66,EU66+FC66-EV66-EW66-(2*ES66)),0)</f>
        <v>#DIV/0!</v>
      </c>
      <c r="FI66" s="94" t="e">
        <f t="shared" si="910"/>
        <v>#DIV/0!</v>
      </c>
      <c r="FJ66" s="94" t="e">
        <f t="shared" si="911"/>
        <v>#DIV/0!</v>
      </c>
      <c r="FK66" s="5">
        <f t="shared" si="912"/>
        <v>0</v>
      </c>
      <c r="FL66" s="5">
        <f t="shared" si="913"/>
        <v>0</v>
      </c>
      <c r="FM66" s="5">
        <f t="shared" si="914"/>
        <v>0</v>
      </c>
      <c r="FN66" s="5">
        <f t="shared" si="915"/>
        <v>0</v>
      </c>
      <c r="FO66" s="5" t="e">
        <f t="shared" si="916"/>
        <v>#DIV/0!</v>
      </c>
      <c r="FP66" s="5" t="e">
        <f t="shared" ref="FP66:FP81" si="1046">FJ66/71.85</f>
        <v>#DIV/0!</v>
      </c>
      <c r="FQ66" s="5">
        <f t="shared" si="917"/>
        <v>0</v>
      </c>
      <c r="FR66" s="5">
        <f t="shared" si="918"/>
        <v>0</v>
      </c>
      <c r="FS66" s="5">
        <f t="shared" si="919"/>
        <v>0</v>
      </c>
      <c r="FT66" s="5">
        <f t="shared" si="920"/>
        <v>0</v>
      </c>
      <c r="FU66" s="6">
        <f t="shared" si="921"/>
        <v>0</v>
      </c>
      <c r="FV66" s="5" t="e">
        <f t="shared" ref="FV66:FV81" si="1047">SUM(FK66:FU66)</f>
        <v>#DIV/0!</v>
      </c>
      <c r="FW66" s="6" t="e">
        <f t="shared" ref="FW66:FW81" si="1048">FK66*3/FV66</f>
        <v>#DIV/0!</v>
      </c>
      <c r="FX66" s="6" t="e">
        <f t="shared" ref="FX66:FX81" si="1049">FL66*3/FV66</f>
        <v>#DIV/0!</v>
      </c>
      <c r="FY66" s="6" t="e">
        <f t="shared" ref="FY66:FY81" si="1050">FM66*4/FV66</f>
        <v>#DIV/0!</v>
      </c>
      <c r="FZ66" s="6" t="e">
        <f t="shared" ref="FZ66:FZ81" si="1051">IF(FW66&gt;2,0,IF((2-FW66)&gt;FY66,FY66,2-FW66))</f>
        <v>#DIV/0!</v>
      </c>
      <c r="GA66" s="6" t="e">
        <f t="shared" ref="GA66:GA81" si="1052">IF(FY66&gt;FZ66,FY66-FZ66,0)</f>
        <v>#DIV/0!</v>
      </c>
      <c r="GB66" s="6" t="e">
        <f t="shared" ref="GB66:GB81" si="1053">FN66*4/FV66</f>
        <v>#DIV/0!</v>
      </c>
      <c r="GC66" s="6" t="e">
        <f t="shared" ref="GC66:GC81" si="1054">FO66*4/FV66</f>
        <v>#DIV/0!</v>
      </c>
      <c r="GD66" s="6" t="e">
        <f t="shared" ref="GD66:GD81" si="1055">FP66*6/FV66</f>
        <v>#DIV/0!</v>
      </c>
      <c r="GE66" s="6" t="e">
        <f t="shared" ref="GE66:GE81" si="1056">FQ66*6/FV66</f>
        <v>#DIV/0!</v>
      </c>
      <c r="GF66" s="6" t="e">
        <f t="shared" ref="GF66:GF81" si="1057">FR66*6/FV66</f>
        <v>#DIV/0!</v>
      </c>
      <c r="GG66" s="6" t="e">
        <f t="shared" ref="GG66:GG81" si="1058">FS66*6/FV66</f>
        <v>#DIV/0!</v>
      </c>
      <c r="GH66" s="6" t="e">
        <f t="shared" ref="GH66:GH81" si="1059">FT66*12/FV66</f>
        <v>#DIV/0!</v>
      </c>
      <c r="GI66" s="6" t="e">
        <f t="shared" ref="GI66:GI81" si="1060">FU66*12/FV66</f>
        <v>#DIV/0!</v>
      </c>
      <c r="GJ66" s="47" t="e">
        <f t="shared" ref="GJ66:GJ81" si="1061">SUM(FW66:FY66,GB66:GI66)</f>
        <v>#DIV/0!</v>
      </c>
      <c r="GL66" s="96" t="e">
        <f t="shared" ref="GL66:GL81" si="1062">IF(GD66+GC66&gt;GM66,GD66+GC66-GM66,0)</f>
        <v>#DIV/0!</v>
      </c>
      <c r="GM66" s="96" t="e">
        <f t="shared" ref="GM66:GM81" si="1063">IF((FZ66+GH66-GA66-GB66-(2*FX66))&gt;0,IF(FZ66+GH66-GA66-GB66-(2*FX66)&gt;GD66+GC66,GC66+GD66,FZ66+GH66-GA66-GB66-(2*FX66)),0)</f>
        <v>#DIV/0!</v>
      </c>
      <c r="GN66" s="98" t="e">
        <f t="shared" si="922"/>
        <v>#DIV/0!</v>
      </c>
      <c r="GO66" s="98" t="e">
        <f t="shared" si="923"/>
        <v>#DIV/0!</v>
      </c>
      <c r="GP66" s="5">
        <f t="shared" si="924"/>
        <v>0</v>
      </c>
      <c r="GQ66" s="5">
        <f t="shared" si="925"/>
        <v>0</v>
      </c>
      <c r="GR66" s="5">
        <f t="shared" si="926"/>
        <v>0</v>
      </c>
      <c r="GS66" s="5">
        <f t="shared" si="927"/>
        <v>0</v>
      </c>
      <c r="GT66" s="5" t="e">
        <f t="shared" si="928"/>
        <v>#DIV/0!</v>
      </c>
      <c r="GU66" s="5" t="e">
        <f t="shared" ref="GU66:GU81" si="1064">GO66/71.85</f>
        <v>#DIV/0!</v>
      </c>
      <c r="GV66" s="5">
        <f t="shared" si="929"/>
        <v>0</v>
      </c>
      <c r="GW66" s="5">
        <f t="shared" si="930"/>
        <v>0</v>
      </c>
      <c r="GX66" s="5">
        <f t="shared" si="931"/>
        <v>0</v>
      </c>
      <c r="GY66" s="5">
        <f t="shared" si="932"/>
        <v>0</v>
      </c>
      <c r="GZ66" s="6">
        <f t="shared" si="933"/>
        <v>0</v>
      </c>
      <c r="HA66" s="5" t="e">
        <f t="shared" ref="HA66:HA81" si="1065">SUM(GP66:GZ66)</f>
        <v>#DIV/0!</v>
      </c>
      <c r="HB66" s="6" t="e">
        <f t="shared" ref="HB66:HB81" si="1066">GP66*3/HA66</f>
        <v>#DIV/0!</v>
      </c>
      <c r="HC66" s="6" t="e">
        <f t="shared" ref="HC66:HC81" si="1067">GQ66*3/HA66</f>
        <v>#DIV/0!</v>
      </c>
      <c r="HD66" s="6" t="e">
        <f t="shared" ref="HD66:HD81" si="1068">GR66*4/HA66</f>
        <v>#DIV/0!</v>
      </c>
      <c r="HE66" s="6" t="e">
        <f t="shared" ref="HE66:HE81" si="1069">IF(HB66&gt;2,0,IF((2-HB66)&gt;HD66,HD66,2-HB66))</f>
        <v>#DIV/0!</v>
      </c>
      <c r="HF66" s="6" t="e">
        <f t="shared" ref="HF66:HF81" si="1070">IF(HD66&gt;HE66,HD66-HE66,0)</f>
        <v>#DIV/0!</v>
      </c>
      <c r="HG66" s="6" t="e">
        <f t="shared" ref="HG66:HG81" si="1071">GS66*4/HA66</f>
        <v>#DIV/0!</v>
      </c>
      <c r="HH66" s="6" t="e">
        <f t="shared" ref="HH66:HH81" si="1072">GT66*4/HA66</f>
        <v>#DIV/0!</v>
      </c>
      <c r="HI66" s="6" t="e">
        <f t="shared" ref="HI66:HI81" si="1073">GU66*6/HA66</f>
        <v>#DIV/0!</v>
      </c>
      <c r="HJ66" s="6" t="e">
        <f t="shared" ref="HJ66:HJ81" si="1074">GV66*6/HA66</f>
        <v>#DIV/0!</v>
      </c>
      <c r="HK66" s="6" t="e">
        <f t="shared" ref="HK66:HK81" si="1075">GW66*6/HA66</f>
        <v>#DIV/0!</v>
      </c>
      <c r="HL66" s="6" t="e">
        <f t="shared" ref="HL66:HL81" si="1076">GX66*6/HA66</f>
        <v>#DIV/0!</v>
      </c>
      <c r="HM66" s="6" t="e">
        <f t="shared" ref="HM66:HM81" si="1077">GY66*12/HA66</f>
        <v>#DIV/0!</v>
      </c>
      <c r="HN66" s="6" t="e">
        <f t="shared" ref="HN66:HN81" si="1078">GZ66*12/HA66</f>
        <v>#DIV/0!</v>
      </c>
      <c r="HO66" s="47" t="e">
        <f t="shared" ref="HO66:HO81" si="1079">SUM(HB66:HD66,HG66:HN66)</f>
        <v>#DIV/0!</v>
      </c>
      <c r="HQ66" s="6" t="e">
        <f t="shared" ref="HQ66:HQ81" si="1080">IF(HI66+HH66&gt;HR66,HI66+HH66-HR66,0)</f>
        <v>#DIV/0!</v>
      </c>
      <c r="HR66" s="6" t="e">
        <f t="shared" ref="HR66:HR81" si="1081">IF((HE66+HM66-HF66-HG66-(2*HC66))&gt;0,IF(HE66+HM66-HF66-HG66-(2*HC66)&gt;HI66+HH66,HH66+HI66,HE66+HM66-HF66-HG66-(2*HC66)),0)</f>
        <v>#DIV/0!</v>
      </c>
      <c r="HS66" s="98" t="e">
        <f t="shared" si="934"/>
        <v>#DIV/0!</v>
      </c>
      <c r="HT66" s="2" t="e">
        <f t="shared" si="935"/>
        <v>#DIV/0!</v>
      </c>
      <c r="HU66" s="5">
        <f t="shared" si="936"/>
        <v>0</v>
      </c>
      <c r="HV66" s="5">
        <f t="shared" si="937"/>
        <v>0</v>
      </c>
      <c r="HW66" s="5">
        <f t="shared" si="938"/>
        <v>0</v>
      </c>
      <c r="HX66" s="5">
        <f t="shared" si="939"/>
        <v>0</v>
      </c>
      <c r="HY66" s="5" t="e">
        <f t="shared" si="940"/>
        <v>#DIV/0!</v>
      </c>
      <c r="HZ66" s="5" t="e">
        <f t="shared" ref="HZ66:HZ81" si="1082">HT66/71.85</f>
        <v>#DIV/0!</v>
      </c>
      <c r="IA66" s="5">
        <f t="shared" si="941"/>
        <v>0</v>
      </c>
      <c r="IB66" s="5">
        <f t="shared" si="942"/>
        <v>0</v>
      </c>
      <c r="IC66" s="5">
        <f t="shared" si="943"/>
        <v>0</v>
      </c>
      <c r="ID66" s="5">
        <f t="shared" si="944"/>
        <v>0</v>
      </c>
      <c r="IE66" s="6">
        <f t="shared" si="945"/>
        <v>0</v>
      </c>
      <c r="IF66" s="5" t="e">
        <f t="shared" ref="IF66:IF81" si="1083">SUM(HU66:IE66)</f>
        <v>#DIV/0!</v>
      </c>
      <c r="IG66" s="6" t="e">
        <f t="shared" ref="IG66:IG81" si="1084">HU66*3/IF66</f>
        <v>#DIV/0!</v>
      </c>
      <c r="IH66" s="6" t="e">
        <f t="shared" ref="IH66:IH81" si="1085">HV66*3/IF66</f>
        <v>#DIV/0!</v>
      </c>
      <c r="II66" s="6" t="e">
        <f t="shared" ref="II66:II81" si="1086">HW66*4/IF66</f>
        <v>#DIV/0!</v>
      </c>
      <c r="IJ66" s="6" t="e">
        <f t="shared" ref="IJ66:IJ81" si="1087">IF(IG66&gt;2,0,IF((2-IG66)&gt;II66,II66,2-IG66))</f>
        <v>#DIV/0!</v>
      </c>
      <c r="IK66" s="6" t="e">
        <f t="shared" ref="IK66:IK81" si="1088">IF(II66&gt;IJ66,II66-IJ66,0)</f>
        <v>#DIV/0!</v>
      </c>
      <c r="IL66" s="6" t="e">
        <f t="shared" ref="IL66:IL81" si="1089">HX66*4/IF66</f>
        <v>#DIV/0!</v>
      </c>
      <c r="IM66" s="6" t="e">
        <f t="shared" ref="IM66:IM81" si="1090">HY66*4/IF66</f>
        <v>#DIV/0!</v>
      </c>
      <c r="IN66" s="6" t="e">
        <f t="shared" ref="IN66:IN81" si="1091">HZ66*6/IF66</f>
        <v>#DIV/0!</v>
      </c>
      <c r="IO66" s="6" t="e">
        <f t="shared" ref="IO66:IO81" si="1092">IA66*6/IF66</f>
        <v>#DIV/0!</v>
      </c>
      <c r="IP66" s="6" t="e">
        <f t="shared" ref="IP66:IP81" si="1093">IB66*6/IF66</f>
        <v>#DIV/0!</v>
      </c>
      <c r="IQ66" s="6" t="e">
        <f t="shared" ref="IQ66:IQ81" si="1094">IC66*6/IF66</f>
        <v>#DIV/0!</v>
      </c>
      <c r="IR66" s="6" t="e">
        <f t="shared" ref="IR66:IR81" si="1095">ID66*12/IF66</f>
        <v>#DIV/0!</v>
      </c>
      <c r="IS66" s="6" t="e">
        <f t="shared" ref="IS66:IS81" si="1096">IE66*12/IF66</f>
        <v>#DIV/0!</v>
      </c>
      <c r="IT66" s="47" t="e">
        <f t="shared" ref="IT66:IT81" si="1097">SUM(IG66:II66,IL66:IS66)</f>
        <v>#DIV/0!</v>
      </c>
      <c r="IU66" s="2" t="e">
        <f t="shared" si="946"/>
        <v>#DIV/0!</v>
      </c>
      <c r="IV66" s="2" t="e">
        <f t="shared" si="947"/>
        <v>#DIV/0!</v>
      </c>
    </row>
    <row r="67" spans="1:256">
      <c r="A67" s="55">
        <f>CpxBar!A67</f>
        <v>0</v>
      </c>
      <c r="B67" s="2">
        <f>CpxBar!B67</f>
        <v>0</v>
      </c>
      <c r="C67" s="2">
        <f>CpxBar!C67</f>
        <v>0</v>
      </c>
      <c r="D67" s="2">
        <f>CpxBar!D67</f>
        <v>0</v>
      </c>
      <c r="E67" s="2">
        <f>CpxBar!E67</f>
        <v>0</v>
      </c>
      <c r="F67" s="2">
        <f>CpxBar!F67</f>
        <v>0</v>
      </c>
      <c r="G67" s="2">
        <f>CpxBar!G67</f>
        <v>0</v>
      </c>
      <c r="H67" s="2">
        <f>CpxBar!H67</f>
        <v>0</v>
      </c>
      <c r="I67" s="2">
        <f>CpxBar!I67</f>
        <v>0</v>
      </c>
      <c r="J67" s="2">
        <f>CpxBar!J67</f>
        <v>0</v>
      </c>
      <c r="K67" s="2">
        <f>CpxBar!K67</f>
        <v>0</v>
      </c>
      <c r="L67" s="13"/>
      <c r="M67" s="2">
        <f t="shared" si="948"/>
        <v>0</v>
      </c>
      <c r="N67" s="5">
        <f t="shared" si="949"/>
        <v>0</v>
      </c>
      <c r="O67" s="5">
        <f t="shared" si="950"/>
        <v>0</v>
      </c>
      <c r="P67" s="5">
        <f t="shared" si="951"/>
        <v>0</v>
      </c>
      <c r="Q67" s="5">
        <f t="shared" si="952"/>
        <v>0</v>
      </c>
      <c r="R67" s="5">
        <f t="shared" si="953"/>
        <v>0</v>
      </c>
      <c r="S67" s="5">
        <f t="shared" si="954"/>
        <v>0</v>
      </c>
      <c r="T67" s="5">
        <f t="shared" si="955"/>
        <v>0</v>
      </c>
      <c r="U67" s="5">
        <f t="shared" si="956"/>
        <v>0</v>
      </c>
      <c r="V67" s="5">
        <f t="shared" si="957"/>
        <v>0</v>
      </c>
      <c r="W67" s="6">
        <f t="shared" si="958"/>
        <v>0</v>
      </c>
      <c r="X67" s="5">
        <f t="shared" si="959"/>
        <v>0</v>
      </c>
      <c r="Y67" s="6" t="e">
        <f t="shared" si="960"/>
        <v>#DIV/0!</v>
      </c>
      <c r="Z67" s="6" t="e">
        <f t="shared" si="961"/>
        <v>#DIV/0!</v>
      </c>
      <c r="AA67" s="6" t="e">
        <f t="shared" si="962"/>
        <v>#DIV/0!</v>
      </c>
      <c r="AB67" s="6" t="e">
        <f t="shared" si="963"/>
        <v>#DIV/0!</v>
      </c>
      <c r="AC67" s="6" t="e">
        <f t="shared" si="964"/>
        <v>#DIV/0!</v>
      </c>
      <c r="AD67" s="6" t="e">
        <f t="shared" si="965"/>
        <v>#DIV/0!</v>
      </c>
      <c r="AE67" s="6" t="e">
        <f t="shared" si="966"/>
        <v>#DIV/0!</v>
      </c>
      <c r="AF67" s="6" t="e">
        <f t="shared" si="967"/>
        <v>#DIV/0!</v>
      </c>
      <c r="AG67" s="6" t="e">
        <f t="shared" si="968"/>
        <v>#DIV/0!</v>
      </c>
      <c r="AH67" s="6" t="e">
        <f t="shared" si="969"/>
        <v>#DIV/0!</v>
      </c>
      <c r="AI67" s="6" t="e">
        <f t="shared" si="970"/>
        <v>#DIV/0!</v>
      </c>
      <c r="AJ67" s="6" t="e">
        <f t="shared" si="971"/>
        <v>#DIV/0!</v>
      </c>
      <c r="AK67" s="6" t="e">
        <f t="shared" si="972"/>
        <v>#DIV/0!</v>
      </c>
      <c r="AM67" s="6" t="e">
        <f t="shared" si="973"/>
        <v>#DIV/0!</v>
      </c>
      <c r="AN67" s="6" t="e">
        <f t="shared" ref="AN67:AN82" si="1098">IF((AB67+AI67-AC67-AD67-(2*Z67))&gt;0,IF(AB67+AI67-AC67-AD67-(2*Z67)&gt;AE67,AE67,AB67+AI67-AC67-AD67-(2*Z67)),0)</f>
        <v>#DIV/0!</v>
      </c>
      <c r="AO67" s="2" t="e">
        <f t="shared" ref="AO67:AO82" si="1099">AN67*53.233*(X67/6)*1.5</f>
        <v>#DIV/0!</v>
      </c>
      <c r="AP67" s="2" t="e">
        <f t="shared" si="974"/>
        <v>#DIV/0!</v>
      </c>
      <c r="AQ67" s="86">
        <f t="shared" ref="AQ67:AQ82" si="1100">B67/30.045</f>
        <v>0</v>
      </c>
      <c r="AR67" s="86">
        <f t="shared" ref="AR67:AR82" si="1101">C67/39.95</f>
        <v>0</v>
      </c>
      <c r="AS67" s="86">
        <f t="shared" ref="AS67:AS82" si="1102">D67/33.98</f>
        <v>0</v>
      </c>
      <c r="AT67" s="86">
        <f t="shared" ref="AT67:AT82" si="1103">E67/50.673</f>
        <v>0</v>
      </c>
      <c r="AU67" s="86" t="e">
        <f t="shared" ref="AU67:AU82" si="1104">AO67/53.233</f>
        <v>#DIV/0!</v>
      </c>
      <c r="AV67" s="86" t="e">
        <f t="shared" si="975"/>
        <v>#DIV/0!</v>
      </c>
      <c r="AW67" s="86">
        <f t="shared" ref="AW67:AW82" si="1105">G67/70.94</f>
        <v>0</v>
      </c>
      <c r="AX67" s="86">
        <f t="shared" ref="AX67:AX82" si="1106">H67/40.32</f>
        <v>0</v>
      </c>
      <c r="AY67" s="86">
        <f t="shared" ref="AY67:AY82" si="1107">I67/56.08</f>
        <v>0</v>
      </c>
      <c r="AZ67" s="86">
        <f t="shared" ref="AZ67:AZ82" si="1108">J67/61.982</f>
        <v>0</v>
      </c>
      <c r="BA67" s="87">
        <f t="shared" ref="BA67:BA82" si="1109">K67/94.204</f>
        <v>0</v>
      </c>
      <c r="BB67" s="5" t="e">
        <f t="shared" si="976"/>
        <v>#DIV/0!</v>
      </c>
      <c r="BC67" s="6" t="e">
        <f t="shared" si="977"/>
        <v>#DIV/0!</v>
      </c>
      <c r="BD67" s="6" t="e">
        <f t="shared" si="978"/>
        <v>#DIV/0!</v>
      </c>
      <c r="BE67" s="6" t="e">
        <f t="shared" si="979"/>
        <v>#DIV/0!</v>
      </c>
      <c r="BF67" s="6" t="e">
        <f t="shared" si="980"/>
        <v>#DIV/0!</v>
      </c>
      <c r="BG67" s="6" t="e">
        <f t="shared" si="981"/>
        <v>#DIV/0!</v>
      </c>
      <c r="BH67" s="6" t="e">
        <f t="shared" si="982"/>
        <v>#DIV/0!</v>
      </c>
      <c r="BI67" s="6" t="e">
        <f t="shared" si="983"/>
        <v>#DIV/0!</v>
      </c>
      <c r="BJ67" s="6" t="e">
        <f t="shared" si="984"/>
        <v>#DIV/0!</v>
      </c>
      <c r="BK67" s="6" t="e">
        <f t="shared" si="985"/>
        <v>#DIV/0!</v>
      </c>
      <c r="BL67" s="6" t="e">
        <f t="shared" si="986"/>
        <v>#DIV/0!</v>
      </c>
      <c r="BM67" s="6" t="e">
        <f t="shared" si="987"/>
        <v>#DIV/0!</v>
      </c>
      <c r="BN67" s="6" t="e">
        <f t="shared" si="988"/>
        <v>#DIV/0!</v>
      </c>
      <c r="BO67" s="6" t="e">
        <f t="shared" si="989"/>
        <v>#DIV/0!</v>
      </c>
      <c r="BP67" s="6" t="e">
        <f t="shared" si="990"/>
        <v>#DIV/0!</v>
      </c>
      <c r="BR67" s="87" t="e">
        <f t="shared" si="991"/>
        <v>#DIV/0!</v>
      </c>
      <c r="BS67" s="87" t="e">
        <f t="shared" ref="BS67:BS82" si="1110">IF((BF67+BN67-BG67-BH67-(2*BD67))&gt;0,IF(BF67+BN67-BG67-BH67-(2*BD67)&gt;BJ67+BI67,BI67+BJ67,BF67+BN67-BG67-BH67-(2*BD67)),0)</f>
        <v>#DIV/0!</v>
      </c>
      <c r="BT67" s="2" t="e">
        <f t="shared" ref="BT67:BT82" si="1111">BS67*53.233*(BB67/6)*1.5</f>
        <v>#DIV/0!</v>
      </c>
      <c r="BU67" s="2" t="e">
        <f t="shared" si="992"/>
        <v>#DIV/0!</v>
      </c>
      <c r="BV67" s="5">
        <f t="shared" ref="BV67:BV82" si="1112">B67/30.045</f>
        <v>0</v>
      </c>
      <c r="BW67" s="5">
        <f t="shared" ref="BW67:BW82" si="1113">C67/39.95</f>
        <v>0</v>
      </c>
      <c r="BX67" s="5">
        <f t="shared" ref="BX67:BX82" si="1114">D67/33.98</f>
        <v>0</v>
      </c>
      <c r="BY67" s="5">
        <f t="shared" ref="BY67:BY82" si="1115">E67/50.673</f>
        <v>0</v>
      </c>
      <c r="BZ67" s="5" t="e">
        <f t="shared" ref="BZ67:BZ82" si="1116">BT67/53.233</f>
        <v>#DIV/0!</v>
      </c>
      <c r="CA67" s="5" t="e">
        <f t="shared" si="993"/>
        <v>#DIV/0!</v>
      </c>
      <c r="CB67" s="5">
        <f t="shared" ref="CB67:CB82" si="1117">G67/70.94</f>
        <v>0</v>
      </c>
      <c r="CC67" s="5">
        <f t="shared" ref="CC67:CC82" si="1118">H67/40.32</f>
        <v>0</v>
      </c>
      <c r="CD67" s="5">
        <f t="shared" ref="CD67:CD82" si="1119">I67/56.08</f>
        <v>0</v>
      </c>
      <c r="CE67" s="5">
        <f t="shared" ref="CE67:CE82" si="1120">J67/61.982</f>
        <v>0</v>
      </c>
      <c r="CF67" s="6">
        <f t="shared" ref="CF67:CF82" si="1121">K67/94.204</f>
        <v>0</v>
      </c>
      <c r="CG67" s="5" t="e">
        <f t="shared" si="994"/>
        <v>#DIV/0!</v>
      </c>
      <c r="CH67" s="6" t="e">
        <f t="shared" si="995"/>
        <v>#DIV/0!</v>
      </c>
      <c r="CI67" s="6" t="e">
        <f t="shared" si="996"/>
        <v>#DIV/0!</v>
      </c>
      <c r="CJ67" s="6" t="e">
        <f t="shared" si="997"/>
        <v>#DIV/0!</v>
      </c>
      <c r="CK67" s="6" t="e">
        <f t="shared" si="998"/>
        <v>#DIV/0!</v>
      </c>
      <c r="CL67" s="6" t="e">
        <f t="shared" si="999"/>
        <v>#DIV/0!</v>
      </c>
      <c r="CM67" s="6" t="e">
        <f t="shared" si="1000"/>
        <v>#DIV/0!</v>
      </c>
      <c r="CN67" s="6" t="e">
        <f t="shared" si="1001"/>
        <v>#DIV/0!</v>
      </c>
      <c r="CO67" s="6" t="e">
        <f t="shared" si="1002"/>
        <v>#DIV/0!</v>
      </c>
      <c r="CP67" s="6" t="e">
        <f t="shared" si="1003"/>
        <v>#DIV/0!</v>
      </c>
      <c r="CQ67" s="6" t="e">
        <f t="shared" si="1004"/>
        <v>#DIV/0!</v>
      </c>
      <c r="CR67" s="6" t="e">
        <f t="shared" si="1005"/>
        <v>#DIV/0!</v>
      </c>
      <c r="CS67" s="6" t="e">
        <f t="shared" si="1006"/>
        <v>#DIV/0!</v>
      </c>
      <c r="CT67" s="6" t="e">
        <f t="shared" si="1007"/>
        <v>#DIV/0!</v>
      </c>
      <c r="CU67" s="6" t="e">
        <f t="shared" si="1008"/>
        <v>#DIV/0!</v>
      </c>
      <c r="CW67" s="6" t="e">
        <f t="shared" si="1009"/>
        <v>#DIV/0!</v>
      </c>
      <c r="CX67" s="6" t="e">
        <f t="shared" ref="CX67:CX82" si="1122">IF((CK67+CS67-CL67-CM67-(2*CI67))&gt;0,IF(CK67+CS67-CL67-CM67-(2*CI67)&gt;CO67+CN67,CN67+CO67,CK67+CS67-CL67-CM67-(2*CI67)),0)</f>
        <v>#DIV/0!</v>
      </c>
      <c r="CY67" s="91" t="e">
        <f t="shared" ref="CY67:CY82" si="1123">CX67*53.233*(CG67/6)*1.5</f>
        <v>#DIV/0!</v>
      </c>
      <c r="CZ67" s="91" t="e">
        <f t="shared" ref="CZ67:CZ82" si="1124">CW67*71.85*(CG67/6)</f>
        <v>#DIV/0!</v>
      </c>
      <c r="DA67" s="5">
        <f t="shared" ref="DA67:DA82" si="1125">B67/30.045</f>
        <v>0</v>
      </c>
      <c r="DB67" s="5">
        <f t="shared" ref="DB67:DB82" si="1126">C67/39.95</f>
        <v>0</v>
      </c>
      <c r="DC67" s="5">
        <f t="shared" ref="DC67:DC82" si="1127">D67/33.98</f>
        <v>0</v>
      </c>
      <c r="DD67" s="5">
        <f t="shared" ref="DD67:DD82" si="1128">E67/50.673</f>
        <v>0</v>
      </c>
      <c r="DE67" s="5" t="e">
        <f t="shared" ref="DE67:DE82" si="1129">CY67/53.233</f>
        <v>#DIV/0!</v>
      </c>
      <c r="DF67" s="5" t="e">
        <f t="shared" si="1010"/>
        <v>#DIV/0!</v>
      </c>
      <c r="DG67" s="5">
        <f t="shared" ref="DG67:DG82" si="1130">G67/70.94</f>
        <v>0</v>
      </c>
      <c r="DH67" s="5">
        <f t="shared" ref="DH67:DH82" si="1131">H67/40.32</f>
        <v>0</v>
      </c>
      <c r="DI67" s="5">
        <f t="shared" ref="DI67:DI82" si="1132">I67/56.08</f>
        <v>0</v>
      </c>
      <c r="DJ67" s="5">
        <f t="shared" ref="DJ67:DJ82" si="1133">J67/61.982</f>
        <v>0</v>
      </c>
      <c r="DK67" s="6">
        <f t="shared" ref="DK67:DK82" si="1134">K67/94.204</f>
        <v>0</v>
      </c>
      <c r="DL67" s="5" t="e">
        <f t="shared" si="1011"/>
        <v>#DIV/0!</v>
      </c>
      <c r="DM67" s="6" t="e">
        <f t="shared" si="1012"/>
        <v>#DIV/0!</v>
      </c>
      <c r="DN67" s="6" t="e">
        <f t="shared" si="1013"/>
        <v>#DIV/0!</v>
      </c>
      <c r="DO67" s="6" t="e">
        <f t="shared" si="1014"/>
        <v>#DIV/0!</v>
      </c>
      <c r="DP67" s="6" t="e">
        <f t="shared" si="1015"/>
        <v>#DIV/0!</v>
      </c>
      <c r="DQ67" s="6" t="e">
        <f t="shared" si="1016"/>
        <v>#DIV/0!</v>
      </c>
      <c r="DR67" s="6" t="e">
        <f t="shared" si="1017"/>
        <v>#DIV/0!</v>
      </c>
      <c r="DS67" s="6" t="e">
        <f t="shared" si="1018"/>
        <v>#DIV/0!</v>
      </c>
      <c r="DT67" s="6" t="e">
        <f t="shared" si="1019"/>
        <v>#DIV/0!</v>
      </c>
      <c r="DU67" s="6" t="e">
        <f t="shared" si="1020"/>
        <v>#DIV/0!</v>
      </c>
      <c r="DV67" s="6" t="e">
        <f t="shared" si="1021"/>
        <v>#DIV/0!</v>
      </c>
      <c r="DW67" s="6" t="e">
        <f t="shared" si="1022"/>
        <v>#DIV/0!</v>
      </c>
      <c r="DX67" s="6" t="e">
        <f t="shared" si="1023"/>
        <v>#DIV/0!</v>
      </c>
      <c r="DY67" s="6" t="e">
        <f t="shared" si="1024"/>
        <v>#DIV/0!</v>
      </c>
      <c r="DZ67" s="6" t="e">
        <f t="shared" si="1025"/>
        <v>#DIV/0!</v>
      </c>
      <c r="EB67" s="6" t="e">
        <f t="shared" si="1026"/>
        <v>#DIV/0!</v>
      </c>
      <c r="EC67" s="87" t="e">
        <f t="shared" si="1027"/>
        <v>#DIV/0!</v>
      </c>
      <c r="ED67" s="85" t="e">
        <f t="shared" ref="ED67:ED82" si="1135">EC67*53.233*(DL67/6)*1.5</f>
        <v>#DIV/0!</v>
      </c>
      <c r="EE67" s="2" t="e">
        <f t="shared" ref="EE67:EE82" si="1136">EB67*71.85*(DL67/6)</f>
        <v>#DIV/0!</v>
      </c>
      <c r="EF67" s="5">
        <f t="shared" ref="EF67:EF82" si="1137">B67/30.045</f>
        <v>0</v>
      </c>
      <c r="EG67" s="5">
        <f t="shared" ref="EG67:EG82" si="1138">C67/39.95</f>
        <v>0</v>
      </c>
      <c r="EH67" s="5">
        <f t="shared" ref="EH67:EH82" si="1139">D67/33.98</f>
        <v>0</v>
      </c>
      <c r="EI67" s="5">
        <f t="shared" ref="EI67:EI82" si="1140">E67/50.673</f>
        <v>0</v>
      </c>
      <c r="EJ67" s="5" t="e">
        <f t="shared" ref="EJ67:EJ82" si="1141">ED67/53.233</f>
        <v>#DIV/0!</v>
      </c>
      <c r="EK67" s="5" t="e">
        <f t="shared" si="1028"/>
        <v>#DIV/0!</v>
      </c>
      <c r="EL67" s="5">
        <f t="shared" ref="EL67:EL82" si="1142">G67/70.94</f>
        <v>0</v>
      </c>
      <c r="EM67" s="5">
        <f t="shared" ref="EM67:EM82" si="1143">H67/40.32</f>
        <v>0</v>
      </c>
      <c r="EN67" s="5">
        <f t="shared" ref="EN67:EN82" si="1144">I67/56.08</f>
        <v>0</v>
      </c>
      <c r="EO67" s="5">
        <f t="shared" ref="EO67:EO82" si="1145">J67/61.982</f>
        <v>0</v>
      </c>
      <c r="EP67" s="6">
        <f t="shared" ref="EP67:EP82" si="1146">K67/94.204</f>
        <v>0</v>
      </c>
      <c r="EQ67" s="5" t="e">
        <f t="shared" si="1029"/>
        <v>#DIV/0!</v>
      </c>
      <c r="ER67" s="6" t="e">
        <f t="shared" si="1030"/>
        <v>#DIV/0!</v>
      </c>
      <c r="ES67" s="6" t="e">
        <f t="shared" si="1031"/>
        <v>#DIV/0!</v>
      </c>
      <c r="ET67" s="6" t="e">
        <f t="shared" si="1032"/>
        <v>#DIV/0!</v>
      </c>
      <c r="EU67" s="6" t="e">
        <f t="shared" si="1033"/>
        <v>#DIV/0!</v>
      </c>
      <c r="EV67" s="6" t="e">
        <f t="shared" si="1034"/>
        <v>#DIV/0!</v>
      </c>
      <c r="EW67" s="6" t="e">
        <f t="shared" si="1035"/>
        <v>#DIV/0!</v>
      </c>
      <c r="EX67" s="6" t="e">
        <f t="shared" si="1036"/>
        <v>#DIV/0!</v>
      </c>
      <c r="EY67" s="6" t="e">
        <f t="shared" si="1037"/>
        <v>#DIV/0!</v>
      </c>
      <c r="EZ67" s="6" t="e">
        <f t="shared" si="1038"/>
        <v>#DIV/0!</v>
      </c>
      <c r="FA67" s="6" t="e">
        <f t="shared" si="1039"/>
        <v>#DIV/0!</v>
      </c>
      <c r="FB67" s="6" t="e">
        <f t="shared" si="1040"/>
        <v>#DIV/0!</v>
      </c>
      <c r="FC67" s="6" t="e">
        <f t="shared" si="1041"/>
        <v>#DIV/0!</v>
      </c>
      <c r="FD67" s="6" t="e">
        <f t="shared" si="1042"/>
        <v>#DIV/0!</v>
      </c>
      <c r="FE67" s="6" t="e">
        <f t="shared" si="1043"/>
        <v>#DIV/0!</v>
      </c>
      <c r="FG67" s="6" t="e">
        <f t="shared" si="1044"/>
        <v>#DIV/0!</v>
      </c>
      <c r="FH67" s="6" t="e">
        <f t="shared" si="1045"/>
        <v>#DIV/0!</v>
      </c>
      <c r="FI67" s="94" t="e">
        <f t="shared" ref="FI67:FI82" si="1147">FH67*53.233*(EQ67/6)*1.5</f>
        <v>#DIV/0!</v>
      </c>
      <c r="FJ67" s="94" t="e">
        <f t="shared" ref="FJ67:FJ82" si="1148">FG67*71.85*(EQ67/6)</f>
        <v>#DIV/0!</v>
      </c>
      <c r="FK67" s="5">
        <f t="shared" ref="FK67:FK82" si="1149">B67/30.045</f>
        <v>0</v>
      </c>
      <c r="FL67" s="5">
        <f t="shared" ref="FL67:FL82" si="1150">C67/39.95</f>
        <v>0</v>
      </c>
      <c r="FM67" s="5">
        <f t="shared" ref="FM67:FM82" si="1151">D67/33.98</f>
        <v>0</v>
      </c>
      <c r="FN67" s="5">
        <f t="shared" ref="FN67:FN82" si="1152">E67/50.673</f>
        <v>0</v>
      </c>
      <c r="FO67" s="5" t="e">
        <f t="shared" ref="FO67:FO82" si="1153">FI67/53.233</f>
        <v>#DIV/0!</v>
      </c>
      <c r="FP67" s="5" t="e">
        <f t="shared" si="1046"/>
        <v>#DIV/0!</v>
      </c>
      <c r="FQ67" s="5">
        <f t="shared" ref="FQ67:FQ82" si="1154">G67/70.94</f>
        <v>0</v>
      </c>
      <c r="FR67" s="5">
        <f t="shared" ref="FR67:FR82" si="1155">H67/40.32</f>
        <v>0</v>
      </c>
      <c r="FS67" s="5">
        <f t="shared" ref="FS67:FS82" si="1156">I67/56.08</f>
        <v>0</v>
      </c>
      <c r="FT67" s="5">
        <f t="shared" ref="FT67:FT82" si="1157">J67/61.982</f>
        <v>0</v>
      </c>
      <c r="FU67" s="6">
        <f t="shared" ref="FU67:FU82" si="1158">K67/94.204</f>
        <v>0</v>
      </c>
      <c r="FV67" s="5" t="e">
        <f t="shared" si="1047"/>
        <v>#DIV/0!</v>
      </c>
      <c r="FW67" s="6" t="e">
        <f t="shared" si="1048"/>
        <v>#DIV/0!</v>
      </c>
      <c r="FX67" s="6" t="e">
        <f t="shared" si="1049"/>
        <v>#DIV/0!</v>
      </c>
      <c r="FY67" s="6" t="e">
        <f t="shared" si="1050"/>
        <v>#DIV/0!</v>
      </c>
      <c r="FZ67" s="6" t="e">
        <f t="shared" si="1051"/>
        <v>#DIV/0!</v>
      </c>
      <c r="GA67" s="6" t="e">
        <f t="shared" si="1052"/>
        <v>#DIV/0!</v>
      </c>
      <c r="GB67" s="6" t="e">
        <f t="shared" si="1053"/>
        <v>#DIV/0!</v>
      </c>
      <c r="GC67" s="6" t="e">
        <f t="shared" si="1054"/>
        <v>#DIV/0!</v>
      </c>
      <c r="GD67" s="6" t="e">
        <f t="shared" si="1055"/>
        <v>#DIV/0!</v>
      </c>
      <c r="GE67" s="6" t="e">
        <f t="shared" si="1056"/>
        <v>#DIV/0!</v>
      </c>
      <c r="GF67" s="6" t="e">
        <f t="shared" si="1057"/>
        <v>#DIV/0!</v>
      </c>
      <c r="GG67" s="6" t="e">
        <f t="shared" si="1058"/>
        <v>#DIV/0!</v>
      </c>
      <c r="GH67" s="6" t="e">
        <f t="shared" si="1059"/>
        <v>#DIV/0!</v>
      </c>
      <c r="GI67" s="6" t="e">
        <f t="shared" si="1060"/>
        <v>#DIV/0!</v>
      </c>
      <c r="GJ67" s="47" t="e">
        <f t="shared" si="1061"/>
        <v>#DIV/0!</v>
      </c>
      <c r="GL67" s="96" t="e">
        <f t="shared" si="1062"/>
        <v>#DIV/0!</v>
      </c>
      <c r="GM67" s="96" t="e">
        <f t="shared" si="1063"/>
        <v>#DIV/0!</v>
      </c>
      <c r="GN67" s="98" t="e">
        <f t="shared" ref="GN67:GN82" si="1159">GM67*53.233*(FV67/6)*1.5</f>
        <v>#DIV/0!</v>
      </c>
      <c r="GO67" s="98" t="e">
        <f t="shared" ref="GO67:GO82" si="1160">GL67*71.85*(FV67/6)</f>
        <v>#DIV/0!</v>
      </c>
      <c r="GP67" s="5">
        <f t="shared" ref="GP67:GP82" si="1161">B67/30.045</f>
        <v>0</v>
      </c>
      <c r="GQ67" s="5">
        <f t="shared" ref="GQ67:GQ82" si="1162">C67/39.95</f>
        <v>0</v>
      </c>
      <c r="GR67" s="5">
        <f t="shared" ref="GR67:GR82" si="1163">D67/33.98</f>
        <v>0</v>
      </c>
      <c r="GS67" s="5">
        <f t="shared" ref="GS67:GS82" si="1164">E67/50.673</f>
        <v>0</v>
      </c>
      <c r="GT67" s="5" t="e">
        <f t="shared" ref="GT67:GT82" si="1165">GN67/53.233</f>
        <v>#DIV/0!</v>
      </c>
      <c r="GU67" s="5" t="e">
        <f t="shared" si="1064"/>
        <v>#DIV/0!</v>
      </c>
      <c r="GV67" s="5">
        <f t="shared" ref="GV67:GV82" si="1166">G67/70.94</f>
        <v>0</v>
      </c>
      <c r="GW67" s="5">
        <f t="shared" ref="GW67:GW82" si="1167">H67/40.32</f>
        <v>0</v>
      </c>
      <c r="GX67" s="5">
        <f t="shared" ref="GX67:GX82" si="1168">I67/56.08</f>
        <v>0</v>
      </c>
      <c r="GY67" s="5">
        <f t="shared" ref="GY67:GY82" si="1169">J67/61.982</f>
        <v>0</v>
      </c>
      <c r="GZ67" s="6">
        <f t="shared" ref="GZ67:GZ82" si="1170">K67/94.204</f>
        <v>0</v>
      </c>
      <c r="HA67" s="5" t="e">
        <f t="shared" si="1065"/>
        <v>#DIV/0!</v>
      </c>
      <c r="HB67" s="6" t="e">
        <f t="shared" si="1066"/>
        <v>#DIV/0!</v>
      </c>
      <c r="HC67" s="6" t="e">
        <f t="shared" si="1067"/>
        <v>#DIV/0!</v>
      </c>
      <c r="HD67" s="6" t="e">
        <f t="shared" si="1068"/>
        <v>#DIV/0!</v>
      </c>
      <c r="HE67" s="6" t="e">
        <f t="shared" si="1069"/>
        <v>#DIV/0!</v>
      </c>
      <c r="HF67" s="6" t="e">
        <f t="shared" si="1070"/>
        <v>#DIV/0!</v>
      </c>
      <c r="HG67" s="6" t="e">
        <f t="shared" si="1071"/>
        <v>#DIV/0!</v>
      </c>
      <c r="HH67" s="6" t="e">
        <f t="shared" si="1072"/>
        <v>#DIV/0!</v>
      </c>
      <c r="HI67" s="6" t="e">
        <f t="shared" si="1073"/>
        <v>#DIV/0!</v>
      </c>
      <c r="HJ67" s="6" t="e">
        <f t="shared" si="1074"/>
        <v>#DIV/0!</v>
      </c>
      <c r="HK67" s="6" t="e">
        <f t="shared" si="1075"/>
        <v>#DIV/0!</v>
      </c>
      <c r="HL67" s="6" t="e">
        <f t="shared" si="1076"/>
        <v>#DIV/0!</v>
      </c>
      <c r="HM67" s="6" t="e">
        <f t="shared" si="1077"/>
        <v>#DIV/0!</v>
      </c>
      <c r="HN67" s="6" t="e">
        <f t="shared" si="1078"/>
        <v>#DIV/0!</v>
      </c>
      <c r="HO67" s="47" t="e">
        <f t="shared" si="1079"/>
        <v>#DIV/0!</v>
      </c>
      <c r="HQ67" s="6" t="e">
        <f t="shared" si="1080"/>
        <v>#DIV/0!</v>
      </c>
      <c r="HR67" s="6" t="e">
        <f t="shared" si="1081"/>
        <v>#DIV/0!</v>
      </c>
      <c r="HS67" s="98" t="e">
        <f t="shared" ref="HS67:HS82" si="1171">HR67*53.233*(HA67/6)*1.5</f>
        <v>#DIV/0!</v>
      </c>
      <c r="HT67" s="2" t="e">
        <f t="shared" ref="HT67:HT82" si="1172">HQ67*71.85*(HA67/6)</f>
        <v>#DIV/0!</v>
      </c>
      <c r="HU67" s="5">
        <f t="shared" ref="HU67:HU82" si="1173">B67/30.045</f>
        <v>0</v>
      </c>
      <c r="HV67" s="5">
        <f t="shared" ref="HV67:HV82" si="1174">C67/39.95</f>
        <v>0</v>
      </c>
      <c r="HW67" s="5">
        <f t="shared" ref="HW67:HW82" si="1175">D67/33.98</f>
        <v>0</v>
      </c>
      <c r="HX67" s="5">
        <f t="shared" ref="HX67:HX82" si="1176">E67/50.673</f>
        <v>0</v>
      </c>
      <c r="HY67" s="5" t="e">
        <f t="shared" ref="HY67:HY82" si="1177">HS67/53.233</f>
        <v>#DIV/0!</v>
      </c>
      <c r="HZ67" s="5" t="e">
        <f t="shared" si="1082"/>
        <v>#DIV/0!</v>
      </c>
      <c r="IA67" s="5">
        <f t="shared" ref="IA67:IA82" si="1178">G67/70.94</f>
        <v>0</v>
      </c>
      <c r="IB67" s="5">
        <f t="shared" ref="IB67:IB82" si="1179">H67/40.32</f>
        <v>0</v>
      </c>
      <c r="IC67" s="5">
        <f t="shared" ref="IC67:IC82" si="1180">I67/56.08</f>
        <v>0</v>
      </c>
      <c r="ID67" s="5">
        <f t="shared" ref="ID67:ID82" si="1181">J67/61.982</f>
        <v>0</v>
      </c>
      <c r="IE67" s="6">
        <f t="shared" ref="IE67:IE82" si="1182">K67/94.204</f>
        <v>0</v>
      </c>
      <c r="IF67" s="5" t="e">
        <f t="shared" si="1083"/>
        <v>#DIV/0!</v>
      </c>
      <c r="IG67" s="6" t="e">
        <f t="shared" si="1084"/>
        <v>#DIV/0!</v>
      </c>
      <c r="IH67" s="6" t="e">
        <f t="shared" si="1085"/>
        <v>#DIV/0!</v>
      </c>
      <c r="II67" s="6" t="e">
        <f t="shared" si="1086"/>
        <v>#DIV/0!</v>
      </c>
      <c r="IJ67" s="6" t="e">
        <f t="shared" si="1087"/>
        <v>#DIV/0!</v>
      </c>
      <c r="IK67" s="6" t="e">
        <f t="shared" si="1088"/>
        <v>#DIV/0!</v>
      </c>
      <c r="IL67" s="6" t="e">
        <f t="shared" si="1089"/>
        <v>#DIV/0!</v>
      </c>
      <c r="IM67" s="6" t="e">
        <f t="shared" si="1090"/>
        <v>#DIV/0!</v>
      </c>
      <c r="IN67" s="6" t="e">
        <f t="shared" si="1091"/>
        <v>#DIV/0!</v>
      </c>
      <c r="IO67" s="6" t="e">
        <f t="shared" si="1092"/>
        <v>#DIV/0!</v>
      </c>
      <c r="IP67" s="6" t="e">
        <f t="shared" si="1093"/>
        <v>#DIV/0!</v>
      </c>
      <c r="IQ67" s="6" t="e">
        <f t="shared" si="1094"/>
        <v>#DIV/0!</v>
      </c>
      <c r="IR67" s="6" t="e">
        <f t="shared" si="1095"/>
        <v>#DIV/0!</v>
      </c>
      <c r="IS67" s="6" t="e">
        <f t="shared" si="1096"/>
        <v>#DIV/0!</v>
      </c>
      <c r="IT67" s="47" t="e">
        <f t="shared" si="1097"/>
        <v>#DIV/0!</v>
      </c>
      <c r="IU67" s="2" t="e">
        <f t="shared" ref="IU67:IU82" si="1183">SUM(B67:E67,G67:K67,HS67:HT67)</f>
        <v>#DIV/0!</v>
      </c>
      <c r="IV67" s="2" t="e">
        <f t="shared" ref="IV67:IV82" si="1184">IF(HT67-IN67*71.85*(IF67/6)&lt;0.001,"OK","not converged")</f>
        <v>#DIV/0!</v>
      </c>
    </row>
    <row r="68" spans="1:256">
      <c r="A68" s="55">
        <f>CpxBar!A68</f>
        <v>0</v>
      </c>
      <c r="B68" s="2">
        <f>CpxBar!B68</f>
        <v>0</v>
      </c>
      <c r="C68" s="2">
        <f>CpxBar!C68</f>
        <v>0</v>
      </c>
      <c r="D68" s="2">
        <f>CpxBar!D68</f>
        <v>0</v>
      </c>
      <c r="E68" s="2">
        <f>CpxBar!E68</f>
        <v>0</v>
      </c>
      <c r="F68" s="2">
        <f>CpxBar!F68</f>
        <v>0</v>
      </c>
      <c r="G68" s="2">
        <f>CpxBar!G68</f>
        <v>0</v>
      </c>
      <c r="H68" s="2">
        <f>CpxBar!H68</f>
        <v>0</v>
      </c>
      <c r="I68" s="2">
        <f>CpxBar!I68</f>
        <v>0</v>
      </c>
      <c r="J68" s="2">
        <f>CpxBar!J68</f>
        <v>0</v>
      </c>
      <c r="K68" s="2">
        <f>CpxBar!K68</f>
        <v>0</v>
      </c>
      <c r="L68" s="13"/>
      <c r="M68" s="2">
        <f t="shared" si="948"/>
        <v>0</v>
      </c>
      <c r="N68" s="5">
        <f t="shared" si="949"/>
        <v>0</v>
      </c>
      <c r="O68" s="5">
        <f t="shared" si="950"/>
        <v>0</v>
      </c>
      <c r="P68" s="5">
        <f t="shared" si="951"/>
        <v>0</v>
      </c>
      <c r="Q68" s="5">
        <f t="shared" si="952"/>
        <v>0</v>
      </c>
      <c r="R68" s="5">
        <f t="shared" si="953"/>
        <v>0</v>
      </c>
      <c r="S68" s="5">
        <f t="shared" si="954"/>
        <v>0</v>
      </c>
      <c r="T68" s="5">
        <f t="shared" si="955"/>
        <v>0</v>
      </c>
      <c r="U68" s="5">
        <f t="shared" si="956"/>
        <v>0</v>
      </c>
      <c r="V68" s="5">
        <f t="shared" si="957"/>
        <v>0</v>
      </c>
      <c r="W68" s="6">
        <f t="shared" si="958"/>
        <v>0</v>
      </c>
      <c r="X68" s="5">
        <f t="shared" si="959"/>
        <v>0</v>
      </c>
      <c r="Y68" s="6" t="e">
        <f t="shared" si="960"/>
        <v>#DIV/0!</v>
      </c>
      <c r="Z68" s="6" t="e">
        <f t="shared" si="961"/>
        <v>#DIV/0!</v>
      </c>
      <c r="AA68" s="6" t="e">
        <f t="shared" si="962"/>
        <v>#DIV/0!</v>
      </c>
      <c r="AB68" s="6" t="e">
        <f t="shared" si="963"/>
        <v>#DIV/0!</v>
      </c>
      <c r="AC68" s="6" t="e">
        <f t="shared" si="964"/>
        <v>#DIV/0!</v>
      </c>
      <c r="AD68" s="6" t="e">
        <f t="shared" si="965"/>
        <v>#DIV/0!</v>
      </c>
      <c r="AE68" s="6" t="e">
        <f t="shared" si="966"/>
        <v>#DIV/0!</v>
      </c>
      <c r="AF68" s="6" t="e">
        <f t="shared" si="967"/>
        <v>#DIV/0!</v>
      </c>
      <c r="AG68" s="6" t="e">
        <f t="shared" si="968"/>
        <v>#DIV/0!</v>
      </c>
      <c r="AH68" s="6" t="e">
        <f t="shared" si="969"/>
        <v>#DIV/0!</v>
      </c>
      <c r="AI68" s="6" t="e">
        <f t="shared" si="970"/>
        <v>#DIV/0!</v>
      </c>
      <c r="AJ68" s="6" t="e">
        <f t="shared" si="971"/>
        <v>#DIV/0!</v>
      </c>
      <c r="AK68" s="6" t="e">
        <f t="shared" si="972"/>
        <v>#DIV/0!</v>
      </c>
      <c r="AM68" s="6" t="e">
        <f t="shared" si="973"/>
        <v>#DIV/0!</v>
      </c>
      <c r="AN68" s="6" t="e">
        <f t="shared" si="1098"/>
        <v>#DIV/0!</v>
      </c>
      <c r="AO68" s="2" t="e">
        <f t="shared" si="1099"/>
        <v>#DIV/0!</v>
      </c>
      <c r="AP68" s="2" t="e">
        <f t="shared" si="974"/>
        <v>#DIV/0!</v>
      </c>
      <c r="AQ68" s="86">
        <f t="shared" si="1100"/>
        <v>0</v>
      </c>
      <c r="AR68" s="86">
        <f t="shared" si="1101"/>
        <v>0</v>
      </c>
      <c r="AS68" s="86">
        <f t="shared" si="1102"/>
        <v>0</v>
      </c>
      <c r="AT68" s="86">
        <f t="shared" si="1103"/>
        <v>0</v>
      </c>
      <c r="AU68" s="86" t="e">
        <f t="shared" si="1104"/>
        <v>#DIV/0!</v>
      </c>
      <c r="AV68" s="86" t="e">
        <f t="shared" si="975"/>
        <v>#DIV/0!</v>
      </c>
      <c r="AW68" s="86">
        <f t="shared" si="1105"/>
        <v>0</v>
      </c>
      <c r="AX68" s="86">
        <f t="shared" si="1106"/>
        <v>0</v>
      </c>
      <c r="AY68" s="86">
        <f t="shared" si="1107"/>
        <v>0</v>
      </c>
      <c r="AZ68" s="86">
        <f t="shared" si="1108"/>
        <v>0</v>
      </c>
      <c r="BA68" s="87">
        <f t="shared" si="1109"/>
        <v>0</v>
      </c>
      <c r="BB68" s="5" t="e">
        <f t="shared" si="976"/>
        <v>#DIV/0!</v>
      </c>
      <c r="BC68" s="6" t="e">
        <f t="shared" si="977"/>
        <v>#DIV/0!</v>
      </c>
      <c r="BD68" s="6" t="e">
        <f t="shared" si="978"/>
        <v>#DIV/0!</v>
      </c>
      <c r="BE68" s="6" t="e">
        <f t="shared" si="979"/>
        <v>#DIV/0!</v>
      </c>
      <c r="BF68" s="6" t="e">
        <f t="shared" si="980"/>
        <v>#DIV/0!</v>
      </c>
      <c r="BG68" s="6" t="e">
        <f t="shared" si="981"/>
        <v>#DIV/0!</v>
      </c>
      <c r="BH68" s="6" t="e">
        <f t="shared" si="982"/>
        <v>#DIV/0!</v>
      </c>
      <c r="BI68" s="6" t="e">
        <f t="shared" si="983"/>
        <v>#DIV/0!</v>
      </c>
      <c r="BJ68" s="6" t="e">
        <f t="shared" si="984"/>
        <v>#DIV/0!</v>
      </c>
      <c r="BK68" s="6" t="e">
        <f t="shared" si="985"/>
        <v>#DIV/0!</v>
      </c>
      <c r="BL68" s="6" t="e">
        <f t="shared" si="986"/>
        <v>#DIV/0!</v>
      </c>
      <c r="BM68" s="6" t="e">
        <f t="shared" si="987"/>
        <v>#DIV/0!</v>
      </c>
      <c r="BN68" s="6" t="e">
        <f t="shared" si="988"/>
        <v>#DIV/0!</v>
      </c>
      <c r="BO68" s="6" t="e">
        <f t="shared" si="989"/>
        <v>#DIV/0!</v>
      </c>
      <c r="BP68" s="6" t="e">
        <f t="shared" si="990"/>
        <v>#DIV/0!</v>
      </c>
      <c r="BR68" s="87" t="e">
        <f t="shared" si="991"/>
        <v>#DIV/0!</v>
      </c>
      <c r="BS68" s="87" t="e">
        <f t="shared" si="1110"/>
        <v>#DIV/0!</v>
      </c>
      <c r="BT68" s="2" t="e">
        <f t="shared" si="1111"/>
        <v>#DIV/0!</v>
      </c>
      <c r="BU68" s="2" t="e">
        <f t="shared" si="992"/>
        <v>#DIV/0!</v>
      </c>
      <c r="BV68" s="5">
        <f t="shared" si="1112"/>
        <v>0</v>
      </c>
      <c r="BW68" s="5">
        <f t="shared" si="1113"/>
        <v>0</v>
      </c>
      <c r="BX68" s="5">
        <f t="shared" si="1114"/>
        <v>0</v>
      </c>
      <c r="BY68" s="5">
        <f t="shared" si="1115"/>
        <v>0</v>
      </c>
      <c r="BZ68" s="5" t="e">
        <f t="shared" si="1116"/>
        <v>#DIV/0!</v>
      </c>
      <c r="CA68" s="5" t="e">
        <f t="shared" si="993"/>
        <v>#DIV/0!</v>
      </c>
      <c r="CB68" s="5">
        <f t="shared" si="1117"/>
        <v>0</v>
      </c>
      <c r="CC68" s="5">
        <f t="shared" si="1118"/>
        <v>0</v>
      </c>
      <c r="CD68" s="5">
        <f t="shared" si="1119"/>
        <v>0</v>
      </c>
      <c r="CE68" s="5">
        <f t="shared" si="1120"/>
        <v>0</v>
      </c>
      <c r="CF68" s="6">
        <f t="shared" si="1121"/>
        <v>0</v>
      </c>
      <c r="CG68" s="5" t="e">
        <f t="shared" si="994"/>
        <v>#DIV/0!</v>
      </c>
      <c r="CH68" s="6" t="e">
        <f t="shared" si="995"/>
        <v>#DIV/0!</v>
      </c>
      <c r="CI68" s="6" t="e">
        <f t="shared" si="996"/>
        <v>#DIV/0!</v>
      </c>
      <c r="CJ68" s="6" t="e">
        <f t="shared" si="997"/>
        <v>#DIV/0!</v>
      </c>
      <c r="CK68" s="6" t="e">
        <f t="shared" si="998"/>
        <v>#DIV/0!</v>
      </c>
      <c r="CL68" s="6" t="e">
        <f t="shared" si="999"/>
        <v>#DIV/0!</v>
      </c>
      <c r="CM68" s="6" t="e">
        <f t="shared" si="1000"/>
        <v>#DIV/0!</v>
      </c>
      <c r="CN68" s="6" t="e">
        <f t="shared" si="1001"/>
        <v>#DIV/0!</v>
      </c>
      <c r="CO68" s="6" t="e">
        <f t="shared" si="1002"/>
        <v>#DIV/0!</v>
      </c>
      <c r="CP68" s="6" t="e">
        <f t="shared" si="1003"/>
        <v>#DIV/0!</v>
      </c>
      <c r="CQ68" s="6" t="e">
        <f t="shared" si="1004"/>
        <v>#DIV/0!</v>
      </c>
      <c r="CR68" s="6" t="e">
        <f t="shared" si="1005"/>
        <v>#DIV/0!</v>
      </c>
      <c r="CS68" s="6" t="e">
        <f t="shared" si="1006"/>
        <v>#DIV/0!</v>
      </c>
      <c r="CT68" s="6" t="e">
        <f t="shared" si="1007"/>
        <v>#DIV/0!</v>
      </c>
      <c r="CU68" s="6" t="e">
        <f t="shared" si="1008"/>
        <v>#DIV/0!</v>
      </c>
      <c r="CW68" s="6" t="e">
        <f t="shared" si="1009"/>
        <v>#DIV/0!</v>
      </c>
      <c r="CX68" s="6" t="e">
        <f t="shared" si="1122"/>
        <v>#DIV/0!</v>
      </c>
      <c r="CY68" s="91" t="e">
        <f t="shared" si="1123"/>
        <v>#DIV/0!</v>
      </c>
      <c r="CZ68" s="91" t="e">
        <f t="shared" si="1124"/>
        <v>#DIV/0!</v>
      </c>
      <c r="DA68" s="5">
        <f t="shared" si="1125"/>
        <v>0</v>
      </c>
      <c r="DB68" s="5">
        <f t="shared" si="1126"/>
        <v>0</v>
      </c>
      <c r="DC68" s="5">
        <f t="shared" si="1127"/>
        <v>0</v>
      </c>
      <c r="DD68" s="5">
        <f t="shared" si="1128"/>
        <v>0</v>
      </c>
      <c r="DE68" s="5" t="e">
        <f t="shared" si="1129"/>
        <v>#DIV/0!</v>
      </c>
      <c r="DF68" s="5" t="e">
        <f t="shared" si="1010"/>
        <v>#DIV/0!</v>
      </c>
      <c r="DG68" s="5">
        <f t="shared" si="1130"/>
        <v>0</v>
      </c>
      <c r="DH68" s="5">
        <f t="shared" si="1131"/>
        <v>0</v>
      </c>
      <c r="DI68" s="5">
        <f t="shared" si="1132"/>
        <v>0</v>
      </c>
      <c r="DJ68" s="5">
        <f t="shared" si="1133"/>
        <v>0</v>
      </c>
      <c r="DK68" s="6">
        <f t="shared" si="1134"/>
        <v>0</v>
      </c>
      <c r="DL68" s="5" t="e">
        <f t="shared" si="1011"/>
        <v>#DIV/0!</v>
      </c>
      <c r="DM68" s="6" t="e">
        <f t="shared" si="1012"/>
        <v>#DIV/0!</v>
      </c>
      <c r="DN68" s="6" t="e">
        <f t="shared" si="1013"/>
        <v>#DIV/0!</v>
      </c>
      <c r="DO68" s="6" t="e">
        <f t="shared" si="1014"/>
        <v>#DIV/0!</v>
      </c>
      <c r="DP68" s="6" t="e">
        <f t="shared" si="1015"/>
        <v>#DIV/0!</v>
      </c>
      <c r="DQ68" s="6" t="e">
        <f t="shared" si="1016"/>
        <v>#DIV/0!</v>
      </c>
      <c r="DR68" s="6" t="e">
        <f t="shared" si="1017"/>
        <v>#DIV/0!</v>
      </c>
      <c r="DS68" s="6" t="e">
        <f t="shared" si="1018"/>
        <v>#DIV/0!</v>
      </c>
      <c r="DT68" s="6" t="e">
        <f t="shared" si="1019"/>
        <v>#DIV/0!</v>
      </c>
      <c r="DU68" s="6" t="e">
        <f t="shared" si="1020"/>
        <v>#DIV/0!</v>
      </c>
      <c r="DV68" s="6" t="e">
        <f t="shared" si="1021"/>
        <v>#DIV/0!</v>
      </c>
      <c r="DW68" s="6" t="e">
        <f t="shared" si="1022"/>
        <v>#DIV/0!</v>
      </c>
      <c r="DX68" s="6" t="e">
        <f t="shared" si="1023"/>
        <v>#DIV/0!</v>
      </c>
      <c r="DY68" s="6" t="e">
        <f t="shared" si="1024"/>
        <v>#DIV/0!</v>
      </c>
      <c r="DZ68" s="6" t="e">
        <f t="shared" si="1025"/>
        <v>#DIV/0!</v>
      </c>
      <c r="EB68" s="6" t="e">
        <f t="shared" si="1026"/>
        <v>#DIV/0!</v>
      </c>
      <c r="EC68" s="87" t="e">
        <f t="shared" si="1027"/>
        <v>#DIV/0!</v>
      </c>
      <c r="ED68" s="85" t="e">
        <f t="shared" si="1135"/>
        <v>#DIV/0!</v>
      </c>
      <c r="EE68" s="2" t="e">
        <f t="shared" si="1136"/>
        <v>#DIV/0!</v>
      </c>
      <c r="EF68" s="5">
        <f t="shared" si="1137"/>
        <v>0</v>
      </c>
      <c r="EG68" s="5">
        <f t="shared" si="1138"/>
        <v>0</v>
      </c>
      <c r="EH68" s="5">
        <f t="shared" si="1139"/>
        <v>0</v>
      </c>
      <c r="EI68" s="5">
        <f t="shared" si="1140"/>
        <v>0</v>
      </c>
      <c r="EJ68" s="5" t="e">
        <f t="shared" si="1141"/>
        <v>#DIV/0!</v>
      </c>
      <c r="EK68" s="5" t="e">
        <f t="shared" si="1028"/>
        <v>#DIV/0!</v>
      </c>
      <c r="EL68" s="5">
        <f t="shared" si="1142"/>
        <v>0</v>
      </c>
      <c r="EM68" s="5">
        <f t="shared" si="1143"/>
        <v>0</v>
      </c>
      <c r="EN68" s="5">
        <f t="shared" si="1144"/>
        <v>0</v>
      </c>
      <c r="EO68" s="5">
        <f t="shared" si="1145"/>
        <v>0</v>
      </c>
      <c r="EP68" s="6">
        <f t="shared" si="1146"/>
        <v>0</v>
      </c>
      <c r="EQ68" s="5" t="e">
        <f t="shared" si="1029"/>
        <v>#DIV/0!</v>
      </c>
      <c r="ER68" s="6" t="e">
        <f t="shared" si="1030"/>
        <v>#DIV/0!</v>
      </c>
      <c r="ES68" s="6" t="e">
        <f t="shared" si="1031"/>
        <v>#DIV/0!</v>
      </c>
      <c r="ET68" s="6" t="e">
        <f t="shared" si="1032"/>
        <v>#DIV/0!</v>
      </c>
      <c r="EU68" s="6" t="e">
        <f t="shared" si="1033"/>
        <v>#DIV/0!</v>
      </c>
      <c r="EV68" s="6" t="e">
        <f t="shared" si="1034"/>
        <v>#DIV/0!</v>
      </c>
      <c r="EW68" s="6" t="e">
        <f t="shared" si="1035"/>
        <v>#DIV/0!</v>
      </c>
      <c r="EX68" s="6" t="e">
        <f t="shared" si="1036"/>
        <v>#DIV/0!</v>
      </c>
      <c r="EY68" s="6" t="e">
        <f t="shared" si="1037"/>
        <v>#DIV/0!</v>
      </c>
      <c r="EZ68" s="6" t="e">
        <f t="shared" si="1038"/>
        <v>#DIV/0!</v>
      </c>
      <c r="FA68" s="6" t="e">
        <f t="shared" si="1039"/>
        <v>#DIV/0!</v>
      </c>
      <c r="FB68" s="6" t="e">
        <f t="shared" si="1040"/>
        <v>#DIV/0!</v>
      </c>
      <c r="FC68" s="6" t="e">
        <f t="shared" si="1041"/>
        <v>#DIV/0!</v>
      </c>
      <c r="FD68" s="6" t="e">
        <f t="shared" si="1042"/>
        <v>#DIV/0!</v>
      </c>
      <c r="FE68" s="6" t="e">
        <f t="shared" si="1043"/>
        <v>#DIV/0!</v>
      </c>
      <c r="FG68" s="6" t="e">
        <f t="shared" si="1044"/>
        <v>#DIV/0!</v>
      </c>
      <c r="FH68" s="6" t="e">
        <f t="shared" si="1045"/>
        <v>#DIV/0!</v>
      </c>
      <c r="FI68" s="94" t="e">
        <f t="shared" si="1147"/>
        <v>#DIV/0!</v>
      </c>
      <c r="FJ68" s="94" t="e">
        <f t="shared" si="1148"/>
        <v>#DIV/0!</v>
      </c>
      <c r="FK68" s="5">
        <f t="shared" si="1149"/>
        <v>0</v>
      </c>
      <c r="FL68" s="5">
        <f t="shared" si="1150"/>
        <v>0</v>
      </c>
      <c r="FM68" s="5">
        <f t="shared" si="1151"/>
        <v>0</v>
      </c>
      <c r="FN68" s="5">
        <f t="shared" si="1152"/>
        <v>0</v>
      </c>
      <c r="FO68" s="5" t="e">
        <f t="shared" si="1153"/>
        <v>#DIV/0!</v>
      </c>
      <c r="FP68" s="5" t="e">
        <f t="shared" si="1046"/>
        <v>#DIV/0!</v>
      </c>
      <c r="FQ68" s="5">
        <f t="shared" si="1154"/>
        <v>0</v>
      </c>
      <c r="FR68" s="5">
        <f t="shared" si="1155"/>
        <v>0</v>
      </c>
      <c r="FS68" s="5">
        <f t="shared" si="1156"/>
        <v>0</v>
      </c>
      <c r="FT68" s="5">
        <f t="shared" si="1157"/>
        <v>0</v>
      </c>
      <c r="FU68" s="6">
        <f t="shared" si="1158"/>
        <v>0</v>
      </c>
      <c r="FV68" s="5" t="e">
        <f t="shared" si="1047"/>
        <v>#DIV/0!</v>
      </c>
      <c r="FW68" s="6" t="e">
        <f t="shared" si="1048"/>
        <v>#DIV/0!</v>
      </c>
      <c r="FX68" s="6" t="e">
        <f t="shared" si="1049"/>
        <v>#DIV/0!</v>
      </c>
      <c r="FY68" s="6" t="e">
        <f t="shared" si="1050"/>
        <v>#DIV/0!</v>
      </c>
      <c r="FZ68" s="6" t="e">
        <f t="shared" si="1051"/>
        <v>#DIV/0!</v>
      </c>
      <c r="GA68" s="6" t="e">
        <f t="shared" si="1052"/>
        <v>#DIV/0!</v>
      </c>
      <c r="GB68" s="6" t="e">
        <f t="shared" si="1053"/>
        <v>#DIV/0!</v>
      </c>
      <c r="GC68" s="6" t="e">
        <f t="shared" si="1054"/>
        <v>#DIV/0!</v>
      </c>
      <c r="GD68" s="6" t="e">
        <f t="shared" si="1055"/>
        <v>#DIV/0!</v>
      </c>
      <c r="GE68" s="6" t="e">
        <f t="shared" si="1056"/>
        <v>#DIV/0!</v>
      </c>
      <c r="GF68" s="6" t="e">
        <f t="shared" si="1057"/>
        <v>#DIV/0!</v>
      </c>
      <c r="GG68" s="6" t="e">
        <f t="shared" si="1058"/>
        <v>#DIV/0!</v>
      </c>
      <c r="GH68" s="6" t="e">
        <f t="shared" si="1059"/>
        <v>#DIV/0!</v>
      </c>
      <c r="GI68" s="6" t="e">
        <f t="shared" si="1060"/>
        <v>#DIV/0!</v>
      </c>
      <c r="GJ68" s="47" t="e">
        <f t="shared" si="1061"/>
        <v>#DIV/0!</v>
      </c>
      <c r="GL68" s="96" t="e">
        <f t="shared" si="1062"/>
        <v>#DIV/0!</v>
      </c>
      <c r="GM68" s="96" t="e">
        <f t="shared" si="1063"/>
        <v>#DIV/0!</v>
      </c>
      <c r="GN68" s="98" t="e">
        <f t="shared" si="1159"/>
        <v>#DIV/0!</v>
      </c>
      <c r="GO68" s="98" t="e">
        <f t="shared" si="1160"/>
        <v>#DIV/0!</v>
      </c>
      <c r="GP68" s="5">
        <f t="shared" si="1161"/>
        <v>0</v>
      </c>
      <c r="GQ68" s="5">
        <f t="shared" si="1162"/>
        <v>0</v>
      </c>
      <c r="GR68" s="5">
        <f t="shared" si="1163"/>
        <v>0</v>
      </c>
      <c r="GS68" s="5">
        <f t="shared" si="1164"/>
        <v>0</v>
      </c>
      <c r="GT68" s="5" t="e">
        <f t="shared" si="1165"/>
        <v>#DIV/0!</v>
      </c>
      <c r="GU68" s="5" t="e">
        <f t="shared" si="1064"/>
        <v>#DIV/0!</v>
      </c>
      <c r="GV68" s="5">
        <f t="shared" si="1166"/>
        <v>0</v>
      </c>
      <c r="GW68" s="5">
        <f t="shared" si="1167"/>
        <v>0</v>
      </c>
      <c r="GX68" s="5">
        <f t="shared" si="1168"/>
        <v>0</v>
      </c>
      <c r="GY68" s="5">
        <f t="shared" si="1169"/>
        <v>0</v>
      </c>
      <c r="GZ68" s="6">
        <f t="shared" si="1170"/>
        <v>0</v>
      </c>
      <c r="HA68" s="5" t="e">
        <f t="shared" si="1065"/>
        <v>#DIV/0!</v>
      </c>
      <c r="HB68" s="6" t="e">
        <f t="shared" si="1066"/>
        <v>#DIV/0!</v>
      </c>
      <c r="HC68" s="6" t="e">
        <f t="shared" si="1067"/>
        <v>#DIV/0!</v>
      </c>
      <c r="HD68" s="6" t="e">
        <f t="shared" si="1068"/>
        <v>#DIV/0!</v>
      </c>
      <c r="HE68" s="6" t="e">
        <f t="shared" si="1069"/>
        <v>#DIV/0!</v>
      </c>
      <c r="HF68" s="6" t="e">
        <f t="shared" si="1070"/>
        <v>#DIV/0!</v>
      </c>
      <c r="HG68" s="6" t="e">
        <f t="shared" si="1071"/>
        <v>#DIV/0!</v>
      </c>
      <c r="HH68" s="6" t="e">
        <f t="shared" si="1072"/>
        <v>#DIV/0!</v>
      </c>
      <c r="HI68" s="6" t="e">
        <f t="shared" si="1073"/>
        <v>#DIV/0!</v>
      </c>
      <c r="HJ68" s="6" t="e">
        <f t="shared" si="1074"/>
        <v>#DIV/0!</v>
      </c>
      <c r="HK68" s="6" t="e">
        <f t="shared" si="1075"/>
        <v>#DIV/0!</v>
      </c>
      <c r="HL68" s="6" t="e">
        <f t="shared" si="1076"/>
        <v>#DIV/0!</v>
      </c>
      <c r="HM68" s="6" t="e">
        <f t="shared" si="1077"/>
        <v>#DIV/0!</v>
      </c>
      <c r="HN68" s="6" t="e">
        <f t="shared" si="1078"/>
        <v>#DIV/0!</v>
      </c>
      <c r="HO68" s="47" t="e">
        <f t="shared" si="1079"/>
        <v>#DIV/0!</v>
      </c>
      <c r="HQ68" s="6" t="e">
        <f t="shared" si="1080"/>
        <v>#DIV/0!</v>
      </c>
      <c r="HR68" s="6" t="e">
        <f t="shared" si="1081"/>
        <v>#DIV/0!</v>
      </c>
      <c r="HS68" s="98" t="e">
        <f t="shared" si="1171"/>
        <v>#DIV/0!</v>
      </c>
      <c r="HT68" s="2" t="e">
        <f t="shared" si="1172"/>
        <v>#DIV/0!</v>
      </c>
      <c r="HU68" s="5">
        <f t="shared" si="1173"/>
        <v>0</v>
      </c>
      <c r="HV68" s="5">
        <f t="shared" si="1174"/>
        <v>0</v>
      </c>
      <c r="HW68" s="5">
        <f t="shared" si="1175"/>
        <v>0</v>
      </c>
      <c r="HX68" s="5">
        <f t="shared" si="1176"/>
        <v>0</v>
      </c>
      <c r="HY68" s="5" t="e">
        <f t="shared" si="1177"/>
        <v>#DIV/0!</v>
      </c>
      <c r="HZ68" s="5" t="e">
        <f t="shared" si="1082"/>
        <v>#DIV/0!</v>
      </c>
      <c r="IA68" s="5">
        <f t="shared" si="1178"/>
        <v>0</v>
      </c>
      <c r="IB68" s="5">
        <f t="shared" si="1179"/>
        <v>0</v>
      </c>
      <c r="IC68" s="5">
        <f t="shared" si="1180"/>
        <v>0</v>
      </c>
      <c r="ID68" s="5">
        <f t="shared" si="1181"/>
        <v>0</v>
      </c>
      <c r="IE68" s="6">
        <f t="shared" si="1182"/>
        <v>0</v>
      </c>
      <c r="IF68" s="5" t="e">
        <f t="shared" si="1083"/>
        <v>#DIV/0!</v>
      </c>
      <c r="IG68" s="6" t="e">
        <f t="shared" si="1084"/>
        <v>#DIV/0!</v>
      </c>
      <c r="IH68" s="6" t="e">
        <f t="shared" si="1085"/>
        <v>#DIV/0!</v>
      </c>
      <c r="II68" s="6" t="e">
        <f t="shared" si="1086"/>
        <v>#DIV/0!</v>
      </c>
      <c r="IJ68" s="6" t="e">
        <f t="shared" si="1087"/>
        <v>#DIV/0!</v>
      </c>
      <c r="IK68" s="6" t="e">
        <f t="shared" si="1088"/>
        <v>#DIV/0!</v>
      </c>
      <c r="IL68" s="6" t="e">
        <f t="shared" si="1089"/>
        <v>#DIV/0!</v>
      </c>
      <c r="IM68" s="6" t="e">
        <f t="shared" si="1090"/>
        <v>#DIV/0!</v>
      </c>
      <c r="IN68" s="6" t="e">
        <f t="shared" si="1091"/>
        <v>#DIV/0!</v>
      </c>
      <c r="IO68" s="6" t="e">
        <f t="shared" si="1092"/>
        <v>#DIV/0!</v>
      </c>
      <c r="IP68" s="6" t="e">
        <f t="shared" si="1093"/>
        <v>#DIV/0!</v>
      </c>
      <c r="IQ68" s="6" t="e">
        <f t="shared" si="1094"/>
        <v>#DIV/0!</v>
      </c>
      <c r="IR68" s="6" t="e">
        <f t="shared" si="1095"/>
        <v>#DIV/0!</v>
      </c>
      <c r="IS68" s="6" t="e">
        <f t="shared" si="1096"/>
        <v>#DIV/0!</v>
      </c>
      <c r="IT68" s="47" t="e">
        <f t="shared" si="1097"/>
        <v>#DIV/0!</v>
      </c>
      <c r="IU68" s="2" t="e">
        <f t="shared" si="1183"/>
        <v>#DIV/0!</v>
      </c>
      <c r="IV68" s="2" t="e">
        <f t="shared" si="1184"/>
        <v>#DIV/0!</v>
      </c>
    </row>
    <row r="69" spans="1:256">
      <c r="A69" s="55">
        <f>CpxBar!A69</f>
        <v>0</v>
      </c>
      <c r="B69" s="2">
        <f>CpxBar!B69</f>
        <v>0</v>
      </c>
      <c r="C69" s="2">
        <f>CpxBar!C69</f>
        <v>0</v>
      </c>
      <c r="D69" s="2">
        <f>CpxBar!D69</f>
        <v>0</v>
      </c>
      <c r="E69" s="2">
        <f>CpxBar!E69</f>
        <v>0</v>
      </c>
      <c r="F69" s="2">
        <f>CpxBar!F69</f>
        <v>0</v>
      </c>
      <c r="G69" s="2">
        <f>CpxBar!G69</f>
        <v>0</v>
      </c>
      <c r="H69" s="2">
        <f>CpxBar!H69</f>
        <v>0</v>
      </c>
      <c r="I69" s="2">
        <f>CpxBar!I69</f>
        <v>0</v>
      </c>
      <c r="J69" s="2">
        <f>CpxBar!J69</f>
        <v>0</v>
      </c>
      <c r="K69" s="2">
        <f>CpxBar!K69</f>
        <v>0</v>
      </c>
      <c r="L69" s="13"/>
      <c r="M69" s="2">
        <f t="shared" si="948"/>
        <v>0</v>
      </c>
      <c r="N69" s="5">
        <f t="shared" si="949"/>
        <v>0</v>
      </c>
      <c r="O69" s="5">
        <f t="shared" si="950"/>
        <v>0</v>
      </c>
      <c r="P69" s="5">
        <f t="shared" si="951"/>
        <v>0</v>
      </c>
      <c r="Q69" s="5">
        <f t="shared" si="952"/>
        <v>0</v>
      </c>
      <c r="R69" s="5">
        <f t="shared" si="953"/>
        <v>0</v>
      </c>
      <c r="S69" s="5">
        <f t="shared" si="954"/>
        <v>0</v>
      </c>
      <c r="T69" s="5">
        <f t="shared" si="955"/>
        <v>0</v>
      </c>
      <c r="U69" s="5">
        <f t="shared" si="956"/>
        <v>0</v>
      </c>
      <c r="V69" s="5">
        <f t="shared" si="957"/>
        <v>0</v>
      </c>
      <c r="W69" s="6">
        <f t="shared" si="958"/>
        <v>0</v>
      </c>
      <c r="X69" s="5">
        <f t="shared" si="959"/>
        <v>0</v>
      </c>
      <c r="Y69" s="6" t="e">
        <f t="shared" si="960"/>
        <v>#DIV/0!</v>
      </c>
      <c r="Z69" s="6" t="e">
        <f t="shared" si="961"/>
        <v>#DIV/0!</v>
      </c>
      <c r="AA69" s="6" t="e">
        <f t="shared" si="962"/>
        <v>#DIV/0!</v>
      </c>
      <c r="AB69" s="6" t="e">
        <f t="shared" si="963"/>
        <v>#DIV/0!</v>
      </c>
      <c r="AC69" s="6" t="e">
        <f t="shared" si="964"/>
        <v>#DIV/0!</v>
      </c>
      <c r="AD69" s="6" t="e">
        <f t="shared" si="965"/>
        <v>#DIV/0!</v>
      </c>
      <c r="AE69" s="6" t="e">
        <f t="shared" si="966"/>
        <v>#DIV/0!</v>
      </c>
      <c r="AF69" s="6" t="e">
        <f t="shared" si="967"/>
        <v>#DIV/0!</v>
      </c>
      <c r="AG69" s="6" t="e">
        <f t="shared" si="968"/>
        <v>#DIV/0!</v>
      </c>
      <c r="AH69" s="6" t="e">
        <f t="shared" si="969"/>
        <v>#DIV/0!</v>
      </c>
      <c r="AI69" s="6" t="e">
        <f t="shared" si="970"/>
        <v>#DIV/0!</v>
      </c>
      <c r="AJ69" s="6" t="e">
        <f t="shared" si="971"/>
        <v>#DIV/0!</v>
      </c>
      <c r="AK69" s="6" t="e">
        <f t="shared" si="972"/>
        <v>#DIV/0!</v>
      </c>
      <c r="AM69" s="6" t="e">
        <f t="shared" si="973"/>
        <v>#DIV/0!</v>
      </c>
      <c r="AN69" s="6" t="e">
        <f t="shared" si="1098"/>
        <v>#DIV/0!</v>
      </c>
      <c r="AO69" s="2" t="e">
        <f t="shared" si="1099"/>
        <v>#DIV/0!</v>
      </c>
      <c r="AP69" s="2" t="e">
        <f t="shared" si="974"/>
        <v>#DIV/0!</v>
      </c>
      <c r="AQ69" s="86">
        <f t="shared" si="1100"/>
        <v>0</v>
      </c>
      <c r="AR69" s="86">
        <f t="shared" si="1101"/>
        <v>0</v>
      </c>
      <c r="AS69" s="86">
        <f t="shared" si="1102"/>
        <v>0</v>
      </c>
      <c r="AT69" s="86">
        <f t="shared" si="1103"/>
        <v>0</v>
      </c>
      <c r="AU69" s="86" t="e">
        <f t="shared" si="1104"/>
        <v>#DIV/0!</v>
      </c>
      <c r="AV69" s="86" t="e">
        <f t="shared" si="975"/>
        <v>#DIV/0!</v>
      </c>
      <c r="AW69" s="86">
        <f t="shared" si="1105"/>
        <v>0</v>
      </c>
      <c r="AX69" s="86">
        <f t="shared" si="1106"/>
        <v>0</v>
      </c>
      <c r="AY69" s="86">
        <f t="shared" si="1107"/>
        <v>0</v>
      </c>
      <c r="AZ69" s="86">
        <f t="shared" si="1108"/>
        <v>0</v>
      </c>
      <c r="BA69" s="87">
        <f t="shared" si="1109"/>
        <v>0</v>
      </c>
      <c r="BB69" s="5" t="e">
        <f t="shared" si="976"/>
        <v>#DIV/0!</v>
      </c>
      <c r="BC69" s="6" t="e">
        <f t="shared" si="977"/>
        <v>#DIV/0!</v>
      </c>
      <c r="BD69" s="6" t="e">
        <f t="shared" si="978"/>
        <v>#DIV/0!</v>
      </c>
      <c r="BE69" s="6" t="e">
        <f t="shared" si="979"/>
        <v>#DIV/0!</v>
      </c>
      <c r="BF69" s="6" t="e">
        <f t="shared" si="980"/>
        <v>#DIV/0!</v>
      </c>
      <c r="BG69" s="6" t="e">
        <f t="shared" si="981"/>
        <v>#DIV/0!</v>
      </c>
      <c r="BH69" s="6" t="e">
        <f t="shared" si="982"/>
        <v>#DIV/0!</v>
      </c>
      <c r="BI69" s="6" t="e">
        <f t="shared" si="983"/>
        <v>#DIV/0!</v>
      </c>
      <c r="BJ69" s="6" t="e">
        <f t="shared" si="984"/>
        <v>#DIV/0!</v>
      </c>
      <c r="BK69" s="6" t="e">
        <f t="shared" si="985"/>
        <v>#DIV/0!</v>
      </c>
      <c r="BL69" s="6" t="e">
        <f t="shared" si="986"/>
        <v>#DIV/0!</v>
      </c>
      <c r="BM69" s="6" t="e">
        <f t="shared" si="987"/>
        <v>#DIV/0!</v>
      </c>
      <c r="BN69" s="6" t="e">
        <f t="shared" si="988"/>
        <v>#DIV/0!</v>
      </c>
      <c r="BO69" s="6" t="e">
        <f t="shared" si="989"/>
        <v>#DIV/0!</v>
      </c>
      <c r="BP69" s="6" t="e">
        <f t="shared" si="990"/>
        <v>#DIV/0!</v>
      </c>
      <c r="BR69" s="87" t="e">
        <f t="shared" si="991"/>
        <v>#DIV/0!</v>
      </c>
      <c r="BS69" s="87" t="e">
        <f t="shared" si="1110"/>
        <v>#DIV/0!</v>
      </c>
      <c r="BT69" s="2" t="e">
        <f t="shared" si="1111"/>
        <v>#DIV/0!</v>
      </c>
      <c r="BU69" s="2" t="e">
        <f t="shared" si="992"/>
        <v>#DIV/0!</v>
      </c>
      <c r="BV69" s="5">
        <f t="shared" si="1112"/>
        <v>0</v>
      </c>
      <c r="BW69" s="5">
        <f t="shared" si="1113"/>
        <v>0</v>
      </c>
      <c r="BX69" s="5">
        <f t="shared" si="1114"/>
        <v>0</v>
      </c>
      <c r="BY69" s="5">
        <f t="shared" si="1115"/>
        <v>0</v>
      </c>
      <c r="BZ69" s="5" t="e">
        <f t="shared" si="1116"/>
        <v>#DIV/0!</v>
      </c>
      <c r="CA69" s="5" t="e">
        <f t="shared" si="993"/>
        <v>#DIV/0!</v>
      </c>
      <c r="CB69" s="5">
        <f t="shared" si="1117"/>
        <v>0</v>
      </c>
      <c r="CC69" s="5">
        <f t="shared" si="1118"/>
        <v>0</v>
      </c>
      <c r="CD69" s="5">
        <f t="shared" si="1119"/>
        <v>0</v>
      </c>
      <c r="CE69" s="5">
        <f t="shared" si="1120"/>
        <v>0</v>
      </c>
      <c r="CF69" s="6">
        <f t="shared" si="1121"/>
        <v>0</v>
      </c>
      <c r="CG69" s="5" t="e">
        <f t="shared" si="994"/>
        <v>#DIV/0!</v>
      </c>
      <c r="CH69" s="6" t="e">
        <f t="shared" si="995"/>
        <v>#DIV/0!</v>
      </c>
      <c r="CI69" s="6" t="e">
        <f t="shared" si="996"/>
        <v>#DIV/0!</v>
      </c>
      <c r="CJ69" s="6" t="e">
        <f t="shared" si="997"/>
        <v>#DIV/0!</v>
      </c>
      <c r="CK69" s="6" t="e">
        <f t="shared" si="998"/>
        <v>#DIV/0!</v>
      </c>
      <c r="CL69" s="6" t="e">
        <f t="shared" si="999"/>
        <v>#DIV/0!</v>
      </c>
      <c r="CM69" s="6" t="e">
        <f t="shared" si="1000"/>
        <v>#DIV/0!</v>
      </c>
      <c r="CN69" s="6" t="e">
        <f t="shared" si="1001"/>
        <v>#DIV/0!</v>
      </c>
      <c r="CO69" s="6" t="e">
        <f t="shared" si="1002"/>
        <v>#DIV/0!</v>
      </c>
      <c r="CP69" s="6" t="e">
        <f t="shared" si="1003"/>
        <v>#DIV/0!</v>
      </c>
      <c r="CQ69" s="6" t="e">
        <f t="shared" si="1004"/>
        <v>#DIV/0!</v>
      </c>
      <c r="CR69" s="6" t="e">
        <f t="shared" si="1005"/>
        <v>#DIV/0!</v>
      </c>
      <c r="CS69" s="6" t="e">
        <f t="shared" si="1006"/>
        <v>#DIV/0!</v>
      </c>
      <c r="CT69" s="6" t="e">
        <f t="shared" si="1007"/>
        <v>#DIV/0!</v>
      </c>
      <c r="CU69" s="6" t="e">
        <f t="shared" si="1008"/>
        <v>#DIV/0!</v>
      </c>
      <c r="CW69" s="6" t="e">
        <f t="shared" si="1009"/>
        <v>#DIV/0!</v>
      </c>
      <c r="CX69" s="6" t="e">
        <f t="shared" si="1122"/>
        <v>#DIV/0!</v>
      </c>
      <c r="CY69" s="91" t="e">
        <f t="shared" si="1123"/>
        <v>#DIV/0!</v>
      </c>
      <c r="CZ69" s="91" t="e">
        <f t="shared" si="1124"/>
        <v>#DIV/0!</v>
      </c>
      <c r="DA69" s="5">
        <f t="shared" si="1125"/>
        <v>0</v>
      </c>
      <c r="DB69" s="5">
        <f t="shared" si="1126"/>
        <v>0</v>
      </c>
      <c r="DC69" s="5">
        <f t="shared" si="1127"/>
        <v>0</v>
      </c>
      <c r="DD69" s="5">
        <f t="shared" si="1128"/>
        <v>0</v>
      </c>
      <c r="DE69" s="5" t="e">
        <f t="shared" si="1129"/>
        <v>#DIV/0!</v>
      </c>
      <c r="DF69" s="5" t="e">
        <f t="shared" si="1010"/>
        <v>#DIV/0!</v>
      </c>
      <c r="DG69" s="5">
        <f t="shared" si="1130"/>
        <v>0</v>
      </c>
      <c r="DH69" s="5">
        <f t="shared" si="1131"/>
        <v>0</v>
      </c>
      <c r="DI69" s="5">
        <f t="shared" si="1132"/>
        <v>0</v>
      </c>
      <c r="DJ69" s="5">
        <f t="shared" si="1133"/>
        <v>0</v>
      </c>
      <c r="DK69" s="6">
        <f t="shared" si="1134"/>
        <v>0</v>
      </c>
      <c r="DL69" s="5" t="e">
        <f t="shared" si="1011"/>
        <v>#DIV/0!</v>
      </c>
      <c r="DM69" s="6" t="e">
        <f t="shared" si="1012"/>
        <v>#DIV/0!</v>
      </c>
      <c r="DN69" s="6" t="e">
        <f t="shared" si="1013"/>
        <v>#DIV/0!</v>
      </c>
      <c r="DO69" s="6" t="e">
        <f t="shared" si="1014"/>
        <v>#DIV/0!</v>
      </c>
      <c r="DP69" s="6" t="e">
        <f t="shared" si="1015"/>
        <v>#DIV/0!</v>
      </c>
      <c r="DQ69" s="6" t="e">
        <f t="shared" si="1016"/>
        <v>#DIV/0!</v>
      </c>
      <c r="DR69" s="6" t="e">
        <f t="shared" si="1017"/>
        <v>#DIV/0!</v>
      </c>
      <c r="DS69" s="6" t="e">
        <f t="shared" si="1018"/>
        <v>#DIV/0!</v>
      </c>
      <c r="DT69" s="6" t="e">
        <f t="shared" si="1019"/>
        <v>#DIV/0!</v>
      </c>
      <c r="DU69" s="6" t="e">
        <f t="shared" si="1020"/>
        <v>#DIV/0!</v>
      </c>
      <c r="DV69" s="6" t="e">
        <f t="shared" si="1021"/>
        <v>#DIV/0!</v>
      </c>
      <c r="DW69" s="6" t="e">
        <f t="shared" si="1022"/>
        <v>#DIV/0!</v>
      </c>
      <c r="DX69" s="6" t="e">
        <f t="shared" si="1023"/>
        <v>#DIV/0!</v>
      </c>
      <c r="DY69" s="6" t="e">
        <f t="shared" si="1024"/>
        <v>#DIV/0!</v>
      </c>
      <c r="DZ69" s="6" t="e">
        <f t="shared" si="1025"/>
        <v>#DIV/0!</v>
      </c>
      <c r="EB69" s="6" t="e">
        <f t="shared" si="1026"/>
        <v>#DIV/0!</v>
      </c>
      <c r="EC69" s="87" t="e">
        <f t="shared" si="1027"/>
        <v>#DIV/0!</v>
      </c>
      <c r="ED69" s="85" t="e">
        <f t="shared" si="1135"/>
        <v>#DIV/0!</v>
      </c>
      <c r="EE69" s="2" t="e">
        <f t="shared" si="1136"/>
        <v>#DIV/0!</v>
      </c>
      <c r="EF69" s="5">
        <f t="shared" si="1137"/>
        <v>0</v>
      </c>
      <c r="EG69" s="5">
        <f t="shared" si="1138"/>
        <v>0</v>
      </c>
      <c r="EH69" s="5">
        <f t="shared" si="1139"/>
        <v>0</v>
      </c>
      <c r="EI69" s="5">
        <f t="shared" si="1140"/>
        <v>0</v>
      </c>
      <c r="EJ69" s="5" t="e">
        <f t="shared" si="1141"/>
        <v>#DIV/0!</v>
      </c>
      <c r="EK69" s="5" t="e">
        <f t="shared" si="1028"/>
        <v>#DIV/0!</v>
      </c>
      <c r="EL69" s="5">
        <f t="shared" si="1142"/>
        <v>0</v>
      </c>
      <c r="EM69" s="5">
        <f t="shared" si="1143"/>
        <v>0</v>
      </c>
      <c r="EN69" s="5">
        <f t="shared" si="1144"/>
        <v>0</v>
      </c>
      <c r="EO69" s="5">
        <f t="shared" si="1145"/>
        <v>0</v>
      </c>
      <c r="EP69" s="6">
        <f t="shared" si="1146"/>
        <v>0</v>
      </c>
      <c r="EQ69" s="5" t="e">
        <f t="shared" si="1029"/>
        <v>#DIV/0!</v>
      </c>
      <c r="ER69" s="6" t="e">
        <f t="shared" si="1030"/>
        <v>#DIV/0!</v>
      </c>
      <c r="ES69" s="6" t="e">
        <f t="shared" si="1031"/>
        <v>#DIV/0!</v>
      </c>
      <c r="ET69" s="6" t="e">
        <f t="shared" si="1032"/>
        <v>#DIV/0!</v>
      </c>
      <c r="EU69" s="6" t="e">
        <f t="shared" si="1033"/>
        <v>#DIV/0!</v>
      </c>
      <c r="EV69" s="6" t="e">
        <f t="shared" si="1034"/>
        <v>#DIV/0!</v>
      </c>
      <c r="EW69" s="6" t="e">
        <f t="shared" si="1035"/>
        <v>#DIV/0!</v>
      </c>
      <c r="EX69" s="6" t="e">
        <f t="shared" si="1036"/>
        <v>#DIV/0!</v>
      </c>
      <c r="EY69" s="6" t="e">
        <f t="shared" si="1037"/>
        <v>#DIV/0!</v>
      </c>
      <c r="EZ69" s="6" t="e">
        <f t="shared" si="1038"/>
        <v>#DIV/0!</v>
      </c>
      <c r="FA69" s="6" t="e">
        <f t="shared" si="1039"/>
        <v>#DIV/0!</v>
      </c>
      <c r="FB69" s="6" t="e">
        <f t="shared" si="1040"/>
        <v>#DIV/0!</v>
      </c>
      <c r="FC69" s="6" t="e">
        <f t="shared" si="1041"/>
        <v>#DIV/0!</v>
      </c>
      <c r="FD69" s="6" t="e">
        <f t="shared" si="1042"/>
        <v>#DIV/0!</v>
      </c>
      <c r="FE69" s="6" t="e">
        <f t="shared" si="1043"/>
        <v>#DIV/0!</v>
      </c>
      <c r="FG69" s="6" t="e">
        <f t="shared" si="1044"/>
        <v>#DIV/0!</v>
      </c>
      <c r="FH69" s="6" t="e">
        <f t="shared" si="1045"/>
        <v>#DIV/0!</v>
      </c>
      <c r="FI69" s="94" t="e">
        <f t="shared" si="1147"/>
        <v>#DIV/0!</v>
      </c>
      <c r="FJ69" s="94" t="e">
        <f t="shared" si="1148"/>
        <v>#DIV/0!</v>
      </c>
      <c r="FK69" s="5">
        <f t="shared" si="1149"/>
        <v>0</v>
      </c>
      <c r="FL69" s="5">
        <f t="shared" si="1150"/>
        <v>0</v>
      </c>
      <c r="FM69" s="5">
        <f t="shared" si="1151"/>
        <v>0</v>
      </c>
      <c r="FN69" s="5">
        <f t="shared" si="1152"/>
        <v>0</v>
      </c>
      <c r="FO69" s="5" t="e">
        <f t="shared" si="1153"/>
        <v>#DIV/0!</v>
      </c>
      <c r="FP69" s="5" t="e">
        <f t="shared" si="1046"/>
        <v>#DIV/0!</v>
      </c>
      <c r="FQ69" s="5">
        <f t="shared" si="1154"/>
        <v>0</v>
      </c>
      <c r="FR69" s="5">
        <f t="shared" si="1155"/>
        <v>0</v>
      </c>
      <c r="FS69" s="5">
        <f t="shared" si="1156"/>
        <v>0</v>
      </c>
      <c r="FT69" s="5">
        <f t="shared" si="1157"/>
        <v>0</v>
      </c>
      <c r="FU69" s="6">
        <f t="shared" si="1158"/>
        <v>0</v>
      </c>
      <c r="FV69" s="5" t="e">
        <f t="shared" si="1047"/>
        <v>#DIV/0!</v>
      </c>
      <c r="FW69" s="6" t="e">
        <f t="shared" si="1048"/>
        <v>#DIV/0!</v>
      </c>
      <c r="FX69" s="6" t="e">
        <f t="shared" si="1049"/>
        <v>#DIV/0!</v>
      </c>
      <c r="FY69" s="6" t="e">
        <f t="shared" si="1050"/>
        <v>#DIV/0!</v>
      </c>
      <c r="FZ69" s="6" t="e">
        <f t="shared" si="1051"/>
        <v>#DIV/0!</v>
      </c>
      <c r="GA69" s="6" t="e">
        <f t="shared" si="1052"/>
        <v>#DIV/0!</v>
      </c>
      <c r="GB69" s="6" t="e">
        <f t="shared" si="1053"/>
        <v>#DIV/0!</v>
      </c>
      <c r="GC69" s="6" t="e">
        <f t="shared" si="1054"/>
        <v>#DIV/0!</v>
      </c>
      <c r="GD69" s="6" t="e">
        <f t="shared" si="1055"/>
        <v>#DIV/0!</v>
      </c>
      <c r="GE69" s="6" t="e">
        <f t="shared" si="1056"/>
        <v>#DIV/0!</v>
      </c>
      <c r="GF69" s="6" t="e">
        <f t="shared" si="1057"/>
        <v>#DIV/0!</v>
      </c>
      <c r="GG69" s="6" t="e">
        <f t="shared" si="1058"/>
        <v>#DIV/0!</v>
      </c>
      <c r="GH69" s="6" t="e">
        <f t="shared" si="1059"/>
        <v>#DIV/0!</v>
      </c>
      <c r="GI69" s="6" t="e">
        <f t="shared" si="1060"/>
        <v>#DIV/0!</v>
      </c>
      <c r="GJ69" s="47" t="e">
        <f t="shared" si="1061"/>
        <v>#DIV/0!</v>
      </c>
      <c r="GL69" s="96" t="e">
        <f t="shared" si="1062"/>
        <v>#DIV/0!</v>
      </c>
      <c r="GM69" s="96" t="e">
        <f t="shared" si="1063"/>
        <v>#DIV/0!</v>
      </c>
      <c r="GN69" s="98" t="e">
        <f t="shared" si="1159"/>
        <v>#DIV/0!</v>
      </c>
      <c r="GO69" s="98" t="e">
        <f t="shared" si="1160"/>
        <v>#DIV/0!</v>
      </c>
      <c r="GP69" s="5">
        <f t="shared" si="1161"/>
        <v>0</v>
      </c>
      <c r="GQ69" s="5">
        <f t="shared" si="1162"/>
        <v>0</v>
      </c>
      <c r="GR69" s="5">
        <f t="shared" si="1163"/>
        <v>0</v>
      </c>
      <c r="GS69" s="5">
        <f t="shared" si="1164"/>
        <v>0</v>
      </c>
      <c r="GT69" s="5" t="e">
        <f t="shared" si="1165"/>
        <v>#DIV/0!</v>
      </c>
      <c r="GU69" s="5" t="e">
        <f t="shared" si="1064"/>
        <v>#DIV/0!</v>
      </c>
      <c r="GV69" s="5">
        <f t="shared" si="1166"/>
        <v>0</v>
      </c>
      <c r="GW69" s="5">
        <f t="shared" si="1167"/>
        <v>0</v>
      </c>
      <c r="GX69" s="5">
        <f t="shared" si="1168"/>
        <v>0</v>
      </c>
      <c r="GY69" s="5">
        <f t="shared" si="1169"/>
        <v>0</v>
      </c>
      <c r="GZ69" s="6">
        <f t="shared" si="1170"/>
        <v>0</v>
      </c>
      <c r="HA69" s="5" t="e">
        <f t="shared" si="1065"/>
        <v>#DIV/0!</v>
      </c>
      <c r="HB69" s="6" t="e">
        <f t="shared" si="1066"/>
        <v>#DIV/0!</v>
      </c>
      <c r="HC69" s="6" t="e">
        <f t="shared" si="1067"/>
        <v>#DIV/0!</v>
      </c>
      <c r="HD69" s="6" t="e">
        <f t="shared" si="1068"/>
        <v>#DIV/0!</v>
      </c>
      <c r="HE69" s="6" t="e">
        <f t="shared" si="1069"/>
        <v>#DIV/0!</v>
      </c>
      <c r="HF69" s="6" t="e">
        <f t="shared" si="1070"/>
        <v>#DIV/0!</v>
      </c>
      <c r="HG69" s="6" t="e">
        <f t="shared" si="1071"/>
        <v>#DIV/0!</v>
      </c>
      <c r="HH69" s="6" t="e">
        <f t="shared" si="1072"/>
        <v>#DIV/0!</v>
      </c>
      <c r="HI69" s="6" t="e">
        <f t="shared" si="1073"/>
        <v>#DIV/0!</v>
      </c>
      <c r="HJ69" s="6" t="e">
        <f t="shared" si="1074"/>
        <v>#DIV/0!</v>
      </c>
      <c r="HK69" s="6" t="e">
        <f t="shared" si="1075"/>
        <v>#DIV/0!</v>
      </c>
      <c r="HL69" s="6" t="e">
        <f t="shared" si="1076"/>
        <v>#DIV/0!</v>
      </c>
      <c r="HM69" s="6" t="e">
        <f t="shared" si="1077"/>
        <v>#DIV/0!</v>
      </c>
      <c r="HN69" s="6" t="e">
        <f t="shared" si="1078"/>
        <v>#DIV/0!</v>
      </c>
      <c r="HO69" s="47" t="e">
        <f t="shared" si="1079"/>
        <v>#DIV/0!</v>
      </c>
      <c r="HQ69" s="6" t="e">
        <f t="shared" si="1080"/>
        <v>#DIV/0!</v>
      </c>
      <c r="HR69" s="6" t="e">
        <f t="shared" si="1081"/>
        <v>#DIV/0!</v>
      </c>
      <c r="HS69" s="98" t="e">
        <f t="shared" si="1171"/>
        <v>#DIV/0!</v>
      </c>
      <c r="HT69" s="2" t="e">
        <f t="shared" si="1172"/>
        <v>#DIV/0!</v>
      </c>
      <c r="HU69" s="5">
        <f t="shared" si="1173"/>
        <v>0</v>
      </c>
      <c r="HV69" s="5">
        <f t="shared" si="1174"/>
        <v>0</v>
      </c>
      <c r="HW69" s="5">
        <f t="shared" si="1175"/>
        <v>0</v>
      </c>
      <c r="HX69" s="5">
        <f t="shared" si="1176"/>
        <v>0</v>
      </c>
      <c r="HY69" s="5" t="e">
        <f t="shared" si="1177"/>
        <v>#DIV/0!</v>
      </c>
      <c r="HZ69" s="5" t="e">
        <f t="shared" si="1082"/>
        <v>#DIV/0!</v>
      </c>
      <c r="IA69" s="5">
        <f t="shared" si="1178"/>
        <v>0</v>
      </c>
      <c r="IB69" s="5">
        <f t="shared" si="1179"/>
        <v>0</v>
      </c>
      <c r="IC69" s="5">
        <f t="shared" si="1180"/>
        <v>0</v>
      </c>
      <c r="ID69" s="5">
        <f t="shared" si="1181"/>
        <v>0</v>
      </c>
      <c r="IE69" s="6">
        <f t="shared" si="1182"/>
        <v>0</v>
      </c>
      <c r="IF69" s="5" t="e">
        <f t="shared" si="1083"/>
        <v>#DIV/0!</v>
      </c>
      <c r="IG69" s="6" t="e">
        <f t="shared" si="1084"/>
        <v>#DIV/0!</v>
      </c>
      <c r="IH69" s="6" t="e">
        <f t="shared" si="1085"/>
        <v>#DIV/0!</v>
      </c>
      <c r="II69" s="6" t="e">
        <f t="shared" si="1086"/>
        <v>#DIV/0!</v>
      </c>
      <c r="IJ69" s="6" t="e">
        <f t="shared" si="1087"/>
        <v>#DIV/0!</v>
      </c>
      <c r="IK69" s="6" t="e">
        <f t="shared" si="1088"/>
        <v>#DIV/0!</v>
      </c>
      <c r="IL69" s="6" t="e">
        <f t="shared" si="1089"/>
        <v>#DIV/0!</v>
      </c>
      <c r="IM69" s="6" t="e">
        <f t="shared" si="1090"/>
        <v>#DIV/0!</v>
      </c>
      <c r="IN69" s="6" t="e">
        <f t="shared" si="1091"/>
        <v>#DIV/0!</v>
      </c>
      <c r="IO69" s="6" t="e">
        <f t="shared" si="1092"/>
        <v>#DIV/0!</v>
      </c>
      <c r="IP69" s="6" t="e">
        <f t="shared" si="1093"/>
        <v>#DIV/0!</v>
      </c>
      <c r="IQ69" s="6" t="e">
        <f t="shared" si="1094"/>
        <v>#DIV/0!</v>
      </c>
      <c r="IR69" s="6" t="e">
        <f t="shared" si="1095"/>
        <v>#DIV/0!</v>
      </c>
      <c r="IS69" s="6" t="e">
        <f t="shared" si="1096"/>
        <v>#DIV/0!</v>
      </c>
      <c r="IT69" s="47" t="e">
        <f t="shared" si="1097"/>
        <v>#DIV/0!</v>
      </c>
      <c r="IU69" s="2" t="e">
        <f t="shared" si="1183"/>
        <v>#DIV/0!</v>
      </c>
      <c r="IV69" s="2" t="e">
        <f t="shared" si="1184"/>
        <v>#DIV/0!</v>
      </c>
    </row>
    <row r="70" spans="1:256">
      <c r="A70" s="55">
        <f>CpxBar!A70</f>
        <v>0</v>
      </c>
      <c r="B70" s="2">
        <f>CpxBar!B70</f>
        <v>0</v>
      </c>
      <c r="C70" s="2">
        <f>CpxBar!C70</f>
        <v>0</v>
      </c>
      <c r="D70" s="2">
        <f>CpxBar!D70</f>
        <v>0</v>
      </c>
      <c r="E70" s="2">
        <f>CpxBar!E70</f>
        <v>0</v>
      </c>
      <c r="F70" s="2">
        <f>CpxBar!F70</f>
        <v>0</v>
      </c>
      <c r="G70" s="2">
        <f>CpxBar!G70</f>
        <v>0</v>
      </c>
      <c r="H70" s="2">
        <f>CpxBar!H70</f>
        <v>0</v>
      </c>
      <c r="I70" s="2">
        <f>CpxBar!I70</f>
        <v>0</v>
      </c>
      <c r="J70" s="2">
        <f>CpxBar!J70</f>
        <v>0</v>
      </c>
      <c r="K70" s="2">
        <f>CpxBar!K70</f>
        <v>0</v>
      </c>
      <c r="L70" s="13"/>
      <c r="M70" s="2">
        <f t="shared" si="948"/>
        <v>0</v>
      </c>
      <c r="N70" s="5">
        <f t="shared" si="949"/>
        <v>0</v>
      </c>
      <c r="O70" s="5">
        <f t="shared" si="950"/>
        <v>0</v>
      </c>
      <c r="P70" s="5">
        <f t="shared" si="951"/>
        <v>0</v>
      </c>
      <c r="Q70" s="5">
        <f t="shared" si="952"/>
        <v>0</v>
      </c>
      <c r="R70" s="5">
        <f t="shared" si="953"/>
        <v>0</v>
      </c>
      <c r="S70" s="5">
        <f t="shared" si="954"/>
        <v>0</v>
      </c>
      <c r="T70" s="5">
        <f t="shared" si="955"/>
        <v>0</v>
      </c>
      <c r="U70" s="5">
        <f t="shared" si="956"/>
        <v>0</v>
      </c>
      <c r="V70" s="5">
        <f t="shared" si="957"/>
        <v>0</v>
      </c>
      <c r="W70" s="6">
        <f t="shared" si="958"/>
        <v>0</v>
      </c>
      <c r="X70" s="5">
        <f t="shared" si="959"/>
        <v>0</v>
      </c>
      <c r="Y70" s="6" t="e">
        <f t="shared" si="960"/>
        <v>#DIV/0!</v>
      </c>
      <c r="Z70" s="6" t="e">
        <f t="shared" si="961"/>
        <v>#DIV/0!</v>
      </c>
      <c r="AA70" s="6" t="e">
        <f t="shared" si="962"/>
        <v>#DIV/0!</v>
      </c>
      <c r="AB70" s="6" t="e">
        <f t="shared" si="963"/>
        <v>#DIV/0!</v>
      </c>
      <c r="AC70" s="6" t="e">
        <f t="shared" si="964"/>
        <v>#DIV/0!</v>
      </c>
      <c r="AD70" s="6" t="e">
        <f t="shared" si="965"/>
        <v>#DIV/0!</v>
      </c>
      <c r="AE70" s="6" t="e">
        <f t="shared" si="966"/>
        <v>#DIV/0!</v>
      </c>
      <c r="AF70" s="6" t="e">
        <f t="shared" si="967"/>
        <v>#DIV/0!</v>
      </c>
      <c r="AG70" s="6" t="e">
        <f t="shared" si="968"/>
        <v>#DIV/0!</v>
      </c>
      <c r="AH70" s="6" t="e">
        <f t="shared" si="969"/>
        <v>#DIV/0!</v>
      </c>
      <c r="AI70" s="6" t="e">
        <f t="shared" si="970"/>
        <v>#DIV/0!</v>
      </c>
      <c r="AJ70" s="6" t="e">
        <f t="shared" si="971"/>
        <v>#DIV/0!</v>
      </c>
      <c r="AK70" s="6" t="e">
        <f t="shared" si="972"/>
        <v>#DIV/0!</v>
      </c>
      <c r="AM70" s="6" t="e">
        <f t="shared" si="973"/>
        <v>#DIV/0!</v>
      </c>
      <c r="AN70" s="6" t="e">
        <f t="shared" si="1098"/>
        <v>#DIV/0!</v>
      </c>
      <c r="AO70" s="2" t="e">
        <f t="shared" si="1099"/>
        <v>#DIV/0!</v>
      </c>
      <c r="AP70" s="2" t="e">
        <f t="shared" si="974"/>
        <v>#DIV/0!</v>
      </c>
      <c r="AQ70" s="86">
        <f t="shared" si="1100"/>
        <v>0</v>
      </c>
      <c r="AR70" s="86">
        <f t="shared" si="1101"/>
        <v>0</v>
      </c>
      <c r="AS70" s="86">
        <f t="shared" si="1102"/>
        <v>0</v>
      </c>
      <c r="AT70" s="86">
        <f t="shared" si="1103"/>
        <v>0</v>
      </c>
      <c r="AU70" s="86" t="e">
        <f t="shared" si="1104"/>
        <v>#DIV/0!</v>
      </c>
      <c r="AV70" s="86" t="e">
        <f t="shared" si="975"/>
        <v>#DIV/0!</v>
      </c>
      <c r="AW70" s="86">
        <f t="shared" si="1105"/>
        <v>0</v>
      </c>
      <c r="AX70" s="86">
        <f t="shared" si="1106"/>
        <v>0</v>
      </c>
      <c r="AY70" s="86">
        <f t="shared" si="1107"/>
        <v>0</v>
      </c>
      <c r="AZ70" s="86">
        <f t="shared" si="1108"/>
        <v>0</v>
      </c>
      <c r="BA70" s="87">
        <f t="shared" si="1109"/>
        <v>0</v>
      </c>
      <c r="BB70" s="5" t="e">
        <f t="shared" si="976"/>
        <v>#DIV/0!</v>
      </c>
      <c r="BC70" s="6" t="e">
        <f t="shared" si="977"/>
        <v>#DIV/0!</v>
      </c>
      <c r="BD70" s="6" t="e">
        <f t="shared" si="978"/>
        <v>#DIV/0!</v>
      </c>
      <c r="BE70" s="6" t="e">
        <f t="shared" si="979"/>
        <v>#DIV/0!</v>
      </c>
      <c r="BF70" s="6" t="e">
        <f t="shared" si="980"/>
        <v>#DIV/0!</v>
      </c>
      <c r="BG70" s="6" t="e">
        <f t="shared" si="981"/>
        <v>#DIV/0!</v>
      </c>
      <c r="BH70" s="6" t="e">
        <f t="shared" si="982"/>
        <v>#DIV/0!</v>
      </c>
      <c r="BI70" s="6" t="e">
        <f t="shared" si="983"/>
        <v>#DIV/0!</v>
      </c>
      <c r="BJ70" s="6" t="e">
        <f t="shared" si="984"/>
        <v>#DIV/0!</v>
      </c>
      <c r="BK70" s="6" t="e">
        <f t="shared" si="985"/>
        <v>#DIV/0!</v>
      </c>
      <c r="BL70" s="6" t="e">
        <f t="shared" si="986"/>
        <v>#DIV/0!</v>
      </c>
      <c r="BM70" s="6" t="e">
        <f t="shared" si="987"/>
        <v>#DIV/0!</v>
      </c>
      <c r="BN70" s="6" t="e">
        <f t="shared" si="988"/>
        <v>#DIV/0!</v>
      </c>
      <c r="BO70" s="6" t="e">
        <f t="shared" si="989"/>
        <v>#DIV/0!</v>
      </c>
      <c r="BP70" s="6" t="e">
        <f t="shared" si="990"/>
        <v>#DIV/0!</v>
      </c>
      <c r="BR70" s="87" t="e">
        <f t="shared" si="991"/>
        <v>#DIV/0!</v>
      </c>
      <c r="BS70" s="87" t="e">
        <f t="shared" si="1110"/>
        <v>#DIV/0!</v>
      </c>
      <c r="BT70" s="2" t="e">
        <f t="shared" si="1111"/>
        <v>#DIV/0!</v>
      </c>
      <c r="BU70" s="2" t="e">
        <f t="shared" si="992"/>
        <v>#DIV/0!</v>
      </c>
      <c r="BV70" s="5">
        <f t="shared" si="1112"/>
        <v>0</v>
      </c>
      <c r="BW70" s="5">
        <f t="shared" si="1113"/>
        <v>0</v>
      </c>
      <c r="BX70" s="5">
        <f t="shared" si="1114"/>
        <v>0</v>
      </c>
      <c r="BY70" s="5">
        <f t="shared" si="1115"/>
        <v>0</v>
      </c>
      <c r="BZ70" s="5" t="e">
        <f t="shared" si="1116"/>
        <v>#DIV/0!</v>
      </c>
      <c r="CA70" s="5" t="e">
        <f t="shared" si="993"/>
        <v>#DIV/0!</v>
      </c>
      <c r="CB70" s="5">
        <f t="shared" si="1117"/>
        <v>0</v>
      </c>
      <c r="CC70" s="5">
        <f t="shared" si="1118"/>
        <v>0</v>
      </c>
      <c r="CD70" s="5">
        <f t="shared" si="1119"/>
        <v>0</v>
      </c>
      <c r="CE70" s="5">
        <f t="shared" si="1120"/>
        <v>0</v>
      </c>
      <c r="CF70" s="6">
        <f t="shared" si="1121"/>
        <v>0</v>
      </c>
      <c r="CG70" s="5" t="e">
        <f t="shared" si="994"/>
        <v>#DIV/0!</v>
      </c>
      <c r="CH70" s="6" t="e">
        <f t="shared" si="995"/>
        <v>#DIV/0!</v>
      </c>
      <c r="CI70" s="6" t="e">
        <f t="shared" si="996"/>
        <v>#DIV/0!</v>
      </c>
      <c r="CJ70" s="6" t="e">
        <f t="shared" si="997"/>
        <v>#DIV/0!</v>
      </c>
      <c r="CK70" s="6" t="e">
        <f t="shared" si="998"/>
        <v>#DIV/0!</v>
      </c>
      <c r="CL70" s="6" t="e">
        <f t="shared" si="999"/>
        <v>#DIV/0!</v>
      </c>
      <c r="CM70" s="6" t="e">
        <f t="shared" si="1000"/>
        <v>#DIV/0!</v>
      </c>
      <c r="CN70" s="6" t="e">
        <f t="shared" si="1001"/>
        <v>#DIV/0!</v>
      </c>
      <c r="CO70" s="6" t="e">
        <f t="shared" si="1002"/>
        <v>#DIV/0!</v>
      </c>
      <c r="CP70" s="6" t="e">
        <f t="shared" si="1003"/>
        <v>#DIV/0!</v>
      </c>
      <c r="CQ70" s="6" t="e">
        <f t="shared" si="1004"/>
        <v>#DIV/0!</v>
      </c>
      <c r="CR70" s="6" t="e">
        <f t="shared" si="1005"/>
        <v>#DIV/0!</v>
      </c>
      <c r="CS70" s="6" t="e">
        <f t="shared" si="1006"/>
        <v>#DIV/0!</v>
      </c>
      <c r="CT70" s="6" t="e">
        <f t="shared" si="1007"/>
        <v>#DIV/0!</v>
      </c>
      <c r="CU70" s="6" t="e">
        <f t="shared" si="1008"/>
        <v>#DIV/0!</v>
      </c>
      <c r="CW70" s="6" t="e">
        <f t="shared" si="1009"/>
        <v>#DIV/0!</v>
      </c>
      <c r="CX70" s="6" t="e">
        <f t="shared" si="1122"/>
        <v>#DIV/0!</v>
      </c>
      <c r="CY70" s="91" t="e">
        <f t="shared" si="1123"/>
        <v>#DIV/0!</v>
      </c>
      <c r="CZ70" s="91" t="e">
        <f t="shared" si="1124"/>
        <v>#DIV/0!</v>
      </c>
      <c r="DA70" s="5">
        <f t="shared" si="1125"/>
        <v>0</v>
      </c>
      <c r="DB70" s="5">
        <f t="shared" si="1126"/>
        <v>0</v>
      </c>
      <c r="DC70" s="5">
        <f t="shared" si="1127"/>
        <v>0</v>
      </c>
      <c r="DD70" s="5">
        <f t="shared" si="1128"/>
        <v>0</v>
      </c>
      <c r="DE70" s="5" t="e">
        <f t="shared" si="1129"/>
        <v>#DIV/0!</v>
      </c>
      <c r="DF70" s="5" t="e">
        <f t="shared" si="1010"/>
        <v>#DIV/0!</v>
      </c>
      <c r="DG70" s="5">
        <f t="shared" si="1130"/>
        <v>0</v>
      </c>
      <c r="DH70" s="5">
        <f t="shared" si="1131"/>
        <v>0</v>
      </c>
      <c r="DI70" s="5">
        <f t="shared" si="1132"/>
        <v>0</v>
      </c>
      <c r="DJ70" s="5">
        <f t="shared" si="1133"/>
        <v>0</v>
      </c>
      <c r="DK70" s="6">
        <f t="shared" si="1134"/>
        <v>0</v>
      </c>
      <c r="DL70" s="5" t="e">
        <f t="shared" si="1011"/>
        <v>#DIV/0!</v>
      </c>
      <c r="DM70" s="6" t="e">
        <f t="shared" si="1012"/>
        <v>#DIV/0!</v>
      </c>
      <c r="DN70" s="6" t="e">
        <f t="shared" si="1013"/>
        <v>#DIV/0!</v>
      </c>
      <c r="DO70" s="6" t="e">
        <f t="shared" si="1014"/>
        <v>#DIV/0!</v>
      </c>
      <c r="DP70" s="6" t="e">
        <f t="shared" si="1015"/>
        <v>#DIV/0!</v>
      </c>
      <c r="DQ70" s="6" t="e">
        <f t="shared" si="1016"/>
        <v>#DIV/0!</v>
      </c>
      <c r="DR70" s="6" t="e">
        <f t="shared" si="1017"/>
        <v>#DIV/0!</v>
      </c>
      <c r="DS70" s="6" t="e">
        <f t="shared" si="1018"/>
        <v>#DIV/0!</v>
      </c>
      <c r="DT70" s="6" t="e">
        <f t="shared" si="1019"/>
        <v>#DIV/0!</v>
      </c>
      <c r="DU70" s="6" t="e">
        <f t="shared" si="1020"/>
        <v>#DIV/0!</v>
      </c>
      <c r="DV70" s="6" t="e">
        <f t="shared" si="1021"/>
        <v>#DIV/0!</v>
      </c>
      <c r="DW70" s="6" t="e">
        <f t="shared" si="1022"/>
        <v>#DIV/0!</v>
      </c>
      <c r="DX70" s="6" t="e">
        <f t="shared" si="1023"/>
        <v>#DIV/0!</v>
      </c>
      <c r="DY70" s="6" t="e">
        <f t="shared" si="1024"/>
        <v>#DIV/0!</v>
      </c>
      <c r="DZ70" s="6" t="e">
        <f t="shared" si="1025"/>
        <v>#DIV/0!</v>
      </c>
      <c r="EB70" s="6" t="e">
        <f t="shared" si="1026"/>
        <v>#DIV/0!</v>
      </c>
      <c r="EC70" s="87" t="e">
        <f t="shared" si="1027"/>
        <v>#DIV/0!</v>
      </c>
      <c r="ED70" s="85" t="e">
        <f t="shared" si="1135"/>
        <v>#DIV/0!</v>
      </c>
      <c r="EE70" s="2" t="e">
        <f t="shared" si="1136"/>
        <v>#DIV/0!</v>
      </c>
      <c r="EF70" s="5">
        <f t="shared" si="1137"/>
        <v>0</v>
      </c>
      <c r="EG70" s="5">
        <f t="shared" si="1138"/>
        <v>0</v>
      </c>
      <c r="EH70" s="5">
        <f t="shared" si="1139"/>
        <v>0</v>
      </c>
      <c r="EI70" s="5">
        <f t="shared" si="1140"/>
        <v>0</v>
      </c>
      <c r="EJ70" s="5" t="e">
        <f t="shared" si="1141"/>
        <v>#DIV/0!</v>
      </c>
      <c r="EK70" s="5" t="e">
        <f t="shared" si="1028"/>
        <v>#DIV/0!</v>
      </c>
      <c r="EL70" s="5">
        <f t="shared" si="1142"/>
        <v>0</v>
      </c>
      <c r="EM70" s="5">
        <f t="shared" si="1143"/>
        <v>0</v>
      </c>
      <c r="EN70" s="5">
        <f t="shared" si="1144"/>
        <v>0</v>
      </c>
      <c r="EO70" s="5">
        <f t="shared" si="1145"/>
        <v>0</v>
      </c>
      <c r="EP70" s="6">
        <f t="shared" si="1146"/>
        <v>0</v>
      </c>
      <c r="EQ70" s="5" t="e">
        <f t="shared" si="1029"/>
        <v>#DIV/0!</v>
      </c>
      <c r="ER70" s="6" t="e">
        <f t="shared" si="1030"/>
        <v>#DIV/0!</v>
      </c>
      <c r="ES70" s="6" t="e">
        <f t="shared" si="1031"/>
        <v>#DIV/0!</v>
      </c>
      <c r="ET70" s="6" t="e">
        <f t="shared" si="1032"/>
        <v>#DIV/0!</v>
      </c>
      <c r="EU70" s="6" t="e">
        <f t="shared" si="1033"/>
        <v>#DIV/0!</v>
      </c>
      <c r="EV70" s="6" t="e">
        <f t="shared" si="1034"/>
        <v>#DIV/0!</v>
      </c>
      <c r="EW70" s="6" t="e">
        <f t="shared" si="1035"/>
        <v>#DIV/0!</v>
      </c>
      <c r="EX70" s="6" t="e">
        <f t="shared" si="1036"/>
        <v>#DIV/0!</v>
      </c>
      <c r="EY70" s="6" t="e">
        <f t="shared" si="1037"/>
        <v>#DIV/0!</v>
      </c>
      <c r="EZ70" s="6" t="e">
        <f t="shared" si="1038"/>
        <v>#DIV/0!</v>
      </c>
      <c r="FA70" s="6" t="e">
        <f t="shared" si="1039"/>
        <v>#DIV/0!</v>
      </c>
      <c r="FB70" s="6" t="e">
        <f t="shared" si="1040"/>
        <v>#DIV/0!</v>
      </c>
      <c r="FC70" s="6" t="e">
        <f t="shared" si="1041"/>
        <v>#DIV/0!</v>
      </c>
      <c r="FD70" s="6" t="e">
        <f t="shared" si="1042"/>
        <v>#DIV/0!</v>
      </c>
      <c r="FE70" s="6" t="e">
        <f t="shared" si="1043"/>
        <v>#DIV/0!</v>
      </c>
      <c r="FG70" s="6" t="e">
        <f t="shared" si="1044"/>
        <v>#DIV/0!</v>
      </c>
      <c r="FH70" s="6" t="e">
        <f t="shared" si="1045"/>
        <v>#DIV/0!</v>
      </c>
      <c r="FI70" s="94" t="e">
        <f t="shared" si="1147"/>
        <v>#DIV/0!</v>
      </c>
      <c r="FJ70" s="94" t="e">
        <f t="shared" si="1148"/>
        <v>#DIV/0!</v>
      </c>
      <c r="FK70" s="5">
        <f t="shared" si="1149"/>
        <v>0</v>
      </c>
      <c r="FL70" s="5">
        <f t="shared" si="1150"/>
        <v>0</v>
      </c>
      <c r="FM70" s="5">
        <f t="shared" si="1151"/>
        <v>0</v>
      </c>
      <c r="FN70" s="5">
        <f t="shared" si="1152"/>
        <v>0</v>
      </c>
      <c r="FO70" s="5" t="e">
        <f t="shared" si="1153"/>
        <v>#DIV/0!</v>
      </c>
      <c r="FP70" s="5" t="e">
        <f t="shared" si="1046"/>
        <v>#DIV/0!</v>
      </c>
      <c r="FQ70" s="5">
        <f t="shared" si="1154"/>
        <v>0</v>
      </c>
      <c r="FR70" s="5">
        <f t="shared" si="1155"/>
        <v>0</v>
      </c>
      <c r="FS70" s="5">
        <f t="shared" si="1156"/>
        <v>0</v>
      </c>
      <c r="FT70" s="5">
        <f t="shared" si="1157"/>
        <v>0</v>
      </c>
      <c r="FU70" s="6">
        <f t="shared" si="1158"/>
        <v>0</v>
      </c>
      <c r="FV70" s="5" t="e">
        <f t="shared" si="1047"/>
        <v>#DIV/0!</v>
      </c>
      <c r="FW70" s="6" t="e">
        <f t="shared" si="1048"/>
        <v>#DIV/0!</v>
      </c>
      <c r="FX70" s="6" t="e">
        <f t="shared" si="1049"/>
        <v>#DIV/0!</v>
      </c>
      <c r="FY70" s="6" t="e">
        <f t="shared" si="1050"/>
        <v>#DIV/0!</v>
      </c>
      <c r="FZ70" s="6" t="e">
        <f t="shared" si="1051"/>
        <v>#DIV/0!</v>
      </c>
      <c r="GA70" s="6" t="e">
        <f t="shared" si="1052"/>
        <v>#DIV/0!</v>
      </c>
      <c r="GB70" s="6" t="e">
        <f t="shared" si="1053"/>
        <v>#DIV/0!</v>
      </c>
      <c r="GC70" s="6" t="e">
        <f t="shared" si="1054"/>
        <v>#DIV/0!</v>
      </c>
      <c r="GD70" s="6" t="e">
        <f t="shared" si="1055"/>
        <v>#DIV/0!</v>
      </c>
      <c r="GE70" s="6" t="e">
        <f t="shared" si="1056"/>
        <v>#DIV/0!</v>
      </c>
      <c r="GF70" s="6" t="e">
        <f t="shared" si="1057"/>
        <v>#DIV/0!</v>
      </c>
      <c r="GG70" s="6" t="e">
        <f t="shared" si="1058"/>
        <v>#DIV/0!</v>
      </c>
      <c r="GH70" s="6" t="e">
        <f t="shared" si="1059"/>
        <v>#DIV/0!</v>
      </c>
      <c r="GI70" s="6" t="e">
        <f t="shared" si="1060"/>
        <v>#DIV/0!</v>
      </c>
      <c r="GJ70" s="47" t="e">
        <f t="shared" si="1061"/>
        <v>#DIV/0!</v>
      </c>
      <c r="GL70" s="96" t="e">
        <f t="shared" si="1062"/>
        <v>#DIV/0!</v>
      </c>
      <c r="GM70" s="96" t="e">
        <f t="shared" si="1063"/>
        <v>#DIV/0!</v>
      </c>
      <c r="GN70" s="98" t="e">
        <f t="shared" si="1159"/>
        <v>#DIV/0!</v>
      </c>
      <c r="GO70" s="98" t="e">
        <f t="shared" si="1160"/>
        <v>#DIV/0!</v>
      </c>
      <c r="GP70" s="5">
        <f t="shared" si="1161"/>
        <v>0</v>
      </c>
      <c r="GQ70" s="5">
        <f t="shared" si="1162"/>
        <v>0</v>
      </c>
      <c r="GR70" s="5">
        <f t="shared" si="1163"/>
        <v>0</v>
      </c>
      <c r="GS70" s="5">
        <f t="shared" si="1164"/>
        <v>0</v>
      </c>
      <c r="GT70" s="5" t="e">
        <f t="shared" si="1165"/>
        <v>#DIV/0!</v>
      </c>
      <c r="GU70" s="5" t="e">
        <f t="shared" si="1064"/>
        <v>#DIV/0!</v>
      </c>
      <c r="GV70" s="5">
        <f t="shared" si="1166"/>
        <v>0</v>
      </c>
      <c r="GW70" s="5">
        <f t="shared" si="1167"/>
        <v>0</v>
      </c>
      <c r="GX70" s="5">
        <f t="shared" si="1168"/>
        <v>0</v>
      </c>
      <c r="GY70" s="5">
        <f t="shared" si="1169"/>
        <v>0</v>
      </c>
      <c r="GZ70" s="6">
        <f t="shared" si="1170"/>
        <v>0</v>
      </c>
      <c r="HA70" s="5" t="e">
        <f t="shared" si="1065"/>
        <v>#DIV/0!</v>
      </c>
      <c r="HB70" s="6" t="e">
        <f t="shared" si="1066"/>
        <v>#DIV/0!</v>
      </c>
      <c r="HC70" s="6" t="e">
        <f t="shared" si="1067"/>
        <v>#DIV/0!</v>
      </c>
      <c r="HD70" s="6" t="e">
        <f t="shared" si="1068"/>
        <v>#DIV/0!</v>
      </c>
      <c r="HE70" s="6" t="e">
        <f t="shared" si="1069"/>
        <v>#DIV/0!</v>
      </c>
      <c r="HF70" s="6" t="e">
        <f t="shared" si="1070"/>
        <v>#DIV/0!</v>
      </c>
      <c r="HG70" s="6" t="e">
        <f t="shared" si="1071"/>
        <v>#DIV/0!</v>
      </c>
      <c r="HH70" s="6" t="e">
        <f t="shared" si="1072"/>
        <v>#DIV/0!</v>
      </c>
      <c r="HI70" s="6" t="e">
        <f t="shared" si="1073"/>
        <v>#DIV/0!</v>
      </c>
      <c r="HJ70" s="6" t="e">
        <f t="shared" si="1074"/>
        <v>#DIV/0!</v>
      </c>
      <c r="HK70" s="6" t="e">
        <f t="shared" si="1075"/>
        <v>#DIV/0!</v>
      </c>
      <c r="HL70" s="6" t="e">
        <f t="shared" si="1076"/>
        <v>#DIV/0!</v>
      </c>
      <c r="HM70" s="6" t="e">
        <f t="shared" si="1077"/>
        <v>#DIV/0!</v>
      </c>
      <c r="HN70" s="6" t="e">
        <f t="shared" si="1078"/>
        <v>#DIV/0!</v>
      </c>
      <c r="HO70" s="47" t="e">
        <f t="shared" si="1079"/>
        <v>#DIV/0!</v>
      </c>
      <c r="HQ70" s="6" t="e">
        <f t="shared" si="1080"/>
        <v>#DIV/0!</v>
      </c>
      <c r="HR70" s="6" t="e">
        <f t="shared" si="1081"/>
        <v>#DIV/0!</v>
      </c>
      <c r="HS70" s="98" t="e">
        <f t="shared" si="1171"/>
        <v>#DIV/0!</v>
      </c>
      <c r="HT70" s="2" t="e">
        <f t="shared" si="1172"/>
        <v>#DIV/0!</v>
      </c>
      <c r="HU70" s="5">
        <f t="shared" si="1173"/>
        <v>0</v>
      </c>
      <c r="HV70" s="5">
        <f t="shared" si="1174"/>
        <v>0</v>
      </c>
      <c r="HW70" s="5">
        <f t="shared" si="1175"/>
        <v>0</v>
      </c>
      <c r="HX70" s="5">
        <f t="shared" si="1176"/>
        <v>0</v>
      </c>
      <c r="HY70" s="5" t="e">
        <f t="shared" si="1177"/>
        <v>#DIV/0!</v>
      </c>
      <c r="HZ70" s="5" t="e">
        <f t="shared" si="1082"/>
        <v>#DIV/0!</v>
      </c>
      <c r="IA70" s="5">
        <f t="shared" si="1178"/>
        <v>0</v>
      </c>
      <c r="IB70" s="5">
        <f t="shared" si="1179"/>
        <v>0</v>
      </c>
      <c r="IC70" s="5">
        <f t="shared" si="1180"/>
        <v>0</v>
      </c>
      <c r="ID70" s="5">
        <f t="shared" si="1181"/>
        <v>0</v>
      </c>
      <c r="IE70" s="6">
        <f t="shared" si="1182"/>
        <v>0</v>
      </c>
      <c r="IF70" s="5" t="e">
        <f t="shared" si="1083"/>
        <v>#DIV/0!</v>
      </c>
      <c r="IG70" s="6" t="e">
        <f t="shared" si="1084"/>
        <v>#DIV/0!</v>
      </c>
      <c r="IH70" s="6" t="e">
        <f t="shared" si="1085"/>
        <v>#DIV/0!</v>
      </c>
      <c r="II70" s="6" t="e">
        <f t="shared" si="1086"/>
        <v>#DIV/0!</v>
      </c>
      <c r="IJ70" s="6" t="e">
        <f t="shared" si="1087"/>
        <v>#DIV/0!</v>
      </c>
      <c r="IK70" s="6" t="e">
        <f t="shared" si="1088"/>
        <v>#DIV/0!</v>
      </c>
      <c r="IL70" s="6" t="e">
        <f t="shared" si="1089"/>
        <v>#DIV/0!</v>
      </c>
      <c r="IM70" s="6" t="e">
        <f t="shared" si="1090"/>
        <v>#DIV/0!</v>
      </c>
      <c r="IN70" s="6" t="e">
        <f t="shared" si="1091"/>
        <v>#DIV/0!</v>
      </c>
      <c r="IO70" s="6" t="e">
        <f t="shared" si="1092"/>
        <v>#DIV/0!</v>
      </c>
      <c r="IP70" s="6" t="e">
        <f t="shared" si="1093"/>
        <v>#DIV/0!</v>
      </c>
      <c r="IQ70" s="6" t="e">
        <f t="shared" si="1094"/>
        <v>#DIV/0!</v>
      </c>
      <c r="IR70" s="6" t="e">
        <f t="shared" si="1095"/>
        <v>#DIV/0!</v>
      </c>
      <c r="IS70" s="6" t="e">
        <f t="shared" si="1096"/>
        <v>#DIV/0!</v>
      </c>
      <c r="IT70" s="47" t="e">
        <f t="shared" si="1097"/>
        <v>#DIV/0!</v>
      </c>
      <c r="IU70" s="2" t="e">
        <f t="shared" si="1183"/>
        <v>#DIV/0!</v>
      </c>
      <c r="IV70" s="2" t="e">
        <f t="shared" si="1184"/>
        <v>#DIV/0!</v>
      </c>
    </row>
    <row r="71" spans="1:256">
      <c r="A71" s="55">
        <f>CpxBar!A71</f>
        <v>0</v>
      </c>
      <c r="B71" s="2">
        <f>CpxBar!B71</f>
        <v>0</v>
      </c>
      <c r="C71" s="2">
        <f>CpxBar!C71</f>
        <v>0</v>
      </c>
      <c r="D71" s="2">
        <f>CpxBar!D71</f>
        <v>0</v>
      </c>
      <c r="E71" s="2">
        <f>CpxBar!E71</f>
        <v>0</v>
      </c>
      <c r="F71" s="2">
        <f>CpxBar!F71</f>
        <v>0</v>
      </c>
      <c r="G71" s="2">
        <f>CpxBar!G71</f>
        <v>0</v>
      </c>
      <c r="H71" s="2">
        <f>CpxBar!H71</f>
        <v>0</v>
      </c>
      <c r="I71" s="2">
        <f>CpxBar!I71</f>
        <v>0</v>
      </c>
      <c r="J71" s="2">
        <f>CpxBar!J71</f>
        <v>0</v>
      </c>
      <c r="K71" s="2">
        <f>CpxBar!K71</f>
        <v>0</v>
      </c>
      <c r="L71" s="13"/>
      <c r="M71" s="2">
        <f t="shared" si="948"/>
        <v>0</v>
      </c>
      <c r="N71" s="5">
        <f t="shared" si="949"/>
        <v>0</v>
      </c>
      <c r="O71" s="5">
        <f t="shared" si="950"/>
        <v>0</v>
      </c>
      <c r="P71" s="5">
        <f t="shared" si="951"/>
        <v>0</v>
      </c>
      <c r="Q71" s="5">
        <f t="shared" si="952"/>
        <v>0</v>
      </c>
      <c r="R71" s="5">
        <f t="shared" si="953"/>
        <v>0</v>
      </c>
      <c r="S71" s="5">
        <f t="shared" si="954"/>
        <v>0</v>
      </c>
      <c r="T71" s="5">
        <f t="shared" si="955"/>
        <v>0</v>
      </c>
      <c r="U71" s="5">
        <f t="shared" si="956"/>
        <v>0</v>
      </c>
      <c r="V71" s="5">
        <f t="shared" si="957"/>
        <v>0</v>
      </c>
      <c r="W71" s="6">
        <f t="shared" si="958"/>
        <v>0</v>
      </c>
      <c r="X71" s="5">
        <f t="shared" si="959"/>
        <v>0</v>
      </c>
      <c r="Y71" s="6" t="e">
        <f t="shared" si="960"/>
        <v>#DIV/0!</v>
      </c>
      <c r="Z71" s="6" t="e">
        <f t="shared" si="961"/>
        <v>#DIV/0!</v>
      </c>
      <c r="AA71" s="6" t="e">
        <f t="shared" si="962"/>
        <v>#DIV/0!</v>
      </c>
      <c r="AB71" s="6" t="e">
        <f t="shared" si="963"/>
        <v>#DIV/0!</v>
      </c>
      <c r="AC71" s="6" t="e">
        <f t="shared" si="964"/>
        <v>#DIV/0!</v>
      </c>
      <c r="AD71" s="6" t="e">
        <f t="shared" si="965"/>
        <v>#DIV/0!</v>
      </c>
      <c r="AE71" s="6" t="e">
        <f t="shared" si="966"/>
        <v>#DIV/0!</v>
      </c>
      <c r="AF71" s="6" t="e">
        <f t="shared" si="967"/>
        <v>#DIV/0!</v>
      </c>
      <c r="AG71" s="6" t="e">
        <f t="shared" si="968"/>
        <v>#DIV/0!</v>
      </c>
      <c r="AH71" s="6" t="e">
        <f t="shared" si="969"/>
        <v>#DIV/0!</v>
      </c>
      <c r="AI71" s="6" t="e">
        <f t="shared" si="970"/>
        <v>#DIV/0!</v>
      </c>
      <c r="AJ71" s="6" t="e">
        <f t="shared" si="971"/>
        <v>#DIV/0!</v>
      </c>
      <c r="AK71" s="6" t="e">
        <f t="shared" si="972"/>
        <v>#DIV/0!</v>
      </c>
      <c r="AM71" s="6" t="e">
        <f t="shared" si="973"/>
        <v>#DIV/0!</v>
      </c>
      <c r="AN71" s="6" t="e">
        <f t="shared" si="1098"/>
        <v>#DIV/0!</v>
      </c>
      <c r="AO71" s="2" t="e">
        <f t="shared" si="1099"/>
        <v>#DIV/0!</v>
      </c>
      <c r="AP71" s="2" t="e">
        <f t="shared" si="974"/>
        <v>#DIV/0!</v>
      </c>
      <c r="AQ71" s="86">
        <f t="shared" si="1100"/>
        <v>0</v>
      </c>
      <c r="AR71" s="86">
        <f t="shared" si="1101"/>
        <v>0</v>
      </c>
      <c r="AS71" s="86">
        <f t="shared" si="1102"/>
        <v>0</v>
      </c>
      <c r="AT71" s="86">
        <f t="shared" si="1103"/>
        <v>0</v>
      </c>
      <c r="AU71" s="86" t="e">
        <f t="shared" si="1104"/>
        <v>#DIV/0!</v>
      </c>
      <c r="AV71" s="86" t="e">
        <f t="shared" si="975"/>
        <v>#DIV/0!</v>
      </c>
      <c r="AW71" s="86">
        <f t="shared" si="1105"/>
        <v>0</v>
      </c>
      <c r="AX71" s="86">
        <f t="shared" si="1106"/>
        <v>0</v>
      </c>
      <c r="AY71" s="86">
        <f t="shared" si="1107"/>
        <v>0</v>
      </c>
      <c r="AZ71" s="86">
        <f t="shared" si="1108"/>
        <v>0</v>
      </c>
      <c r="BA71" s="87">
        <f t="shared" si="1109"/>
        <v>0</v>
      </c>
      <c r="BB71" s="5" t="e">
        <f t="shared" si="976"/>
        <v>#DIV/0!</v>
      </c>
      <c r="BC71" s="6" t="e">
        <f t="shared" si="977"/>
        <v>#DIV/0!</v>
      </c>
      <c r="BD71" s="6" t="e">
        <f t="shared" si="978"/>
        <v>#DIV/0!</v>
      </c>
      <c r="BE71" s="6" t="e">
        <f t="shared" si="979"/>
        <v>#DIV/0!</v>
      </c>
      <c r="BF71" s="6" t="e">
        <f t="shared" si="980"/>
        <v>#DIV/0!</v>
      </c>
      <c r="BG71" s="6" t="e">
        <f t="shared" si="981"/>
        <v>#DIV/0!</v>
      </c>
      <c r="BH71" s="6" t="e">
        <f t="shared" si="982"/>
        <v>#DIV/0!</v>
      </c>
      <c r="BI71" s="6" t="e">
        <f t="shared" si="983"/>
        <v>#DIV/0!</v>
      </c>
      <c r="BJ71" s="6" t="e">
        <f t="shared" si="984"/>
        <v>#DIV/0!</v>
      </c>
      <c r="BK71" s="6" t="e">
        <f t="shared" si="985"/>
        <v>#DIV/0!</v>
      </c>
      <c r="BL71" s="6" t="e">
        <f t="shared" si="986"/>
        <v>#DIV/0!</v>
      </c>
      <c r="BM71" s="6" t="e">
        <f t="shared" si="987"/>
        <v>#DIV/0!</v>
      </c>
      <c r="BN71" s="6" t="e">
        <f t="shared" si="988"/>
        <v>#DIV/0!</v>
      </c>
      <c r="BO71" s="6" t="e">
        <f t="shared" si="989"/>
        <v>#DIV/0!</v>
      </c>
      <c r="BP71" s="6" t="e">
        <f t="shared" si="990"/>
        <v>#DIV/0!</v>
      </c>
      <c r="BR71" s="87" t="e">
        <f t="shared" si="991"/>
        <v>#DIV/0!</v>
      </c>
      <c r="BS71" s="87" t="e">
        <f t="shared" si="1110"/>
        <v>#DIV/0!</v>
      </c>
      <c r="BT71" s="2" t="e">
        <f t="shared" si="1111"/>
        <v>#DIV/0!</v>
      </c>
      <c r="BU71" s="2" t="e">
        <f t="shared" si="992"/>
        <v>#DIV/0!</v>
      </c>
      <c r="BV71" s="5">
        <f t="shared" si="1112"/>
        <v>0</v>
      </c>
      <c r="BW71" s="5">
        <f t="shared" si="1113"/>
        <v>0</v>
      </c>
      <c r="BX71" s="5">
        <f t="shared" si="1114"/>
        <v>0</v>
      </c>
      <c r="BY71" s="5">
        <f t="shared" si="1115"/>
        <v>0</v>
      </c>
      <c r="BZ71" s="5" t="e">
        <f t="shared" si="1116"/>
        <v>#DIV/0!</v>
      </c>
      <c r="CA71" s="5" t="e">
        <f t="shared" si="993"/>
        <v>#DIV/0!</v>
      </c>
      <c r="CB71" s="5">
        <f t="shared" si="1117"/>
        <v>0</v>
      </c>
      <c r="CC71" s="5">
        <f t="shared" si="1118"/>
        <v>0</v>
      </c>
      <c r="CD71" s="5">
        <f t="shared" si="1119"/>
        <v>0</v>
      </c>
      <c r="CE71" s="5">
        <f t="shared" si="1120"/>
        <v>0</v>
      </c>
      <c r="CF71" s="6">
        <f t="shared" si="1121"/>
        <v>0</v>
      </c>
      <c r="CG71" s="5" t="e">
        <f t="shared" si="994"/>
        <v>#DIV/0!</v>
      </c>
      <c r="CH71" s="6" t="e">
        <f t="shared" si="995"/>
        <v>#DIV/0!</v>
      </c>
      <c r="CI71" s="6" t="e">
        <f t="shared" si="996"/>
        <v>#DIV/0!</v>
      </c>
      <c r="CJ71" s="6" t="e">
        <f t="shared" si="997"/>
        <v>#DIV/0!</v>
      </c>
      <c r="CK71" s="6" t="e">
        <f t="shared" si="998"/>
        <v>#DIV/0!</v>
      </c>
      <c r="CL71" s="6" t="e">
        <f t="shared" si="999"/>
        <v>#DIV/0!</v>
      </c>
      <c r="CM71" s="6" t="e">
        <f t="shared" si="1000"/>
        <v>#DIV/0!</v>
      </c>
      <c r="CN71" s="6" t="e">
        <f t="shared" si="1001"/>
        <v>#DIV/0!</v>
      </c>
      <c r="CO71" s="6" t="e">
        <f t="shared" si="1002"/>
        <v>#DIV/0!</v>
      </c>
      <c r="CP71" s="6" t="e">
        <f t="shared" si="1003"/>
        <v>#DIV/0!</v>
      </c>
      <c r="CQ71" s="6" t="e">
        <f t="shared" si="1004"/>
        <v>#DIV/0!</v>
      </c>
      <c r="CR71" s="6" t="e">
        <f t="shared" si="1005"/>
        <v>#DIV/0!</v>
      </c>
      <c r="CS71" s="6" t="e">
        <f t="shared" si="1006"/>
        <v>#DIV/0!</v>
      </c>
      <c r="CT71" s="6" t="e">
        <f t="shared" si="1007"/>
        <v>#DIV/0!</v>
      </c>
      <c r="CU71" s="6" t="e">
        <f t="shared" si="1008"/>
        <v>#DIV/0!</v>
      </c>
      <c r="CW71" s="6" t="e">
        <f t="shared" si="1009"/>
        <v>#DIV/0!</v>
      </c>
      <c r="CX71" s="6" t="e">
        <f t="shared" si="1122"/>
        <v>#DIV/0!</v>
      </c>
      <c r="CY71" s="91" t="e">
        <f t="shared" si="1123"/>
        <v>#DIV/0!</v>
      </c>
      <c r="CZ71" s="91" t="e">
        <f t="shared" si="1124"/>
        <v>#DIV/0!</v>
      </c>
      <c r="DA71" s="5">
        <f t="shared" si="1125"/>
        <v>0</v>
      </c>
      <c r="DB71" s="5">
        <f t="shared" si="1126"/>
        <v>0</v>
      </c>
      <c r="DC71" s="5">
        <f t="shared" si="1127"/>
        <v>0</v>
      </c>
      <c r="DD71" s="5">
        <f t="shared" si="1128"/>
        <v>0</v>
      </c>
      <c r="DE71" s="5" t="e">
        <f t="shared" si="1129"/>
        <v>#DIV/0!</v>
      </c>
      <c r="DF71" s="5" t="e">
        <f t="shared" si="1010"/>
        <v>#DIV/0!</v>
      </c>
      <c r="DG71" s="5">
        <f t="shared" si="1130"/>
        <v>0</v>
      </c>
      <c r="DH71" s="5">
        <f t="shared" si="1131"/>
        <v>0</v>
      </c>
      <c r="DI71" s="5">
        <f t="shared" si="1132"/>
        <v>0</v>
      </c>
      <c r="DJ71" s="5">
        <f t="shared" si="1133"/>
        <v>0</v>
      </c>
      <c r="DK71" s="6">
        <f t="shared" si="1134"/>
        <v>0</v>
      </c>
      <c r="DL71" s="5" t="e">
        <f t="shared" si="1011"/>
        <v>#DIV/0!</v>
      </c>
      <c r="DM71" s="6" t="e">
        <f t="shared" si="1012"/>
        <v>#DIV/0!</v>
      </c>
      <c r="DN71" s="6" t="e">
        <f t="shared" si="1013"/>
        <v>#DIV/0!</v>
      </c>
      <c r="DO71" s="6" t="e">
        <f t="shared" si="1014"/>
        <v>#DIV/0!</v>
      </c>
      <c r="DP71" s="6" t="e">
        <f t="shared" si="1015"/>
        <v>#DIV/0!</v>
      </c>
      <c r="DQ71" s="6" t="e">
        <f t="shared" si="1016"/>
        <v>#DIV/0!</v>
      </c>
      <c r="DR71" s="6" t="e">
        <f t="shared" si="1017"/>
        <v>#DIV/0!</v>
      </c>
      <c r="DS71" s="6" t="e">
        <f t="shared" si="1018"/>
        <v>#DIV/0!</v>
      </c>
      <c r="DT71" s="6" t="e">
        <f t="shared" si="1019"/>
        <v>#DIV/0!</v>
      </c>
      <c r="DU71" s="6" t="e">
        <f t="shared" si="1020"/>
        <v>#DIV/0!</v>
      </c>
      <c r="DV71" s="6" t="e">
        <f t="shared" si="1021"/>
        <v>#DIV/0!</v>
      </c>
      <c r="DW71" s="6" t="e">
        <f t="shared" si="1022"/>
        <v>#DIV/0!</v>
      </c>
      <c r="DX71" s="6" t="e">
        <f t="shared" si="1023"/>
        <v>#DIV/0!</v>
      </c>
      <c r="DY71" s="6" t="e">
        <f t="shared" si="1024"/>
        <v>#DIV/0!</v>
      </c>
      <c r="DZ71" s="6" t="e">
        <f t="shared" si="1025"/>
        <v>#DIV/0!</v>
      </c>
      <c r="EB71" s="6" t="e">
        <f t="shared" si="1026"/>
        <v>#DIV/0!</v>
      </c>
      <c r="EC71" s="87" t="e">
        <f t="shared" si="1027"/>
        <v>#DIV/0!</v>
      </c>
      <c r="ED71" s="85" t="e">
        <f t="shared" si="1135"/>
        <v>#DIV/0!</v>
      </c>
      <c r="EE71" s="2" t="e">
        <f t="shared" si="1136"/>
        <v>#DIV/0!</v>
      </c>
      <c r="EF71" s="5">
        <f t="shared" si="1137"/>
        <v>0</v>
      </c>
      <c r="EG71" s="5">
        <f t="shared" si="1138"/>
        <v>0</v>
      </c>
      <c r="EH71" s="5">
        <f t="shared" si="1139"/>
        <v>0</v>
      </c>
      <c r="EI71" s="5">
        <f t="shared" si="1140"/>
        <v>0</v>
      </c>
      <c r="EJ71" s="5" t="e">
        <f t="shared" si="1141"/>
        <v>#DIV/0!</v>
      </c>
      <c r="EK71" s="5" t="e">
        <f t="shared" si="1028"/>
        <v>#DIV/0!</v>
      </c>
      <c r="EL71" s="5">
        <f t="shared" si="1142"/>
        <v>0</v>
      </c>
      <c r="EM71" s="5">
        <f t="shared" si="1143"/>
        <v>0</v>
      </c>
      <c r="EN71" s="5">
        <f t="shared" si="1144"/>
        <v>0</v>
      </c>
      <c r="EO71" s="5">
        <f t="shared" si="1145"/>
        <v>0</v>
      </c>
      <c r="EP71" s="6">
        <f t="shared" si="1146"/>
        <v>0</v>
      </c>
      <c r="EQ71" s="5" t="e">
        <f t="shared" si="1029"/>
        <v>#DIV/0!</v>
      </c>
      <c r="ER71" s="6" t="e">
        <f t="shared" si="1030"/>
        <v>#DIV/0!</v>
      </c>
      <c r="ES71" s="6" t="e">
        <f t="shared" si="1031"/>
        <v>#DIV/0!</v>
      </c>
      <c r="ET71" s="6" t="e">
        <f t="shared" si="1032"/>
        <v>#DIV/0!</v>
      </c>
      <c r="EU71" s="6" t="e">
        <f t="shared" si="1033"/>
        <v>#DIV/0!</v>
      </c>
      <c r="EV71" s="6" t="e">
        <f t="shared" si="1034"/>
        <v>#DIV/0!</v>
      </c>
      <c r="EW71" s="6" t="e">
        <f t="shared" si="1035"/>
        <v>#DIV/0!</v>
      </c>
      <c r="EX71" s="6" t="e">
        <f t="shared" si="1036"/>
        <v>#DIV/0!</v>
      </c>
      <c r="EY71" s="6" t="e">
        <f t="shared" si="1037"/>
        <v>#DIV/0!</v>
      </c>
      <c r="EZ71" s="6" t="e">
        <f t="shared" si="1038"/>
        <v>#DIV/0!</v>
      </c>
      <c r="FA71" s="6" t="e">
        <f t="shared" si="1039"/>
        <v>#DIV/0!</v>
      </c>
      <c r="FB71" s="6" t="e">
        <f t="shared" si="1040"/>
        <v>#DIV/0!</v>
      </c>
      <c r="FC71" s="6" t="e">
        <f t="shared" si="1041"/>
        <v>#DIV/0!</v>
      </c>
      <c r="FD71" s="6" t="e">
        <f t="shared" si="1042"/>
        <v>#DIV/0!</v>
      </c>
      <c r="FE71" s="6" t="e">
        <f t="shared" si="1043"/>
        <v>#DIV/0!</v>
      </c>
      <c r="FG71" s="6" t="e">
        <f t="shared" si="1044"/>
        <v>#DIV/0!</v>
      </c>
      <c r="FH71" s="6" t="e">
        <f t="shared" si="1045"/>
        <v>#DIV/0!</v>
      </c>
      <c r="FI71" s="94" t="e">
        <f t="shared" si="1147"/>
        <v>#DIV/0!</v>
      </c>
      <c r="FJ71" s="94" t="e">
        <f t="shared" si="1148"/>
        <v>#DIV/0!</v>
      </c>
      <c r="FK71" s="5">
        <f t="shared" si="1149"/>
        <v>0</v>
      </c>
      <c r="FL71" s="5">
        <f t="shared" si="1150"/>
        <v>0</v>
      </c>
      <c r="FM71" s="5">
        <f t="shared" si="1151"/>
        <v>0</v>
      </c>
      <c r="FN71" s="5">
        <f t="shared" si="1152"/>
        <v>0</v>
      </c>
      <c r="FO71" s="5" t="e">
        <f t="shared" si="1153"/>
        <v>#DIV/0!</v>
      </c>
      <c r="FP71" s="5" t="e">
        <f t="shared" si="1046"/>
        <v>#DIV/0!</v>
      </c>
      <c r="FQ71" s="5">
        <f t="shared" si="1154"/>
        <v>0</v>
      </c>
      <c r="FR71" s="5">
        <f t="shared" si="1155"/>
        <v>0</v>
      </c>
      <c r="FS71" s="5">
        <f t="shared" si="1156"/>
        <v>0</v>
      </c>
      <c r="FT71" s="5">
        <f t="shared" si="1157"/>
        <v>0</v>
      </c>
      <c r="FU71" s="6">
        <f t="shared" si="1158"/>
        <v>0</v>
      </c>
      <c r="FV71" s="5" t="e">
        <f t="shared" si="1047"/>
        <v>#DIV/0!</v>
      </c>
      <c r="FW71" s="6" t="e">
        <f t="shared" si="1048"/>
        <v>#DIV/0!</v>
      </c>
      <c r="FX71" s="6" t="e">
        <f t="shared" si="1049"/>
        <v>#DIV/0!</v>
      </c>
      <c r="FY71" s="6" t="e">
        <f t="shared" si="1050"/>
        <v>#DIV/0!</v>
      </c>
      <c r="FZ71" s="6" t="e">
        <f t="shared" si="1051"/>
        <v>#DIV/0!</v>
      </c>
      <c r="GA71" s="6" t="e">
        <f t="shared" si="1052"/>
        <v>#DIV/0!</v>
      </c>
      <c r="GB71" s="6" t="e">
        <f t="shared" si="1053"/>
        <v>#DIV/0!</v>
      </c>
      <c r="GC71" s="6" t="e">
        <f t="shared" si="1054"/>
        <v>#DIV/0!</v>
      </c>
      <c r="GD71" s="6" t="e">
        <f t="shared" si="1055"/>
        <v>#DIV/0!</v>
      </c>
      <c r="GE71" s="6" t="e">
        <f t="shared" si="1056"/>
        <v>#DIV/0!</v>
      </c>
      <c r="GF71" s="6" t="e">
        <f t="shared" si="1057"/>
        <v>#DIV/0!</v>
      </c>
      <c r="GG71" s="6" t="e">
        <f t="shared" si="1058"/>
        <v>#DIV/0!</v>
      </c>
      <c r="GH71" s="6" t="e">
        <f t="shared" si="1059"/>
        <v>#DIV/0!</v>
      </c>
      <c r="GI71" s="6" t="e">
        <f t="shared" si="1060"/>
        <v>#DIV/0!</v>
      </c>
      <c r="GJ71" s="47" t="e">
        <f t="shared" si="1061"/>
        <v>#DIV/0!</v>
      </c>
      <c r="GL71" s="96" t="e">
        <f t="shared" si="1062"/>
        <v>#DIV/0!</v>
      </c>
      <c r="GM71" s="96" t="e">
        <f t="shared" si="1063"/>
        <v>#DIV/0!</v>
      </c>
      <c r="GN71" s="98" t="e">
        <f t="shared" si="1159"/>
        <v>#DIV/0!</v>
      </c>
      <c r="GO71" s="98" t="e">
        <f t="shared" si="1160"/>
        <v>#DIV/0!</v>
      </c>
      <c r="GP71" s="5">
        <f t="shared" si="1161"/>
        <v>0</v>
      </c>
      <c r="GQ71" s="5">
        <f t="shared" si="1162"/>
        <v>0</v>
      </c>
      <c r="GR71" s="5">
        <f t="shared" si="1163"/>
        <v>0</v>
      </c>
      <c r="GS71" s="5">
        <f t="shared" si="1164"/>
        <v>0</v>
      </c>
      <c r="GT71" s="5" t="e">
        <f t="shared" si="1165"/>
        <v>#DIV/0!</v>
      </c>
      <c r="GU71" s="5" t="e">
        <f t="shared" si="1064"/>
        <v>#DIV/0!</v>
      </c>
      <c r="GV71" s="5">
        <f t="shared" si="1166"/>
        <v>0</v>
      </c>
      <c r="GW71" s="5">
        <f t="shared" si="1167"/>
        <v>0</v>
      </c>
      <c r="GX71" s="5">
        <f t="shared" si="1168"/>
        <v>0</v>
      </c>
      <c r="GY71" s="5">
        <f t="shared" si="1169"/>
        <v>0</v>
      </c>
      <c r="GZ71" s="6">
        <f t="shared" si="1170"/>
        <v>0</v>
      </c>
      <c r="HA71" s="5" t="e">
        <f t="shared" si="1065"/>
        <v>#DIV/0!</v>
      </c>
      <c r="HB71" s="6" t="e">
        <f t="shared" si="1066"/>
        <v>#DIV/0!</v>
      </c>
      <c r="HC71" s="6" t="e">
        <f t="shared" si="1067"/>
        <v>#DIV/0!</v>
      </c>
      <c r="HD71" s="6" t="e">
        <f t="shared" si="1068"/>
        <v>#DIV/0!</v>
      </c>
      <c r="HE71" s="6" t="e">
        <f t="shared" si="1069"/>
        <v>#DIV/0!</v>
      </c>
      <c r="HF71" s="6" t="e">
        <f t="shared" si="1070"/>
        <v>#DIV/0!</v>
      </c>
      <c r="HG71" s="6" t="e">
        <f t="shared" si="1071"/>
        <v>#DIV/0!</v>
      </c>
      <c r="HH71" s="6" t="e">
        <f t="shared" si="1072"/>
        <v>#DIV/0!</v>
      </c>
      <c r="HI71" s="6" t="e">
        <f t="shared" si="1073"/>
        <v>#DIV/0!</v>
      </c>
      <c r="HJ71" s="6" t="e">
        <f t="shared" si="1074"/>
        <v>#DIV/0!</v>
      </c>
      <c r="HK71" s="6" t="e">
        <f t="shared" si="1075"/>
        <v>#DIV/0!</v>
      </c>
      <c r="HL71" s="6" t="e">
        <f t="shared" si="1076"/>
        <v>#DIV/0!</v>
      </c>
      <c r="HM71" s="6" t="e">
        <f t="shared" si="1077"/>
        <v>#DIV/0!</v>
      </c>
      <c r="HN71" s="6" t="e">
        <f t="shared" si="1078"/>
        <v>#DIV/0!</v>
      </c>
      <c r="HO71" s="47" t="e">
        <f t="shared" si="1079"/>
        <v>#DIV/0!</v>
      </c>
      <c r="HQ71" s="6" t="e">
        <f t="shared" si="1080"/>
        <v>#DIV/0!</v>
      </c>
      <c r="HR71" s="6" t="e">
        <f t="shared" si="1081"/>
        <v>#DIV/0!</v>
      </c>
      <c r="HS71" s="98" t="e">
        <f t="shared" si="1171"/>
        <v>#DIV/0!</v>
      </c>
      <c r="HT71" s="2" t="e">
        <f t="shared" si="1172"/>
        <v>#DIV/0!</v>
      </c>
      <c r="HU71" s="5">
        <f t="shared" si="1173"/>
        <v>0</v>
      </c>
      <c r="HV71" s="5">
        <f t="shared" si="1174"/>
        <v>0</v>
      </c>
      <c r="HW71" s="5">
        <f t="shared" si="1175"/>
        <v>0</v>
      </c>
      <c r="HX71" s="5">
        <f t="shared" si="1176"/>
        <v>0</v>
      </c>
      <c r="HY71" s="5" t="e">
        <f t="shared" si="1177"/>
        <v>#DIV/0!</v>
      </c>
      <c r="HZ71" s="5" t="e">
        <f t="shared" si="1082"/>
        <v>#DIV/0!</v>
      </c>
      <c r="IA71" s="5">
        <f t="shared" si="1178"/>
        <v>0</v>
      </c>
      <c r="IB71" s="5">
        <f t="shared" si="1179"/>
        <v>0</v>
      </c>
      <c r="IC71" s="5">
        <f t="shared" si="1180"/>
        <v>0</v>
      </c>
      <c r="ID71" s="5">
        <f t="shared" si="1181"/>
        <v>0</v>
      </c>
      <c r="IE71" s="6">
        <f t="shared" si="1182"/>
        <v>0</v>
      </c>
      <c r="IF71" s="5" t="e">
        <f t="shared" si="1083"/>
        <v>#DIV/0!</v>
      </c>
      <c r="IG71" s="6" t="e">
        <f t="shared" si="1084"/>
        <v>#DIV/0!</v>
      </c>
      <c r="IH71" s="6" t="e">
        <f t="shared" si="1085"/>
        <v>#DIV/0!</v>
      </c>
      <c r="II71" s="6" t="e">
        <f t="shared" si="1086"/>
        <v>#DIV/0!</v>
      </c>
      <c r="IJ71" s="6" t="e">
        <f t="shared" si="1087"/>
        <v>#DIV/0!</v>
      </c>
      <c r="IK71" s="6" t="e">
        <f t="shared" si="1088"/>
        <v>#DIV/0!</v>
      </c>
      <c r="IL71" s="6" t="e">
        <f t="shared" si="1089"/>
        <v>#DIV/0!</v>
      </c>
      <c r="IM71" s="6" t="e">
        <f t="shared" si="1090"/>
        <v>#DIV/0!</v>
      </c>
      <c r="IN71" s="6" t="e">
        <f t="shared" si="1091"/>
        <v>#DIV/0!</v>
      </c>
      <c r="IO71" s="6" t="e">
        <f t="shared" si="1092"/>
        <v>#DIV/0!</v>
      </c>
      <c r="IP71" s="6" t="e">
        <f t="shared" si="1093"/>
        <v>#DIV/0!</v>
      </c>
      <c r="IQ71" s="6" t="e">
        <f t="shared" si="1094"/>
        <v>#DIV/0!</v>
      </c>
      <c r="IR71" s="6" t="e">
        <f t="shared" si="1095"/>
        <v>#DIV/0!</v>
      </c>
      <c r="IS71" s="6" t="e">
        <f t="shared" si="1096"/>
        <v>#DIV/0!</v>
      </c>
      <c r="IT71" s="47" t="e">
        <f t="shared" si="1097"/>
        <v>#DIV/0!</v>
      </c>
      <c r="IU71" s="2" t="e">
        <f t="shared" si="1183"/>
        <v>#DIV/0!</v>
      </c>
      <c r="IV71" s="2" t="e">
        <f t="shared" si="1184"/>
        <v>#DIV/0!</v>
      </c>
    </row>
    <row r="72" spans="1:256">
      <c r="A72" s="55">
        <f>CpxBar!A72</f>
        <v>0</v>
      </c>
      <c r="B72" s="2">
        <f>CpxBar!B72</f>
        <v>0</v>
      </c>
      <c r="C72" s="2">
        <f>CpxBar!C72</f>
        <v>0</v>
      </c>
      <c r="D72" s="2">
        <f>CpxBar!D72</f>
        <v>0</v>
      </c>
      <c r="E72" s="2">
        <f>CpxBar!E72</f>
        <v>0</v>
      </c>
      <c r="F72" s="2">
        <f>CpxBar!F72</f>
        <v>0</v>
      </c>
      <c r="G72" s="2">
        <f>CpxBar!G72</f>
        <v>0</v>
      </c>
      <c r="H72" s="2">
        <f>CpxBar!H72</f>
        <v>0</v>
      </c>
      <c r="I72" s="2">
        <f>CpxBar!I72</f>
        <v>0</v>
      </c>
      <c r="J72" s="2">
        <f>CpxBar!J72</f>
        <v>0</v>
      </c>
      <c r="K72" s="2">
        <f>CpxBar!K72</f>
        <v>0</v>
      </c>
      <c r="L72" s="13"/>
      <c r="M72" s="2">
        <f t="shared" si="948"/>
        <v>0</v>
      </c>
      <c r="N72" s="5">
        <f t="shared" si="949"/>
        <v>0</v>
      </c>
      <c r="O72" s="5">
        <f t="shared" si="950"/>
        <v>0</v>
      </c>
      <c r="P72" s="5">
        <f t="shared" si="951"/>
        <v>0</v>
      </c>
      <c r="Q72" s="5">
        <f t="shared" si="952"/>
        <v>0</v>
      </c>
      <c r="R72" s="5">
        <f t="shared" si="953"/>
        <v>0</v>
      </c>
      <c r="S72" s="5">
        <f t="shared" si="954"/>
        <v>0</v>
      </c>
      <c r="T72" s="5">
        <f t="shared" si="955"/>
        <v>0</v>
      </c>
      <c r="U72" s="5">
        <f t="shared" si="956"/>
        <v>0</v>
      </c>
      <c r="V72" s="5">
        <f t="shared" si="957"/>
        <v>0</v>
      </c>
      <c r="W72" s="6">
        <f t="shared" si="958"/>
        <v>0</v>
      </c>
      <c r="X72" s="5">
        <f t="shared" si="959"/>
        <v>0</v>
      </c>
      <c r="Y72" s="6" t="e">
        <f t="shared" si="960"/>
        <v>#DIV/0!</v>
      </c>
      <c r="Z72" s="6" t="e">
        <f t="shared" si="961"/>
        <v>#DIV/0!</v>
      </c>
      <c r="AA72" s="6" t="e">
        <f t="shared" si="962"/>
        <v>#DIV/0!</v>
      </c>
      <c r="AB72" s="6" t="e">
        <f t="shared" si="963"/>
        <v>#DIV/0!</v>
      </c>
      <c r="AC72" s="6" t="e">
        <f t="shared" si="964"/>
        <v>#DIV/0!</v>
      </c>
      <c r="AD72" s="6" t="e">
        <f t="shared" si="965"/>
        <v>#DIV/0!</v>
      </c>
      <c r="AE72" s="6" t="e">
        <f t="shared" si="966"/>
        <v>#DIV/0!</v>
      </c>
      <c r="AF72" s="6" t="e">
        <f t="shared" si="967"/>
        <v>#DIV/0!</v>
      </c>
      <c r="AG72" s="6" t="e">
        <f t="shared" si="968"/>
        <v>#DIV/0!</v>
      </c>
      <c r="AH72" s="6" t="e">
        <f t="shared" si="969"/>
        <v>#DIV/0!</v>
      </c>
      <c r="AI72" s="6" t="e">
        <f t="shared" si="970"/>
        <v>#DIV/0!</v>
      </c>
      <c r="AJ72" s="6" t="e">
        <f t="shared" si="971"/>
        <v>#DIV/0!</v>
      </c>
      <c r="AK72" s="6" t="e">
        <f t="shared" si="972"/>
        <v>#DIV/0!</v>
      </c>
      <c r="AM72" s="6" t="e">
        <f t="shared" si="973"/>
        <v>#DIV/0!</v>
      </c>
      <c r="AN72" s="6" t="e">
        <f t="shared" si="1098"/>
        <v>#DIV/0!</v>
      </c>
      <c r="AO72" s="2" t="e">
        <f t="shared" si="1099"/>
        <v>#DIV/0!</v>
      </c>
      <c r="AP72" s="2" t="e">
        <f t="shared" si="974"/>
        <v>#DIV/0!</v>
      </c>
      <c r="AQ72" s="86">
        <f t="shared" si="1100"/>
        <v>0</v>
      </c>
      <c r="AR72" s="86">
        <f t="shared" si="1101"/>
        <v>0</v>
      </c>
      <c r="AS72" s="86">
        <f t="shared" si="1102"/>
        <v>0</v>
      </c>
      <c r="AT72" s="86">
        <f t="shared" si="1103"/>
        <v>0</v>
      </c>
      <c r="AU72" s="86" t="e">
        <f t="shared" si="1104"/>
        <v>#DIV/0!</v>
      </c>
      <c r="AV72" s="86" t="e">
        <f t="shared" si="975"/>
        <v>#DIV/0!</v>
      </c>
      <c r="AW72" s="86">
        <f t="shared" si="1105"/>
        <v>0</v>
      </c>
      <c r="AX72" s="86">
        <f t="shared" si="1106"/>
        <v>0</v>
      </c>
      <c r="AY72" s="86">
        <f t="shared" si="1107"/>
        <v>0</v>
      </c>
      <c r="AZ72" s="86">
        <f t="shared" si="1108"/>
        <v>0</v>
      </c>
      <c r="BA72" s="87">
        <f t="shared" si="1109"/>
        <v>0</v>
      </c>
      <c r="BB72" s="5" t="e">
        <f t="shared" si="976"/>
        <v>#DIV/0!</v>
      </c>
      <c r="BC72" s="6" t="e">
        <f t="shared" si="977"/>
        <v>#DIV/0!</v>
      </c>
      <c r="BD72" s="6" t="e">
        <f t="shared" si="978"/>
        <v>#DIV/0!</v>
      </c>
      <c r="BE72" s="6" t="e">
        <f t="shared" si="979"/>
        <v>#DIV/0!</v>
      </c>
      <c r="BF72" s="6" t="e">
        <f t="shared" si="980"/>
        <v>#DIV/0!</v>
      </c>
      <c r="BG72" s="6" t="e">
        <f t="shared" si="981"/>
        <v>#DIV/0!</v>
      </c>
      <c r="BH72" s="6" t="e">
        <f t="shared" si="982"/>
        <v>#DIV/0!</v>
      </c>
      <c r="BI72" s="6" t="e">
        <f t="shared" si="983"/>
        <v>#DIV/0!</v>
      </c>
      <c r="BJ72" s="6" t="e">
        <f t="shared" si="984"/>
        <v>#DIV/0!</v>
      </c>
      <c r="BK72" s="6" t="e">
        <f t="shared" si="985"/>
        <v>#DIV/0!</v>
      </c>
      <c r="BL72" s="6" t="e">
        <f t="shared" si="986"/>
        <v>#DIV/0!</v>
      </c>
      <c r="BM72" s="6" t="e">
        <f t="shared" si="987"/>
        <v>#DIV/0!</v>
      </c>
      <c r="BN72" s="6" t="e">
        <f t="shared" si="988"/>
        <v>#DIV/0!</v>
      </c>
      <c r="BO72" s="6" t="e">
        <f t="shared" si="989"/>
        <v>#DIV/0!</v>
      </c>
      <c r="BP72" s="6" t="e">
        <f t="shared" si="990"/>
        <v>#DIV/0!</v>
      </c>
      <c r="BR72" s="87" t="e">
        <f t="shared" si="991"/>
        <v>#DIV/0!</v>
      </c>
      <c r="BS72" s="87" t="e">
        <f t="shared" si="1110"/>
        <v>#DIV/0!</v>
      </c>
      <c r="BT72" s="2" t="e">
        <f t="shared" si="1111"/>
        <v>#DIV/0!</v>
      </c>
      <c r="BU72" s="2" t="e">
        <f t="shared" si="992"/>
        <v>#DIV/0!</v>
      </c>
      <c r="BV72" s="5">
        <f t="shared" si="1112"/>
        <v>0</v>
      </c>
      <c r="BW72" s="5">
        <f t="shared" si="1113"/>
        <v>0</v>
      </c>
      <c r="BX72" s="5">
        <f t="shared" si="1114"/>
        <v>0</v>
      </c>
      <c r="BY72" s="5">
        <f t="shared" si="1115"/>
        <v>0</v>
      </c>
      <c r="BZ72" s="5" t="e">
        <f t="shared" si="1116"/>
        <v>#DIV/0!</v>
      </c>
      <c r="CA72" s="5" t="e">
        <f t="shared" si="993"/>
        <v>#DIV/0!</v>
      </c>
      <c r="CB72" s="5">
        <f t="shared" si="1117"/>
        <v>0</v>
      </c>
      <c r="CC72" s="5">
        <f t="shared" si="1118"/>
        <v>0</v>
      </c>
      <c r="CD72" s="5">
        <f t="shared" si="1119"/>
        <v>0</v>
      </c>
      <c r="CE72" s="5">
        <f t="shared" si="1120"/>
        <v>0</v>
      </c>
      <c r="CF72" s="6">
        <f t="shared" si="1121"/>
        <v>0</v>
      </c>
      <c r="CG72" s="5" t="e">
        <f t="shared" si="994"/>
        <v>#DIV/0!</v>
      </c>
      <c r="CH72" s="6" t="e">
        <f t="shared" si="995"/>
        <v>#DIV/0!</v>
      </c>
      <c r="CI72" s="6" t="e">
        <f t="shared" si="996"/>
        <v>#DIV/0!</v>
      </c>
      <c r="CJ72" s="6" t="e">
        <f t="shared" si="997"/>
        <v>#DIV/0!</v>
      </c>
      <c r="CK72" s="6" t="e">
        <f t="shared" si="998"/>
        <v>#DIV/0!</v>
      </c>
      <c r="CL72" s="6" t="e">
        <f t="shared" si="999"/>
        <v>#DIV/0!</v>
      </c>
      <c r="CM72" s="6" t="e">
        <f t="shared" si="1000"/>
        <v>#DIV/0!</v>
      </c>
      <c r="CN72" s="6" t="e">
        <f t="shared" si="1001"/>
        <v>#DIV/0!</v>
      </c>
      <c r="CO72" s="6" t="e">
        <f t="shared" si="1002"/>
        <v>#DIV/0!</v>
      </c>
      <c r="CP72" s="6" t="e">
        <f t="shared" si="1003"/>
        <v>#DIV/0!</v>
      </c>
      <c r="CQ72" s="6" t="e">
        <f t="shared" si="1004"/>
        <v>#DIV/0!</v>
      </c>
      <c r="CR72" s="6" t="e">
        <f t="shared" si="1005"/>
        <v>#DIV/0!</v>
      </c>
      <c r="CS72" s="6" t="e">
        <f t="shared" si="1006"/>
        <v>#DIV/0!</v>
      </c>
      <c r="CT72" s="6" t="e">
        <f t="shared" si="1007"/>
        <v>#DIV/0!</v>
      </c>
      <c r="CU72" s="6" t="e">
        <f t="shared" si="1008"/>
        <v>#DIV/0!</v>
      </c>
      <c r="CW72" s="6" t="e">
        <f t="shared" si="1009"/>
        <v>#DIV/0!</v>
      </c>
      <c r="CX72" s="6" t="e">
        <f t="shared" si="1122"/>
        <v>#DIV/0!</v>
      </c>
      <c r="CY72" s="91" t="e">
        <f t="shared" si="1123"/>
        <v>#DIV/0!</v>
      </c>
      <c r="CZ72" s="91" t="e">
        <f t="shared" si="1124"/>
        <v>#DIV/0!</v>
      </c>
      <c r="DA72" s="5">
        <f t="shared" si="1125"/>
        <v>0</v>
      </c>
      <c r="DB72" s="5">
        <f t="shared" si="1126"/>
        <v>0</v>
      </c>
      <c r="DC72" s="5">
        <f t="shared" si="1127"/>
        <v>0</v>
      </c>
      <c r="DD72" s="5">
        <f t="shared" si="1128"/>
        <v>0</v>
      </c>
      <c r="DE72" s="5" t="e">
        <f t="shared" si="1129"/>
        <v>#DIV/0!</v>
      </c>
      <c r="DF72" s="5" t="e">
        <f t="shared" si="1010"/>
        <v>#DIV/0!</v>
      </c>
      <c r="DG72" s="5">
        <f t="shared" si="1130"/>
        <v>0</v>
      </c>
      <c r="DH72" s="5">
        <f t="shared" si="1131"/>
        <v>0</v>
      </c>
      <c r="DI72" s="5">
        <f t="shared" si="1132"/>
        <v>0</v>
      </c>
      <c r="DJ72" s="5">
        <f t="shared" si="1133"/>
        <v>0</v>
      </c>
      <c r="DK72" s="6">
        <f t="shared" si="1134"/>
        <v>0</v>
      </c>
      <c r="DL72" s="5" t="e">
        <f t="shared" si="1011"/>
        <v>#DIV/0!</v>
      </c>
      <c r="DM72" s="6" t="e">
        <f t="shared" si="1012"/>
        <v>#DIV/0!</v>
      </c>
      <c r="DN72" s="6" t="e">
        <f t="shared" si="1013"/>
        <v>#DIV/0!</v>
      </c>
      <c r="DO72" s="6" t="e">
        <f t="shared" si="1014"/>
        <v>#DIV/0!</v>
      </c>
      <c r="DP72" s="6" t="e">
        <f t="shared" si="1015"/>
        <v>#DIV/0!</v>
      </c>
      <c r="DQ72" s="6" t="e">
        <f t="shared" si="1016"/>
        <v>#DIV/0!</v>
      </c>
      <c r="DR72" s="6" t="e">
        <f t="shared" si="1017"/>
        <v>#DIV/0!</v>
      </c>
      <c r="DS72" s="6" t="e">
        <f t="shared" si="1018"/>
        <v>#DIV/0!</v>
      </c>
      <c r="DT72" s="6" t="e">
        <f t="shared" si="1019"/>
        <v>#DIV/0!</v>
      </c>
      <c r="DU72" s="6" t="e">
        <f t="shared" si="1020"/>
        <v>#DIV/0!</v>
      </c>
      <c r="DV72" s="6" t="e">
        <f t="shared" si="1021"/>
        <v>#DIV/0!</v>
      </c>
      <c r="DW72" s="6" t="e">
        <f t="shared" si="1022"/>
        <v>#DIV/0!</v>
      </c>
      <c r="DX72" s="6" t="e">
        <f t="shared" si="1023"/>
        <v>#DIV/0!</v>
      </c>
      <c r="DY72" s="6" t="e">
        <f t="shared" si="1024"/>
        <v>#DIV/0!</v>
      </c>
      <c r="DZ72" s="6" t="e">
        <f t="shared" si="1025"/>
        <v>#DIV/0!</v>
      </c>
      <c r="EB72" s="6" t="e">
        <f t="shared" si="1026"/>
        <v>#DIV/0!</v>
      </c>
      <c r="EC72" s="87" t="e">
        <f t="shared" si="1027"/>
        <v>#DIV/0!</v>
      </c>
      <c r="ED72" s="85" t="e">
        <f t="shared" si="1135"/>
        <v>#DIV/0!</v>
      </c>
      <c r="EE72" s="2" t="e">
        <f t="shared" si="1136"/>
        <v>#DIV/0!</v>
      </c>
      <c r="EF72" s="5">
        <f t="shared" si="1137"/>
        <v>0</v>
      </c>
      <c r="EG72" s="5">
        <f t="shared" si="1138"/>
        <v>0</v>
      </c>
      <c r="EH72" s="5">
        <f t="shared" si="1139"/>
        <v>0</v>
      </c>
      <c r="EI72" s="5">
        <f t="shared" si="1140"/>
        <v>0</v>
      </c>
      <c r="EJ72" s="5" t="e">
        <f t="shared" si="1141"/>
        <v>#DIV/0!</v>
      </c>
      <c r="EK72" s="5" t="e">
        <f t="shared" si="1028"/>
        <v>#DIV/0!</v>
      </c>
      <c r="EL72" s="5">
        <f t="shared" si="1142"/>
        <v>0</v>
      </c>
      <c r="EM72" s="5">
        <f t="shared" si="1143"/>
        <v>0</v>
      </c>
      <c r="EN72" s="5">
        <f t="shared" si="1144"/>
        <v>0</v>
      </c>
      <c r="EO72" s="5">
        <f t="shared" si="1145"/>
        <v>0</v>
      </c>
      <c r="EP72" s="6">
        <f t="shared" si="1146"/>
        <v>0</v>
      </c>
      <c r="EQ72" s="5" t="e">
        <f t="shared" si="1029"/>
        <v>#DIV/0!</v>
      </c>
      <c r="ER72" s="6" t="e">
        <f t="shared" si="1030"/>
        <v>#DIV/0!</v>
      </c>
      <c r="ES72" s="6" t="e">
        <f t="shared" si="1031"/>
        <v>#DIV/0!</v>
      </c>
      <c r="ET72" s="6" t="e">
        <f t="shared" si="1032"/>
        <v>#DIV/0!</v>
      </c>
      <c r="EU72" s="6" t="e">
        <f t="shared" si="1033"/>
        <v>#DIV/0!</v>
      </c>
      <c r="EV72" s="6" t="e">
        <f t="shared" si="1034"/>
        <v>#DIV/0!</v>
      </c>
      <c r="EW72" s="6" t="e">
        <f t="shared" si="1035"/>
        <v>#DIV/0!</v>
      </c>
      <c r="EX72" s="6" t="e">
        <f t="shared" si="1036"/>
        <v>#DIV/0!</v>
      </c>
      <c r="EY72" s="6" t="e">
        <f t="shared" si="1037"/>
        <v>#DIV/0!</v>
      </c>
      <c r="EZ72" s="6" t="e">
        <f t="shared" si="1038"/>
        <v>#DIV/0!</v>
      </c>
      <c r="FA72" s="6" t="e">
        <f t="shared" si="1039"/>
        <v>#DIV/0!</v>
      </c>
      <c r="FB72" s="6" t="e">
        <f t="shared" si="1040"/>
        <v>#DIV/0!</v>
      </c>
      <c r="FC72" s="6" t="e">
        <f t="shared" si="1041"/>
        <v>#DIV/0!</v>
      </c>
      <c r="FD72" s="6" t="e">
        <f t="shared" si="1042"/>
        <v>#DIV/0!</v>
      </c>
      <c r="FE72" s="6" t="e">
        <f t="shared" si="1043"/>
        <v>#DIV/0!</v>
      </c>
      <c r="FG72" s="6" t="e">
        <f t="shared" si="1044"/>
        <v>#DIV/0!</v>
      </c>
      <c r="FH72" s="6" t="e">
        <f t="shared" si="1045"/>
        <v>#DIV/0!</v>
      </c>
      <c r="FI72" s="94" t="e">
        <f t="shared" si="1147"/>
        <v>#DIV/0!</v>
      </c>
      <c r="FJ72" s="94" t="e">
        <f t="shared" si="1148"/>
        <v>#DIV/0!</v>
      </c>
      <c r="FK72" s="5">
        <f t="shared" si="1149"/>
        <v>0</v>
      </c>
      <c r="FL72" s="5">
        <f t="shared" si="1150"/>
        <v>0</v>
      </c>
      <c r="FM72" s="5">
        <f t="shared" si="1151"/>
        <v>0</v>
      </c>
      <c r="FN72" s="5">
        <f t="shared" si="1152"/>
        <v>0</v>
      </c>
      <c r="FO72" s="5" t="e">
        <f t="shared" si="1153"/>
        <v>#DIV/0!</v>
      </c>
      <c r="FP72" s="5" t="e">
        <f t="shared" si="1046"/>
        <v>#DIV/0!</v>
      </c>
      <c r="FQ72" s="5">
        <f t="shared" si="1154"/>
        <v>0</v>
      </c>
      <c r="FR72" s="5">
        <f t="shared" si="1155"/>
        <v>0</v>
      </c>
      <c r="FS72" s="5">
        <f t="shared" si="1156"/>
        <v>0</v>
      </c>
      <c r="FT72" s="5">
        <f t="shared" si="1157"/>
        <v>0</v>
      </c>
      <c r="FU72" s="6">
        <f t="shared" si="1158"/>
        <v>0</v>
      </c>
      <c r="FV72" s="5" t="e">
        <f t="shared" si="1047"/>
        <v>#DIV/0!</v>
      </c>
      <c r="FW72" s="6" t="e">
        <f t="shared" si="1048"/>
        <v>#DIV/0!</v>
      </c>
      <c r="FX72" s="6" t="e">
        <f t="shared" si="1049"/>
        <v>#DIV/0!</v>
      </c>
      <c r="FY72" s="6" t="e">
        <f t="shared" si="1050"/>
        <v>#DIV/0!</v>
      </c>
      <c r="FZ72" s="6" t="e">
        <f t="shared" si="1051"/>
        <v>#DIV/0!</v>
      </c>
      <c r="GA72" s="6" t="e">
        <f t="shared" si="1052"/>
        <v>#DIV/0!</v>
      </c>
      <c r="GB72" s="6" t="e">
        <f t="shared" si="1053"/>
        <v>#DIV/0!</v>
      </c>
      <c r="GC72" s="6" t="e">
        <f t="shared" si="1054"/>
        <v>#DIV/0!</v>
      </c>
      <c r="GD72" s="6" t="e">
        <f t="shared" si="1055"/>
        <v>#DIV/0!</v>
      </c>
      <c r="GE72" s="6" t="e">
        <f t="shared" si="1056"/>
        <v>#DIV/0!</v>
      </c>
      <c r="GF72" s="6" t="e">
        <f t="shared" si="1057"/>
        <v>#DIV/0!</v>
      </c>
      <c r="GG72" s="6" t="e">
        <f t="shared" si="1058"/>
        <v>#DIV/0!</v>
      </c>
      <c r="GH72" s="6" t="e">
        <f t="shared" si="1059"/>
        <v>#DIV/0!</v>
      </c>
      <c r="GI72" s="6" t="e">
        <f t="shared" si="1060"/>
        <v>#DIV/0!</v>
      </c>
      <c r="GJ72" s="47" t="e">
        <f t="shared" si="1061"/>
        <v>#DIV/0!</v>
      </c>
      <c r="GL72" s="96" t="e">
        <f t="shared" si="1062"/>
        <v>#DIV/0!</v>
      </c>
      <c r="GM72" s="96" t="e">
        <f t="shared" si="1063"/>
        <v>#DIV/0!</v>
      </c>
      <c r="GN72" s="98" t="e">
        <f t="shared" si="1159"/>
        <v>#DIV/0!</v>
      </c>
      <c r="GO72" s="98" t="e">
        <f t="shared" si="1160"/>
        <v>#DIV/0!</v>
      </c>
      <c r="GP72" s="5">
        <f t="shared" si="1161"/>
        <v>0</v>
      </c>
      <c r="GQ72" s="5">
        <f t="shared" si="1162"/>
        <v>0</v>
      </c>
      <c r="GR72" s="5">
        <f t="shared" si="1163"/>
        <v>0</v>
      </c>
      <c r="GS72" s="5">
        <f t="shared" si="1164"/>
        <v>0</v>
      </c>
      <c r="GT72" s="5" t="e">
        <f t="shared" si="1165"/>
        <v>#DIV/0!</v>
      </c>
      <c r="GU72" s="5" t="e">
        <f t="shared" si="1064"/>
        <v>#DIV/0!</v>
      </c>
      <c r="GV72" s="5">
        <f t="shared" si="1166"/>
        <v>0</v>
      </c>
      <c r="GW72" s="5">
        <f t="shared" si="1167"/>
        <v>0</v>
      </c>
      <c r="GX72" s="5">
        <f t="shared" si="1168"/>
        <v>0</v>
      </c>
      <c r="GY72" s="5">
        <f t="shared" si="1169"/>
        <v>0</v>
      </c>
      <c r="GZ72" s="6">
        <f t="shared" si="1170"/>
        <v>0</v>
      </c>
      <c r="HA72" s="5" t="e">
        <f t="shared" si="1065"/>
        <v>#DIV/0!</v>
      </c>
      <c r="HB72" s="6" t="e">
        <f t="shared" si="1066"/>
        <v>#DIV/0!</v>
      </c>
      <c r="HC72" s="6" t="e">
        <f t="shared" si="1067"/>
        <v>#DIV/0!</v>
      </c>
      <c r="HD72" s="6" t="e">
        <f t="shared" si="1068"/>
        <v>#DIV/0!</v>
      </c>
      <c r="HE72" s="6" t="e">
        <f t="shared" si="1069"/>
        <v>#DIV/0!</v>
      </c>
      <c r="HF72" s="6" t="e">
        <f t="shared" si="1070"/>
        <v>#DIV/0!</v>
      </c>
      <c r="HG72" s="6" t="e">
        <f t="shared" si="1071"/>
        <v>#DIV/0!</v>
      </c>
      <c r="HH72" s="6" t="e">
        <f t="shared" si="1072"/>
        <v>#DIV/0!</v>
      </c>
      <c r="HI72" s="6" t="e">
        <f t="shared" si="1073"/>
        <v>#DIV/0!</v>
      </c>
      <c r="HJ72" s="6" t="e">
        <f t="shared" si="1074"/>
        <v>#DIV/0!</v>
      </c>
      <c r="HK72" s="6" t="e">
        <f t="shared" si="1075"/>
        <v>#DIV/0!</v>
      </c>
      <c r="HL72" s="6" t="e">
        <f t="shared" si="1076"/>
        <v>#DIV/0!</v>
      </c>
      <c r="HM72" s="6" t="e">
        <f t="shared" si="1077"/>
        <v>#DIV/0!</v>
      </c>
      <c r="HN72" s="6" t="e">
        <f t="shared" si="1078"/>
        <v>#DIV/0!</v>
      </c>
      <c r="HO72" s="47" t="e">
        <f t="shared" si="1079"/>
        <v>#DIV/0!</v>
      </c>
      <c r="HQ72" s="6" t="e">
        <f t="shared" si="1080"/>
        <v>#DIV/0!</v>
      </c>
      <c r="HR72" s="6" t="e">
        <f t="shared" si="1081"/>
        <v>#DIV/0!</v>
      </c>
      <c r="HS72" s="98" t="e">
        <f t="shared" si="1171"/>
        <v>#DIV/0!</v>
      </c>
      <c r="HT72" s="2" t="e">
        <f t="shared" si="1172"/>
        <v>#DIV/0!</v>
      </c>
      <c r="HU72" s="5">
        <f t="shared" si="1173"/>
        <v>0</v>
      </c>
      <c r="HV72" s="5">
        <f t="shared" si="1174"/>
        <v>0</v>
      </c>
      <c r="HW72" s="5">
        <f t="shared" si="1175"/>
        <v>0</v>
      </c>
      <c r="HX72" s="5">
        <f t="shared" si="1176"/>
        <v>0</v>
      </c>
      <c r="HY72" s="5" t="e">
        <f t="shared" si="1177"/>
        <v>#DIV/0!</v>
      </c>
      <c r="HZ72" s="5" t="e">
        <f t="shared" si="1082"/>
        <v>#DIV/0!</v>
      </c>
      <c r="IA72" s="5">
        <f t="shared" si="1178"/>
        <v>0</v>
      </c>
      <c r="IB72" s="5">
        <f t="shared" si="1179"/>
        <v>0</v>
      </c>
      <c r="IC72" s="5">
        <f t="shared" si="1180"/>
        <v>0</v>
      </c>
      <c r="ID72" s="5">
        <f t="shared" si="1181"/>
        <v>0</v>
      </c>
      <c r="IE72" s="6">
        <f t="shared" si="1182"/>
        <v>0</v>
      </c>
      <c r="IF72" s="5" t="e">
        <f t="shared" si="1083"/>
        <v>#DIV/0!</v>
      </c>
      <c r="IG72" s="6" t="e">
        <f t="shared" si="1084"/>
        <v>#DIV/0!</v>
      </c>
      <c r="IH72" s="6" t="e">
        <f t="shared" si="1085"/>
        <v>#DIV/0!</v>
      </c>
      <c r="II72" s="6" t="e">
        <f t="shared" si="1086"/>
        <v>#DIV/0!</v>
      </c>
      <c r="IJ72" s="6" t="e">
        <f t="shared" si="1087"/>
        <v>#DIV/0!</v>
      </c>
      <c r="IK72" s="6" t="e">
        <f t="shared" si="1088"/>
        <v>#DIV/0!</v>
      </c>
      <c r="IL72" s="6" t="e">
        <f t="shared" si="1089"/>
        <v>#DIV/0!</v>
      </c>
      <c r="IM72" s="6" t="e">
        <f t="shared" si="1090"/>
        <v>#DIV/0!</v>
      </c>
      <c r="IN72" s="6" t="e">
        <f t="shared" si="1091"/>
        <v>#DIV/0!</v>
      </c>
      <c r="IO72" s="6" t="e">
        <f t="shared" si="1092"/>
        <v>#DIV/0!</v>
      </c>
      <c r="IP72" s="6" t="e">
        <f t="shared" si="1093"/>
        <v>#DIV/0!</v>
      </c>
      <c r="IQ72" s="6" t="e">
        <f t="shared" si="1094"/>
        <v>#DIV/0!</v>
      </c>
      <c r="IR72" s="6" t="e">
        <f t="shared" si="1095"/>
        <v>#DIV/0!</v>
      </c>
      <c r="IS72" s="6" t="e">
        <f t="shared" si="1096"/>
        <v>#DIV/0!</v>
      </c>
      <c r="IT72" s="47" t="e">
        <f t="shared" si="1097"/>
        <v>#DIV/0!</v>
      </c>
      <c r="IU72" s="2" t="e">
        <f t="shared" si="1183"/>
        <v>#DIV/0!</v>
      </c>
      <c r="IV72" s="2" t="e">
        <f t="shared" si="1184"/>
        <v>#DIV/0!</v>
      </c>
    </row>
    <row r="73" spans="1:256">
      <c r="A73" s="55">
        <f>CpxBar!A73</f>
        <v>0</v>
      </c>
      <c r="B73" s="2">
        <f>CpxBar!B73</f>
        <v>0</v>
      </c>
      <c r="C73" s="2">
        <f>CpxBar!C73</f>
        <v>0</v>
      </c>
      <c r="D73" s="2">
        <f>CpxBar!D73</f>
        <v>0</v>
      </c>
      <c r="E73" s="2">
        <f>CpxBar!E73</f>
        <v>0</v>
      </c>
      <c r="F73" s="2">
        <f>CpxBar!F73</f>
        <v>0</v>
      </c>
      <c r="G73" s="2">
        <f>CpxBar!G73</f>
        <v>0</v>
      </c>
      <c r="H73" s="2">
        <f>CpxBar!H73</f>
        <v>0</v>
      </c>
      <c r="I73" s="2">
        <f>CpxBar!I73</f>
        <v>0</v>
      </c>
      <c r="J73" s="2">
        <f>CpxBar!J73</f>
        <v>0</v>
      </c>
      <c r="K73" s="2">
        <f>CpxBar!K73</f>
        <v>0</v>
      </c>
      <c r="L73" s="13"/>
      <c r="M73" s="2">
        <f t="shared" si="948"/>
        <v>0</v>
      </c>
      <c r="N73" s="5">
        <f t="shared" si="949"/>
        <v>0</v>
      </c>
      <c r="O73" s="5">
        <f t="shared" si="950"/>
        <v>0</v>
      </c>
      <c r="P73" s="5">
        <f t="shared" si="951"/>
        <v>0</v>
      </c>
      <c r="Q73" s="5">
        <f t="shared" si="952"/>
        <v>0</v>
      </c>
      <c r="R73" s="5">
        <f t="shared" si="953"/>
        <v>0</v>
      </c>
      <c r="S73" s="5">
        <f t="shared" si="954"/>
        <v>0</v>
      </c>
      <c r="T73" s="5">
        <f t="shared" si="955"/>
        <v>0</v>
      </c>
      <c r="U73" s="5">
        <f t="shared" si="956"/>
        <v>0</v>
      </c>
      <c r="V73" s="5">
        <f t="shared" si="957"/>
        <v>0</v>
      </c>
      <c r="W73" s="6">
        <f t="shared" si="958"/>
        <v>0</v>
      </c>
      <c r="X73" s="5">
        <f t="shared" si="959"/>
        <v>0</v>
      </c>
      <c r="Y73" s="6" t="e">
        <f t="shared" si="960"/>
        <v>#DIV/0!</v>
      </c>
      <c r="Z73" s="6" t="e">
        <f t="shared" si="961"/>
        <v>#DIV/0!</v>
      </c>
      <c r="AA73" s="6" t="e">
        <f t="shared" si="962"/>
        <v>#DIV/0!</v>
      </c>
      <c r="AB73" s="6" t="e">
        <f t="shared" si="963"/>
        <v>#DIV/0!</v>
      </c>
      <c r="AC73" s="6" t="e">
        <f t="shared" si="964"/>
        <v>#DIV/0!</v>
      </c>
      <c r="AD73" s="6" t="e">
        <f t="shared" si="965"/>
        <v>#DIV/0!</v>
      </c>
      <c r="AE73" s="6" t="e">
        <f t="shared" si="966"/>
        <v>#DIV/0!</v>
      </c>
      <c r="AF73" s="6" t="e">
        <f t="shared" si="967"/>
        <v>#DIV/0!</v>
      </c>
      <c r="AG73" s="6" t="e">
        <f t="shared" si="968"/>
        <v>#DIV/0!</v>
      </c>
      <c r="AH73" s="6" t="e">
        <f t="shared" si="969"/>
        <v>#DIV/0!</v>
      </c>
      <c r="AI73" s="6" t="e">
        <f t="shared" si="970"/>
        <v>#DIV/0!</v>
      </c>
      <c r="AJ73" s="6" t="e">
        <f t="shared" si="971"/>
        <v>#DIV/0!</v>
      </c>
      <c r="AK73" s="6" t="e">
        <f t="shared" si="972"/>
        <v>#DIV/0!</v>
      </c>
      <c r="AM73" s="6" t="e">
        <f t="shared" si="973"/>
        <v>#DIV/0!</v>
      </c>
      <c r="AN73" s="6" t="e">
        <f t="shared" si="1098"/>
        <v>#DIV/0!</v>
      </c>
      <c r="AO73" s="2" t="e">
        <f t="shared" si="1099"/>
        <v>#DIV/0!</v>
      </c>
      <c r="AP73" s="2" t="e">
        <f t="shared" si="974"/>
        <v>#DIV/0!</v>
      </c>
      <c r="AQ73" s="86">
        <f t="shared" si="1100"/>
        <v>0</v>
      </c>
      <c r="AR73" s="86">
        <f t="shared" si="1101"/>
        <v>0</v>
      </c>
      <c r="AS73" s="86">
        <f t="shared" si="1102"/>
        <v>0</v>
      </c>
      <c r="AT73" s="86">
        <f t="shared" si="1103"/>
        <v>0</v>
      </c>
      <c r="AU73" s="86" t="e">
        <f t="shared" si="1104"/>
        <v>#DIV/0!</v>
      </c>
      <c r="AV73" s="86" t="e">
        <f t="shared" si="975"/>
        <v>#DIV/0!</v>
      </c>
      <c r="AW73" s="86">
        <f t="shared" si="1105"/>
        <v>0</v>
      </c>
      <c r="AX73" s="86">
        <f t="shared" si="1106"/>
        <v>0</v>
      </c>
      <c r="AY73" s="86">
        <f t="shared" si="1107"/>
        <v>0</v>
      </c>
      <c r="AZ73" s="86">
        <f t="shared" si="1108"/>
        <v>0</v>
      </c>
      <c r="BA73" s="87">
        <f t="shared" si="1109"/>
        <v>0</v>
      </c>
      <c r="BB73" s="5" t="e">
        <f t="shared" si="976"/>
        <v>#DIV/0!</v>
      </c>
      <c r="BC73" s="6" t="e">
        <f t="shared" si="977"/>
        <v>#DIV/0!</v>
      </c>
      <c r="BD73" s="6" t="e">
        <f t="shared" si="978"/>
        <v>#DIV/0!</v>
      </c>
      <c r="BE73" s="6" t="e">
        <f t="shared" si="979"/>
        <v>#DIV/0!</v>
      </c>
      <c r="BF73" s="6" t="e">
        <f t="shared" si="980"/>
        <v>#DIV/0!</v>
      </c>
      <c r="BG73" s="6" t="e">
        <f t="shared" si="981"/>
        <v>#DIV/0!</v>
      </c>
      <c r="BH73" s="6" t="e">
        <f t="shared" si="982"/>
        <v>#DIV/0!</v>
      </c>
      <c r="BI73" s="6" t="e">
        <f t="shared" si="983"/>
        <v>#DIV/0!</v>
      </c>
      <c r="BJ73" s="6" t="e">
        <f t="shared" si="984"/>
        <v>#DIV/0!</v>
      </c>
      <c r="BK73" s="6" t="e">
        <f t="shared" si="985"/>
        <v>#DIV/0!</v>
      </c>
      <c r="BL73" s="6" t="e">
        <f t="shared" si="986"/>
        <v>#DIV/0!</v>
      </c>
      <c r="BM73" s="6" t="e">
        <f t="shared" si="987"/>
        <v>#DIV/0!</v>
      </c>
      <c r="BN73" s="6" t="e">
        <f t="shared" si="988"/>
        <v>#DIV/0!</v>
      </c>
      <c r="BO73" s="6" t="e">
        <f t="shared" si="989"/>
        <v>#DIV/0!</v>
      </c>
      <c r="BP73" s="6" t="e">
        <f t="shared" si="990"/>
        <v>#DIV/0!</v>
      </c>
      <c r="BR73" s="87" t="e">
        <f t="shared" si="991"/>
        <v>#DIV/0!</v>
      </c>
      <c r="BS73" s="87" t="e">
        <f t="shared" si="1110"/>
        <v>#DIV/0!</v>
      </c>
      <c r="BT73" s="2" t="e">
        <f t="shared" si="1111"/>
        <v>#DIV/0!</v>
      </c>
      <c r="BU73" s="2" t="e">
        <f t="shared" si="992"/>
        <v>#DIV/0!</v>
      </c>
      <c r="BV73" s="5">
        <f t="shared" si="1112"/>
        <v>0</v>
      </c>
      <c r="BW73" s="5">
        <f t="shared" si="1113"/>
        <v>0</v>
      </c>
      <c r="BX73" s="5">
        <f t="shared" si="1114"/>
        <v>0</v>
      </c>
      <c r="BY73" s="5">
        <f t="shared" si="1115"/>
        <v>0</v>
      </c>
      <c r="BZ73" s="5" t="e">
        <f t="shared" si="1116"/>
        <v>#DIV/0!</v>
      </c>
      <c r="CA73" s="5" t="e">
        <f t="shared" si="993"/>
        <v>#DIV/0!</v>
      </c>
      <c r="CB73" s="5">
        <f t="shared" si="1117"/>
        <v>0</v>
      </c>
      <c r="CC73" s="5">
        <f t="shared" si="1118"/>
        <v>0</v>
      </c>
      <c r="CD73" s="5">
        <f t="shared" si="1119"/>
        <v>0</v>
      </c>
      <c r="CE73" s="5">
        <f t="shared" si="1120"/>
        <v>0</v>
      </c>
      <c r="CF73" s="6">
        <f t="shared" si="1121"/>
        <v>0</v>
      </c>
      <c r="CG73" s="5" t="e">
        <f t="shared" si="994"/>
        <v>#DIV/0!</v>
      </c>
      <c r="CH73" s="6" t="e">
        <f t="shared" si="995"/>
        <v>#DIV/0!</v>
      </c>
      <c r="CI73" s="6" t="e">
        <f t="shared" si="996"/>
        <v>#DIV/0!</v>
      </c>
      <c r="CJ73" s="6" t="e">
        <f t="shared" si="997"/>
        <v>#DIV/0!</v>
      </c>
      <c r="CK73" s="6" t="e">
        <f t="shared" si="998"/>
        <v>#DIV/0!</v>
      </c>
      <c r="CL73" s="6" t="e">
        <f t="shared" si="999"/>
        <v>#DIV/0!</v>
      </c>
      <c r="CM73" s="6" t="e">
        <f t="shared" si="1000"/>
        <v>#DIV/0!</v>
      </c>
      <c r="CN73" s="6" t="e">
        <f t="shared" si="1001"/>
        <v>#DIV/0!</v>
      </c>
      <c r="CO73" s="6" t="e">
        <f t="shared" si="1002"/>
        <v>#DIV/0!</v>
      </c>
      <c r="CP73" s="6" t="e">
        <f t="shared" si="1003"/>
        <v>#DIV/0!</v>
      </c>
      <c r="CQ73" s="6" t="e">
        <f t="shared" si="1004"/>
        <v>#DIV/0!</v>
      </c>
      <c r="CR73" s="6" t="e">
        <f t="shared" si="1005"/>
        <v>#DIV/0!</v>
      </c>
      <c r="CS73" s="6" t="e">
        <f t="shared" si="1006"/>
        <v>#DIV/0!</v>
      </c>
      <c r="CT73" s="6" t="e">
        <f t="shared" si="1007"/>
        <v>#DIV/0!</v>
      </c>
      <c r="CU73" s="6" t="e">
        <f t="shared" si="1008"/>
        <v>#DIV/0!</v>
      </c>
      <c r="CW73" s="6" t="e">
        <f t="shared" si="1009"/>
        <v>#DIV/0!</v>
      </c>
      <c r="CX73" s="6" t="e">
        <f t="shared" si="1122"/>
        <v>#DIV/0!</v>
      </c>
      <c r="CY73" s="91" t="e">
        <f t="shared" si="1123"/>
        <v>#DIV/0!</v>
      </c>
      <c r="CZ73" s="91" t="e">
        <f t="shared" si="1124"/>
        <v>#DIV/0!</v>
      </c>
      <c r="DA73" s="5">
        <f t="shared" si="1125"/>
        <v>0</v>
      </c>
      <c r="DB73" s="5">
        <f t="shared" si="1126"/>
        <v>0</v>
      </c>
      <c r="DC73" s="5">
        <f t="shared" si="1127"/>
        <v>0</v>
      </c>
      <c r="DD73" s="5">
        <f t="shared" si="1128"/>
        <v>0</v>
      </c>
      <c r="DE73" s="5" t="e">
        <f t="shared" si="1129"/>
        <v>#DIV/0!</v>
      </c>
      <c r="DF73" s="5" t="e">
        <f t="shared" si="1010"/>
        <v>#DIV/0!</v>
      </c>
      <c r="DG73" s="5">
        <f t="shared" si="1130"/>
        <v>0</v>
      </c>
      <c r="DH73" s="5">
        <f t="shared" si="1131"/>
        <v>0</v>
      </c>
      <c r="DI73" s="5">
        <f t="shared" si="1132"/>
        <v>0</v>
      </c>
      <c r="DJ73" s="5">
        <f t="shared" si="1133"/>
        <v>0</v>
      </c>
      <c r="DK73" s="6">
        <f t="shared" si="1134"/>
        <v>0</v>
      </c>
      <c r="DL73" s="5" t="e">
        <f t="shared" si="1011"/>
        <v>#DIV/0!</v>
      </c>
      <c r="DM73" s="6" t="e">
        <f t="shared" si="1012"/>
        <v>#DIV/0!</v>
      </c>
      <c r="DN73" s="6" t="e">
        <f t="shared" si="1013"/>
        <v>#DIV/0!</v>
      </c>
      <c r="DO73" s="6" t="e">
        <f t="shared" si="1014"/>
        <v>#DIV/0!</v>
      </c>
      <c r="DP73" s="6" t="e">
        <f t="shared" si="1015"/>
        <v>#DIV/0!</v>
      </c>
      <c r="DQ73" s="6" t="e">
        <f t="shared" si="1016"/>
        <v>#DIV/0!</v>
      </c>
      <c r="DR73" s="6" t="e">
        <f t="shared" si="1017"/>
        <v>#DIV/0!</v>
      </c>
      <c r="DS73" s="6" t="e">
        <f t="shared" si="1018"/>
        <v>#DIV/0!</v>
      </c>
      <c r="DT73" s="6" t="e">
        <f t="shared" si="1019"/>
        <v>#DIV/0!</v>
      </c>
      <c r="DU73" s="6" t="e">
        <f t="shared" si="1020"/>
        <v>#DIV/0!</v>
      </c>
      <c r="DV73" s="6" t="e">
        <f t="shared" si="1021"/>
        <v>#DIV/0!</v>
      </c>
      <c r="DW73" s="6" t="e">
        <f t="shared" si="1022"/>
        <v>#DIV/0!</v>
      </c>
      <c r="DX73" s="6" t="e">
        <f t="shared" si="1023"/>
        <v>#DIV/0!</v>
      </c>
      <c r="DY73" s="6" t="e">
        <f t="shared" si="1024"/>
        <v>#DIV/0!</v>
      </c>
      <c r="DZ73" s="6" t="e">
        <f t="shared" si="1025"/>
        <v>#DIV/0!</v>
      </c>
      <c r="EB73" s="6" t="e">
        <f t="shared" si="1026"/>
        <v>#DIV/0!</v>
      </c>
      <c r="EC73" s="87" t="e">
        <f t="shared" si="1027"/>
        <v>#DIV/0!</v>
      </c>
      <c r="ED73" s="85" t="e">
        <f t="shared" si="1135"/>
        <v>#DIV/0!</v>
      </c>
      <c r="EE73" s="2" t="e">
        <f t="shared" si="1136"/>
        <v>#DIV/0!</v>
      </c>
      <c r="EF73" s="5">
        <f t="shared" si="1137"/>
        <v>0</v>
      </c>
      <c r="EG73" s="5">
        <f t="shared" si="1138"/>
        <v>0</v>
      </c>
      <c r="EH73" s="5">
        <f t="shared" si="1139"/>
        <v>0</v>
      </c>
      <c r="EI73" s="5">
        <f t="shared" si="1140"/>
        <v>0</v>
      </c>
      <c r="EJ73" s="5" t="e">
        <f t="shared" si="1141"/>
        <v>#DIV/0!</v>
      </c>
      <c r="EK73" s="5" t="e">
        <f t="shared" si="1028"/>
        <v>#DIV/0!</v>
      </c>
      <c r="EL73" s="5">
        <f t="shared" si="1142"/>
        <v>0</v>
      </c>
      <c r="EM73" s="5">
        <f t="shared" si="1143"/>
        <v>0</v>
      </c>
      <c r="EN73" s="5">
        <f t="shared" si="1144"/>
        <v>0</v>
      </c>
      <c r="EO73" s="5">
        <f t="shared" si="1145"/>
        <v>0</v>
      </c>
      <c r="EP73" s="6">
        <f t="shared" si="1146"/>
        <v>0</v>
      </c>
      <c r="EQ73" s="5" t="e">
        <f t="shared" si="1029"/>
        <v>#DIV/0!</v>
      </c>
      <c r="ER73" s="6" t="e">
        <f t="shared" si="1030"/>
        <v>#DIV/0!</v>
      </c>
      <c r="ES73" s="6" t="e">
        <f t="shared" si="1031"/>
        <v>#DIV/0!</v>
      </c>
      <c r="ET73" s="6" t="e">
        <f t="shared" si="1032"/>
        <v>#DIV/0!</v>
      </c>
      <c r="EU73" s="6" t="e">
        <f t="shared" si="1033"/>
        <v>#DIV/0!</v>
      </c>
      <c r="EV73" s="6" t="e">
        <f t="shared" si="1034"/>
        <v>#DIV/0!</v>
      </c>
      <c r="EW73" s="6" t="e">
        <f t="shared" si="1035"/>
        <v>#DIV/0!</v>
      </c>
      <c r="EX73" s="6" t="e">
        <f t="shared" si="1036"/>
        <v>#DIV/0!</v>
      </c>
      <c r="EY73" s="6" t="e">
        <f t="shared" si="1037"/>
        <v>#DIV/0!</v>
      </c>
      <c r="EZ73" s="6" t="e">
        <f t="shared" si="1038"/>
        <v>#DIV/0!</v>
      </c>
      <c r="FA73" s="6" t="e">
        <f t="shared" si="1039"/>
        <v>#DIV/0!</v>
      </c>
      <c r="FB73" s="6" t="e">
        <f t="shared" si="1040"/>
        <v>#DIV/0!</v>
      </c>
      <c r="FC73" s="6" t="e">
        <f t="shared" si="1041"/>
        <v>#DIV/0!</v>
      </c>
      <c r="FD73" s="6" t="e">
        <f t="shared" si="1042"/>
        <v>#DIV/0!</v>
      </c>
      <c r="FE73" s="6" t="e">
        <f t="shared" si="1043"/>
        <v>#DIV/0!</v>
      </c>
      <c r="FG73" s="6" t="e">
        <f t="shared" si="1044"/>
        <v>#DIV/0!</v>
      </c>
      <c r="FH73" s="6" t="e">
        <f t="shared" si="1045"/>
        <v>#DIV/0!</v>
      </c>
      <c r="FI73" s="94" t="e">
        <f t="shared" si="1147"/>
        <v>#DIV/0!</v>
      </c>
      <c r="FJ73" s="94" t="e">
        <f t="shared" si="1148"/>
        <v>#DIV/0!</v>
      </c>
      <c r="FK73" s="5">
        <f t="shared" si="1149"/>
        <v>0</v>
      </c>
      <c r="FL73" s="5">
        <f t="shared" si="1150"/>
        <v>0</v>
      </c>
      <c r="FM73" s="5">
        <f t="shared" si="1151"/>
        <v>0</v>
      </c>
      <c r="FN73" s="5">
        <f t="shared" si="1152"/>
        <v>0</v>
      </c>
      <c r="FO73" s="5" t="e">
        <f t="shared" si="1153"/>
        <v>#DIV/0!</v>
      </c>
      <c r="FP73" s="5" t="e">
        <f t="shared" si="1046"/>
        <v>#DIV/0!</v>
      </c>
      <c r="FQ73" s="5">
        <f t="shared" si="1154"/>
        <v>0</v>
      </c>
      <c r="FR73" s="5">
        <f t="shared" si="1155"/>
        <v>0</v>
      </c>
      <c r="FS73" s="5">
        <f t="shared" si="1156"/>
        <v>0</v>
      </c>
      <c r="FT73" s="5">
        <f t="shared" si="1157"/>
        <v>0</v>
      </c>
      <c r="FU73" s="6">
        <f t="shared" si="1158"/>
        <v>0</v>
      </c>
      <c r="FV73" s="5" t="e">
        <f t="shared" si="1047"/>
        <v>#DIV/0!</v>
      </c>
      <c r="FW73" s="6" t="e">
        <f t="shared" si="1048"/>
        <v>#DIV/0!</v>
      </c>
      <c r="FX73" s="6" t="e">
        <f t="shared" si="1049"/>
        <v>#DIV/0!</v>
      </c>
      <c r="FY73" s="6" t="e">
        <f t="shared" si="1050"/>
        <v>#DIV/0!</v>
      </c>
      <c r="FZ73" s="6" t="e">
        <f t="shared" si="1051"/>
        <v>#DIV/0!</v>
      </c>
      <c r="GA73" s="6" t="e">
        <f t="shared" si="1052"/>
        <v>#DIV/0!</v>
      </c>
      <c r="GB73" s="6" t="e">
        <f t="shared" si="1053"/>
        <v>#DIV/0!</v>
      </c>
      <c r="GC73" s="6" t="e">
        <f t="shared" si="1054"/>
        <v>#DIV/0!</v>
      </c>
      <c r="GD73" s="6" t="e">
        <f t="shared" si="1055"/>
        <v>#DIV/0!</v>
      </c>
      <c r="GE73" s="6" t="e">
        <f t="shared" si="1056"/>
        <v>#DIV/0!</v>
      </c>
      <c r="GF73" s="6" t="e">
        <f t="shared" si="1057"/>
        <v>#DIV/0!</v>
      </c>
      <c r="GG73" s="6" t="e">
        <f t="shared" si="1058"/>
        <v>#DIV/0!</v>
      </c>
      <c r="GH73" s="6" t="e">
        <f t="shared" si="1059"/>
        <v>#DIV/0!</v>
      </c>
      <c r="GI73" s="6" t="e">
        <f t="shared" si="1060"/>
        <v>#DIV/0!</v>
      </c>
      <c r="GJ73" s="47" t="e">
        <f t="shared" si="1061"/>
        <v>#DIV/0!</v>
      </c>
      <c r="GL73" s="96" t="e">
        <f t="shared" si="1062"/>
        <v>#DIV/0!</v>
      </c>
      <c r="GM73" s="96" t="e">
        <f t="shared" si="1063"/>
        <v>#DIV/0!</v>
      </c>
      <c r="GN73" s="98" t="e">
        <f t="shared" si="1159"/>
        <v>#DIV/0!</v>
      </c>
      <c r="GO73" s="98" t="e">
        <f t="shared" si="1160"/>
        <v>#DIV/0!</v>
      </c>
      <c r="GP73" s="5">
        <f t="shared" si="1161"/>
        <v>0</v>
      </c>
      <c r="GQ73" s="5">
        <f t="shared" si="1162"/>
        <v>0</v>
      </c>
      <c r="GR73" s="5">
        <f t="shared" si="1163"/>
        <v>0</v>
      </c>
      <c r="GS73" s="5">
        <f t="shared" si="1164"/>
        <v>0</v>
      </c>
      <c r="GT73" s="5" t="e">
        <f t="shared" si="1165"/>
        <v>#DIV/0!</v>
      </c>
      <c r="GU73" s="5" t="e">
        <f t="shared" si="1064"/>
        <v>#DIV/0!</v>
      </c>
      <c r="GV73" s="5">
        <f t="shared" si="1166"/>
        <v>0</v>
      </c>
      <c r="GW73" s="5">
        <f t="shared" si="1167"/>
        <v>0</v>
      </c>
      <c r="GX73" s="5">
        <f t="shared" si="1168"/>
        <v>0</v>
      </c>
      <c r="GY73" s="5">
        <f t="shared" si="1169"/>
        <v>0</v>
      </c>
      <c r="GZ73" s="6">
        <f t="shared" si="1170"/>
        <v>0</v>
      </c>
      <c r="HA73" s="5" t="e">
        <f t="shared" si="1065"/>
        <v>#DIV/0!</v>
      </c>
      <c r="HB73" s="6" t="e">
        <f t="shared" si="1066"/>
        <v>#DIV/0!</v>
      </c>
      <c r="HC73" s="6" t="e">
        <f t="shared" si="1067"/>
        <v>#DIV/0!</v>
      </c>
      <c r="HD73" s="6" t="e">
        <f t="shared" si="1068"/>
        <v>#DIV/0!</v>
      </c>
      <c r="HE73" s="6" t="e">
        <f t="shared" si="1069"/>
        <v>#DIV/0!</v>
      </c>
      <c r="HF73" s="6" t="e">
        <f t="shared" si="1070"/>
        <v>#DIV/0!</v>
      </c>
      <c r="HG73" s="6" t="e">
        <f t="shared" si="1071"/>
        <v>#DIV/0!</v>
      </c>
      <c r="HH73" s="6" t="e">
        <f t="shared" si="1072"/>
        <v>#DIV/0!</v>
      </c>
      <c r="HI73" s="6" t="e">
        <f t="shared" si="1073"/>
        <v>#DIV/0!</v>
      </c>
      <c r="HJ73" s="6" t="e">
        <f t="shared" si="1074"/>
        <v>#DIV/0!</v>
      </c>
      <c r="HK73" s="6" t="e">
        <f t="shared" si="1075"/>
        <v>#DIV/0!</v>
      </c>
      <c r="HL73" s="6" t="e">
        <f t="shared" si="1076"/>
        <v>#DIV/0!</v>
      </c>
      <c r="HM73" s="6" t="e">
        <f t="shared" si="1077"/>
        <v>#DIV/0!</v>
      </c>
      <c r="HN73" s="6" t="e">
        <f t="shared" si="1078"/>
        <v>#DIV/0!</v>
      </c>
      <c r="HO73" s="47" t="e">
        <f t="shared" si="1079"/>
        <v>#DIV/0!</v>
      </c>
      <c r="HQ73" s="6" t="e">
        <f t="shared" si="1080"/>
        <v>#DIV/0!</v>
      </c>
      <c r="HR73" s="6" t="e">
        <f t="shared" si="1081"/>
        <v>#DIV/0!</v>
      </c>
      <c r="HS73" s="98" t="e">
        <f t="shared" si="1171"/>
        <v>#DIV/0!</v>
      </c>
      <c r="HT73" s="2" t="e">
        <f t="shared" si="1172"/>
        <v>#DIV/0!</v>
      </c>
      <c r="HU73" s="5">
        <f t="shared" si="1173"/>
        <v>0</v>
      </c>
      <c r="HV73" s="5">
        <f t="shared" si="1174"/>
        <v>0</v>
      </c>
      <c r="HW73" s="5">
        <f t="shared" si="1175"/>
        <v>0</v>
      </c>
      <c r="HX73" s="5">
        <f t="shared" si="1176"/>
        <v>0</v>
      </c>
      <c r="HY73" s="5" t="e">
        <f t="shared" si="1177"/>
        <v>#DIV/0!</v>
      </c>
      <c r="HZ73" s="5" t="e">
        <f t="shared" si="1082"/>
        <v>#DIV/0!</v>
      </c>
      <c r="IA73" s="5">
        <f t="shared" si="1178"/>
        <v>0</v>
      </c>
      <c r="IB73" s="5">
        <f t="shared" si="1179"/>
        <v>0</v>
      </c>
      <c r="IC73" s="5">
        <f t="shared" si="1180"/>
        <v>0</v>
      </c>
      <c r="ID73" s="5">
        <f t="shared" si="1181"/>
        <v>0</v>
      </c>
      <c r="IE73" s="6">
        <f t="shared" si="1182"/>
        <v>0</v>
      </c>
      <c r="IF73" s="5" t="e">
        <f t="shared" si="1083"/>
        <v>#DIV/0!</v>
      </c>
      <c r="IG73" s="6" t="e">
        <f t="shared" si="1084"/>
        <v>#DIV/0!</v>
      </c>
      <c r="IH73" s="6" t="e">
        <f t="shared" si="1085"/>
        <v>#DIV/0!</v>
      </c>
      <c r="II73" s="6" t="e">
        <f t="shared" si="1086"/>
        <v>#DIV/0!</v>
      </c>
      <c r="IJ73" s="6" t="e">
        <f t="shared" si="1087"/>
        <v>#DIV/0!</v>
      </c>
      <c r="IK73" s="6" t="e">
        <f t="shared" si="1088"/>
        <v>#DIV/0!</v>
      </c>
      <c r="IL73" s="6" t="e">
        <f t="shared" si="1089"/>
        <v>#DIV/0!</v>
      </c>
      <c r="IM73" s="6" t="e">
        <f t="shared" si="1090"/>
        <v>#DIV/0!</v>
      </c>
      <c r="IN73" s="6" t="e">
        <f t="shared" si="1091"/>
        <v>#DIV/0!</v>
      </c>
      <c r="IO73" s="6" t="e">
        <f t="shared" si="1092"/>
        <v>#DIV/0!</v>
      </c>
      <c r="IP73" s="6" t="e">
        <f t="shared" si="1093"/>
        <v>#DIV/0!</v>
      </c>
      <c r="IQ73" s="6" t="e">
        <f t="shared" si="1094"/>
        <v>#DIV/0!</v>
      </c>
      <c r="IR73" s="6" t="e">
        <f t="shared" si="1095"/>
        <v>#DIV/0!</v>
      </c>
      <c r="IS73" s="6" t="e">
        <f t="shared" si="1096"/>
        <v>#DIV/0!</v>
      </c>
      <c r="IT73" s="47" t="e">
        <f t="shared" si="1097"/>
        <v>#DIV/0!</v>
      </c>
      <c r="IU73" s="2" t="e">
        <f t="shared" si="1183"/>
        <v>#DIV/0!</v>
      </c>
      <c r="IV73" s="2" t="e">
        <f t="shared" si="1184"/>
        <v>#DIV/0!</v>
      </c>
    </row>
    <row r="74" spans="1:256">
      <c r="A74" s="55">
        <f>CpxBar!A74</f>
        <v>0</v>
      </c>
      <c r="B74" s="2">
        <f>CpxBar!B74</f>
        <v>0</v>
      </c>
      <c r="C74" s="2">
        <f>CpxBar!C74</f>
        <v>0</v>
      </c>
      <c r="D74" s="2">
        <f>CpxBar!D74</f>
        <v>0</v>
      </c>
      <c r="E74" s="2">
        <f>CpxBar!E74</f>
        <v>0</v>
      </c>
      <c r="F74" s="2">
        <f>CpxBar!F74</f>
        <v>0</v>
      </c>
      <c r="G74" s="2">
        <f>CpxBar!G74</f>
        <v>0</v>
      </c>
      <c r="H74" s="2">
        <f>CpxBar!H74</f>
        <v>0</v>
      </c>
      <c r="I74" s="2">
        <f>CpxBar!I74</f>
        <v>0</v>
      </c>
      <c r="J74" s="2">
        <f>CpxBar!J74</f>
        <v>0</v>
      </c>
      <c r="K74" s="2">
        <f>CpxBar!K74</f>
        <v>0</v>
      </c>
      <c r="L74" s="13"/>
      <c r="M74" s="2">
        <f t="shared" si="948"/>
        <v>0</v>
      </c>
      <c r="N74" s="5">
        <f t="shared" si="949"/>
        <v>0</v>
      </c>
      <c r="O74" s="5">
        <f t="shared" si="950"/>
        <v>0</v>
      </c>
      <c r="P74" s="5">
        <f t="shared" si="951"/>
        <v>0</v>
      </c>
      <c r="Q74" s="5">
        <f t="shared" si="952"/>
        <v>0</v>
      </c>
      <c r="R74" s="5">
        <f t="shared" si="953"/>
        <v>0</v>
      </c>
      <c r="S74" s="5">
        <f t="shared" si="954"/>
        <v>0</v>
      </c>
      <c r="T74" s="5">
        <f t="shared" si="955"/>
        <v>0</v>
      </c>
      <c r="U74" s="5">
        <f t="shared" si="956"/>
        <v>0</v>
      </c>
      <c r="V74" s="5">
        <f t="shared" si="957"/>
        <v>0</v>
      </c>
      <c r="W74" s="6">
        <f t="shared" si="958"/>
        <v>0</v>
      </c>
      <c r="X74" s="5">
        <f t="shared" si="959"/>
        <v>0</v>
      </c>
      <c r="Y74" s="6" t="e">
        <f t="shared" si="960"/>
        <v>#DIV/0!</v>
      </c>
      <c r="Z74" s="6" t="e">
        <f t="shared" si="961"/>
        <v>#DIV/0!</v>
      </c>
      <c r="AA74" s="6" t="e">
        <f t="shared" si="962"/>
        <v>#DIV/0!</v>
      </c>
      <c r="AB74" s="6" t="e">
        <f t="shared" si="963"/>
        <v>#DIV/0!</v>
      </c>
      <c r="AC74" s="6" t="e">
        <f t="shared" si="964"/>
        <v>#DIV/0!</v>
      </c>
      <c r="AD74" s="6" t="e">
        <f t="shared" si="965"/>
        <v>#DIV/0!</v>
      </c>
      <c r="AE74" s="6" t="e">
        <f t="shared" si="966"/>
        <v>#DIV/0!</v>
      </c>
      <c r="AF74" s="6" t="e">
        <f t="shared" si="967"/>
        <v>#DIV/0!</v>
      </c>
      <c r="AG74" s="6" t="e">
        <f t="shared" si="968"/>
        <v>#DIV/0!</v>
      </c>
      <c r="AH74" s="6" t="e">
        <f t="shared" si="969"/>
        <v>#DIV/0!</v>
      </c>
      <c r="AI74" s="6" t="e">
        <f t="shared" si="970"/>
        <v>#DIV/0!</v>
      </c>
      <c r="AJ74" s="6" t="e">
        <f t="shared" si="971"/>
        <v>#DIV/0!</v>
      </c>
      <c r="AK74" s="6" t="e">
        <f t="shared" si="972"/>
        <v>#DIV/0!</v>
      </c>
      <c r="AM74" s="6" t="e">
        <f t="shared" si="973"/>
        <v>#DIV/0!</v>
      </c>
      <c r="AN74" s="6" t="e">
        <f t="shared" si="1098"/>
        <v>#DIV/0!</v>
      </c>
      <c r="AO74" s="2" t="e">
        <f t="shared" si="1099"/>
        <v>#DIV/0!</v>
      </c>
      <c r="AP74" s="2" t="e">
        <f t="shared" si="974"/>
        <v>#DIV/0!</v>
      </c>
      <c r="AQ74" s="86">
        <f t="shared" si="1100"/>
        <v>0</v>
      </c>
      <c r="AR74" s="86">
        <f t="shared" si="1101"/>
        <v>0</v>
      </c>
      <c r="AS74" s="86">
        <f t="shared" si="1102"/>
        <v>0</v>
      </c>
      <c r="AT74" s="86">
        <f t="shared" si="1103"/>
        <v>0</v>
      </c>
      <c r="AU74" s="86" t="e">
        <f t="shared" si="1104"/>
        <v>#DIV/0!</v>
      </c>
      <c r="AV74" s="86" t="e">
        <f t="shared" si="975"/>
        <v>#DIV/0!</v>
      </c>
      <c r="AW74" s="86">
        <f t="shared" si="1105"/>
        <v>0</v>
      </c>
      <c r="AX74" s="86">
        <f t="shared" si="1106"/>
        <v>0</v>
      </c>
      <c r="AY74" s="86">
        <f t="shared" si="1107"/>
        <v>0</v>
      </c>
      <c r="AZ74" s="86">
        <f t="shared" si="1108"/>
        <v>0</v>
      </c>
      <c r="BA74" s="87">
        <f t="shared" si="1109"/>
        <v>0</v>
      </c>
      <c r="BB74" s="5" t="e">
        <f t="shared" si="976"/>
        <v>#DIV/0!</v>
      </c>
      <c r="BC74" s="6" t="e">
        <f t="shared" si="977"/>
        <v>#DIV/0!</v>
      </c>
      <c r="BD74" s="6" t="e">
        <f t="shared" si="978"/>
        <v>#DIV/0!</v>
      </c>
      <c r="BE74" s="6" t="e">
        <f t="shared" si="979"/>
        <v>#DIV/0!</v>
      </c>
      <c r="BF74" s="6" t="e">
        <f t="shared" si="980"/>
        <v>#DIV/0!</v>
      </c>
      <c r="BG74" s="6" t="e">
        <f t="shared" si="981"/>
        <v>#DIV/0!</v>
      </c>
      <c r="BH74" s="6" t="e">
        <f t="shared" si="982"/>
        <v>#DIV/0!</v>
      </c>
      <c r="BI74" s="6" t="e">
        <f t="shared" si="983"/>
        <v>#DIV/0!</v>
      </c>
      <c r="BJ74" s="6" t="e">
        <f t="shared" si="984"/>
        <v>#DIV/0!</v>
      </c>
      <c r="BK74" s="6" t="e">
        <f t="shared" si="985"/>
        <v>#DIV/0!</v>
      </c>
      <c r="BL74" s="6" t="e">
        <f t="shared" si="986"/>
        <v>#DIV/0!</v>
      </c>
      <c r="BM74" s="6" t="e">
        <f t="shared" si="987"/>
        <v>#DIV/0!</v>
      </c>
      <c r="BN74" s="6" t="e">
        <f t="shared" si="988"/>
        <v>#DIV/0!</v>
      </c>
      <c r="BO74" s="6" t="e">
        <f t="shared" si="989"/>
        <v>#DIV/0!</v>
      </c>
      <c r="BP74" s="6" t="e">
        <f t="shared" si="990"/>
        <v>#DIV/0!</v>
      </c>
      <c r="BR74" s="87" t="e">
        <f t="shared" si="991"/>
        <v>#DIV/0!</v>
      </c>
      <c r="BS74" s="87" t="e">
        <f t="shared" si="1110"/>
        <v>#DIV/0!</v>
      </c>
      <c r="BT74" s="2" t="e">
        <f t="shared" si="1111"/>
        <v>#DIV/0!</v>
      </c>
      <c r="BU74" s="2" t="e">
        <f t="shared" si="992"/>
        <v>#DIV/0!</v>
      </c>
      <c r="BV74" s="5">
        <f t="shared" si="1112"/>
        <v>0</v>
      </c>
      <c r="BW74" s="5">
        <f t="shared" si="1113"/>
        <v>0</v>
      </c>
      <c r="BX74" s="5">
        <f t="shared" si="1114"/>
        <v>0</v>
      </c>
      <c r="BY74" s="5">
        <f t="shared" si="1115"/>
        <v>0</v>
      </c>
      <c r="BZ74" s="5" t="e">
        <f t="shared" si="1116"/>
        <v>#DIV/0!</v>
      </c>
      <c r="CA74" s="5" t="e">
        <f t="shared" si="993"/>
        <v>#DIV/0!</v>
      </c>
      <c r="CB74" s="5">
        <f t="shared" si="1117"/>
        <v>0</v>
      </c>
      <c r="CC74" s="5">
        <f t="shared" si="1118"/>
        <v>0</v>
      </c>
      <c r="CD74" s="5">
        <f t="shared" si="1119"/>
        <v>0</v>
      </c>
      <c r="CE74" s="5">
        <f t="shared" si="1120"/>
        <v>0</v>
      </c>
      <c r="CF74" s="6">
        <f t="shared" si="1121"/>
        <v>0</v>
      </c>
      <c r="CG74" s="5" t="e">
        <f t="shared" si="994"/>
        <v>#DIV/0!</v>
      </c>
      <c r="CH74" s="6" t="e">
        <f t="shared" si="995"/>
        <v>#DIV/0!</v>
      </c>
      <c r="CI74" s="6" t="e">
        <f t="shared" si="996"/>
        <v>#DIV/0!</v>
      </c>
      <c r="CJ74" s="6" t="e">
        <f t="shared" si="997"/>
        <v>#DIV/0!</v>
      </c>
      <c r="CK74" s="6" t="e">
        <f t="shared" si="998"/>
        <v>#DIV/0!</v>
      </c>
      <c r="CL74" s="6" t="e">
        <f t="shared" si="999"/>
        <v>#DIV/0!</v>
      </c>
      <c r="CM74" s="6" t="e">
        <f t="shared" si="1000"/>
        <v>#DIV/0!</v>
      </c>
      <c r="CN74" s="6" t="e">
        <f t="shared" si="1001"/>
        <v>#DIV/0!</v>
      </c>
      <c r="CO74" s="6" t="e">
        <f t="shared" si="1002"/>
        <v>#DIV/0!</v>
      </c>
      <c r="CP74" s="6" t="e">
        <f t="shared" si="1003"/>
        <v>#DIV/0!</v>
      </c>
      <c r="CQ74" s="6" t="e">
        <f t="shared" si="1004"/>
        <v>#DIV/0!</v>
      </c>
      <c r="CR74" s="6" t="e">
        <f t="shared" si="1005"/>
        <v>#DIV/0!</v>
      </c>
      <c r="CS74" s="6" t="e">
        <f t="shared" si="1006"/>
        <v>#DIV/0!</v>
      </c>
      <c r="CT74" s="6" t="e">
        <f t="shared" si="1007"/>
        <v>#DIV/0!</v>
      </c>
      <c r="CU74" s="6" t="e">
        <f t="shared" si="1008"/>
        <v>#DIV/0!</v>
      </c>
      <c r="CW74" s="6" t="e">
        <f t="shared" si="1009"/>
        <v>#DIV/0!</v>
      </c>
      <c r="CX74" s="6" t="e">
        <f t="shared" si="1122"/>
        <v>#DIV/0!</v>
      </c>
      <c r="CY74" s="91" t="e">
        <f t="shared" si="1123"/>
        <v>#DIV/0!</v>
      </c>
      <c r="CZ74" s="91" t="e">
        <f t="shared" si="1124"/>
        <v>#DIV/0!</v>
      </c>
      <c r="DA74" s="5">
        <f t="shared" si="1125"/>
        <v>0</v>
      </c>
      <c r="DB74" s="5">
        <f t="shared" si="1126"/>
        <v>0</v>
      </c>
      <c r="DC74" s="5">
        <f t="shared" si="1127"/>
        <v>0</v>
      </c>
      <c r="DD74" s="5">
        <f t="shared" si="1128"/>
        <v>0</v>
      </c>
      <c r="DE74" s="5" t="e">
        <f t="shared" si="1129"/>
        <v>#DIV/0!</v>
      </c>
      <c r="DF74" s="5" t="e">
        <f t="shared" si="1010"/>
        <v>#DIV/0!</v>
      </c>
      <c r="DG74" s="5">
        <f t="shared" si="1130"/>
        <v>0</v>
      </c>
      <c r="DH74" s="5">
        <f t="shared" si="1131"/>
        <v>0</v>
      </c>
      <c r="DI74" s="5">
        <f t="shared" si="1132"/>
        <v>0</v>
      </c>
      <c r="DJ74" s="5">
        <f t="shared" si="1133"/>
        <v>0</v>
      </c>
      <c r="DK74" s="6">
        <f t="shared" si="1134"/>
        <v>0</v>
      </c>
      <c r="DL74" s="5" t="e">
        <f t="shared" si="1011"/>
        <v>#DIV/0!</v>
      </c>
      <c r="DM74" s="6" t="e">
        <f t="shared" si="1012"/>
        <v>#DIV/0!</v>
      </c>
      <c r="DN74" s="6" t="e">
        <f t="shared" si="1013"/>
        <v>#DIV/0!</v>
      </c>
      <c r="DO74" s="6" t="e">
        <f t="shared" si="1014"/>
        <v>#DIV/0!</v>
      </c>
      <c r="DP74" s="6" t="e">
        <f t="shared" si="1015"/>
        <v>#DIV/0!</v>
      </c>
      <c r="DQ74" s="6" t="e">
        <f t="shared" si="1016"/>
        <v>#DIV/0!</v>
      </c>
      <c r="DR74" s="6" t="e">
        <f t="shared" si="1017"/>
        <v>#DIV/0!</v>
      </c>
      <c r="DS74" s="6" t="e">
        <f t="shared" si="1018"/>
        <v>#DIV/0!</v>
      </c>
      <c r="DT74" s="6" t="e">
        <f t="shared" si="1019"/>
        <v>#DIV/0!</v>
      </c>
      <c r="DU74" s="6" t="e">
        <f t="shared" si="1020"/>
        <v>#DIV/0!</v>
      </c>
      <c r="DV74" s="6" t="e">
        <f t="shared" si="1021"/>
        <v>#DIV/0!</v>
      </c>
      <c r="DW74" s="6" t="e">
        <f t="shared" si="1022"/>
        <v>#DIV/0!</v>
      </c>
      <c r="DX74" s="6" t="e">
        <f t="shared" si="1023"/>
        <v>#DIV/0!</v>
      </c>
      <c r="DY74" s="6" t="e">
        <f t="shared" si="1024"/>
        <v>#DIV/0!</v>
      </c>
      <c r="DZ74" s="6" t="e">
        <f t="shared" si="1025"/>
        <v>#DIV/0!</v>
      </c>
      <c r="EB74" s="6" t="e">
        <f t="shared" si="1026"/>
        <v>#DIV/0!</v>
      </c>
      <c r="EC74" s="87" t="e">
        <f t="shared" si="1027"/>
        <v>#DIV/0!</v>
      </c>
      <c r="ED74" s="85" t="e">
        <f t="shared" si="1135"/>
        <v>#DIV/0!</v>
      </c>
      <c r="EE74" s="2" t="e">
        <f t="shared" si="1136"/>
        <v>#DIV/0!</v>
      </c>
      <c r="EF74" s="5">
        <f t="shared" si="1137"/>
        <v>0</v>
      </c>
      <c r="EG74" s="5">
        <f t="shared" si="1138"/>
        <v>0</v>
      </c>
      <c r="EH74" s="5">
        <f t="shared" si="1139"/>
        <v>0</v>
      </c>
      <c r="EI74" s="5">
        <f t="shared" si="1140"/>
        <v>0</v>
      </c>
      <c r="EJ74" s="5" t="e">
        <f t="shared" si="1141"/>
        <v>#DIV/0!</v>
      </c>
      <c r="EK74" s="5" t="e">
        <f t="shared" si="1028"/>
        <v>#DIV/0!</v>
      </c>
      <c r="EL74" s="5">
        <f t="shared" si="1142"/>
        <v>0</v>
      </c>
      <c r="EM74" s="5">
        <f t="shared" si="1143"/>
        <v>0</v>
      </c>
      <c r="EN74" s="5">
        <f t="shared" si="1144"/>
        <v>0</v>
      </c>
      <c r="EO74" s="5">
        <f t="shared" si="1145"/>
        <v>0</v>
      </c>
      <c r="EP74" s="6">
        <f t="shared" si="1146"/>
        <v>0</v>
      </c>
      <c r="EQ74" s="5" t="e">
        <f t="shared" si="1029"/>
        <v>#DIV/0!</v>
      </c>
      <c r="ER74" s="6" t="e">
        <f t="shared" si="1030"/>
        <v>#DIV/0!</v>
      </c>
      <c r="ES74" s="6" t="e">
        <f t="shared" si="1031"/>
        <v>#DIV/0!</v>
      </c>
      <c r="ET74" s="6" t="e">
        <f t="shared" si="1032"/>
        <v>#DIV/0!</v>
      </c>
      <c r="EU74" s="6" t="e">
        <f t="shared" si="1033"/>
        <v>#DIV/0!</v>
      </c>
      <c r="EV74" s="6" t="e">
        <f t="shared" si="1034"/>
        <v>#DIV/0!</v>
      </c>
      <c r="EW74" s="6" t="e">
        <f t="shared" si="1035"/>
        <v>#DIV/0!</v>
      </c>
      <c r="EX74" s="6" t="e">
        <f t="shared" si="1036"/>
        <v>#DIV/0!</v>
      </c>
      <c r="EY74" s="6" t="e">
        <f t="shared" si="1037"/>
        <v>#DIV/0!</v>
      </c>
      <c r="EZ74" s="6" t="e">
        <f t="shared" si="1038"/>
        <v>#DIV/0!</v>
      </c>
      <c r="FA74" s="6" t="e">
        <f t="shared" si="1039"/>
        <v>#DIV/0!</v>
      </c>
      <c r="FB74" s="6" t="e">
        <f t="shared" si="1040"/>
        <v>#DIV/0!</v>
      </c>
      <c r="FC74" s="6" t="e">
        <f t="shared" si="1041"/>
        <v>#DIV/0!</v>
      </c>
      <c r="FD74" s="6" t="e">
        <f t="shared" si="1042"/>
        <v>#DIV/0!</v>
      </c>
      <c r="FE74" s="6" t="e">
        <f t="shared" si="1043"/>
        <v>#DIV/0!</v>
      </c>
      <c r="FG74" s="6" t="e">
        <f t="shared" si="1044"/>
        <v>#DIV/0!</v>
      </c>
      <c r="FH74" s="6" t="e">
        <f t="shared" si="1045"/>
        <v>#DIV/0!</v>
      </c>
      <c r="FI74" s="94" t="e">
        <f t="shared" si="1147"/>
        <v>#DIV/0!</v>
      </c>
      <c r="FJ74" s="94" t="e">
        <f t="shared" si="1148"/>
        <v>#DIV/0!</v>
      </c>
      <c r="FK74" s="5">
        <f t="shared" si="1149"/>
        <v>0</v>
      </c>
      <c r="FL74" s="5">
        <f t="shared" si="1150"/>
        <v>0</v>
      </c>
      <c r="FM74" s="5">
        <f t="shared" si="1151"/>
        <v>0</v>
      </c>
      <c r="FN74" s="5">
        <f t="shared" si="1152"/>
        <v>0</v>
      </c>
      <c r="FO74" s="5" t="e">
        <f t="shared" si="1153"/>
        <v>#DIV/0!</v>
      </c>
      <c r="FP74" s="5" t="e">
        <f t="shared" si="1046"/>
        <v>#DIV/0!</v>
      </c>
      <c r="FQ74" s="5">
        <f t="shared" si="1154"/>
        <v>0</v>
      </c>
      <c r="FR74" s="5">
        <f t="shared" si="1155"/>
        <v>0</v>
      </c>
      <c r="FS74" s="5">
        <f t="shared" si="1156"/>
        <v>0</v>
      </c>
      <c r="FT74" s="5">
        <f t="shared" si="1157"/>
        <v>0</v>
      </c>
      <c r="FU74" s="6">
        <f t="shared" si="1158"/>
        <v>0</v>
      </c>
      <c r="FV74" s="5" t="e">
        <f t="shared" si="1047"/>
        <v>#DIV/0!</v>
      </c>
      <c r="FW74" s="6" t="e">
        <f t="shared" si="1048"/>
        <v>#DIV/0!</v>
      </c>
      <c r="FX74" s="6" t="e">
        <f t="shared" si="1049"/>
        <v>#DIV/0!</v>
      </c>
      <c r="FY74" s="6" t="e">
        <f t="shared" si="1050"/>
        <v>#DIV/0!</v>
      </c>
      <c r="FZ74" s="6" t="e">
        <f t="shared" si="1051"/>
        <v>#DIV/0!</v>
      </c>
      <c r="GA74" s="6" t="e">
        <f t="shared" si="1052"/>
        <v>#DIV/0!</v>
      </c>
      <c r="GB74" s="6" t="e">
        <f t="shared" si="1053"/>
        <v>#DIV/0!</v>
      </c>
      <c r="GC74" s="6" t="e">
        <f t="shared" si="1054"/>
        <v>#DIV/0!</v>
      </c>
      <c r="GD74" s="6" t="e">
        <f t="shared" si="1055"/>
        <v>#DIV/0!</v>
      </c>
      <c r="GE74" s="6" t="e">
        <f t="shared" si="1056"/>
        <v>#DIV/0!</v>
      </c>
      <c r="GF74" s="6" t="e">
        <f t="shared" si="1057"/>
        <v>#DIV/0!</v>
      </c>
      <c r="GG74" s="6" t="e">
        <f t="shared" si="1058"/>
        <v>#DIV/0!</v>
      </c>
      <c r="GH74" s="6" t="e">
        <f t="shared" si="1059"/>
        <v>#DIV/0!</v>
      </c>
      <c r="GI74" s="6" t="e">
        <f t="shared" si="1060"/>
        <v>#DIV/0!</v>
      </c>
      <c r="GJ74" s="47" t="e">
        <f t="shared" si="1061"/>
        <v>#DIV/0!</v>
      </c>
      <c r="GL74" s="96" t="e">
        <f t="shared" si="1062"/>
        <v>#DIV/0!</v>
      </c>
      <c r="GM74" s="96" t="e">
        <f t="shared" si="1063"/>
        <v>#DIV/0!</v>
      </c>
      <c r="GN74" s="98" t="e">
        <f t="shared" si="1159"/>
        <v>#DIV/0!</v>
      </c>
      <c r="GO74" s="98" t="e">
        <f t="shared" si="1160"/>
        <v>#DIV/0!</v>
      </c>
      <c r="GP74" s="5">
        <f t="shared" si="1161"/>
        <v>0</v>
      </c>
      <c r="GQ74" s="5">
        <f t="shared" si="1162"/>
        <v>0</v>
      </c>
      <c r="GR74" s="5">
        <f t="shared" si="1163"/>
        <v>0</v>
      </c>
      <c r="GS74" s="5">
        <f t="shared" si="1164"/>
        <v>0</v>
      </c>
      <c r="GT74" s="5" t="e">
        <f t="shared" si="1165"/>
        <v>#DIV/0!</v>
      </c>
      <c r="GU74" s="5" t="e">
        <f t="shared" si="1064"/>
        <v>#DIV/0!</v>
      </c>
      <c r="GV74" s="5">
        <f t="shared" si="1166"/>
        <v>0</v>
      </c>
      <c r="GW74" s="5">
        <f t="shared" si="1167"/>
        <v>0</v>
      </c>
      <c r="GX74" s="5">
        <f t="shared" si="1168"/>
        <v>0</v>
      </c>
      <c r="GY74" s="5">
        <f t="shared" si="1169"/>
        <v>0</v>
      </c>
      <c r="GZ74" s="6">
        <f t="shared" si="1170"/>
        <v>0</v>
      </c>
      <c r="HA74" s="5" t="e">
        <f t="shared" si="1065"/>
        <v>#DIV/0!</v>
      </c>
      <c r="HB74" s="6" t="e">
        <f t="shared" si="1066"/>
        <v>#DIV/0!</v>
      </c>
      <c r="HC74" s="6" t="e">
        <f t="shared" si="1067"/>
        <v>#DIV/0!</v>
      </c>
      <c r="HD74" s="6" t="e">
        <f t="shared" si="1068"/>
        <v>#DIV/0!</v>
      </c>
      <c r="HE74" s="6" t="e">
        <f t="shared" si="1069"/>
        <v>#DIV/0!</v>
      </c>
      <c r="HF74" s="6" t="e">
        <f t="shared" si="1070"/>
        <v>#DIV/0!</v>
      </c>
      <c r="HG74" s="6" t="e">
        <f t="shared" si="1071"/>
        <v>#DIV/0!</v>
      </c>
      <c r="HH74" s="6" t="e">
        <f t="shared" si="1072"/>
        <v>#DIV/0!</v>
      </c>
      <c r="HI74" s="6" t="e">
        <f t="shared" si="1073"/>
        <v>#DIV/0!</v>
      </c>
      <c r="HJ74" s="6" t="e">
        <f t="shared" si="1074"/>
        <v>#DIV/0!</v>
      </c>
      <c r="HK74" s="6" t="e">
        <f t="shared" si="1075"/>
        <v>#DIV/0!</v>
      </c>
      <c r="HL74" s="6" t="e">
        <f t="shared" si="1076"/>
        <v>#DIV/0!</v>
      </c>
      <c r="HM74" s="6" t="e">
        <f t="shared" si="1077"/>
        <v>#DIV/0!</v>
      </c>
      <c r="HN74" s="6" t="e">
        <f t="shared" si="1078"/>
        <v>#DIV/0!</v>
      </c>
      <c r="HO74" s="47" t="e">
        <f t="shared" si="1079"/>
        <v>#DIV/0!</v>
      </c>
      <c r="HQ74" s="6" t="e">
        <f t="shared" si="1080"/>
        <v>#DIV/0!</v>
      </c>
      <c r="HR74" s="6" t="e">
        <f t="shared" si="1081"/>
        <v>#DIV/0!</v>
      </c>
      <c r="HS74" s="98" t="e">
        <f t="shared" si="1171"/>
        <v>#DIV/0!</v>
      </c>
      <c r="HT74" s="2" t="e">
        <f t="shared" si="1172"/>
        <v>#DIV/0!</v>
      </c>
      <c r="HU74" s="5">
        <f t="shared" si="1173"/>
        <v>0</v>
      </c>
      <c r="HV74" s="5">
        <f t="shared" si="1174"/>
        <v>0</v>
      </c>
      <c r="HW74" s="5">
        <f t="shared" si="1175"/>
        <v>0</v>
      </c>
      <c r="HX74" s="5">
        <f t="shared" si="1176"/>
        <v>0</v>
      </c>
      <c r="HY74" s="5" t="e">
        <f t="shared" si="1177"/>
        <v>#DIV/0!</v>
      </c>
      <c r="HZ74" s="5" t="e">
        <f t="shared" si="1082"/>
        <v>#DIV/0!</v>
      </c>
      <c r="IA74" s="5">
        <f t="shared" si="1178"/>
        <v>0</v>
      </c>
      <c r="IB74" s="5">
        <f t="shared" si="1179"/>
        <v>0</v>
      </c>
      <c r="IC74" s="5">
        <f t="shared" si="1180"/>
        <v>0</v>
      </c>
      <c r="ID74" s="5">
        <f t="shared" si="1181"/>
        <v>0</v>
      </c>
      <c r="IE74" s="6">
        <f t="shared" si="1182"/>
        <v>0</v>
      </c>
      <c r="IF74" s="5" t="e">
        <f t="shared" si="1083"/>
        <v>#DIV/0!</v>
      </c>
      <c r="IG74" s="6" t="e">
        <f t="shared" si="1084"/>
        <v>#DIV/0!</v>
      </c>
      <c r="IH74" s="6" t="e">
        <f t="shared" si="1085"/>
        <v>#DIV/0!</v>
      </c>
      <c r="II74" s="6" t="e">
        <f t="shared" si="1086"/>
        <v>#DIV/0!</v>
      </c>
      <c r="IJ74" s="6" t="e">
        <f t="shared" si="1087"/>
        <v>#DIV/0!</v>
      </c>
      <c r="IK74" s="6" t="e">
        <f t="shared" si="1088"/>
        <v>#DIV/0!</v>
      </c>
      <c r="IL74" s="6" t="e">
        <f t="shared" si="1089"/>
        <v>#DIV/0!</v>
      </c>
      <c r="IM74" s="6" t="e">
        <f t="shared" si="1090"/>
        <v>#DIV/0!</v>
      </c>
      <c r="IN74" s="6" t="e">
        <f t="shared" si="1091"/>
        <v>#DIV/0!</v>
      </c>
      <c r="IO74" s="6" t="e">
        <f t="shared" si="1092"/>
        <v>#DIV/0!</v>
      </c>
      <c r="IP74" s="6" t="e">
        <f t="shared" si="1093"/>
        <v>#DIV/0!</v>
      </c>
      <c r="IQ74" s="6" t="e">
        <f t="shared" si="1094"/>
        <v>#DIV/0!</v>
      </c>
      <c r="IR74" s="6" t="e">
        <f t="shared" si="1095"/>
        <v>#DIV/0!</v>
      </c>
      <c r="IS74" s="6" t="e">
        <f t="shared" si="1096"/>
        <v>#DIV/0!</v>
      </c>
      <c r="IT74" s="47" t="e">
        <f t="shared" si="1097"/>
        <v>#DIV/0!</v>
      </c>
      <c r="IU74" s="2" t="e">
        <f t="shared" si="1183"/>
        <v>#DIV/0!</v>
      </c>
      <c r="IV74" s="2" t="e">
        <f t="shared" si="1184"/>
        <v>#DIV/0!</v>
      </c>
    </row>
    <row r="75" spans="1:256">
      <c r="A75" s="55">
        <f>CpxBar!A75</f>
        <v>0</v>
      </c>
      <c r="B75" s="2">
        <f>CpxBar!B75</f>
        <v>0</v>
      </c>
      <c r="C75" s="2">
        <f>CpxBar!C75</f>
        <v>0</v>
      </c>
      <c r="D75" s="2">
        <f>CpxBar!D75</f>
        <v>0</v>
      </c>
      <c r="E75" s="2">
        <f>CpxBar!E75</f>
        <v>0</v>
      </c>
      <c r="F75" s="2">
        <f>CpxBar!F75</f>
        <v>0</v>
      </c>
      <c r="G75" s="2">
        <f>CpxBar!G75</f>
        <v>0</v>
      </c>
      <c r="H75" s="2">
        <f>CpxBar!H75</f>
        <v>0</v>
      </c>
      <c r="I75" s="2">
        <f>CpxBar!I75</f>
        <v>0</v>
      </c>
      <c r="J75" s="2">
        <f>CpxBar!J75</f>
        <v>0</v>
      </c>
      <c r="K75" s="2">
        <f>CpxBar!K75</f>
        <v>0</v>
      </c>
      <c r="L75" s="13"/>
      <c r="M75" s="2">
        <f t="shared" si="948"/>
        <v>0</v>
      </c>
      <c r="N75" s="5">
        <f t="shared" si="949"/>
        <v>0</v>
      </c>
      <c r="O75" s="5">
        <f t="shared" si="950"/>
        <v>0</v>
      </c>
      <c r="P75" s="5">
        <f t="shared" si="951"/>
        <v>0</v>
      </c>
      <c r="Q75" s="5">
        <f t="shared" si="952"/>
        <v>0</v>
      </c>
      <c r="R75" s="5">
        <f t="shared" si="953"/>
        <v>0</v>
      </c>
      <c r="S75" s="5">
        <f t="shared" si="954"/>
        <v>0</v>
      </c>
      <c r="T75" s="5">
        <f t="shared" si="955"/>
        <v>0</v>
      </c>
      <c r="U75" s="5">
        <f t="shared" si="956"/>
        <v>0</v>
      </c>
      <c r="V75" s="5">
        <f t="shared" si="957"/>
        <v>0</v>
      </c>
      <c r="W75" s="6">
        <f t="shared" si="958"/>
        <v>0</v>
      </c>
      <c r="X75" s="5">
        <f t="shared" si="959"/>
        <v>0</v>
      </c>
      <c r="Y75" s="6" t="e">
        <f t="shared" si="960"/>
        <v>#DIV/0!</v>
      </c>
      <c r="Z75" s="6" t="e">
        <f t="shared" si="961"/>
        <v>#DIV/0!</v>
      </c>
      <c r="AA75" s="6" t="e">
        <f t="shared" si="962"/>
        <v>#DIV/0!</v>
      </c>
      <c r="AB75" s="6" t="e">
        <f t="shared" si="963"/>
        <v>#DIV/0!</v>
      </c>
      <c r="AC75" s="6" t="e">
        <f t="shared" si="964"/>
        <v>#DIV/0!</v>
      </c>
      <c r="AD75" s="6" t="e">
        <f t="shared" si="965"/>
        <v>#DIV/0!</v>
      </c>
      <c r="AE75" s="6" t="e">
        <f t="shared" si="966"/>
        <v>#DIV/0!</v>
      </c>
      <c r="AF75" s="6" t="e">
        <f t="shared" si="967"/>
        <v>#DIV/0!</v>
      </c>
      <c r="AG75" s="6" t="e">
        <f t="shared" si="968"/>
        <v>#DIV/0!</v>
      </c>
      <c r="AH75" s="6" t="e">
        <f t="shared" si="969"/>
        <v>#DIV/0!</v>
      </c>
      <c r="AI75" s="6" t="e">
        <f t="shared" si="970"/>
        <v>#DIV/0!</v>
      </c>
      <c r="AJ75" s="6" t="e">
        <f t="shared" si="971"/>
        <v>#DIV/0!</v>
      </c>
      <c r="AK75" s="6" t="e">
        <f t="shared" si="972"/>
        <v>#DIV/0!</v>
      </c>
      <c r="AM75" s="6" t="e">
        <f t="shared" si="973"/>
        <v>#DIV/0!</v>
      </c>
      <c r="AN75" s="6" t="e">
        <f t="shared" si="1098"/>
        <v>#DIV/0!</v>
      </c>
      <c r="AO75" s="2" t="e">
        <f t="shared" si="1099"/>
        <v>#DIV/0!</v>
      </c>
      <c r="AP75" s="2" t="e">
        <f t="shared" si="974"/>
        <v>#DIV/0!</v>
      </c>
      <c r="AQ75" s="86">
        <f t="shared" si="1100"/>
        <v>0</v>
      </c>
      <c r="AR75" s="86">
        <f t="shared" si="1101"/>
        <v>0</v>
      </c>
      <c r="AS75" s="86">
        <f t="shared" si="1102"/>
        <v>0</v>
      </c>
      <c r="AT75" s="86">
        <f t="shared" si="1103"/>
        <v>0</v>
      </c>
      <c r="AU75" s="86" t="e">
        <f t="shared" si="1104"/>
        <v>#DIV/0!</v>
      </c>
      <c r="AV75" s="86" t="e">
        <f t="shared" si="975"/>
        <v>#DIV/0!</v>
      </c>
      <c r="AW75" s="86">
        <f t="shared" si="1105"/>
        <v>0</v>
      </c>
      <c r="AX75" s="86">
        <f t="shared" si="1106"/>
        <v>0</v>
      </c>
      <c r="AY75" s="86">
        <f t="shared" si="1107"/>
        <v>0</v>
      </c>
      <c r="AZ75" s="86">
        <f t="shared" si="1108"/>
        <v>0</v>
      </c>
      <c r="BA75" s="87">
        <f t="shared" si="1109"/>
        <v>0</v>
      </c>
      <c r="BB75" s="5" t="e">
        <f t="shared" si="976"/>
        <v>#DIV/0!</v>
      </c>
      <c r="BC75" s="6" t="e">
        <f t="shared" si="977"/>
        <v>#DIV/0!</v>
      </c>
      <c r="BD75" s="6" t="e">
        <f t="shared" si="978"/>
        <v>#DIV/0!</v>
      </c>
      <c r="BE75" s="6" t="e">
        <f t="shared" si="979"/>
        <v>#DIV/0!</v>
      </c>
      <c r="BF75" s="6" t="e">
        <f t="shared" si="980"/>
        <v>#DIV/0!</v>
      </c>
      <c r="BG75" s="6" t="e">
        <f t="shared" si="981"/>
        <v>#DIV/0!</v>
      </c>
      <c r="BH75" s="6" t="e">
        <f t="shared" si="982"/>
        <v>#DIV/0!</v>
      </c>
      <c r="BI75" s="6" t="e">
        <f t="shared" si="983"/>
        <v>#DIV/0!</v>
      </c>
      <c r="BJ75" s="6" t="e">
        <f t="shared" si="984"/>
        <v>#DIV/0!</v>
      </c>
      <c r="BK75" s="6" t="e">
        <f t="shared" si="985"/>
        <v>#DIV/0!</v>
      </c>
      <c r="BL75" s="6" t="e">
        <f t="shared" si="986"/>
        <v>#DIV/0!</v>
      </c>
      <c r="BM75" s="6" t="e">
        <f t="shared" si="987"/>
        <v>#DIV/0!</v>
      </c>
      <c r="BN75" s="6" t="e">
        <f t="shared" si="988"/>
        <v>#DIV/0!</v>
      </c>
      <c r="BO75" s="6" t="e">
        <f t="shared" si="989"/>
        <v>#DIV/0!</v>
      </c>
      <c r="BP75" s="6" t="e">
        <f t="shared" si="990"/>
        <v>#DIV/0!</v>
      </c>
      <c r="BR75" s="87" t="e">
        <f t="shared" si="991"/>
        <v>#DIV/0!</v>
      </c>
      <c r="BS75" s="87" t="e">
        <f t="shared" si="1110"/>
        <v>#DIV/0!</v>
      </c>
      <c r="BT75" s="2" t="e">
        <f t="shared" si="1111"/>
        <v>#DIV/0!</v>
      </c>
      <c r="BU75" s="2" t="e">
        <f t="shared" si="992"/>
        <v>#DIV/0!</v>
      </c>
      <c r="BV75" s="5">
        <f t="shared" si="1112"/>
        <v>0</v>
      </c>
      <c r="BW75" s="5">
        <f t="shared" si="1113"/>
        <v>0</v>
      </c>
      <c r="BX75" s="5">
        <f t="shared" si="1114"/>
        <v>0</v>
      </c>
      <c r="BY75" s="5">
        <f t="shared" si="1115"/>
        <v>0</v>
      </c>
      <c r="BZ75" s="5" t="e">
        <f t="shared" si="1116"/>
        <v>#DIV/0!</v>
      </c>
      <c r="CA75" s="5" t="e">
        <f t="shared" si="993"/>
        <v>#DIV/0!</v>
      </c>
      <c r="CB75" s="5">
        <f t="shared" si="1117"/>
        <v>0</v>
      </c>
      <c r="CC75" s="5">
        <f t="shared" si="1118"/>
        <v>0</v>
      </c>
      <c r="CD75" s="5">
        <f t="shared" si="1119"/>
        <v>0</v>
      </c>
      <c r="CE75" s="5">
        <f t="shared" si="1120"/>
        <v>0</v>
      </c>
      <c r="CF75" s="6">
        <f t="shared" si="1121"/>
        <v>0</v>
      </c>
      <c r="CG75" s="5" t="e">
        <f t="shared" si="994"/>
        <v>#DIV/0!</v>
      </c>
      <c r="CH75" s="6" t="e">
        <f t="shared" si="995"/>
        <v>#DIV/0!</v>
      </c>
      <c r="CI75" s="6" t="e">
        <f t="shared" si="996"/>
        <v>#DIV/0!</v>
      </c>
      <c r="CJ75" s="6" t="e">
        <f t="shared" si="997"/>
        <v>#DIV/0!</v>
      </c>
      <c r="CK75" s="6" t="e">
        <f t="shared" si="998"/>
        <v>#DIV/0!</v>
      </c>
      <c r="CL75" s="6" t="e">
        <f t="shared" si="999"/>
        <v>#DIV/0!</v>
      </c>
      <c r="CM75" s="6" t="e">
        <f t="shared" si="1000"/>
        <v>#DIV/0!</v>
      </c>
      <c r="CN75" s="6" t="e">
        <f t="shared" si="1001"/>
        <v>#DIV/0!</v>
      </c>
      <c r="CO75" s="6" t="e">
        <f t="shared" si="1002"/>
        <v>#DIV/0!</v>
      </c>
      <c r="CP75" s="6" t="e">
        <f t="shared" si="1003"/>
        <v>#DIV/0!</v>
      </c>
      <c r="CQ75" s="6" t="e">
        <f t="shared" si="1004"/>
        <v>#DIV/0!</v>
      </c>
      <c r="CR75" s="6" t="e">
        <f t="shared" si="1005"/>
        <v>#DIV/0!</v>
      </c>
      <c r="CS75" s="6" t="e">
        <f t="shared" si="1006"/>
        <v>#DIV/0!</v>
      </c>
      <c r="CT75" s="6" t="e">
        <f t="shared" si="1007"/>
        <v>#DIV/0!</v>
      </c>
      <c r="CU75" s="6" t="e">
        <f t="shared" si="1008"/>
        <v>#DIV/0!</v>
      </c>
      <c r="CW75" s="6" t="e">
        <f t="shared" si="1009"/>
        <v>#DIV/0!</v>
      </c>
      <c r="CX75" s="6" t="e">
        <f t="shared" si="1122"/>
        <v>#DIV/0!</v>
      </c>
      <c r="CY75" s="91" t="e">
        <f t="shared" si="1123"/>
        <v>#DIV/0!</v>
      </c>
      <c r="CZ75" s="91" t="e">
        <f t="shared" si="1124"/>
        <v>#DIV/0!</v>
      </c>
      <c r="DA75" s="5">
        <f t="shared" si="1125"/>
        <v>0</v>
      </c>
      <c r="DB75" s="5">
        <f t="shared" si="1126"/>
        <v>0</v>
      </c>
      <c r="DC75" s="5">
        <f t="shared" si="1127"/>
        <v>0</v>
      </c>
      <c r="DD75" s="5">
        <f t="shared" si="1128"/>
        <v>0</v>
      </c>
      <c r="DE75" s="5" t="e">
        <f t="shared" si="1129"/>
        <v>#DIV/0!</v>
      </c>
      <c r="DF75" s="5" t="e">
        <f t="shared" si="1010"/>
        <v>#DIV/0!</v>
      </c>
      <c r="DG75" s="5">
        <f t="shared" si="1130"/>
        <v>0</v>
      </c>
      <c r="DH75" s="5">
        <f t="shared" si="1131"/>
        <v>0</v>
      </c>
      <c r="DI75" s="5">
        <f t="shared" si="1132"/>
        <v>0</v>
      </c>
      <c r="DJ75" s="5">
        <f t="shared" si="1133"/>
        <v>0</v>
      </c>
      <c r="DK75" s="6">
        <f t="shared" si="1134"/>
        <v>0</v>
      </c>
      <c r="DL75" s="5" t="e">
        <f t="shared" si="1011"/>
        <v>#DIV/0!</v>
      </c>
      <c r="DM75" s="6" t="e">
        <f t="shared" si="1012"/>
        <v>#DIV/0!</v>
      </c>
      <c r="DN75" s="6" t="e">
        <f t="shared" si="1013"/>
        <v>#DIV/0!</v>
      </c>
      <c r="DO75" s="6" t="e">
        <f t="shared" si="1014"/>
        <v>#DIV/0!</v>
      </c>
      <c r="DP75" s="6" t="e">
        <f t="shared" si="1015"/>
        <v>#DIV/0!</v>
      </c>
      <c r="DQ75" s="6" t="e">
        <f t="shared" si="1016"/>
        <v>#DIV/0!</v>
      </c>
      <c r="DR75" s="6" t="e">
        <f t="shared" si="1017"/>
        <v>#DIV/0!</v>
      </c>
      <c r="DS75" s="6" t="e">
        <f t="shared" si="1018"/>
        <v>#DIV/0!</v>
      </c>
      <c r="DT75" s="6" t="e">
        <f t="shared" si="1019"/>
        <v>#DIV/0!</v>
      </c>
      <c r="DU75" s="6" t="e">
        <f t="shared" si="1020"/>
        <v>#DIV/0!</v>
      </c>
      <c r="DV75" s="6" t="e">
        <f t="shared" si="1021"/>
        <v>#DIV/0!</v>
      </c>
      <c r="DW75" s="6" t="e">
        <f t="shared" si="1022"/>
        <v>#DIV/0!</v>
      </c>
      <c r="DX75" s="6" t="e">
        <f t="shared" si="1023"/>
        <v>#DIV/0!</v>
      </c>
      <c r="DY75" s="6" t="e">
        <f t="shared" si="1024"/>
        <v>#DIV/0!</v>
      </c>
      <c r="DZ75" s="6" t="e">
        <f t="shared" si="1025"/>
        <v>#DIV/0!</v>
      </c>
      <c r="EB75" s="6" t="e">
        <f t="shared" si="1026"/>
        <v>#DIV/0!</v>
      </c>
      <c r="EC75" s="87" t="e">
        <f t="shared" si="1027"/>
        <v>#DIV/0!</v>
      </c>
      <c r="ED75" s="85" t="e">
        <f t="shared" si="1135"/>
        <v>#DIV/0!</v>
      </c>
      <c r="EE75" s="2" t="e">
        <f t="shared" si="1136"/>
        <v>#DIV/0!</v>
      </c>
      <c r="EF75" s="5">
        <f t="shared" si="1137"/>
        <v>0</v>
      </c>
      <c r="EG75" s="5">
        <f t="shared" si="1138"/>
        <v>0</v>
      </c>
      <c r="EH75" s="5">
        <f t="shared" si="1139"/>
        <v>0</v>
      </c>
      <c r="EI75" s="5">
        <f t="shared" si="1140"/>
        <v>0</v>
      </c>
      <c r="EJ75" s="5" t="e">
        <f t="shared" si="1141"/>
        <v>#DIV/0!</v>
      </c>
      <c r="EK75" s="5" t="e">
        <f t="shared" si="1028"/>
        <v>#DIV/0!</v>
      </c>
      <c r="EL75" s="5">
        <f t="shared" si="1142"/>
        <v>0</v>
      </c>
      <c r="EM75" s="5">
        <f t="shared" si="1143"/>
        <v>0</v>
      </c>
      <c r="EN75" s="5">
        <f t="shared" si="1144"/>
        <v>0</v>
      </c>
      <c r="EO75" s="5">
        <f t="shared" si="1145"/>
        <v>0</v>
      </c>
      <c r="EP75" s="6">
        <f t="shared" si="1146"/>
        <v>0</v>
      </c>
      <c r="EQ75" s="5" t="e">
        <f t="shared" si="1029"/>
        <v>#DIV/0!</v>
      </c>
      <c r="ER75" s="6" t="e">
        <f t="shared" si="1030"/>
        <v>#DIV/0!</v>
      </c>
      <c r="ES75" s="6" t="e">
        <f t="shared" si="1031"/>
        <v>#DIV/0!</v>
      </c>
      <c r="ET75" s="6" t="e">
        <f t="shared" si="1032"/>
        <v>#DIV/0!</v>
      </c>
      <c r="EU75" s="6" t="e">
        <f t="shared" si="1033"/>
        <v>#DIV/0!</v>
      </c>
      <c r="EV75" s="6" t="e">
        <f t="shared" si="1034"/>
        <v>#DIV/0!</v>
      </c>
      <c r="EW75" s="6" t="e">
        <f t="shared" si="1035"/>
        <v>#DIV/0!</v>
      </c>
      <c r="EX75" s="6" t="e">
        <f t="shared" si="1036"/>
        <v>#DIV/0!</v>
      </c>
      <c r="EY75" s="6" t="e">
        <f t="shared" si="1037"/>
        <v>#DIV/0!</v>
      </c>
      <c r="EZ75" s="6" t="e">
        <f t="shared" si="1038"/>
        <v>#DIV/0!</v>
      </c>
      <c r="FA75" s="6" t="e">
        <f t="shared" si="1039"/>
        <v>#DIV/0!</v>
      </c>
      <c r="FB75" s="6" t="e">
        <f t="shared" si="1040"/>
        <v>#DIV/0!</v>
      </c>
      <c r="FC75" s="6" t="e">
        <f t="shared" si="1041"/>
        <v>#DIV/0!</v>
      </c>
      <c r="FD75" s="6" t="e">
        <f t="shared" si="1042"/>
        <v>#DIV/0!</v>
      </c>
      <c r="FE75" s="6" t="e">
        <f t="shared" si="1043"/>
        <v>#DIV/0!</v>
      </c>
      <c r="FG75" s="6" t="e">
        <f t="shared" si="1044"/>
        <v>#DIV/0!</v>
      </c>
      <c r="FH75" s="6" t="e">
        <f t="shared" si="1045"/>
        <v>#DIV/0!</v>
      </c>
      <c r="FI75" s="94" t="e">
        <f t="shared" si="1147"/>
        <v>#DIV/0!</v>
      </c>
      <c r="FJ75" s="94" t="e">
        <f t="shared" si="1148"/>
        <v>#DIV/0!</v>
      </c>
      <c r="FK75" s="5">
        <f t="shared" si="1149"/>
        <v>0</v>
      </c>
      <c r="FL75" s="5">
        <f t="shared" si="1150"/>
        <v>0</v>
      </c>
      <c r="FM75" s="5">
        <f t="shared" si="1151"/>
        <v>0</v>
      </c>
      <c r="FN75" s="5">
        <f t="shared" si="1152"/>
        <v>0</v>
      </c>
      <c r="FO75" s="5" t="e">
        <f t="shared" si="1153"/>
        <v>#DIV/0!</v>
      </c>
      <c r="FP75" s="5" t="e">
        <f t="shared" si="1046"/>
        <v>#DIV/0!</v>
      </c>
      <c r="FQ75" s="5">
        <f t="shared" si="1154"/>
        <v>0</v>
      </c>
      <c r="FR75" s="5">
        <f t="shared" si="1155"/>
        <v>0</v>
      </c>
      <c r="FS75" s="5">
        <f t="shared" si="1156"/>
        <v>0</v>
      </c>
      <c r="FT75" s="5">
        <f t="shared" si="1157"/>
        <v>0</v>
      </c>
      <c r="FU75" s="6">
        <f t="shared" si="1158"/>
        <v>0</v>
      </c>
      <c r="FV75" s="5" t="e">
        <f t="shared" si="1047"/>
        <v>#DIV/0!</v>
      </c>
      <c r="FW75" s="6" t="e">
        <f t="shared" si="1048"/>
        <v>#DIV/0!</v>
      </c>
      <c r="FX75" s="6" t="e">
        <f t="shared" si="1049"/>
        <v>#DIV/0!</v>
      </c>
      <c r="FY75" s="6" t="e">
        <f t="shared" si="1050"/>
        <v>#DIV/0!</v>
      </c>
      <c r="FZ75" s="6" t="e">
        <f t="shared" si="1051"/>
        <v>#DIV/0!</v>
      </c>
      <c r="GA75" s="6" t="e">
        <f t="shared" si="1052"/>
        <v>#DIV/0!</v>
      </c>
      <c r="GB75" s="6" t="e">
        <f t="shared" si="1053"/>
        <v>#DIV/0!</v>
      </c>
      <c r="GC75" s="6" t="e">
        <f t="shared" si="1054"/>
        <v>#DIV/0!</v>
      </c>
      <c r="GD75" s="6" t="e">
        <f t="shared" si="1055"/>
        <v>#DIV/0!</v>
      </c>
      <c r="GE75" s="6" t="e">
        <f t="shared" si="1056"/>
        <v>#DIV/0!</v>
      </c>
      <c r="GF75" s="6" t="e">
        <f t="shared" si="1057"/>
        <v>#DIV/0!</v>
      </c>
      <c r="GG75" s="6" t="e">
        <f t="shared" si="1058"/>
        <v>#DIV/0!</v>
      </c>
      <c r="GH75" s="6" t="e">
        <f t="shared" si="1059"/>
        <v>#DIV/0!</v>
      </c>
      <c r="GI75" s="6" t="e">
        <f t="shared" si="1060"/>
        <v>#DIV/0!</v>
      </c>
      <c r="GJ75" s="47" t="e">
        <f t="shared" si="1061"/>
        <v>#DIV/0!</v>
      </c>
      <c r="GL75" s="96" t="e">
        <f t="shared" si="1062"/>
        <v>#DIV/0!</v>
      </c>
      <c r="GM75" s="96" t="e">
        <f t="shared" si="1063"/>
        <v>#DIV/0!</v>
      </c>
      <c r="GN75" s="98" t="e">
        <f t="shared" si="1159"/>
        <v>#DIV/0!</v>
      </c>
      <c r="GO75" s="98" t="e">
        <f t="shared" si="1160"/>
        <v>#DIV/0!</v>
      </c>
      <c r="GP75" s="5">
        <f t="shared" si="1161"/>
        <v>0</v>
      </c>
      <c r="GQ75" s="5">
        <f t="shared" si="1162"/>
        <v>0</v>
      </c>
      <c r="GR75" s="5">
        <f t="shared" si="1163"/>
        <v>0</v>
      </c>
      <c r="GS75" s="5">
        <f t="shared" si="1164"/>
        <v>0</v>
      </c>
      <c r="GT75" s="5" t="e">
        <f t="shared" si="1165"/>
        <v>#DIV/0!</v>
      </c>
      <c r="GU75" s="5" t="e">
        <f t="shared" si="1064"/>
        <v>#DIV/0!</v>
      </c>
      <c r="GV75" s="5">
        <f t="shared" si="1166"/>
        <v>0</v>
      </c>
      <c r="GW75" s="5">
        <f t="shared" si="1167"/>
        <v>0</v>
      </c>
      <c r="GX75" s="5">
        <f t="shared" si="1168"/>
        <v>0</v>
      </c>
      <c r="GY75" s="5">
        <f t="shared" si="1169"/>
        <v>0</v>
      </c>
      <c r="GZ75" s="6">
        <f t="shared" si="1170"/>
        <v>0</v>
      </c>
      <c r="HA75" s="5" t="e">
        <f t="shared" si="1065"/>
        <v>#DIV/0!</v>
      </c>
      <c r="HB75" s="6" t="e">
        <f t="shared" si="1066"/>
        <v>#DIV/0!</v>
      </c>
      <c r="HC75" s="6" t="e">
        <f t="shared" si="1067"/>
        <v>#DIV/0!</v>
      </c>
      <c r="HD75" s="6" t="e">
        <f t="shared" si="1068"/>
        <v>#DIV/0!</v>
      </c>
      <c r="HE75" s="6" t="e">
        <f t="shared" si="1069"/>
        <v>#DIV/0!</v>
      </c>
      <c r="HF75" s="6" t="e">
        <f t="shared" si="1070"/>
        <v>#DIV/0!</v>
      </c>
      <c r="HG75" s="6" t="e">
        <f t="shared" si="1071"/>
        <v>#DIV/0!</v>
      </c>
      <c r="HH75" s="6" t="e">
        <f t="shared" si="1072"/>
        <v>#DIV/0!</v>
      </c>
      <c r="HI75" s="6" t="e">
        <f t="shared" si="1073"/>
        <v>#DIV/0!</v>
      </c>
      <c r="HJ75" s="6" t="e">
        <f t="shared" si="1074"/>
        <v>#DIV/0!</v>
      </c>
      <c r="HK75" s="6" t="e">
        <f t="shared" si="1075"/>
        <v>#DIV/0!</v>
      </c>
      <c r="HL75" s="6" t="e">
        <f t="shared" si="1076"/>
        <v>#DIV/0!</v>
      </c>
      <c r="HM75" s="6" t="e">
        <f t="shared" si="1077"/>
        <v>#DIV/0!</v>
      </c>
      <c r="HN75" s="6" t="e">
        <f t="shared" si="1078"/>
        <v>#DIV/0!</v>
      </c>
      <c r="HO75" s="47" t="e">
        <f t="shared" si="1079"/>
        <v>#DIV/0!</v>
      </c>
      <c r="HQ75" s="6" t="e">
        <f t="shared" si="1080"/>
        <v>#DIV/0!</v>
      </c>
      <c r="HR75" s="6" t="e">
        <f t="shared" si="1081"/>
        <v>#DIV/0!</v>
      </c>
      <c r="HS75" s="98" t="e">
        <f t="shared" si="1171"/>
        <v>#DIV/0!</v>
      </c>
      <c r="HT75" s="2" t="e">
        <f t="shared" si="1172"/>
        <v>#DIV/0!</v>
      </c>
      <c r="HU75" s="5">
        <f t="shared" si="1173"/>
        <v>0</v>
      </c>
      <c r="HV75" s="5">
        <f t="shared" si="1174"/>
        <v>0</v>
      </c>
      <c r="HW75" s="5">
        <f t="shared" si="1175"/>
        <v>0</v>
      </c>
      <c r="HX75" s="5">
        <f t="shared" si="1176"/>
        <v>0</v>
      </c>
      <c r="HY75" s="5" t="e">
        <f t="shared" si="1177"/>
        <v>#DIV/0!</v>
      </c>
      <c r="HZ75" s="5" t="e">
        <f t="shared" si="1082"/>
        <v>#DIV/0!</v>
      </c>
      <c r="IA75" s="5">
        <f t="shared" si="1178"/>
        <v>0</v>
      </c>
      <c r="IB75" s="5">
        <f t="shared" si="1179"/>
        <v>0</v>
      </c>
      <c r="IC75" s="5">
        <f t="shared" si="1180"/>
        <v>0</v>
      </c>
      <c r="ID75" s="5">
        <f t="shared" si="1181"/>
        <v>0</v>
      </c>
      <c r="IE75" s="6">
        <f t="shared" si="1182"/>
        <v>0</v>
      </c>
      <c r="IF75" s="5" t="e">
        <f t="shared" si="1083"/>
        <v>#DIV/0!</v>
      </c>
      <c r="IG75" s="6" t="e">
        <f t="shared" si="1084"/>
        <v>#DIV/0!</v>
      </c>
      <c r="IH75" s="6" t="e">
        <f t="shared" si="1085"/>
        <v>#DIV/0!</v>
      </c>
      <c r="II75" s="6" t="e">
        <f t="shared" si="1086"/>
        <v>#DIV/0!</v>
      </c>
      <c r="IJ75" s="6" t="e">
        <f t="shared" si="1087"/>
        <v>#DIV/0!</v>
      </c>
      <c r="IK75" s="6" t="e">
        <f t="shared" si="1088"/>
        <v>#DIV/0!</v>
      </c>
      <c r="IL75" s="6" t="e">
        <f t="shared" si="1089"/>
        <v>#DIV/0!</v>
      </c>
      <c r="IM75" s="6" t="e">
        <f t="shared" si="1090"/>
        <v>#DIV/0!</v>
      </c>
      <c r="IN75" s="6" t="e">
        <f t="shared" si="1091"/>
        <v>#DIV/0!</v>
      </c>
      <c r="IO75" s="6" t="e">
        <f t="shared" si="1092"/>
        <v>#DIV/0!</v>
      </c>
      <c r="IP75" s="6" t="e">
        <f t="shared" si="1093"/>
        <v>#DIV/0!</v>
      </c>
      <c r="IQ75" s="6" t="e">
        <f t="shared" si="1094"/>
        <v>#DIV/0!</v>
      </c>
      <c r="IR75" s="6" t="e">
        <f t="shared" si="1095"/>
        <v>#DIV/0!</v>
      </c>
      <c r="IS75" s="6" t="e">
        <f t="shared" si="1096"/>
        <v>#DIV/0!</v>
      </c>
      <c r="IT75" s="47" t="e">
        <f t="shared" si="1097"/>
        <v>#DIV/0!</v>
      </c>
      <c r="IU75" s="2" t="e">
        <f t="shared" si="1183"/>
        <v>#DIV/0!</v>
      </c>
      <c r="IV75" s="2" t="e">
        <f t="shared" si="1184"/>
        <v>#DIV/0!</v>
      </c>
    </row>
    <row r="76" spans="1:256">
      <c r="A76" s="55">
        <f>CpxBar!A76</f>
        <v>0</v>
      </c>
      <c r="B76" s="2">
        <f>CpxBar!B76</f>
        <v>0</v>
      </c>
      <c r="C76" s="2">
        <f>CpxBar!C76</f>
        <v>0</v>
      </c>
      <c r="D76" s="2">
        <f>CpxBar!D76</f>
        <v>0</v>
      </c>
      <c r="E76" s="2">
        <f>CpxBar!E76</f>
        <v>0</v>
      </c>
      <c r="F76" s="2">
        <f>CpxBar!F76</f>
        <v>0</v>
      </c>
      <c r="G76" s="2">
        <f>CpxBar!G76</f>
        <v>0</v>
      </c>
      <c r="H76" s="2">
        <f>CpxBar!H76</f>
        <v>0</v>
      </c>
      <c r="I76" s="2">
        <f>CpxBar!I76</f>
        <v>0</v>
      </c>
      <c r="J76" s="2">
        <f>CpxBar!J76</f>
        <v>0</v>
      </c>
      <c r="K76" s="2">
        <f>CpxBar!K76</f>
        <v>0</v>
      </c>
      <c r="L76" s="13"/>
      <c r="M76" s="2">
        <f t="shared" si="948"/>
        <v>0</v>
      </c>
      <c r="N76" s="5">
        <f t="shared" si="949"/>
        <v>0</v>
      </c>
      <c r="O76" s="5">
        <f t="shared" si="950"/>
        <v>0</v>
      </c>
      <c r="P76" s="5">
        <f t="shared" si="951"/>
        <v>0</v>
      </c>
      <c r="Q76" s="5">
        <f t="shared" si="952"/>
        <v>0</v>
      </c>
      <c r="R76" s="5">
        <f t="shared" si="953"/>
        <v>0</v>
      </c>
      <c r="S76" s="5">
        <f t="shared" si="954"/>
        <v>0</v>
      </c>
      <c r="T76" s="5">
        <f t="shared" si="955"/>
        <v>0</v>
      </c>
      <c r="U76" s="5">
        <f t="shared" si="956"/>
        <v>0</v>
      </c>
      <c r="V76" s="5">
        <f t="shared" si="957"/>
        <v>0</v>
      </c>
      <c r="W76" s="6">
        <f t="shared" si="958"/>
        <v>0</v>
      </c>
      <c r="X76" s="5">
        <f t="shared" si="959"/>
        <v>0</v>
      </c>
      <c r="Y76" s="6" t="e">
        <f t="shared" si="960"/>
        <v>#DIV/0!</v>
      </c>
      <c r="Z76" s="6" t="e">
        <f t="shared" si="961"/>
        <v>#DIV/0!</v>
      </c>
      <c r="AA76" s="6" t="e">
        <f t="shared" si="962"/>
        <v>#DIV/0!</v>
      </c>
      <c r="AB76" s="6" t="e">
        <f t="shared" si="963"/>
        <v>#DIV/0!</v>
      </c>
      <c r="AC76" s="6" t="e">
        <f t="shared" si="964"/>
        <v>#DIV/0!</v>
      </c>
      <c r="AD76" s="6" t="e">
        <f t="shared" si="965"/>
        <v>#DIV/0!</v>
      </c>
      <c r="AE76" s="6" t="e">
        <f t="shared" si="966"/>
        <v>#DIV/0!</v>
      </c>
      <c r="AF76" s="6" t="e">
        <f t="shared" si="967"/>
        <v>#DIV/0!</v>
      </c>
      <c r="AG76" s="6" t="e">
        <f t="shared" si="968"/>
        <v>#DIV/0!</v>
      </c>
      <c r="AH76" s="6" t="e">
        <f t="shared" si="969"/>
        <v>#DIV/0!</v>
      </c>
      <c r="AI76" s="6" t="e">
        <f t="shared" si="970"/>
        <v>#DIV/0!</v>
      </c>
      <c r="AJ76" s="6" t="e">
        <f t="shared" si="971"/>
        <v>#DIV/0!</v>
      </c>
      <c r="AK76" s="6" t="e">
        <f t="shared" si="972"/>
        <v>#DIV/0!</v>
      </c>
      <c r="AM76" s="6" t="e">
        <f t="shared" si="973"/>
        <v>#DIV/0!</v>
      </c>
      <c r="AN76" s="6" t="e">
        <f t="shared" si="1098"/>
        <v>#DIV/0!</v>
      </c>
      <c r="AO76" s="2" t="e">
        <f t="shared" si="1099"/>
        <v>#DIV/0!</v>
      </c>
      <c r="AP76" s="2" t="e">
        <f t="shared" si="974"/>
        <v>#DIV/0!</v>
      </c>
      <c r="AQ76" s="86">
        <f t="shared" si="1100"/>
        <v>0</v>
      </c>
      <c r="AR76" s="86">
        <f t="shared" si="1101"/>
        <v>0</v>
      </c>
      <c r="AS76" s="86">
        <f t="shared" si="1102"/>
        <v>0</v>
      </c>
      <c r="AT76" s="86">
        <f t="shared" si="1103"/>
        <v>0</v>
      </c>
      <c r="AU76" s="86" t="e">
        <f t="shared" si="1104"/>
        <v>#DIV/0!</v>
      </c>
      <c r="AV76" s="86" t="e">
        <f t="shared" si="975"/>
        <v>#DIV/0!</v>
      </c>
      <c r="AW76" s="86">
        <f t="shared" si="1105"/>
        <v>0</v>
      </c>
      <c r="AX76" s="86">
        <f t="shared" si="1106"/>
        <v>0</v>
      </c>
      <c r="AY76" s="86">
        <f t="shared" si="1107"/>
        <v>0</v>
      </c>
      <c r="AZ76" s="86">
        <f t="shared" si="1108"/>
        <v>0</v>
      </c>
      <c r="BA76" s="87">
        <f t="shared" si="1109"/>
        <v>0</v>
      </c>
      <c r="BB76" s="5" t="e">
        <f t="shared" si="976"/>
        <v>#DIV/0!</v>
      </c>
      <c r="BC76" s="6" t="e">
        <f t="shared" si="977"/>
        <v>#DIV/0!</v>
      </c>
      <c r="BD76" s="6" t="e">
        <f t="shared" si="978"/>
        <v>#DIV/0!</v>
      </c>
      <c r="BE76" s="6" t="e">
        <f t="shared" si="979"/>
        <v>#DIV/0!</v>
      </c>
      <c r="BF76" s="6" t="e">
        <f t="shared" si="980"/>
        <v>#DIV/0!</v>
      </c>
      <c r="BG76" s="6" t="e">
        <f t="shared" si="981"/>
        <v>#DIV/0!</v>
      </c>
      <c r="BH76" s="6" t="e">
        <f t="shared" si="982"/>
        <v>#DIV/0!</v>
      </c>
      <c r="BI76" s="6" t="e">
        <f t="shared" si="983"/>
        <v>#DIV/0!</v>
      </c>
      <c r="BJ76" s="6" t="e">
        <f t="shared" si="984"/>
        <v>#DIV/0!</v>
      </c>
      <c r="BK76" s="6" t="e">
        <f t="shared" si="985"/>
        <v>#DIV/0!</v>
      </c>
      <c r="BL76" s="6" t="e">
        <f t="shared" si="986"/>
        <v>#DIV/0!</v>
      </c>
      <c r="BM76" s="6" t="e">
        <f t="shared" si="987"/>
        <v>#DIV/0!</v>
      </c>
      <c r="BN76" s="6" t="e">
        <f t="shared" si="988"/>
        <v>#DIV/0!</v>
      </c>
      <c r="BO76" s="6" t="e">
        <f t="shared" si="989"/>
        <v>#DIV/0!</v>
      </c>
      <c r="BP76" s="6" t="e">
        <f t="shared" si="990"/>
        <v>#DIV/0!</v>
      </c>
      <c r="BR76" s="87" t="e">
        <f t="shared" si="991"/>
        <v>#DIV/0!</v>
      </c>
      <c r="BS76" s="87" t="e">
        <f t="shared" si="1110"/>
        <v>#DIV/0!</v>
      </c>
      <c r="BT76" s="2" t="e">
        <f t="shared" si="1111"/>
        <v>#DIV/0!</v>
      </c>
      <c r="BU76" s="2" t="e">
        <f t="shared" si="992"/>
        <v>#DIV/0!</v>
      </c>
      <c r="BV76" s="5">
        <f t="shared" si="1112"/>
        <v>0</v>
      </c>
      <c r="BW76" s="5">
        <f t="shared" si="1113"/>
        <v>0</v>
      </c>
      <c r="BX76" s="5">
        <f t="shared" si="1114"/>
        <v>0</v>
      </c>
      <c r="BY76" s="5">
        <f t="shared" si="1115"/>
        <v>0</v>
      </c>
      <c r="BZ76" s="5" t="e">
        <f t="shared" si="1116"/>
        <v>#DIV/0!</v>
      </c>
      <c r="CA76" s="5" t="e">
        <f t="shared" si="993"/>
        <v>#DIV/0!</v>
      </c>
      <c r="CB76" s="5">
        <f t="shared" si="1117"/>
        <v>0</v>
      </c>
      <c r="CC76" s="5">
        <f t="shared" si="1118"/>
        <v>0</v>
      </c>
      <c r="CD76" s="5">
        <f t="shared" si="1119"/>
        <v>0</v>
      </c>
      <c r="CE76" s="5">
        <f t="shared" si="1120"/>
        <v>0</v>
      </c>
      <c r="CF76" s="6">
        <f t="shared" si="1121"/>
        <v>0</v>
      </c>
      <c r="CG76" s="5" t="e">
        <f t="shared" si="994"/>
        <v>#DIV/0!</v>
      </c>
      <c r="CH76" s="6" t="e">
        <f t="shared" si="995"/>
        <v>#DIV/0!</v>
      </c>
      <c r="CI76" s="6" t="e">
        <f t="shared" si="996"/>
        <v>#DIV/0!</v>
      </c>
      <c r="CJ76" s="6" t="e">
        <f t="shared" si="997"/>
        <v>#DIV/0!</v>
      </c>
      <c r="CK76" s="6" t="e">
        <f t="shared" si="998"/>
        <v>#DIV/0!</v>
      </c>
      <c r="CL76" s="6" t="e">
        <f t="shared" si="999"/>
        <v>#DIV/0!</v>
      </c>
      <c r="CM76" s="6" t="e">
        <f t="shared" si="1000"/>
        <v>#DIV/0!</v>
      </c>
      <c r="CN76" s="6" t="e">
        <f t="shared" si="1001"/>
        <v>#DIV/0!</v>
      </c>
      <c r="CO76" s="6" t="e">
        <f t="shared" si="1002"/>
        <v>#DIV/0!</v>
      </c>
      <c r="CP76" s="6" t="e">
        <f t="shared" si="1003"/>
        <v>#DIV/0!</v>
      </c>
      <c r="CQ76" s="6" t="e">
        <f t="shared" si="1004"/>
        <v>#DIV/0!</v>
      </c>
      <c r="CR76" s="6" t="e">
        <f t="shared" si="1005"/>
        <v>#DIV/0!</v>
      </c>
      <c r="CS76" s="6" t="e">
        <f t="shared" si="1006"/>
        <v>#DIV/0!</v>
      </c>
      <c r="CT76" s="6" t="e">
        <f t="shared" si="1007"/>
        <v>#DIV/0!</v>
      </c>
      <c r="CU76" s="6" t="e">
        <f t="shared" si="1008"/>
        <v>#DIV/0!</v>
      </c>
      <c r="CW76" s="6" t="e">
        <f t="shared" si="1009"/>
        <v>#DIV/0!</v>
      </c>
      <c r="CX76" s="6" t="e">
        <f t="shared" si="1122"/>
        <v>#DIV/0!</v>
      </c>
      <c r="CY76" s="91" t="e">
        <f t="shared" si="1123"/>
        <v>#DIV/0!</v>
      </c>
      <c r="CZ76" s="91" t="e">
        <f t="shared" si="1124"/>
        <v>#DIV/0!</v>
      </c>
      <c r="DA76" s="5">
        <f t="shared" si="1125"/>
        <v>0</v>
      </c>
      <c r="DB76" s="5">
        <f t="shared" si="1126"/>
        <v>0</v>
      </c>
      <c r="DC76" s="5">
        <f t="shared" si="1127"/>
        <v>0</v>
      </c>
      <c r="DD76" s="5">
        <f t="shared" si="1128"/>
        <v>0</v>
      </c>
      <c r="DE76" s="5" t="e">
        <f t="shared" si="1129"/>
        <v>#DIV/0!</v>
      </c>
      <c r="DF76" s="5" t="e">
        <f t="shared" si="1010"/>
        <v>#DIV/0!</v>
      </c>
      <c r="DG76" s="5">
        <f t="shared" si="1130"/>
        <v>0</v>
      </c>
      <c r="DH76" s="5">
        <f t="shared" si="1131"/>
        <v>0</v>
      </c>
      <c r="DI76" s="5">
        <f t="shared" si="1132"/>
        <v>0</v>
      </c>
      <c r="DJ76" s="5">
        <f t="shared" si="1133"/>
        <v>0</v>
      </c>
      <c r="DK76" s="6">
        <f t="shared" si="1134"/>
        <v>0</v>
      </c>
      <c r="DL76" s="5" t="e">
        <f t="shared" si="1011"/>
        <v>#DIV/0!</v>
      </c>
      <c r="DM76" s="6" t="e">
        <f t="shared" si="1012"/>
        <v>#DIV/0!</v>
      </c>
      <c r="DN76" s="6" t="e">
        <f t="shared" si="1013"/>
        <v>#DIV/0!</v>
      </c>
      <c r="DO76" s="6" t="e">
        <f t="shared" si="1014"/>
        <v>#DIV/0!</v>
      </c>
      <c r="DP76" s="6" t="e">
        <f t="shared" si="1015"/>
        <v>#DIV/0!</v>
      </c>
      <c r="DQ76" s="6" t="e">
        <f t="shared" si="1016"/>
        <v>#DIV/0!</v>
      </c>
      <c r="DR76" s="6" t="e">
        <f t="shared" si="1017"/>
        <v>#DIV/0!</v>
      </c>
      <c r="DS76" s="6" t="e">
        <f t="shared" si="1018"/>
        <v>#DIV/0!</v>
      </c>
      <c r="DT76" s="6" t="e">
        <f t="shared" si="1019"/>
        <v>#DIV/0!</v>
      </c>
      <c r="DU76" s="6" t="e">
        <f t="shared" si="1020"/>
        <v>#DIV/0!</v>
      </c>
      <c r="DV76" s="6" t="e">
        <f t="shared" si="1021"/>
        <v>#DIV/0!</v>
      </c>
      <c r="DW76" s="6" t="e">
        <f t="shared" si="1022"/>
        <v>#DIV/0!</v>
      </c>
      <c r="DX76" s="6" t="e">
        <f t="shared" si="1023"/>
        <v>#DIV/0!</v>
      </c>
      <c r="DY76" s="6" t="e">
        <f t="shared" si="1024"/>
        <v>#DIV/0!</v>
      </c>
      <c r="DZ76" s="6" t="e">
        <f t="shared" si="1025"/>
        <v>#DIV/0!</v>
      </c>
      <c r="EB76" s="6" t="e">
        <f t="shared" si="1026"/>
        <v>#DIV/0!</v>
      </c>
      <c r="EC76" s="87" t="e">
        <f t="shared" si="1027"/>
        <v>#DIV/0!</v>
      </c>
      <c r="ED76" s="85" t="e">
        <f t="shared" si="1135"/>
        <v>#DIV/0!</v>
      </c>
      <c r="EE76" s="2" t="e">
        <f t="shared" si="1136"/>
        <v>#DIV/0!</v>
      </c>
      <c r="EF76" s="5">
        <f t="shared" si="1137"/>
        <v>0</v>
      </c>
      <c r="EG76" s="5">
        <f t="shared" si="1138"/>
        <v>0</v>
      </c>
      <c r="EH76" s="5">
        <f t="shared" si="1139"/>
        <v>0</v>
      </c>
      <c r="EI76" s="5">
        <f t="shared" si="1140"/>
        <v>0</v>
      </c>
      <c r="EJ76" s="5" t="e">
        <f t="shared" si="1141"/>
        <v>#DIV/0!</v>
      </c>
      <c r="EK76" s="5" t="e">
        <f t="shared" si="1028"/>
        <v>#DIV/0!</v>
      </c>
      <c r="EL76" s="5">
        <f t="shared" si="1142"/>
        <v>0</v>
      </c>
      <c r="EM76" s="5">
        <f t="shared" si="1143"/>
        <v>0</v>
      </c>
      <c r="EN76" s="5">
        <f t="shared" si="1144"/>
        <v>0</v>
      </c>
      <c r="EO76" s="5">
        <f t="shared" si="1145"/>
        <v>0</v>
      </c>
      <c r="EP76" s="6">
        <f t="shared" si="1146"/>
        <v>0</v>
      </c>
      <c r="EQ76" s="5" t="e">
        <f t="shared" si="1029"/>
        <v>#DIV/0!</v>
      </c>
      <c r="ER76" s="6" t="e">
        <f t="shared" si="1030"/>
        <v>#DIV/0!</v>
      </c>
      <c r="ES76" s="6" t="e">
        <f t="shared" si="1031"/>
        <v>#DIV/0!</v>
      </c>
      <c r="ET76" s="6" t="e">
        <f t="shared" si="1032"/>
        <v>#DIV/0!</v>
      </c>
      <c r="EU76" s="6" t="e">
        <f t="shared" si="1033"/>
        <v>#DIV/0!</v>
      </c>
      <c r="EV76" s="6" t="e">
        <f t="shared" si="1034"/>
        <v>#DIV/0!</v>
      </c>
      <c r="EW76" s="6" t="e">
        <f t="shared" si="1035"/>
        <v>#DIV/0!</v>
      </c>
      <c r="EX76" s="6" t="e">
        <f t="shared" si="1036"/>
        <v>#DIV/0!</v>
      </c>
      <c r="EY76" s="6" t="e">
        <f t="shared" si="1037"/>
        <v>#DIV/0!</v>
      </c>
      <c r="EZ76" s="6" t="e">
        <f t="shared" si="1038"/>
        <v>#DIV/0!</v>
      </c>
      <c r="FA76" s="6" t="e">
        <f t="shared" si="1039"/>
        <v>#DIV/0!</v>
      </c>
      <c r="FB76" s="6" t="e">
        <f t="shared" si="1040"/>
        <v>#DIV/0!</v>
      </c>
      <c r="FC76" s="6" t="e">
        <f t="shared" si="1041"/>
        <v>#DIV/0!</v>
      </c>
      <c r="FD76" s="6" t="e">
        <f t="shared" si="1042"/>
        <v>#DIV/0!</v>
      </c>
      <c r="FE76" s="6" t="e">
        <f t="shared" si="1043"/>
        <v>#DIV/0!</v>
      </c>
      <c r="FG76" s="6" t="e">
        <f t="shared" si="1044"/>
        <v>#DIV/0!</v>
      </c>
      <c r="FH76" s="6" t="e">
        <f t="shared" si="1045"/>
        <v>#DIV/0!</v>
      </c>
      <c r="FI76" s="94" t="e">
        <f t="shared" si="1147"/>
        <v>#DIV/0!</v>
      </c>
      <c r="FJ76" s="94" t="e">
        <f t="shared" si="1148"/>
        <v>#DIV/0!</v>
      </c>
      <c r="FK76" s="5">
        <f t="shared" si="1149"/>
        <v>0</v>
      </c>
      <c r="FL76" s="5">
        <f t="shared" si="1150"/>
        <v>0</v>
      </c>
      <c r="FM76" s="5">
        <f t="shared" si="1151"/>
        <v>0</v>
      </c>
      <c r="FN76" s="5">
        <f t="shared" si="1152"/>
        <v>0</v>
      </c>
      <c r="FO76" s="5" t="e">
        <f t="shared" si="1153"/>
        <v>#DIV/0!</v>
      </c>
      <c r="FP76" s="5" t="e">
        <f t="shared" si="1046"/>
        <v>#DIV/0!</v>
      </c>
      <c r="FQ76" s="5">
        <f t="shared" si="1154"/>
        <v>0</v>
      </c>
      <c r="FR76" s="5">
        <f t="shared" si="1155"/>
        <v>0</v>
      </c>
      <c r="FS76" s="5">
        <f t="shared" si="1156"/>
        <v>0</v>
      </c>
      <c r="FT76" s="5">
        <f t="shared" si="1157"/>
        <v>0</v>
      </c>
      <c r="FU76" s="6">
        <f t="shared" si="1158"/>
        <v>0</v>
      </c>
      <c r="FV76" s="5" t="e">
        <f t="shared" si="1047"/>
        <v>#DIV/0!</v>
      </c>
      <c r="FW76" s="6" t="e">
        <f t="shared" si="1048"/>
        <v>#DIV/0!</v>
      </c>
      <c r="FX76" s="6" t="e">
        <f t="shared" si="1049"/>
        <v>#DIV/0!</v>
      </c>
      <c r="FY76" s="6" t="e">
        <f t="shared" si="1050"/>
        <v>#DIV/0!</v>
      </c>
      <c r="FZ76" s="6" t="e">
        <f t="shared" si="1051"/>
        <v>#DIV/0!</v>
      </c>
      <c r="GA76" s="6" t="e">
        <f t="shared" si="1052"/>
        <v>#DIV/0!</v>
      </c>
      <c r="GB76" s="6" t="e">
        <f t="shared" si="1053"/>
        <v>#DIV/0!</v>
      </c>
      <c r="GC76" s="6" t="e">
        <f t="shared" si="1054"/>
        <v>#DIV/0!</v>
      </c>
      <c r="GD76" s="6" t="e">
        <f t="shared" si="1055"/>
        <v>#DIV/0!</v>
      </c>
      <c r="GE76" s="6" t="e">
        <f t="shared" si="1056"/>
        <v>#DIV/0!</v>
      </c>
      <c r="GF76" s="6" t="e">
        <f t="shared" si="1057"/>
        <v>#DIV/0!</v>
      </c>
      <c r="GG76" s="6" t="e">
        <f t="shared" si="1058"/>
        <v>#DIV/0!</v>
      </c>
      <c r="GH76" s="6" t="e">
        <f t="shared" si="1059"/>
        <v>#DIV/0!</v>
      </c>
      <c r="GI76" s="6" t="e">
        <f t="shared" si="1060"/>
        <v>#DIV/0!</v>
      </c>
      <c r="GJ76" s="47" t="e">
        <f t="shared" si="1061"/>
        <v>#DIV/0!</v>
      </c>
      <c r="GL76" s="96" t="e">
        <f t="shared" si="1062"/>
        <v>#DIV/0!</v>
      </c>
      <c r="GM76" s="96" t="e">
        <f t="shared" si="1063"/>
        <v>#DIV/0!</v>
      </c>
      <c r="GN76" s="98" t="e">
        <f t="shared" si="1159"/>
        <v>#DIV/0!</v>
      </c>
      <c r="GO76" s="98" t="e">
        <f t="shared" si="1160"/>
        <v>#DIV/0!</v>
      </c>
      <c r="GP76" s="5">
        <f t="shared" si="1161"/>
        <v>0</v>
      </c>
      <c r="GQ76" s="5">
        <f t="shared" si="1162"/>
        <v>0</v>
      </c>
      <c r="GR76" s="5">
        <f t="shared" si="1163"/>
        <v>0</v>
      </c>
      <c r="GS76" s="5">
        <f t="shared" si="1164"/>
        <v>0</v>
      </c>
      <c r="GT76" s="5" t="e">
        <f t="shared" si="1165"/>
        <v>#DIV/0!</v>
      </c>
      <c r="GU76" s="5" t="e">
        <f t="shared" si="1064"/>
        <v>#DIV/0!</v>
      </c>
      <c r="GV76" s="5">
        <f t="shared" si="1166"/>
        <v>0</v>
      </c>
      <c r="GW76" s="5">
        <f t="shared" si="1167"/>
        <v>0</v>
      </c>
      <c r="GX76" s="5">
        <f t="shared" si="1168"/>
        <v>0</v>
      </c>
      <c r="GY76" s="5">
        <f t="shared" si="1169"/>
        <v>0</v>
      </c>
      <c r="GZ76" s="6">
        <f t="shared" si="1170"/>
        <v>0</v>
      </c>
      <c r="HA76" s="5" t="e">
        <f t="shared" si="1065"/>
        <v>#DIV/0!</v>
      </c>
      <c r="HB76" s="6" t="e">
        <f t="shared" si="1066"/>
        <v>#DIV/0!</v>
      </c>
      <c r="HC76" s="6" t="e">
        <f t="shared" si="1067"/>
        <v>#DIV/0!</v>
      </c>
      <c r="HD76" s="6" t="e">
        <f t="shared" si="1068"/>
        <v>#DIV/0!</v>
      </c>
      <c r="HE76" s="6" t="e">
        <f t="shared" si="1069"/>
        <v>#DIV/0!</v>
      </c>
      <c r="HF76" s="6" t="e">
        <f t="shared" si="1070"/>
        <v>#DIV/0!</v>
      </c>
      <c r="HG76" s="6" t="e">
        <f t="shared" si="1071"/>
        <v>#DIV/0!</v>
      </c>
      <c r="HH76" s="6" t="e">
        <f t="shared" si="1072"/>
        <v>#DIV/0!</v>
      </c>
      <c r="HI76" s="6" t="e">
        <f t="shared" si="1073"/>
        <v>#DIV/0!</v>
      </c>
      <c r="HJ76" s="6" t="e">
        <f t="shared" si="1074"/>
        <v>#DIV/0!</v>
      </c>
      <c r="HK76" s="6" t="e">
        <f t="shared" si="1075"/>
        <v>#DIV/0!</v>
      </c>
      <c r="HL76" s="6" t="e">
        <f t="shared" si="1076"/>
        <v>#DIV/0!</v>
      </c>
      <c r="HM76" s="6" t="e">
        <f t="shared" si="1077"/>
        <v>#DIV/0!</v>
      </c>
      <c r="HN76" s="6" t="e">
        <f t="shared" si="1078"/>
        <v>#DIV/0!</v>
      </c>
      <c r="HO76" s="47" t="e">
        <f t="shared" si="1079"/>
        <v>#DIV/0!</v>
      </c>
      <c r="HQ76" s="6" t="e">
        <f t="shared" si="1080"/>
        <v>#DIV/0!</v>
      </c>
      <c r="HR76" s="6" t="e">
        <f t="shared" si="1081"/>
        <v>#DIV/0!</v>
      </c>
      <c r="HS76" s="98" t="e">
        <f t="shared" si="1171"/>
        <v>#DIV/0!</v>
      </c>
      <c r="HT76" s="2" t="e">
        <f t="shared" si="1172"/>
        <v>#DIV/0!</v>
      </c>
      <c r="HU76" s="5">
        <f t="shared" si="1173"/>
        <v>0</v>
      </c>
      <c r="HV76" s="5">
        <f t="shared" si="1174"/>
        <v>0</v>
      </c>
      <c r="HW76" s="5">
        <f t="shared" si="1175"/>
        <v>0</v>
      </c>
      <c r="HX76" s="5">
        <f t="shared" si="1176"/>
        <v>0</v>
      </c>
      <c r="HY76" s="5" t="e">
        <f t="shared" si="1177"/>
        <v>#DIV/0!</v>
      </c>
      <c r="HZ76" s="5" t="e">
        <f t="shared" si="1082"/>
        <v>#DIV/0!</v>
      </c>
      <c r="IA76" s="5">
        <f t="shared" si="1178"/>
        <v>0</v>
      </c>
      <c r="IB76" s="5">
        <f t="shared" si="1179"/>
        <v>0</v>
      </c>
      <c r="IC76" s="5">
        <f t="shared" si="1180"/>
        <v>0</v>
      </c>
      <c r="ID76" s="5">
        <f t="shared" si="1181"/>
        <v>0</v>
      </c>
      <c r="IE76" s="6">
        <f t="shared" si="1182"/>
        <v>0</v>
      </c>
      <c r="IF76" s="5" t="e">
        <f t="shared" si="1083"/>
        <v>#DIV/0!</v>
      </c>
      <c r="IG76" s="6" t="e">
        <f t="shared" si="1084"/>
        <v>#DIV/0!</v>
      </c>
      <c r="IH76" s="6" t="e">
        <f t="shared" si="1085"/>
        <v>#DIV/0!</v>
      </c>
      <c r="II76" s="6" t="e">
        <f t="shared" si="1086"/>
        <v>#DIV/0!</v>
      </c>
      <c r="IJ76" s="6" t="e">
        <f t="shared" si="1087"/>
        <v>#DIV/0!</v>
      </c>
      <c r="IK76" s="6" t="e">
        <f t="shared" si="1088"/>
        <v>#DIV/0!</v>
      </c>
      <c r="IL76" s="6" t="e">
        <f t="shared" si="1089"/>
        <v>#DIV/0!</v>
      </c>
      <c r="IM76" s="6" t="e">
        <f t="shared" si="1090"/>
        <v>#DIV/0!</v>
      </c>
      <c r="IN76" s="6" t="e">
        <f t="shared" si="1091"/>
        <v>#DIV/0!</v>
      </c>
      <c r="IO76" s="6" t="e">
        <f t="shared" si="1092"/>
        <v>#DIV/0!</v>
      </c>
      <c r="IP76" s="6" t="e">
        <f t="shared" si="1093"/>
        <v>#DIV/0!</v>
      </c>
      <c r="IQ76" s="6" t="e">
        <f t="shared" si="1094"/>
        <v>#DIV/0!</v>
      </c>
      <c r="IR76" s="6" t="e">
        <f t="shared" si="1095"/>
        <v>#DIV/0!</v>
      </c>
      <c r="IS76" s="6" t="e">
        <f t="shared" si="1096"/>
        <v>#DIV/0!</v>
      </c>
      <c r="IT76" s="47" t="e">
        <f t="shared" si="1097"/>
        <v>#DIV/0!</v>
      </c>
      <c r="IU76" s="2" t="e">
        <f t="shared" si="1183"/>
        <v>#DIV/0!</v>
      </c>
      <c r="IV76" s="2" t="e">
        <f t="shared" si="1184"/>
        <v>#DIV/0!</v>
      </c>
    </row>
    <row r="77" spans="1:256">
      <c r="A77" s="55">
        <f>CpxBar!A77</f>
        <v>0</v>
      </c>
      <c r="B77" s="2">
        <f>CpxBar!B77</f>
        <v>0</v>
      </c>
      <c r="C77" s="2">
        <f>CpxBar!C77</f>
        <v>0</v>
      </c>
      <c r="D77" s="2">
        <f>CpxBar!D77</f>
        <v>0</v>
      </c>
      <c r="E77" s="2">
        <f>CpxBar!E77</f>
        <v>0</v>
      </c>
      <c r="F77" s="2">
        <f>CpxBar!F77</f>
        <v>0</v>
      </c>
      <c r="G77" s="2">
        <f>CpxBar!G77</f>
        <v>0</v>
      </c>
      <c r="H77" s="2">
        <f>CpxBar!H77</f>
        <v>0</v>
      </c>
      <c r="I77" s="2">
        <f>CpxBar!I77</f>
        <v>0</v>
      </c>
      <c r="J77" s="2">
        <f>CpxBar!J77</f>
        <v>0</v>
      </c>
      <c r="K77" s="2">
        <f>CpxBar!K77</f>
        <v>0</v>
      </c>
      <c r="L77" s="13"/>
      <c r="M77" s="2">
        <f t="shared" si="948"/>
        <v>0</v>
      </c>
      <c r="N77" s="5">
        <f t="shared" si="949"/>
        <v>0</v>
      </c>
      <c r="O77" s="5">
        <f t="shared" si="950"/>
        <v>0</v>
      </c>
      <c r="P77" s="5">
        <f t="shared" si="951"/>
        <v>0</v>
      </c>
      <c r="Q77" s="5">
        <f t="shared" si="952"/>
        <v>0</v>
      </c>
      <c r="R77" s="5">
        <f t="shared" si="953"/>
        <v>0</v>
      </c>
      <c r="S77" s="5">
        <f t="shared" si="954"/>
        <v>0</v>
      </c>
      <c r="T77" s="5">
        <f t="shared" si="955"/>
        <v>0</v>
      </c>
      <c r="U77" s="5">
        <f t="shared" si="956"/>
        <v>0</v>
      </c>
      <c r="V77" s="5">
        <f t="shared" si="957"/>
        <v>0</v>
      </c>
      <c r="W77" s="6">
        <f t="shared" si="958"/>
        <v>0</v>
      </c>
      <c r="X77" s="5">
        <f t="shared" si="959"/>
        <v>0</v>
      </c>
      <c r="Y77" s="6" t="e">
        <f t="shared" si="960"/>
        <v>#DIV/0!</v>
      </c>
      <c r="Z77" s="6" t="e">
        <f t="shared" si="961"/>
        <v>#DIV/0!</v>
      </c>
      <c r="AA77" s="6" t="e">
        <f t="shared" si="962"/>
        <v>#DIV/0!</v>
      </c>
      <c r="AB77" s="6" t="e">
        <f t="shared" si="963"/>
        <v>#DIV/0!</v>
      </c>
      <c r="AC77" s="6" t="e">
        <f t="shared" si="964"/>
        <v>#DIV/0!</v>
      </c>
      <c r="AD77" s="6" t="e">
        <f t="shared" si="965"/>
        <v>#DIV/0!</v>
      </c>
      <c r="AE77" s="6" t="e">
        <f t="shared" si="966"/>
        <v>#DIV/0!</v>
      </c>
      <c r="AF77" s="6" t="e">
        <f t="shared" si="967"/>
        <v>#DIV/0!</v>
      </c>
      <c r="AG77" s="6" t="e">
        <f t="shared" si="968"/>
        <v>#DIV/0!</v>
      </c>
      <c r="AH77" s="6" t="e">
        <f t="shared" si="969"/>
        <v>#DIV/0!</v>
      </c>
      <c r="AI77" s="6" t="e">
        <f t="shared" si="970"/>
        <v>#DIV/0!</v>
      </c>
      <c r="AJ77" s="6" t="e">
        <f t="shared" si="971"/>
        <v>#DIV/0!</v>
      </c>
      <c r="AK77" s="6" t="e">
        <f t="shared" si="972"/>
        <v>#DIV/0!</v>
      </c>
      <c r="AM77" s="6" t="e">
        <f t="shared" si="973"/>
        <v>#DIV/0!</v>
      </c>
      <c r="AN77" s="6" t="e">
        <f t="shared" si="1098"/>
        <v>#DIV/0!</v>
      </c>
      <c r="AO77" s="2" t="e">
        <f t="shared" si="1099"/>
        <v>#DIV/0!</v>
      </c>
      <c r="AP77" s="2" t="e">
        <f t="shared" si="974"/>
        <v>#DIV/0!</v>
      </c>
      <c r="AQ77" s="86">
        <f t="shared" si="1100"/>
        <v>0</v>
      </c>
      <c r="AR77" s="86">
        <f t="shared" si="1101"/>
        <v>0</v>
      </c>
      <c r="AS77" s="86">
        <f t="shared" si="1102"/>
        <v>0</v>
      </c>
      <c r="AT77" s="86">
        <f t="shared" si="1103"/>
        <v>0</v>
      </c>
      <c r="AU77" s="86" t="e">
        <f t="shared" si="1104"/>
        <v>#DIV/0!</v>
      </c>
      <c r="AV77" s="86" t="e">
        <f t="shared" si="975"/>
        <v>#DIV/0!</v>
      </c>
      <c r="AW77" s="86">
        <f t="shared" si="1105"/>
        <v>0</v>
      </c>
      <c r="AX77" s="86">
        <f t="shared" si="1106"/>
        <v>0</v>
      </c>
      <c r="AY77" s="86">
        <f t="shared" si="1107"/>
        <v>0</v>
      </c>
      <c r="AZ77" s="86">
        <f t="shared" si="1108"/>
        <v>0</v>
      </c>
      <c r="BA77" s="87">
        <f t="shared" si="1109"/>
        <v>0</v>
      </c>
      <c r="BB77" s="5" t="e">
        <f t="shared" si="976"/>
        <v>#DIV/0!</v>
      </c>
      <c r="BC77" s="6" t="e">
        <f t="shared" si="977"/>
        <v>#DIV/0!</v>
      </c>
      <c r="BD77" s="6" t="e">
        <f t="shared" si="978"/>
        <v>#DIV/0!</v>
      </c>
      <c r="BE77" s="6" t="e">
        <f t="shared" si="979"/>
        <v>#DIV/0!</v>
      </c>
      <c r="BF77" s="6" t="e">
        <f t="shared" si="980"/>
        <v>#DIV/0!</v>
      </c>
      <c r="BG77" s="6" t="e">
        <f t="shared" si="981"/>
        <v>#DIV/0!</v>
      </c>
      <c r="BH77" s="6" t="e">
        <f t="shared" si="982"/>
        <v>#DIV/0!</v>
      </c>
      <c r="BI77" s="6" t="e">
        <f t="shared" si="983"/>
        <v>#DIV/0!</v>
      </c>
      <c r="BJ77" s="6" t="e">
        <f t="shared" si="984"/>
        <v>#DIV/0!</v>
      </c>
      <c r="BK77" s="6" t="e">
        <f t="shared" si="985"/>
        <v>#DIV/0!</v>
      </c>
      <c r="BL77" s="6" t="e">
        <f t="shared" si="986"/>
        <v>#DIV/0!</v>
      </c>
      <c r="BM77" s="6" t="e">
        <f t="shared" si="987"/>
        <v>#DIV/0!</v>
      </c>
      <c r="BN77" s="6" t="e">
        <f t="shared" si="988"/>
        <v>#DIV/0!</v>
      </c>
      <c r="BO77" s="6" t="e">
        <f t="shared" si="989"/>
        <v>#DIV/0!</v>
      </c>
      <c r="BP77" s="6" t="e">
        <f t="shared" si="990"/>
        <v>#DIV/0!</v>
      </c>
      <c r="BR77" s="87" t="e">
        <f t="shared" si="991"/>
        <v>#DIV/0!</v>
      </c>
      <c r="BS77" s="87" t="e">
        <f t="shared" si="1110"/>
        <v>#DIV/0!</v>
      </c>
      <c r="BT77" s="2" t="e">
        <f t="shared" si="1111"/>
        <v>#DIV/0!</v>
      </c>
      <c r="BU77" s="2" t="e">
        <f t="shared" si="992"/>
        <v>#DIV/0!</v>
      </c>
      <c r="BV77" s="5">
        <f t="shared" si="1112"/>
        <v>0</v>
      </c>
      <c r="BW77" s="5">
        <f t="shared" si="1113"/>
        <v>0</v>
      </c>
      <c r="BX77" s="5">
        <f t="shared" si="1114"/>
        <v>0</v>
      </c>
      <c r="BY77" s="5">
        <f t="shared" si="1115"/>
        <v>0</v>
      </c>
      <c r="BZ77" s="5" t="e">
        <f t="shared" si="1116"/>
        <v>#DIV/0!</v>
      </c>
      <c r="CA77" s="5" t="e">
        <f t="shared" si="993"/>
        <v>#DIV/0!</v>
      </c>
      <c r="CB77" s="5">
        <f t="shared" si="1117"/>
        <v>0</v>
      </c>
      <c r="CC77" s="5">
        <f t="shared" si="1118"/>
        <v>0</v>
      </c>
      <c r="CD77" s="5">
        <f t="shared" si="1119"/>
        <v>0</v>
      </c>
      <c r="CE77" s="5">
        <f t="shared" si="1120"/>
        <v>0</v>
      </c>
      <c r="CF77" s="6">
        <f t="shared" si="1121"/>
        <v>0</v>
      </c>
      <c r="CG77" s="5" t="e">
        <f t="shared" si="994"/>
        <v>#DIV/0!</v>
      </c>
      <c r="CH77" s="6" t="e">
        <f t="shared" si="995"/>
        <v>#DIV/0!</v>
      </c>
      <c r="CI77" s="6" t="e">
        <f t="shared" si="996"/>
        <v>#DIV/0!</v>
      </c>
      <c r="CJ77" s="6" t="e">
        <f t="shared" si="997"/>
        <v>#DIV/0!</v>
      </c>
      <c r="CK77" s="6" t="e">
        <f t="shared" si="998"/>
        <v>#DIV/0!</v>
      </c>
      <c r="CL77" s="6" t="e">
        <f t="shared" si="999"/>
        <v>#DIV/0!</v>
      </c>
      <c r="CM77" s="6" t="e">
        <f t="shared" si="1000"/>
        <v>#DIV/0!</v>
      </c>
      <c r="CN77" s="6" t="e">
        <f t="shared" si="1001"/>
        <v>#DIV/0!</v>
      </c>
      <c r="CO77" s="6" t="e">
        <f t="shared" si="1002"/>
        <v>#DIV/0!</v>
      </c>
      <c r="CP77" s="6" t="e">
        <f t="shared" si="1003"/>
        <v>#DIV/0!</v>
      </c>
      <c r="CQ77" s="6" t="e">
        <f t="shared" si="1004"/>
        <v>#DIV/0!</v>
      </c>
      <c r="CR77" s="6" t="e">
        <f t="shared" si="1005"/>
        <v>#DIV/0!</v>
      </c>
      <c r="CS77" s="6" t="e">
        <f t="shared" si="1006"/>
        <v>#DIV/0!</v>
      </c>
      <c r="CT77" s="6" t="e">
        <f t="shared" si="1007"/>
        <v>#DIV/0!</v>
      </c>
      <c r="CU77" s="6" t="e">
        <f t="shared" si="1008"/>
        <v>#DIV/0!</v>
      </c>
      <c r="CW77" s="6" t="e">
        <f t="shared" si="1009"/>
        <v>#DIV/0!</v>
      </c>
      <c r="CX77" s="6" t="e">
        <f t="shared" si="1122"/>
        <v>#DIV/0!</v>
      </c>
      <c r="CY77" s="91" t="e">
        <f t="shared" si="1123"/>
        <v>#DIV/0!</v>
      </c>
      <c r="CZ77" s="91" t="e">
        <f t="shared" si="1124"/>
        <v>#DIV/0!</v>
      </c>
      <c r="DA77" s="5">
        <f t="shared" si="1125"/>
        <v>0</v>
      </c>
      <c r="DB77" s="5">
        <f t="shared" si="1126"/>
        <v>0</v>
      </c>
      <c r="DC77" s="5">
        <f t="shared" si="1127"/>
        <v>0</v>
      </c>
      <c r="DD77" s="5">
        <f t="shared" si="1128"/>
        <v>0</v>
      </c>
      <c r="DE77" s="5" t="e">
        <f t="shared" si="1129"/>
        <v>#DIV/0!</v>
      </c>
      <c r="DF77" s="5" t="e">
        <f t="shared" si="1010"/>
        <v>#DIV/0!</v>
      </c>
      <c r="DG77" s="5">
        <f t="shared" si="1130"/>
        <v>0</v>
      </c>
      <c r="DH77" s="5">
        <f t="shared" si="1131"/>
        <v>0</v>
      </c>
      <c r="DI77" s="5">
        <f t="shared" si="1132"/>
        <v>0</v>
      </c>
      <c r="DJ77" s="5">
        <f t="shared" si="1133"/>
        <v>0</v>
      </c>
      <c r="DK77" s="6">
        <f t="shared" si="1134"/>
        <v>0</v>
      </c>
      <c r="DL77" s="5" t="e">
        <f t="shared" si="1011"/>
        <v>#DIV/0!</v>
      </c>
      <c r="DM77" s="6" t="e">
        <f t="shared" si="1012"/>
        <v>#DIV/0!</v>
      </c>
      <c r="DN77" s="6" t="e">
        <f t="shared" si="1013"/>
        <v>#DIV/0!</v>
      </c>
      <c r="DO77" s="6" t="e">
        <f t="shared" si="1014"/>
        <v>#DIV/0!</v>
      </c>
      <c r="DP77" s="6" t="e">
        <f t="shared" si="1015"/>
        <v>#DIV/0!</v>
      </c>
      <c r="DQ77" s="6" t="e">
        <f t="shared" si="1016"/>
        <v>#DIV/0!</v>
      </c>
      <c r="DR77" s="6" t="e">
        <f t="shared" si="1017"/>
        <v>#DIV/0!</v>
      </c>
      <c r="DS77" s="6" t="e">
        <f t="shared" si="1018"/>
        <v>#DIV/0!</v>
      </c>
      <c r="DT77" s="6" t="e">
        <f t="shared" si="1019"/>
        <v>#DIV/0!</v>
      </c>
      <c r="DU77" s="6" t="e">
        <f t="shared" si="1020"/>
        <v>#DIV/0!</v>
      </c>
      <c r="DV77" s="6" t="e">
        <f t="shared" si="1021"/>
        <v>#DIV/0!</v>
      </c>
      <c r="DW77" s="6" t="e">
        <f t="shared" si="1022"/>
        <v>#DIV/0!</v>
      </c>
      <c r="DX77" s="6" t="e">
        <f t="shared" si="1023"/>
        <v>#DIV/0!</v>
      </c>
      <c r="DY77" s="6" t="e">
        <f t="shared" si="1024"/>
        <v>#DIV/0!</v>
      </c>
      <c r="DZ77" s="6" t="e">
        <f t="shared" si="1025"/>
        <v>#DIV/0!</v>
      </c>
      <c r="EB77" s="6" t="e">
        <f t="shared" si="1026"/>
        <v>#DIV/0!</v>
      </c>
      <c r="EC77" s="87" t="e">
        <f t="shared" si="1027"/>
        <v>#DIV/0!</v>
      </c>
      <c r="ED77" s="85" t="e">
        <f t="shared" si="1135"/>
        <v>#DIV/0!</v>
      </c>
      <c r="EE77" s="2" t="e">
        <f t="shared" si="1136"/>
        <v>#DIV/0!</v>
      </c>
      <c r="EF77" s="5">
        <f t="shared" si="1137"/>
        <v>0</v>
      </c>
      <c r="EG77" s="5">
        <f t="shared" si="1138"/>
        <v>0</v>
      </c>
      <c r="EH77" s="5">
        <f t="shared" si="1139"/>
        <v>0</v>
      </c>
      <c r="EI77" s="5">
        <f t="shared" si="1140"/>
        <v>0</v>
      </c>
      <c r="EJ77" s="5" t="e">
        <f t="shared" si="1141"/>
        <v>#DIV/0!</v>
      </c>
      <c r="EK77" s="5" t="e">
        <f t="shared" si="1028"/>
        <v>#DIV/0!</v>
      </c>
      <c r="EL77" s="5">
        <f t="shared" si="1142"/>
        <v>0</v>
      </c>
      <c r="EM77" s="5">
        <f t="shared" si="1143"/>
        <v>0</v>
      </c>
      <c r="EN77" s="5">
        <f t="shared" si="1144"/>
        <v>0</v>
      </c>
      <c r="EO77" s="5">
        <f t="shared" si="1145"/>
        <v>0</v>
      </c>
      <c r="EP77" s="6">
        <f t="shared" si="1146"/>
        <v>0</v>
      </c>
      <c r="EQ77" s="5" t="e">
        <f t="shared" si="1029"/>
        <v>#DIV/0!</v>
      </c>
      <c r="ER77" s="6" t="e">
        <f t="shared" si="1030"/>
        <v>#DIV/0!</v>
      </c>
      <c r="ES77" s="6" t="e">
        <f t="shared" si="1031"/>
        <v>#DIV/0!</v>
      </c>
      <c r="ET77" s="6" t="e">
        <f t="shared" si="1032"/>
        <v>#DIV/0!</v>
      </c>
      <c r="EU77" s="6" t="e">
        <f t="shared" si="1033"/>
        <v>#DIV/0!</v>
      </c>
      <c r="EV77" s="6" t="e">
        <f t="shared" si="1034"/>
        <v>#DIV/0!</v>
      </c>
      <c r="EW77" s="6" t="e">
        <f t="shared" si="1035"/>
        <v>#DIV/0!</v>
      </c>
      <c r="EX77" s="6" t="e">
        <f t="shared" si="1036"/>
        <v>#DIV/0!</v>
      </c>
      <c r="EY77" s="6" t="e">
        <f t="shared" si="1037"/>
        <v>#DIV/0!</v>
      </c>
      <c r="EZ77" s="6" t="e">
        <f t="shared" si="1038"/>
        <v>#DIV/0!</v>
      </c>
      <c r="FA77" s="6" t="e">
        <f t="shared" si="1039"/>
        <v>#DIV/0!</v>
      </c>
      <c r="FB77" s="6" t="e">
        <f t="shared" si="1040"/>
        <v>#DIV/0!</v>
      </c>
      <c r="FC77" s="6" t="e">
        <f t="shared" si="1041"/>
        <v>#DIV/0!</v>
      </c>
      <c r="FD77" s="6" t="e">
        <f t="shared" si="1042"/>
        <v>#DIV/0!</v>
      </c>
      <c r="FE77" s="6" t="e">
        <f t="shared" si="1043"/>
        <v>#DIV/0!</v>
      </c>
      <c r="FG77" s="6" t="e">
        <f t="shared" si="1044"/>
        <v>#DIV/0!</v>
      </c>
      <c r="FH77" s="6" t="e">
        <f t="shared" si="1045"/>
        <v>#DIV/0!</v>
      </c>
      <c r="FI77" s="94" t="e">
        <f t="shared" si="1147"/>
        <v>#DIV/0!</v>
      </c>
      <c r="FJ77" s="94" t="e">
        <f t="shared" si="1148"/>
        <v>#DIV/0!</v>
      </c>
      <c r="FK77" s="5">
        <f t="shared" si="1149"/>
        <v>0</v>
      </c>
      <c r="FL77" s="5">
        <f t="shared" si="1150"/>
        <v>0</v>
      </c>
      <c r="FM77" s="5">
        <f t="shared" si="1151"/>
        <v>0</v>
      </c>
      <c r="FN77" s="5">
        <f t="shared" si="1152"/>
        <v>0</v>
      </c>
      <c r="FO77" s="5" t="e">
        <f t="shared" si="1153"/>
        <v>#DIV/0!</v>
      </c>
      <c r="FP77" s="5" t="e">
        <f t="shared" si="1046"/>
        <v>#DIV/0!</v>
      </c>
      <c r="FQ77" s="5">
        <f t="shared" si="1154"/>
        <v>0</v>
      </c>
      <c r="FR77" s="5">
        <f t="shared" si="1155"/>
        <v>0</v>
      </c>
      <c r="FS77" s="5">
        <f t="shared" si="1156"/>
        <v>0</v>
      </c>
      <c r="FT77" s="5">
        <f t="shared" si="1157"/>
        <v>0</v>
      </c>
      <c r="FU77" s="6">
        <f t="shared" si="1158"/>
        <v>0</v>
      </c>
      <c r="FV77" s="5" t="e">
        <f t="shared" si="1047"/>
        <v>#DIV/0!</v>
      </c>
      <c r="FW77" s="6" t="e">
        <f t="shared" si="1048"/>
        <v>#DIV/0!</v>
      </c>
      <c r="FX77" s="6" t="e">
        <f t="shared" si="1049"/>
        <v>#DIV/0!</v>
      </c>
      <c r="FY77" s="6" t="e">
        <f t="shared" si="1050"/>
        <v>#DIV/0!</v>
      </c>
      <c r="FZ77" s="6" t="e">
        <f t="shared" si="1051"/>
        <v>#DIV/0!</v>
      </c>
      <c r="GA77" s="6" t="e">
        <f t="shared" si="1052"/>
        <v>#DIV/0!</v>
      </c>
      <c r="GB77" s="6" t="e">
        <f t="shared" si="1053"/>
        <v>#DIV/0!</v>
      </c>
      <c r="GC77" s="6" t="e">
        <f t="shared" si="1054"/>
        <v>#DIV/0!</v>
      </c>
      <c r="GD77" s="6" t="e">
        <f t="shared" si="1055"/>
        <v>#DIV/0!</v>
      </c>
      <c r="GE77" s="6" t="e">
        <f t="shared" si="1056"/>
        <v>#DIV/0!</v>
      </c>
      <c r="GF77" s="6" t="e">
        <f t="shared" si="1057"/>
        <v>#DIV/0!</v>
      </c>
      <c r="GG77" s="6" t="e">
        <f t="shared" si="1058"/>
        <v>#DIV/0!</v>
      </c>
      <c r="GH77" s="6" t="e">
        <f t="shared" si="1059"/>
        <v>#DIV/0!</v>
      </c>
      <c r="GI77" s="6" t="e">
        <f t="shared" si="1060"/>
        <v>#DIV/0!</v>
      </c>
      <c r="GJ77" s="47" t="e">
        <f t="shared" si="1061"/>
        <v>#DIV/0!</v>
      </c>
      <c r="GL77" s="96" t="e">
        <f t="shared" si="1062"/>
        <v>#DIV/0!</v>
      </c>
      <c r="GM77" s="96" t="e">
        <f t="shared" si="1063"/>
        <v>#DIV/0!</v>
      </c>
      <c r="GN77" s="98" t="e">
        <f t="shared" si="1159"/>
        <v>#DIV/0!</v>
      </c>
      <c r="GO77" s="98" t="e">
        <f t="shared" si="1160"/>
        <v>#DIV/0!</v>
      </c>
      <c r="GP77" s="5">
        <f t="shared" si="1161"/>
        <v>0</v>
      </c>
      <c r="GQ77" s="5">
        <f t="shared" si="1162"/>
        <v>0</v>
      </c>
      <c r="GR77" s="5">
        <f t="shared" si="1163"/>
        <v>0</v>
      </c>
      <c r="GS77" s="5">
        <f t="shared" si="1164"/>
        <v>0</v>
      </c>
      <c r="GT77" s="5" t="e">
        <f t="shared" si="1165"/>
        <v>#DIV/0!</v>
      </c>
      <c r="GU77" s="5" t="e">
        <f t="shared" si="1064"/>
        <v>#DIV/0!</v>
      </c>
      <c r="GV77" s="5">
        <f t="shared" si="1166"/>
        <v>0</v>
      </c>
      <c r="GW77" s="5">
        <f t="shared" si="1167"/>
        <v>0</v>
      </c>
      <c r="GX77" s="5">
        <f t="shared" si="1168"/>
        <v>0</v>
      </c>
      <c r="GY77" s="5">
        <f t="shared" si="1169"/>
        <v>0</v>
      </c>
      <c r="GZ77" s="6">
        <f t="shared" si="1170"/>
        <v>0</v>
      </c>
      <c r="HA77" s="5" t="e">
        <f t="shared" si="1065"/>
        <v>#DIV/0!</v>
      </c>
      <c r="HB77" s="6" t="e">
        <f t="shared" si="1066"/>
        <v>#DIV/0!</v>
      </c>
      <c r="HC77" s="6" t="e">
        <f t="shared" si="1067"/>
        <v>#DIV/0!</v>
      </c>
      <c r="HD77" s="6" t="e">
        <f t="shared" si="1068"/>
        <v>#DIV/0!</v>
      </c>
      <c r="HE77" s="6" t="e">
        <f t="shared" si="1069"/>
        <v>#DIV/0!</v>
      </c>
      <c r="HF77" s="6" t="e">
        <f t="shared" si="1070"/>
        <v>#DIV/0!</v>
      </c>
      <c r="HG77" s="6" t="e">
        <f t="shared" si="1071"/>
        <v>#DIV/0!</v>
      </c>
      <c r="HH77" s="6" t="e">
        <f t="shared" si="1072"/>
        <v>#DIV/0!</v>
      </c>
      <c r="HI77" s="6" t="e">
        <f t="shared" si="1073"/>
        <v>#DIV/0!</v>
      </c>
      <c r="HJ77" s="6" t="e">
        <f t="shared" si="1074"/>
        <v>#DIV/0!</v>
      </c>
      <c r="HK77" s="6" t="e">
        <f t="shared" si="1075"/>
        <v>#DIV/0!</v>
      </c>
      <c r="HL77" s="6" t="e">
        <f t="shared" si="1076"/>
        <v>#DIV/0!</v>
      </c>
      <c r="HM77" s="6" t="e">
        <f t="shared" si="1077"/>
        <v>#DIV/0!</v>
      </c>
      <c r="HN77" s="6" t="e">
        <f t="shared" si="1078"/>
        <v>#DIV/0!</v>
      </c>
      <c r="HO77" s="47" t="e">
        <f t="shared" si="1079"/>
        <v>#DIV/0!</v>
      </c>
      <c r="HQ77" s="6" t="e">
        <f t="shared" si="1080"/>
        <v>#DIV/0!</v>
      </c>
      <c r="HR77" s="6" t="e">
        <f t="shared" si="1081"/>
        <v>#DIV/0!</v>
      </c>
      <c r="HS77" s="98" t="e">
        <f t="shared" si="1171"/>
        <v>#DIV/0!</v>
      </c>
      <c r="HT77" s="2" t="e">
        <f t="shared" si="1172"/>
        <v>#DIV/0!</v>
      </c>
      <c r="HU77" s="5">
        <f t="shared" si="1173"/>
        <v>0</v>
      </c>
      <c r="HV77" s="5">
        <f t="shared" si="1174"/>
        <v>0</v>
      </c>
      <c r="HW77" s="5">
        <f t="shared" si="1175"/>
        <v>0</v>
      </c>
      <c r="HX77" s="5">
        <f t="shared" si="1176"/>
        <v>0</v>
      </c>
      <c r="HY77" s="5" t="e">
        <f t="shared" si="1177"/>
        <v>#DIV/0!</v>
      </c>
      <c r="HZ77" s="5" t="e">
        <f t="shared" si="1082"/>
        <v>#DIV/0!</v>
      </c>
      <c r="IA77" s="5">
        <f t="shared" si="1178"/>
        <v>0</v>
      </c>
      <c r="IB77" s="5">
        <f t="shared" si="1179"/>
        <v>0</v>
      </c>
      <c r="IC77" s="5">
        <f t="shared" si="1180"/>
        <v>0</v>
      </c>
      <c r="ID77" s="5">
        <f t="shared" si="1181"/>
        <v>0</v>
      </c>
      <c r="IE77" s="6">
        <f t="shared" si="1182"/>
        <v>0</v>
      </c>
      <c r="IF77" s="5" t="e">
        <f t="shared" si="1083"/>
        <v>#DIV/0!</v>
      </c>
      <c r="IG77" s="6" t="e">
        <f t="shared" si="1084"/>
        <v>#DIV/0!</v>
      </c>
      <c r="IH77" s="6" t="e">
        <f t="shared" si="1085"/>
        <v>#DIV/0!</v>
      </c>
      <c r="II77" s="6" t="e">
        <f t="shared" si="1086"/>
        <v>#DIV/0!</v>
      </c>
      <c r="IJ77" s="6" t="e">
        <f t="shared" si="1087"/>
        <v>#DIV/0!</v>
      </c>
      <c r="IK77" s="6" t="e">
        <f t="shared" si="1088"/>
        <v>#DIV/0!</v>
      </c>
      <c r="IL77" s="6" t="e">
        <f t="shared" si="1089"/>
        <v>#DIV/0!</v>
      </c>
      <c r="IM77" s="6" t="e">
        <f t="shared" si="1090"/>
        <v>#DIV/0!</v>
      </c>
      <c r="IN77" s="6" t="e">
        <f t="shared" si="1091"/>
        <v>#DIV/0!</v>
      </c>
      <c r="IO77" s="6" t="e">
        <f t="shared" si="1092"/>
        <v>#DIV/0!</v>
      </c>
      <c r="IP77" s="6" t="e">
        <f t="shared" si="1093"/>
        <v>#DIV/0!</v>
      </c>
      <c r="IQ77" s="6" t="e">
        <f t="shared" si="1094"/>
        <v>#DIV/0!</v>
      </c>
      <c r="IR77" s="6" t="e">
        <f t="shared" si="1095"/>
        <v>#DIV/0!</v>
      </c>
      <c r="IS77" s="6" t="e">
        <f t="shared" si="1096"/>
        <v>#DIV/0!</v>
      </c>
      <c r="IT77" s="47" t="e">
        <f t="shared" si="1097"/>
        <v>#DIV/0!</v>
      </c>
      <c r="IU77" s="2" t="e">
        <f t="shared" si="1183"/>
        <v>#DIV/0!</v>
      </c>
      <c r="IV77" s="2" t="e">
        <f t="shared" si="1184"/>
        <v>#DIV/0!</v>
      </c>
    </row>
    <row r="78" spans="1:256">
      <c r="A78" s="55">
        <f>CpxBar!A78</f>
        <v>0</v>
      </c>
      <c r="B78" s="2">
        <f>CpxBar!B78</f>
        <v>0</v>
      </c>
      <c r="C78" s="2">
        <f>CpxBar!C78</f>
        <v>0</v>
      </c>
      <c r="D78" s="2">
        <f>CpxBar!D78</f>
        <v>0</v>
      </c>
      <c r="E78" s="2">
        <f>CpxBar!E78</f>
        <v>0</v>
      </c>
      <c r="F78" s="2">
        <f>CpxBar!F78</f>
        <v>0</v>
      </c>
      <c r="G78" s="2">
        <f>CpxBar!G78</f>
        <v>0</v>
      </c>
      <c r="H78" s="2">
        <f>CpxBar!H78</f>
        <v>0</v>
      </c>
      <c r="I78" s="2">
        <f>CpxBar!I78</f>
        <v>0</v>
      </c>
      <c r="J78" s="2">
        <f>CpxBar!J78</f>
        <v>0</v>
      </c>
      <c r="K78" s="2">
        <f>CpxBar!K78</f>
        <v>0</v>
      </c>
      <c r="L78" s="13"/>
      <c r="M78" s="2">
        <f t="shared" si="948"/>
        <v>0</v>
      </c>
      <c r="N78" s="5">
        <f t="shared" si="949"/>
        <v>0</v>
      </c>
      <c r="O78" s="5">
        <f t="shared" si="950"/>
        <v>0</v>
      </c>
      <c r="P78" s="5">
        <f t="shared" si="951"/>
        <v>0</v>
      </c>
      <c r="Q78" s="5">
        <f t="shared" si="952"/>
        <v>0</v>
      </c>
      <c r="R78" s="5">
        <f t="shared" si="953"/>
        <v>0</v>
      </c>
      <c r="S78" s="5">
        <f t="shared" si="954"/>
        <v>0</v>
      </c>
      <c r="T78" s="5">
        <f t="shared" si="955"/>
        <v>0</v>
      </c>
      <c r="U78" s="5">
        <f t="shared" si="956"/>
        <v>0</v>
      </c>
      <c r="V78" s="5">
        <f t="shared" si="957"/>
        <v>0</v>
      </c>
      <c r="W78" s="6">
        <f t="shared" si="958"/>
        <v>0</v>
      </c>
      <c r="X78" s="5">
        <f t="shared" si="959"/>
        <v>0</v>
      </c>
      <c r="Y78" s="6" t="e">
        <f t="shared" si="960"/>
        <v>#DIV/0!</v>
      </c>
      <c r="Z78" s="6" t="e">
        <f t="shared" si="961"/>
        <v>#DIV/0!</v>
      </c>
      <c r="AA78" s="6" t="e">
        <f t="shared" si="962"/>
        <v>#DIV/0!</v>
      </c>
      <c r="AB78" s="6" t="e">
        <f t="shared" si="963"/>
        <v>#DIV/0!</v>
      </c>
      <c r="AC78" s="6" t="e">
        <f t="shared" si="964"/>
        <v>#DIV/0!</v>
      </c>
      <c r="AD78" s="6" t="e">
        <f t="shared" si="965"/>
        <v>#DIV/0!</v>
      </c>
      <c r="AE78" s="6" t="e">
        <f t="shared" si="966"/>
        <v>#DIV/0!</v>
      </c>
      <c r="AF78" s="6" t="e">
        <f t="shared" si="967"/>
        <v>#DIV/0!</v>
      </c>
      <c r="AG78" s="6" t="e">
        <f t="shared" si="968"/>
        <v>#DIV/0!</v>
      </c>
      <c r="AH78" s="6" t="e">
        <f t="shared" si="969"/>
        <v>#DIV/0!</v>
      </c>
      <c r="AI78" s="6" t="e">
        <f t="shared" si="970"/>
        <v>#DIV/0!</v>
      </c>
      <c r="AJ78" s="6" t="e">
        <f t="shared" si="971"/>
        <v>#DIV/0!</v>
      </c>
      <c r="AK78" s="6" t="e">
        <f t="shared" si="972"/>
        <v>#DIV/0!</v>
      </c>
      <c r="AM78" s="6" t="e">
        <f t="shared" si="973"/>
        <v>#DIV/0!</v>
      </c>
      <c r="AN78" s="6" t="e">
        <f t="shared" si="1098"/>
        <v>#DIV/0!</v>
      </c>
      <c r="AO78" s="2" t="e">
        <f t="shared" si="1099"/>
        <v>#DIV/0!</v>
      </c>
      <c r="AP78" s="2" t="e">
        <f t="shared" si="974"/>
        <v>#DIV/0!</v>
      </c>
      <c r="AQ78" s="86">
        <f t="shared" si="1100"/>
        <v>0</v>
      </c>
      <c r="AR78" s="86">
        <f t="shared" si="1101"/>
        <v>0</v>
      </c>
      <c r="AS78" s="86">
        <f t="shared" si="1102"/>
        <v>0</v>
      </c>
      <c r="AT78" s="86">
        <f t="shared" si="1103"/>
        <v>0</v>
      </c>
      <c r="AU78" s="86" t="e">
        <f t="shared" si="1104"/>
        <v>#DIV/0!</v>
      </c>
      <c r="AV78" s="86" t="e">
        <f t="shared" si="975"/>
        <v>#DIV/0!</v>
      </c>
      <c r="AW78" s="86">
        <f t="shared" si="1105"/>
        <v>0</v>
      </c>
      <c r="AX78" s="86">
        <f t="shared" si="1106"/>
        <v>0</v>
      </c>
      <c r="AY78" s="86">
        <f t="shared" si="1107"/>
        <v>0</v>
      </c>
      <c r="AZ78" s="86">
        <f t="shared" si="1108"/>
        <v>0</v>
      </c>
      <c r="BA78" s="87">
        <f t="shared" si="1109"/>
        <v>0</v>
      </c>
      <c r="BB78" s="5" t="e">
        <f t="shared" si="976"/>
        <v>#DIV/0!</v>
      </c>
      <c r="BC78" s="6" t="e">
        <f t="shared" si="977"/>
        <v>#DIV/0!</v>
      </c>
      <c r="BD78" s="6" t="e">
        <f t="shared" si="978"/>
        <v>#DIV/0!</v>
      </c>
      <c r="BE78" s="6" t="e">
        <f t="shared" si="979"/>
        <v>#DIV/0!</v>
      </c>
      <c r="BF78" s="6" t="e">
        <f t="shared" si="980"/>
        <v>#DIV/0!</v>
      </c>
      <c r="BG78" s="6" t="e">
        <f t="shared" si="981"/>
        <v>#DIV/0!</v>
      </c>
      <c r="BH78" s="6" t="e">
        <f t="shared" si="982"/>
        <v>#DIV/0!</v>
      </c>
      <c r="BI78" s="6" t="e">
        <f t="shared" si="983"/>
        <v>#DIV/0!</v>
      </c>
      <c r="BJ78" s="6" t="e">
        <f t="shared" si="984"/>
        <v>#DIV/0!</v>
      </c>
      <c r="BK78" s="6" t="e">
        <f t="shared" si="985"/>
        <v>#DIV/0!</v>
      </c>
      <c r="BL78" s="6" t="e">
        <f t="shared" si="986"/>
        <v>#DIV/0!</v>
      </c>
      <c r="BM78" s="6" t="e">
        <f t="shared" si="987"/>
        <v>#DIV/0!</v>
      </c>
      <c r="BN78" s="6" t="e">
        <f t="shared" si="988"/>
        <v>#DIV/0!</v>
      </c>
      <c r="BO78" s="6" t="e">
        <f t="shared" si="989"/>
        <v>#DIV/0!</v>
      </c>
      <c r="BP78" s="6" t="e">
        <f t="shared" si="990"/>
        <v>#DIV/0!</v>
      </c>
      <c r="BR78" s="87" t="e">
        <f t="shared" si="991"/>
        <v>#DIV/0!</v>
      </c>
      <c r="BS78" s="87" t="e">
        <f t="shared" si="1110"/>
        <v>#DIV/0!</v>
      </c>
      <c r="BT78" s="2" t="e">
        <f t="shared" si="1111"/>
        <v>#DIV/0!</v>
      </c>
      <c r="BU78" s="2" t="e">
        <f t="shared" si="992"/>
        <v>#DIV/0!</v>
      </c>
      <c r="BV78" s="5">
        <f t="shared" si="1112"/>
        <v>0</v>
      </c>
      <c r="BW78" s="5">
        <f t="shared" si="1113"/>
        <v>0</v>
      </c>
      <c r="BX78" s="5">
        <f t="shared" si="1114"/>
        <v>0</v>
      </c>
      <c r="BY78" s="5">
        <f t="shared" si="1115"/>
        <v>0</v>
      </c>
      <c r="BZ78" s="5" t="e">
        <f t="shared" si="1116"/>
        <v>#DIV/0!</v>
      </c>
      <c r="CA78" s="5" t="e">
        <f t="shared" si="993"/>
        <v>#DIV/0!</v>
      </c>
      <c r="CB78" s="5">
        <f t="shared" si="1117"/>
        <v>0</v>
      </c>
      <c r="CC78" s="5">
        <f t="shared" si="1118"/>
        <v>0</v>
      </c>
      <c r="CD78" s="5">
        <f t="shared" si="1119"/>
        <v>0</v>
      </c>
      <c r="CE78" s="5">
        <f t="shared" si="1120"/>
        <v>0</v>
      </c>
      <c r="CF78" s="6">
        <f t="shared" si="1121"/>
        <v>0</v>
      </c>
      <c r="CG78" s="5" t="e">
        <f t="shared" si="994"/>
        <v>#DIV/0!</v>
      </c>
      <c r="CH78" s="6" t="e">
        <f t="shared" si="995"/>
        <v>#DIV/0!</v>
      </c>
      <c r="CI78" s="6" t="e">
        <f t="shared" si="996"/>
        <v>#DIV/0!</v>
      </c>
      <c r="CJ78" s="6" t="e">
        <f t="shared" si="997"/>
        <v>#DIV/0!</v>
      </c>
      <c r="CK78" s="6" t="e">
        <f t="shared" si="998"/>
        <v>#DIV/0!</v>
      </c>
      <c r="CL78" s="6" t="e">
        <f t="shared" si="999"/>
        <v>#DIV/0!</v>
      </c>
      <c r="CM78" s="6" t="e">
        <f t="shared" si="1000"/>
        <v>#DIV/0!</v>
      </c>
      <c r="CN78" s="6" t="e">
        <f t="shared" si="1001"/>
        <v>#DIV/0!</v>
      </c>
      <c r="CO78" s="6" t="e">
        <f t="shared" si="1002"/>
        <v>#DIV/0!</v>
      </c>
      <c r="CP78" s="6" t="e">
        <f t="shared" si="1003"/>
        <v>#DIV/0!</v>
      </c>
      <c r="CQ78" s="6" t="e">
        <f t="shared" si="1004"/>
        <v>#DIV/0!</v>
      </c>
      <c r="CR78" s="6" t="e">
        <f t="shared" si="1005"/>
        <v>#DIV/0!</v>
      </c>
      <c r="CS78" s="6" t="e">
        <f t="shared" si="1006"/>
        <v>#DIV/0!</v>
      </c>
      <c r="CT78" s="6" t="e">
        <f t="shared" si="1007"/>
        <v>#DIV/0!</v>
      </c>
      <c r="CU78" s="6" t="e">
        <f t="shared" si="1008"/>
        <v>#DIV/0!</v>
      </c>
      <c r="CW78" s="6" t="e">
        <f t="shared" si="1009"/>
        <v>#DIV/0!</v>
      </c>
      <c r="CX78" s="6" t="e">
        <f t="shared" si="1122"/>
        <v>#DIV/0!</v>
      </c>
      <c r="CY78" s="91" t="e">
        <f t="shared" si="1123"/>
        <v>#DIV/0!</v>
      </c>
      <c r="CZ78" s="91" t="e">
        <f t="shared" si="1124"/>
        <v>#DIV/0!</v>
      </c>
      <c r="DA78" s="5">
        <f t="shared" si="1125"/>
        <v>0</v>
      </c>
      <c r="DB78" s="5">
        <f t="shared" si="1126"/>
        <v>0</v>
      </c>
      <c r="DC78" s="5">
        <f t="shared" si="1127"/>
        <v>0</v>
      </c>
      <c r="DD78" s="5">
        <f t="shared" si="1128"/>
        <v>0</v>
      </c>
      <c r="DE78" s="5" t="e">
        <f t="shared" si="1129"/>
        <v>#DIV/0!</v>
      </c>
      <c r="DF78" s="5" t="e">
        <f t="shared" si="1010"/>
        <v>#DIV/0!</v>
      </c>
      <c r="DG78" s="5">
        <f t="shared" si="1130"/>
        <v>0</v>
      </c>
      <c r="DH78" s="5">
        <f t="shared" si="1131"/>
        <v>0</v>
      </c>
      <c r="DI78" s="5">
        <f t="shared" si="1132"/>
        <v>0</v>
      </c>
      <c r="DJ78" s="5">
        <f t="shared" si="1133"/>
        <v>0</v>
      </c>
      <c r="DK78" s="6">
        <f t="shared" si="1134"/>
        <v>0</v>
      </c>
      <c r="DL78" s="5" t="e">
        <f t="shared" si="1011"/>
        <v>#DIV/0!</v>
      </c>
      <c r="DM78" s="6" t="e">
        <f t="shared" si="1012"/>
        <v>#DIV/0!</v>
      </c>
      <c r="DN78" s="6" t="e">
        <f t="shared" si="1013"/>
        <v>#DIV/0!</v>
      </c>
      <c r="DO78" s="6" t="e">
        <f t="shared" si="1014"/>
        <v>#DIV/0!</v>
      </c>
      <c r="DP78" s="6" t="e">
        <f t="shared" si="1015"/>
        <v>#DIV/0!</v>
      </c>
      <c r="DQ78" s="6" t="e">
        <f t="shared" si="1016"/>
        <v>#DIV/0!</v>
      </c>
      <c r="DR78" s="6" t="e">
        <f t="shared" si="1017"/>
        <v>#DIV/0!</v>
      </c>
      <c r="DS78" s="6" t="e">
        <f t="shared" si="1018"/>
        <v>#DIV/0!</v>
      </c>
      <c r="DT78" s="6" t="e">
        <f t="shared" si="1019"/>
        <v>#DIV/0!</v>
      </c>
      <c r="DU78" s="6" t="e">
        <f t="shared" si="1020"/>
        <v>#DIV/0!</v>
      </c>
      <c r="DV78" s="6" t="e">
        <f t="shared" si="1021"/>
        <v>#DIV/0!</v>
      </c>
      <c r="DW78" s="6" t="e">
        <f t="shared" si="1022"/>
        <v>#DIV/0!</v>
      </c>
      <c r="DX78" s="6" t="e">
        <f t="shared" si="1023"/>
        <v>#DIV/0!</v>
      </c>
      <c r="DY78" s="6" t="e">
        <f t="shared" si="1024"/>
        <v>#DIV/0!</v>
      </c>
      <c r="DZ78" s="6" t="e">
        <f t="shared" si="1025"/>
        <v>#DIV/0!</v>
      </c>
      <c r="EB78" s="6" t="e">
        <f t="shared" si="1026"/>
        <v>#DIV/0!</v>
      </c>
      <c r="EC78" s="87" t="e">
        <f t="shared" si="1027"/>
        <v>#DIV/0!</v>
      </c>
      <c r="ED78" s="85" t="e">
        <f t="shared" si="1135"/>
        <v>#DIV/0!</v>
      </c>
      <c r="EE78" s="2" t="e">
        <f t="shared" si="1136"/>
        <v>#DIV/0!</v>
      </c>
      <c r="EF78" s="5">
        <f t="shared" si="1137"/>
        <v>0</v>
      </c>
      <c r="EG78" s="5">
        <f t="shared" si="1138"/>
        <v>0</v>
      </c>
      <c r="EH78" s="5">
        <f t="shared" si="1139"/>
        <v>0</v>
      </c>
      <c r="EI78" s="5">
        <f t="shared" si="1140"/>
        <v>0</v>
      </c>
      <c r="EJ78" s="5" t="e">
        <f t="shared" si="1141"/>
        <v>#DIV/0!</v>
      </c>
      <c r="EK78" s="5" t="e">
        <f t="shared" si="1028"/>
        <v>#DIV/0!</v>
      </c>
      <c r="EL78" s="5">
        <f t="shared" si="1142"/>
        <v>0</v>
      </c>
      <c r="EM78" s="5">
        <f t="shared" si="1143"/>
        <v>0</v>
      </c>
      <c r="EN78" s="5">
        <f t="shared" si="1144"/>
        <v>0</v>
      </c>
      <c r="EO78" s="5">
        <f t="shared" si="1145"/>
        <v>0</v>
      </c>
      <c r="EP78" s="6">
        <f t="shared" si="1146"/>
        <v>0</v>
      </c>
      <c r="EQ78" s="5" t="e">
        <f t="shared" si="1029"/>
        <v>#DIV/0!</v>
      </c>
      <c r="ER78" s="6" t="e">
        <f t="shared" si="1030"/>
        <v>#DIV/0!</v>
      </c>
      <c r="ES78" s="6" t="e">
        <f t="shared" si="1031"/>
        <v>#DIV/0!</v>
      </c>
      <c r="ET78" s="6" t="e">
        <f t="shared" si="1032"/>
        <v>#DIV/0!</v>
      </c>
      <c r="EU78" s="6" t="e">
        <f t="shared" si="1033"/>
        <v>#DIV/0!</v>
      </c>
      <c r="EV78" s="6" t="e">
        <f t="shared" si="1034"/>
        <v>#DIV/0!</v>
      </c>
      <c r="EW78" s="6" t="e">
        <f t="shared" si="1035"/>
        <v>#DIV/0!</v>
      </c>
      <c r="EX78" s="6" t="e">
        <f t="shared" si="1036"/>
        <v>#DIV/0!</v>
      </c>
      <c r="EY78" s="6" t="e">
        <f t="shared" si="1037"/>
        <v>#DIV/0!</v>
      </c>
      <c r="EZ78" s="6" t="e">
        <f t="shared" si="1038"/>
        <v>#DIV/0!</v>
      </c>
      <c r="FA78" s="6" t="e">
        <f t="shared" si="1039"/>
        <v>#DIV/0!</v>
      </c>
      <c r="FB78" s="6" t="e">
        <f t="shared" si="1040"/>
        <v>#DIV/0!</v>
      </c>
      <c r="FC78" s="6" t="e">
        <f t="shared" si="1041"/>
        <v>#DIV/0!</v>
      </c>
      <c r="FD78" s="6" t="e">
        <f t="shared" si="1042"/>
        <v>#DIV/0!</v>
      </c>
      <c r="FE78" s="6" t="e">
        <f t="shared" si="1043"/>
        <v>#DIV/0!</v>
      </c>
      <c r="FG78" s="6" t="e">
        <f t="shared" si="1044"/>
        <v>#DIV/0!</v>
      </c>
      <c r="FH78" s="6" t="e">
        <f t="shared" si="1045"/>
        <v>#DIV/0!</v>
      </c>
      <c r="FI78" s="94" t="e">
        <f t="shared" si="1147"/>
        <v>#DIV/0!</v>
      </c>
      <c r="FJ78" s="94" t="e">
        <f t="shared" si="1148"/>
        <v>#DIV/0!</v>
      </c>
      <c r="FK78" s="5">
        <f t="shared" si="1149"/>
        <v>0</v>
      </c>
      <c r="FL78" s="5">
        <f t="shared" si="1150"/>
        <v>0</v>
      </c>
      <c r="FM78" s="5">
        <f t="shared" si="1151"/>
        <v>0</v>
      </c>
      <c r="FN78" s="5">
        <f t="shared" si="1152"/>
        <v>0</v>
      </c>
      <c r="FO78" s="5" t="e">
        <f t="shared" si="1153"/>
        <v>#DIV/0!</v>
      </c>
      <c r="FP78" s="5" t="e">
        <f t="shared" si="1046"/>
        <v>#DIV/0!</v>
      </c>
      <c r="FQ78" s="5">
        <f t="shared" si="1154"/>
        <v>0</v>
      </c>
      <c r="FR78" s="5">
        <f t="shared" si="1155"/>
        <v>0</v>
      </c>
      <c r="FS78" s="5">
        <f t="shared" si="1156"/>
        <v>0</v>
      </c>
      <c r="FT78" s="5">
        <f t="shared" si="1157"/>
        <v>0</v>
      </c>
      <c r="FU78" s="6">
        <f t="shared" si="1158"/>
        <v>0</v>
      </c>
      <c r="FV78" s="5" t="e">
        <f t="shared" si="1047"/>
        <v>#DIV/0!</v>
      </c>
      <c r="FW78" s="6" t="e">
        <f t="shared" si="1048"/>
        <v>#DIV/0!</v>
      </c>
      <c r="FX78" s="6" t="e">
        <f t="shared" si="1049"/>
        <v>#DIV/0!</v>
      </c>
      <c r="FY78" s="6" t="e">
        <f t="shared" si="1050"/>
        <v>#DIV/0!</v>
      </c>
      <c r="FZ78" s="6" t="e">
        <f t="shared" si="1051"/>
        <v>#DIV/0!</v>
      </c>
      <c r="GA78" s="6" t="e">
        <f t="shared" si="1052"/>
        <v>#DIV/0!</v>
      </c>
      <c r="GB78" s="6" t="e">
        <f t="shared" si="1053"/>
        <v>#DIV/0!</v>
      </c>
      <c r="GC78" s="6" t="e">
        <f t="shared" si="1054"/>
        <v>#DIV/0!</v>
      </c>
      <c r="GD78" s="6" t="e">
        <f t="shared" si="1055"/>
        <v>#DIV/0!</v>
      </c>
      <c r="GE78" s="6" t="e">
        <f t="shared" si="1056"/>
        <v>#DIV/0!</v>
      </c>
      <c r="GF78" s="6" t="e">
        <f t="shared" si="1057"/>
        <v>#DIV/0!</v>
      </c>
      <c r="GG78" s="6" t="e">
        <f t="shared" si="1058"/>
        <v>#DIV/0!</v>
      </c>
      <c r="GH78" s="6" t="e">
        <f t="shared" si="1059"/>
        <v>#DIV/0!</v>
      </c>
      <c r="GI78" s="6" t="e">
        <f t="shared" si="1060"/>
        <v>#DIV/0!</v>
      </c>
      <c r="GJ78" s="47" t="e">
        <f t="shared" si="1061"/>
        <v>#DIV/0!</v>
      </c>
      <c r="GL78" s="96" t="e">
        <f t="shared" si="1062"/>
        <v>#DIV/0!</v>
      </c>
      <c r="GM78" s="96" t="e">
        <f t="shared" si="1063"/>
        <v>#DIV/0!</v>
      </c>
      <c r="GN78" s="98" t="e">
        <f t="shared" si="1159"/>
        <v>#DIV/0!</v>
      </c>
      <c r="GO78" s="98" t="e">
        <f t="shared" si="1160"/>
        <v>#DIV/0!</v>
      </c>
      <c r="GP78" s="5">
        <f t="shared" si="1161"/>
        <v>0</v>
      </c>
      <c r="GQ78" s="5">
        <f t="shared" si="1162"/>
        <v>0</v>
      </c>
      <c r="GR78" s="5">
        <f t="shared" si="1163"/>
        <v>0</v>
      </c>
      <c r="GS78" s="5">
        <f t="shared" si="1164"/>
        <v>0</v>
      </c>
      <c r="GT78" s="5" t="e">
        <f t="shared" si="1165"/>
        <v>#DIV/0!</v>
      </c>
      <c r="GU78" s="5" t="e">
        <f t="shared" si="1064"/>
        <v>#DIV/0!</v>
      </c>
      <c r="GV78" s="5">
        <f t="shared" si="1166"/>
        <v>0</v>
      </c>
      <c r="GW78" s="5">
        <f t="shared" si="1167"/>
        <v>0</v>
      </c>
      <c r="GX78" s="5">
        <f t="shared" si="1168"/>
        <v>0</v>
      </c>
      <c r="GY78" s="5">
        <f t="shared" si="1169"/>
        <v>0</v>
      </c>
      <c r="GZ78" s="6">
        <f t="shared" si="1170"/>
        <v>0</v>
      </c>
      <c r="HA78" s="5" t="e">
        <f t="shared" si="1065"/>
        <v>#DIV/0!</v>
      </c>
      <c r="HB78" s="6" t="e">
        <f t="shared" si="1066"/>
        <v>#DIV/0!</v>
      </c>
      <c r="HC78" s="6" t="e">
        <f t="shared" si="1067"/>
        <v>#DIV/0!</v>
      </c>
      <c r="HD78" s="6" t="e">
        <f t="shared" si="1068"/>
        <v>#DIV/0!</v>
      </c>
      <c r="HE78" s="6" t="e">
        <f t="shared" si="1069"/>
        <v>#DIV/0!</v>
      </c>
      <c r="HF78" s="6" t="e">
        <f t="shared" si="1070"/>
        <v>#DIV/0!</v>
      </c>
      <c r="HG78" s="6" t="e">
        <f t="shared" si="1071"/>
        <v>#DIV/0!</v>
      </c>
      <c r="HH78" s="6" t="e">
        <f t="shared" si="1072"/>
        <v>#DIV/0!</v>
      </c>
      <c r="HI78" s="6" t="e">
        <f t="shared" si="1073"/>
        <v>#DIV/0!</v>
      </c>
      <c r="HJ78" s="6" t="e">
        <f t="shared" si="1074"/>
        <v>#DIV/0!</v>
      </c>
      <c r="HK78" s="6" t="e">
        <f t="shared" si="1075"/>
        <v>#DIV/0!</v>
      </c>
      <c r="HL78" s="6" t="e">
        <f t="shared" si="1076"/>
        <v>#DIV/0!</v>
      </c>
      <c r="HM78" s="6" t="e">
        <f t="shared" si="1077"/>
        <v>#DIV/0!</v>
      </c>
      <c r="HN78" s="6" t="e">
        <f t="shared" si="1078"/>
        <v>#DIV/0!</v>
      </c>
      <c r="HO78" s="47" t="e">
        <f t="shared" si="1079"/>
        <v>#DIV/0!</v>
      </c>
      <c r="HQ78" s="6" t="e">
        <f t="shared" si="1080"/>
        <v>#DIV/0!</v>
      </c>
      <c r="HR78" s="6" t="e">
        <f t="shared" si="1081"/>
        <v>#DIV/0!</v>
      </c>
      <c r="HS78" s="98" t="e">
        <f t="shared" si="1171"/>
        <v>#DIV/0!</v>
      </c>
      <c r="HT78" s="2" t="e">
        <f t="shared" si="1172"/>
        <v>#DIV/0!</v>
      </c>
      <c r="HU78" s="5">
        <f t="shared" si="1173"/>
        <v>0</v>
      </c>
      <c r="HV78" s="5">
        <f t="shared" si="1174"/>
        <v>0</v>
      </c>
      <c r="HW78" s="5">
        <f t="shared" si="1175"/>
        <v>0</v>
      </c>
      <c r="HX78" s="5">
        <f t="shared" si="1176"/>
        <v>0</v>
      </c>
      <c r="HY78" s="5" t="e">
        <f t="shared" si="1177"/>
        <v>#DIV/0!</v>
      </c>
      <c r="HZ78" s="5" t="e">
        <f t="shared" si="1082"/>
        <v>#DIV/0!</v>
      </c>
      <c r="IA78" s="5">
        <f t="shared" si="1178"/>
        <v>0</v>
      </c>
      <c r="IB78" s="5">
        <f t="shared" si="1179"/>
        <v>0</v>
      </c>
      <c r="IC78" s="5">
        <f t="shared" si="1180"/>
        <v>0</v>
      </c>
      <c r="ID78" s="5">
        <f t="shared" si="1181"/>
        <v>0</v>
      </c>
      <c r="IE78" s="6">
        <f t="shared" si="1182"/>
        <v>0</v>
      </c>
      <c r="IF78" s="5" t="e">
        <f t="shared" si="1083"/>
        <v>#DIV/0!</v>
      </c>
      <c r="IG78" s="6" t="e">
        <f t="shared" si="1084"/>
        <v>#DIV/0!</v>
      </c>
      <c r="IH78" s="6" t="e">
        <f t="shared" si="1085"/>
        <v>#DIV/0!</v>
      </c>
      <c r="II78" s="6" t="e">
        <f t="shared" si="1086"/>
        <v>#DIV/0!</v>
      </c>
      <c r="IJ78" s="6" t="e">
        <f t="shared" si="1087"/>
        <v>#DIV/0!</v>
      </c>
      <c r="IK78" s="6" t="e">
        <f t="shared" si="1088"/>
        <v>#DIV/0!</v>
      </c>
      <c r="IL78" s="6" t="e">
        <f t="shared" si="1089"/>
        <v>#DIV/0!</v>
      </c>
      <c r="IM78" s="6" t="e">
        <f t="shared" si="1090"/>
        <v>#DIV/0!</v>
      </c>
      <c r="IN78" s="6" t="e">
        <f t="shared" si="1091"/>
        <v>#DIV/0!</v>
      </c>
      <c r="IO78" s="6" t="e">
        <f t="shared" si="1092"/>
        <v>#DIV/0!</v>
      </c>
      <c r="IP78" s="6" t="e">
        <f t="shared" si="1093"/>
        <v>#DIV/0!</v>
      </c>
      <c r="IQ78" s="6" t="e">
        <f t="shared" si="1094"/>
        <v>#DIV/0!</v>
      </c>
      <c r="IR78" s="6" t="e">
        <f t="shared" si="1095"/>
        <v>#DIV/0!</v>
      </c>
      <c r="IS78" s="6" t="e">
        <f t="shared" si="1096"/>
        <v>#DIV/0!</v>
      </c>
      <c r="IT78" s="47" t="e">
        <f t="shared" si="1097"/>
        <v>#DIV/0!</v>
      </c>
      <c r="IU78" s="2" t="e">
        <f t="shared" si="1183"/>
        <v>#DIV/0!</v>
      </c>
      <c r="IV78" s="2" t="e">
        <f t="shared" si="1184"/>
        <v>#DIV/0!</v>
      </c>
    </row>
    <row r="79" spans="1:256">
      <c r="A79" s="55">
        <f>CpxBar!A79</f>
        <v>0</v>
      </c>
      <c r="B79" s="2">
        <f>CpxBar!B79</f>
        <v>0</v>
      </c>
      <c r="C79" s="2">
        <f>CpxBar!C79</f>
        <v>0</v>
      </c>
      <c r="D79" s="2">
        <f>CpxBar!D79</f>
        <v>0</v>
      </c>
      <c r="E79" s="2">
        <f>CpxBar!E79</f>
        <v>0</v>
      </c>
      <c r="F79" s="2">
        <f>CpxBar!F79</f>
        <v>0</v>
      </c>
      <c r="G79" s="2">
        <f>CpxBar!G79</f>
        <v>0</v>
      </c>
      <c r="H79" s="2">
        <f>CpxBar!H79</f>
        <v>0</v>
      </c>
      <c r="I79" s="2">
        <f>CpxBar!I79</f>
        <v>0</v>
      </c>
      <c r="J79" s="2">
        <f>CpxBar!J79</f>
        <v>0</v>
      </c>
      <c r="K79" s="2">
        <f>CpxBar!K79</f>
        <v>0</v>
      </c>
      <c r="L79" s="13"/>
      <c r="M79" s="2">
        <f t="shared" si="948"/>
        <v>0</v>
      </c>
      <c r="N79" s="5">
        <f t="shared" si="949"/>
        <v>0</v>
      </c>
      <c r="O79" s="5">
        <f t="shared" si="950"/>
        <v>0</v>
      </c>
      <c r="P79" s="5">
        <f t="shared" si="951"/>
        <v>0</v>
      </c>
      <c r="Q79" s="5">
        <f t="shared" si="952"/>
        <v>0</v>
      </c>
      <c r="R79" s="5">
        <f t="shared" si="953"/>
        <v>0</v>
      </c>
      <c r="S79" s="5">
        <f t="shared" si="954"/>
        <v>0</v>
      </c>
      <c r="T79" s="5">
        <f t="shared" si="955"/>
        <v>0</v>
      </c>
      <c r="U79" s="5">
        <f t="shared" si="956"/>
        <v>0</v>
      </c>
      <c r="V79" s="5">
        <f t="shared" si="957"/>
        <v>0</v>
      </c>
      <c r="W79" s="6">
        <f t="shared" si="958"/>
        <v>0</v>
      </c>
      <c r="X79" s="5">
        <f t="shared" si="959"/>
        <v>0</v>
      </c>
      <c r="Y79" s="6" t="e">
        <f t="shared" si="960"/>
        <v>#DIV/0!</v>
      </c>
      <c r="Z79" s="6" t="e">
        <f t="shared" si="961"/>
        <v>#DIV/0!</v>
      </c>
      <c r="AA79" s="6" t="e">
        <f t="shared" si="962"/>
        <v>#DIV/0!</v>
      </c>
      <c r="AB79" s="6" t="e">
        <f t="shared" si="963"/>
        <v>#DIV/0!</v>
      </c>
      <c r="AC79" s="6" t="e">
        <f t="shared" si="964"/>
        <v>#DIV/0!</v>
      </c>
      <c r="AD79" s="6" t="e">
        <f t="shared" si="965"/>
        <v>#DIV/0!</v>
      </c>
      <c r="AE79" s="6" t="e">
        <f t="shared" si="966"/>
        <v>#DIV/0!</v>
      </c>
      <c r="AF79" s="6" t="e">
        <f t="shared" si="967"/>
        <v>#DIV/0!</v>
      </c>
      <c r="AG79" s="6" t="e">
        <f t="shared" si="968"/>
        <v>#DIV/0!</v>
      </c>
      <c r="AH79" s="6" t="e">
        <f t="shared" si="969"/>
        <v>#DIV/0!</v>
      </c>
      <c r="AI79" s="6" t="e">
        <f t="shared" si="970"/>
        <v>#DIV/0!</v>
      </c>
      <c r="AJ79" s="6" t="e">
        <f t="shared" si="971"/>
        <v>#DIV/0!</v>
      </c>
      <c r="AK79" s="6" t="e">
        <f t="shared" si="972"/>
        <v>#DIV/0!</v>
      </c>
      <c r="AM79" s="6" t="e">
        <f t="shared" si="973"/>
        <v>#DIV/0!</v>
      </c>
      <c r="AN79" s="6" t="e">
        <f t="shared" si="1098"/>
        <v>#DIV/0!</v>
      </c>
      <c r="AO79" s="2" t="e">
        <f t="shared" si="1099"/>
        <v>#DIV/0!</v>
      </c>
      <c r="AP79" s="2" t="e">
        <f t="shared" si="974"/>
        <v>#DIV/0!</v>
      </c>
      <c r="AQ79" s="86">
        <f t="shared" si="1100"/>
        <v>0</v>
      </c>
      <c r="AR79" s="86">
        <f t="shared" si="1101"/>
        <v>0</v>
      </c>
      <c r="AS79" s="86">
        <f t="shared" si="1102"/>
        <v>0</v>
      </c>
      <c r="AT79" s="86">
        <f t="shared" si="1103"/>
        <v>0</v>
      </c>
      <c r="AU79" s="86" t="e">
        <f t="shared" si="1104"/>
        <v>#DIV/0!</v>
      </c>
      <c r="AV79" s="86" t="e">
        <f t="shared" si="975"/>
        <v>#DIV/0!</v>
      </c>
      <c r="AW79" s="86">
        <f t="shared" si="1105"/>
        <v>0</v>
      </c>
      <c r="AX79" s="86">
        <f t="shared" si="1106"/>
        <v>0</v>
      </c>
      <c r="AY79" s="86">
        <f t="shared" si="1107"/>
        <v>0</v>
      </c>
      <c r="AZ79" s="86">
        <f t="shared" si="1108"/>
        <v>0</v>
      </c>
      <c r="BA79" s="87">
        <f t="shared" si="1109"/>
        <v>0</v>
      </c>
      <c r="BB79" s="5" t="e">
        <f t="shared" si="976"/>
        <v>#DIV/0!</v>
      </c>
      <c r="BC79" s="6" t="e">
        <f t="shared" si="977"/>
        <v>#DIV/0!</v>
      </c>
      <c r="BD79" s="6" t="e">
        <f t="shared" si="978"/>
        <v>#DIV/0!</v>
      </c>
      <c r="BE79" s="6" t="e">
        <f t="shared" si="979"/>
        <v>#DIV/0!</v>
      </c>
      <c r="BF79" s="6" t="e">
        <f t="shared" si="980"/>
        <v>#DIV/0!</v>
      </c>
      <c r="BG79" s="6" t="e">
        <f t="shared" si="981"/>
        <v>#DIV/0!</v>
      </c>
      <c r="BH79" s="6" t="e">
        <f t="shared" si="982"/>
        <v>#DIV/0!</v>
      </c>
      <c r="BI79" s="6" t="e">
        <f t="shared" si="983"/>
        <v>#DIV/0!</v>
      </c>
      <c r="BJ79" s="6" t="e">
        <f t="shared" si="984"/>
        <v>#DIV/0!</v>
      </c>
      <c r="BK79" s="6" t="e">
        <f t="shared" si="985"/>
        <v>#DIV/0!</v>
      </c>
      <c r="BL79" s="6" t="e">
        <f t="shared" si="986"/>
        <v>#DIV/0!</v>
      </c>
      <c r="BM79" s="6" t="e">
        <f t="shared" si="987"/>
        <v>#DIV/0!</v>
      </c>
      <c r="BN79" s="6" t="e">
        <f t="shared" si="988"/>
        <v>#DIV/0!</v>
      </c>
      <c r="BO79" s="6" t="e">
        <f t="shared" si="989"/>
        <v>#DIV/0!</v>
      </c>
      <c r="BP79" s="6" t="e">
        <f t="shared" si="990"/>
        <v>#DIV/0!</v>
      </c>
      <c r="BR79" s="87" t="e">
        <f t="shared" si="991"/>
        <v>#DIV/0!</v>
      </c>
      <c r="BS79" s="87" t="e">
        <f t="shared" si="1110"/>
        <v>#DIV/0!</v>
      </c>
      <c r="BT79" s="2" t="e">
        <f t="shared" si="1111"/>
        <v>#DIV/0!</v>
      </c>
      <c r="BU79" s="2" t="e">
        <f t="shared" si="992"/>
        <v>#DIV/0!</v>
      </c>
      <c r="BV79" s="5">
        <f t="shared" si="1112"/>
        <v>0</v>
      </c>
      <c r="BW79" s="5">
        <f t="shared" si="1113"/>
        <v>0</v>
      </c>
      <c r="BX79" s="5">
        <f t="shared" si="1114"/>
        <v>0</v>
      </c>
      <c r="BY79" s="5">
        <f t="shared" si="1115"/>
        <v>0</v>
      </c>
      <c r="BZ79" s="5" t="e">
        <f t="shared" si="1116"/>
        <v>#DIV/0!</v>
      </c>
      <c r="CA79" s="5" t="e">
        <f t="shared" si="993"/>
        <v>#DIV/0!</v>
      </c>
      <c r="CB79" s="5">
        <f t="shared" si="1117"/>
        <v>0</v>
      </c>
      <c r="CC79" s="5">
        <f t="shared" si="1118"/>
        <v>0</v>
      </c>
      <c r="CD79" s="5">
        <f t="shared" si="1119"/>
        <v>0</v>
      </c>
      <c r="CE79" s="5">
        <f t="shared" si="1120"/>
        <v>0</v>
      </c>
      <c r="CF79" s="6">
        <f t="shared" si="1121"/>
        <v>0</v>
      </c>
      <c r="CG79" s="5" t="e">
        <f t="shared" si="994"/>
        <v>#DIV/0!</v>
      </c>
      <c r="CH79" s="6" t="e">
        <f t="shared" si="995"/>
        <v>#DIV/0!</v>
      </c>
      <c r="CI79" s="6" t="e">
        <f t="shared" si="996"/>
        <v>#DIV/0!</v>
      </c>
      <c r="CJ79" s="6" t="e">
        <f t="shared" si="997"/>
        <v>#DIV/0!</v>
      </c>
      <c r="CK79" s="6" t="e">
        <f t="shared" si="998"/>
        <v>#DIV/0!</v>
      </c>
      <c r="CL79" s="6" t="e">
        <f t="shared" si="999"/>
        <v>#DIV/0!</v>
      </c>
      <c r="CM79" s="6" t="e">
        <f t="shared" si="1000"/>
        <v>#DIV/0!</v>
      </c>
      <c r="CN79" s="6" t="e">
        <f t="shared" si="1001"/>
        <v>#DIV/0!</v>
      </c>
      <c r="CO79" s="6" t="e">
        <f t="shared" si="1002"/>
        <v>#DIV/0!</v>
      </c>
      <c r="CP79" s="6" t="e">
        <f t="shared" si="1003"/>
        <v>#DIV/0!</v>
      </c>
      <c r="CQ79" s="6" t="e">
        <f t="shared" si="1004"/>
        <v>#DIV/0!</v>
      </c>
      <c r="CR79" s="6" t="e">
        <f t="shared" si="1005"/>
        <v>#DIV/0!</v>
      </c>
      <c r="CS79" s="6" t="e">
        <f t="shared" si="1006"/>
        <v>#DIV/0!</v>
      </c>
      <c r="CT79" s="6" t="e">
        <f t="shared" si="1007"/>
        <v>#DIV/0!</v>
      </c>
      <c r="CU79" s="6" t="e">
        <f t="shared" si="1008"/>
        <v>#DIV/0!</v>
      </c>
      <c r="CW79" s="6" t="e">
        <f t="shared" si="1009"/>
        <v>#DIV/0!</v>
      </c>
      <c r="CX79" s="6" t="e">
        <f t="shared" si="1122"/>
        <v>#DIV/0!</v>
      </c>
      <c r="CY79" s="91" t="e">
        <f t="shared" si="1123"/>
        <v>#DIV/0!</v>
      </c>
      <c r="CZ79" s="91" t="e">
        <f t="shared" si="1124"/>
        <v>#DIV/0!</v>
      </c>
      <c r="DA79" s="5">
        <f t="shared" si="1125"/>
        <v>0</v>
      </c>
      <c r="DB79" s="5">
        <f t="shared" si="1126"/>
        <v>0</v>
      </c>
      <c r="DC79" s="5">
        <f t="shared" si="1127"/>
        <v>0</v>
      </c>
      <c r="DD79" s="5">
        <f t="shared" si="1128"/>
        <v>0</v>
      </c>
      <c r="DE79" s="5" t="e">
        <f t="shared" si="1129"/>
        <v>#DIV/0!</v>
      </c>
      <c r="DF79" s="5" t="e">
        <f t="shared" si="1010"/>
        <v>#DIV/0!</v>
      </c>
      <c r="DG79" s="5">
        <f t="shared" si="1130"/>
        <v>0</v>
      </c>
      <c r="DH79" s="5">
        <f t="shared" si="1131"/>
        <v>0</v>
      </c>
      <c r="DI79" s="5">
        <f t="shared" si="1132"/>
        <v>0</v>
      </c>
      <c r="DJ79" s="5">
        <f t="shared" si="1133"/>
        <v>0</v>
      </c>
      <c r="DK79" s="6">
        <f t="shared" si="1134"/>
        <v>0</v>
      </c>
      <c r="DL79" s="5" t="e">
        <f t="shared" si="1011"/>
        <v>#DIV/0!</v>
      </c>
      <c r="DM79" s="6" t="e">
        <f t="shared" si="1012"/>
        <v>#DIV/0!</v>
      </c>
      <c r="DN79" s="6" t="e">
        <f t="shared" si="1013"/>
        <v>#DIV/0!</v>
      </c>
      <c r="DO79" s="6" t="e">
        <f t="shared" si="1014"/>
        <v>#DIV/0!</v>
      </c>
      <c r="DP79" s="6" t="e">
        <f t="shared" si="1015"/>
        <v>#DIV/0!</v>
      </c>
      <c r="DQ79" s="6" t="e">
        <f t="shared" si="1016"/>
        <v>#DIV/0!</v>
      </c>
      <c r="DR79" s="6" t="e">
        <f t="shared" si="1017"/>
        <v>#DIV/0!</v>
      </c>
      <c r="DS79" s="6" t="e">
        <f t="shared" si="1018"/>
        <v>#DIV/0!</v>
      </c>
      <c r="DT79" s="6" t="e">
        <f t="shared" si="1019"/>
        <v>#DIV/0!</v>
      </c>
      <c r="DU79" s="6" t="e">
        <f t="shared" si="1020"/>
        <v>#DIV/0!</v>
      </c>
      <c r="DV79" s="6" t="e">
        <f t="shared" si="1021"/>
        <v>#DIV/0!</v>
      </c>
      <c r="DW79" s="6" t="e">
        <f t="shared" si="1022"/>
        <v>#DIV/0!</v>
      </c>
      <c r="DX79" s="6" t="e">
        <f t="shared" si="1023"/>
        <v>#DIV/0!</v>
      </c>
      <c r="DY79" s="6" t="e">
        <f t="shared" si="1024"/>
        <v>#DIV/0!</v>
      </c>
      <c r="DZ79" s="6" t="e">
        <f t="shared" si="1025"/>
        <v>#DIV/0!</v>
      </c>
      <c r="EB79" s="6" t="e">
        <f t="shared" si="1026"/>
        <v>#DIV/0!</v>
      </c>
      <c r="EC79" s="87" t="e">
        <f t="shared" si="1027"/>
        <v>#DIV/0!</v>
      </c>
      <c r="ED79" s="85" t="e">
        <f t="shared" si="1135"/>
        <v>#DIV/0!</v>
      </c>
      <c r="EE79" s="2" t="e">
        <f t="shared" si="1136"/>
        <v>#DIV/0!</v>
      </c>
      <c r="EF79" s="5">
        <f t="shared" si="1137"/>
        <v>0</v>
      </c>
      <c r="EG79" s="5">
        <f t="shared" si="1138"/>
        <v>0</v>
      </c>
      <c r="EH79" s="5">
        <f t="shared" si="1139"/>
        <v>0</v>
      </c>
      <c r="EI79" s="5">
        <f t="shared" si="1140"/>
        <v>0</v>
      </c>
      <c r="EJ79" s="5" t="e">
        <f t="shared" si="1141"/>
        <v>#DIV/0!</v>
      </c>
      <c r="EK79" s="5" t="e">
        <f t="shared" si="1028"/>
        <v>#DIV/0!</v>
      </c>
      <c r="EL79" s="5">
        <f t="shared" si="1142"/>
        <v>0</v>
      </c>
      <c r="EM79" s="5">
        <f t="shared" si="1143"/>
        <v>0</v>
      </c>
      <c r="EN79" s="5">
        <f t="shared" si="1144"/>
        <v>0</v>
      </c>
      <c r="EO79" s="5">
        <f t="shared" si="1145"/>
        <v>0</v>
      </c>
      <c r="EP79" s="6">
        <f t="shared" si="1146"/>
        <v>0</v>
      </c>
      <c r="EQ79" s="5" t="e">
        <f t="shared" si="1029"/>
        <v>#DIV/0!</v>
      </c>
      <c r="ER79" s="6" t="e">
        <f t="shared" si="1030"/>
        <v>#DIV/0!</v>
      </c>
      <c r="ES79" s="6" t="e">
        <f t="shared" si="1031"/>
        <v>#DIV/0!</v>
      </c>
      <c r="ET79" s="6" t="e">
        <f t="shared" si="1032"/>
        <v>#DIV/0!</v>
      </c>
      <c r="EU79" s="6" t="e">
        <f t="shared" si="1033"/>
        <v>#DIV/0!</v>
      </c>
      <c r="EV79" s="6" t="e">
        <f t="shared" si="1034"/>
        <v>#DIV/0!</v>
      </c>
      <c r="EW79" s="6" t="e">
        <f t="shared" si="1035"/>
        <v>#DIV/0!</v>
      </c>
      <c r="EX79" s="6" t="e">
        <f t="shared" si="1036"/>
        <v>#DIV/0!</v>
      </c>
      <c r="EY79" s="6" t="e">
        <f t="shared" si="1037"/>
        <v>#DIV/0!</v>
      </c>
      <c r="EZ79" s="6" t="e">
        <f t="shared" si="1038"/>
        <v>#DIV/0!</v>
      </c>
      <c r="FA79" s="6" t="e">
        <f t="shared" si="1039"/>
        <v>#DIV/0!</v>
      </c>
      <c r="FB79" s="6" t="e">
        <f t="shared" si="1040"/>
        <v>#DIV/0!</v>
      </c>
      <c r="FC79" s="6" t="e">
        <f t="shared" si="1041"/>
        <v>#DIV/0!</v>
      </c>
      <c r="FD79" s="6" t="e">
        <f t="shared" si="1042"/>
        <v>#DIV/0!</v>
      </c>
      <c r="FE79" s="6" t="e">
        <f t="shared" si="1043"/>
        <v>#DIV/0!</v>
      </c>
      <c r="FG79" s="6" t="e">
        <f t="shared" si="1044"/>
        <v>#DIV/0!</v>
      </c>
      <c r="FH79" s="6" t="e">
        <f t="shared" si="1045"/>
        <v>#DIV/0!</v>
      </c>
      <c r="FI79" s="94" t="e">
        <f t="shared" si="1147"/>
        <v>#DIV/0!</v>
      </c>
      <c r="FJ79" s="94" t="e">
        <f t="shared" si="1148"/>
        <v>#DIV/0!</v>
      </c>
      <c r="FK79" s="5">
        <f t="shared" si="1149"/>
        <v>0</v>
      </c>
      <c r="FL79" s="5">
        <f t="shared" si="1150"/>
        <v>0</v>
      </c>
      <c r="FM79" s="5">
        <f t="shared" si="1151"/>
        <v>0</v>
      </c>
      <c r="FN79" s="5">
        <f t="shared" si="1152"/>
        <v>0</v>
      </c>
      <c r="FO79" s="5" t="e">
        <f t="shared" si="1153"/>
        <v>#DIV/0!</v>
      </c>
      <c r="FP79" s="5" t="e">
        <f t="shared" si="1046"/>
        <v>#DIV/0!</v>
      </c>
      <c r="FQ79" s="5">
        <f t="shared" si="1154"/>
        <v>0</v>
      </c>
      <c r="FR79" s="5">
        <f t="shared" si="1155"/>
        <v>0</v>
      </c>
      <c r="FS79" s="5">
        <f t="shared" si="1156"/>
        <v>0</v>
      </c>
      <c r="FT79" s="5">
        <f t="shared" si="1157"/>
        <v>0</v>
      </c>
      <c r="FU79" s="6">
        <f t="shared" si="1158"/>
        <v>0</v>
      </c>
      <c r="FV79" s="5" t="e">
        <f t="shared" si="1047"/>
        <v>#DIV/0!</v>
      </c>
      <c r="FW79" s="6" t="e">
        <f t="shared" si="1048"/>
        <v>#DIV/0!</v>
      </c>
      <c r="FX79" s="6" t="e">
        <f t="shared" si="1049"/>
        <v>#DIV/0!</v>
      </c>
      <c r="FY79" s="6" t="e">
        <f t="shared" si="1050"/>
        <v>#DIV/0!</v>
      </c>
      <c r="FZ79" s="6" t="e">
        <f t="shared" si="1051"/>
        <v>#DIV/0!</v>
      </c>
      <c r="GA79" s="6" t="e">
        <f t="shared" si="1052"/>
        <v>#DIV/0!</v>
      </c>
      <c r="GB79" s="6" t="e">
        <f t="shared" si="1053"/>
        <v>#DIV/0!</v>
      </c>
      <c r="GC79" s="6" t="e">
        <f t="shared" si="1054"/>
        <v>#DIV/0!</v>
      </c>
      <c r="GD79" s="6" t="e">
        <f t="shared" si="1055"/>
        <v>#DIV/0!</v>
      </c>
      <c r="GE79" s="6" t="e">
        <f t="shared" si="1056"/>
        <v>#DIV/0!</v>
      </c>
      <c r="GF79" s="6" t="e">
        <f t="shared" si="1057"/>
        <v>#DIV/0!</v>
      </c>
      <c r="GG79" s="6" t="e">
        <f t="shared" si="1058"/>
        <v>#DIV/0!</v>
      </c>
      <c r="GH79" s="6" t="e">
        <f t="shared" si="1059"/>
        <v>#DIV/0!</v>
      </c>
      <c r="GI79" s="6" t="e">
        <f t="shared" si="1060"/>
        <v>#DIV/0!</v>
      </c>
      <c r="GJ79" s="47" t="e">
        <f t="shared" si="1061"/>
        <v>#DIV/0!</v>
      </c>
      <c r="GL79" s="96" t="e">
        <f t="shared" si="1062"/>
        <v>#DIV/0!</v>
      </c>
      <c r="GM79" s="96" t="e">
        <f t="shared" si="1063"/>
        <v>#DIV/0!</v>
      </c>
      <c r="GN79" s="98" t="e">
        <f t="shared" si="1159"/>
        <v>#DIV/0!</v>
      </c>
      <c r="GO79" s="98" t="e">
        <f t="shared" si="1160"/>
        <v>#DIV/0!</v>
      </c>
      <c r="GP79" s="5">
        <f t="shared" si="1161"/>
        <v>0</v>
      </c>
      <c r="GQ79" s="5">
        <f t="shared" si="1162"/>
        <v>0</v>
      </c>
      <c r="GR79" s="5">
        <f t="shared" si="1163"/>
        <v>0</v>
      </c>
      <c r="GS79" s="5">
        <f t="shared" si="1164"/>
        <v>0</v>
      </c>
      <c r="GT79" s="5" t="e">
        <f t="shared" si="1165"/>
        <v>#DIV/0!</v>
      </c>
      <c r="GU79" s="5" t="e">
        <f t="shared" si="1064"/>
        <v>#DIV/0!</v>
      </c>
      <c r="GV79" s="5">
        <f t="shared" si="1166"/>
        <v>0</v>
      </c>
      <c r="GW79" s="5">
        <f t="shared" si="1167"/>
        <v>0</v>
      </c>
      <c r="GX79" s="5">
        <f t="shared" si="1168"/>
        <v>0</v>
      </c>
      <c r="GY79" s="5">
        <f t="shared" si="1169"/>
        <v>0</v>
      </c>
      <c r="GZ79" s="6">
        <f t="shared" si="1170"/>
        <v>0</v>
      </c>
      <c r="HA79" s="5" t="e">
        <f t="shared" si="1065"/>
        <v>#DIV/0!</v>
      </c>
      <c r="HB79" s="6" t="e">
        <f t="shared" si="1066"/>
        <v>#DIV/0!</v>
      </c>
      <c r="HC79" s="6" t="e">
        <f t="shared" si="1067"/>
        <v>#DIV/0!</v>
      </c>
      <c r="HD79" s="6" t="e">
        <f t="shared" si="1068"/>
        <v>#DIV/0!</v>
      </c>
      <c r="HE79" s="6" t="e">
        <f t="shared" si="1069"/>
        <v>#DIV/0!</v>
      </c>
      <c r="HF79" s="6" t="e">
        <f t="shared" si="1070"/>
        <v>#DIV/0!</v>
      </c>
      <c r="HG79" s="6" t="e">
        <f t="shared" si="1071"/>
        <v>#DIV/0!</v>
      </c>
      <c r="HH79" s="6" t="e">
        <f t="shared" si="1072"/>
        <v>#DIV/0!</v>
      </c>
      <c r="HI79" s="6" t="e">
        <f t="shared" si="1073"/>
        <v>#DIV/0!</v>
      </c>
      <c r="HJ79" s="6" t="e">
        <f t="shared" si="1074"/>
        <v>#DIV/0!</v>
      </c>
      <c r="HK79" s="6" t="e">
        <f t="shared" si="1075"/>
        <v>#DIV/0!</v>
      </c>
      <c r="HL79" s="6" t="e">
        <f t="shared" si="1076"/>
        <v>#DIV/0!</v>
      </c>
      <c r="HM79" s="6" t="e">
        <f t="shared" si="1077"/>
        <v>#DIV/0!</v>
      </c>
      <c r="HN79" s="6" t="e">
        <f t="shared" si="1078"/>
        <v>#DIV/0!</v>
      </c>
      <c r="HO79" s="47" t="e">
        <f t="shared" si="1079"/>
        <v>#DIV/0!</v>
      </c>
      <c r="HQ79" s="6" t="e">
        <f t="shared" si="1080"/>
        <v>#DIV/0!</v>
      </c>
      <c r="HR79" s="6" t="e">
        <f t="shared" si="1081"/>
        <v>#DIV/0!</v>
      </c>
      <c r="HS79" s="98" t="e">
        <f t="shared" si="1171"/>
        <v>#DIV/0!</v>
      </c>
      <c r="HT79" s="2" t="e">
        <f t="shared" si="1172"/>
        <v>#DIV/0!</v>
      </c>
      <c r="HU79" s="5">
        <f t="shared" si="1173"/>
        <v>0</v>
      </c>
      <c r="HV79" s="5">
        <f t="shared" si="1174"/>
        <v>0</v>
      </c>
      <c r="HW79" s="5">
        <f t="shared" si="1175"/>
        <v>0</v>
      </c>
      <c r="HX79" s="5">
        <f t="shared" si="1176"/>
        <v>0</v>
      </c>
      <c r="HY79" s="5" t="e">
        <f t="shared" si="1177"/>
        <v>#DIV/0!</v>
      </c>
      <c r="HZ79" s="5" t="e">
        <f t="shared" si="1082"/>
        <v>#DIV/0!</v>
      </c>
      <c r="IA79" s="5">
        <f t="shared" si="1178"/>
        <v>0</v>
      </c>
      <c r="IB79" s="5">
        <f t="shared" si="1179"/>
        <v>0</v>
      </c>
      <c r="IC79" s="5">
        <f t="shared" si="1180"/>
        <v>0</v>
      </c>
      <c r="ID79" s="5">
        <f t="shared" si="1181"/>
        <v>0</v>
      </c>
      <c r="IE79" s="6">
        <f t="shared" si="1182"/>
        <v>0</v>
      </c>
      <c r="IF79" s="5" t="e">
        <f t="shared" si="1083"/>
        <v>#DIV/0!</v>
      </c>
      <c r="IG79" s="6" t="e">
        <f t="shared" si="1084"/>
        <v>#DIV/0!</v>
      </c>
      <c r="IH79" s="6" t="e">
        <f t="shared" si="1085"/>
        <v>#DIV/0!</v>
      </c>
      <c r="II79" s="6" t="e">
        <f t="shared" si="1086"/>
        <v>#DIV/0!</v>
      </c>
      <c r="IJ79" s="6" t="e">
        <f t="shared" si="1087"/>
        <v>#DIV/0!</v>
      </c>
      <c r="IK79" s="6" t="e">
        <f t="shared" si="1088"/>
        <v>#DIV/0!</v>
      </c>
      <c r="IL79" s="6" t="e">
        <f t="shared" si="1089"/>
        <v>#DIV/0!</v>
      </c>
      <c r="IM79" s="6" t="e">
        <f t="shared" si="1090"/>
        <v>#DIV/0!</v>
      </c>
      <c r="IN79" s="6" t="e">
        <f t="shared" si="1091"/>
        <v>#DIV/0!</v>
      </c>
      <c r="IO79" s="6" t="e">
        <f t="shared" si="1092"/>
        <v>#DIV/0!</v>
      </c>
      <c r="IP79" s="6" t="e">
        <f t="shared" si="1093"/>
        <v>#DIV/0!</v>
      </c>
      <c r="IQ79" s="6" t="e">
        <f t="shared" si="1094"/>
        <v>#DIV/0!</v>
      </c>
      <c r="IR79" s="6" t="e">
        <f t="shared" si="1095"/>
        <v>#DIV/0!</v>
      </c>
      <c r="IS79" s="6" t="e">
        <f t="shared" si="1096"/>
        <v>#DIV/0!</v>
      </c>
      <c r="IT79" s="47" t="e">
        <f t="shared" si="1097"/>
        <v>#DIV/0!</v>
      </c>
      <c r="IU79" s="2" t="e">
        <f t="shared" si="1183"/>
        <v>#DIV/0!</v>
      </c>
      <c r="IV79" s="2" t="e">
        <f t="shared" si="1184"/>
        <v>#DIV/0!</v>
      </c>
    </row>
    <row r="80" spans="1:256">
      <c r="A80" s="55">
        <f>CpxBar!A80</f>
        <v>0</v>
      </c>
      <c r="B80" s="2">
        <f>CpxBar!B80</f>
        <v>0</v>
      </c>
      <c r="C80" s="2">
        <f>CpxBar!C80</f>
        <v>0</v>
      </c>
      <c r="D80" s="2">
        <f>CpxBar!D80</f>
        <v>0</v>
      </c>
      <c r="E80" s="2">
        <f>CpxBar!E80</f>
        <v>0</v>
      </c>
      <c r="F80" s="2">
        <f>CpxBar!F80</f>
        <v>0</v>
      </c>
      <c r="G80" s="2">
        <f>CpxBar!G80</f>
        <v>0</v>
      </c>
      <c r="H80" s="2">
        <f>CpxBar!H80</f>
        <v>0</v>
      </c>
      <c r="I80" s="2">
        <f>CpxBar!I80</f>
        <v>0</v>
      </c>
      <c r="J80" s="2">
        <f>CpxBar!J80</f>
        <v>0</v>
      </c>
      <c r="K80" s="2">
        <f>CpxBar!K80</f>
        <v>0</v>
      </c>
      <c r="L80" s="13"/>
      <c r="M80" s="2">
        <f t="shared" si="948"/>
        <v>0</v>
      </c>
      <c r="N80" s="5">
        <f t="shared" si="949"/>
        <v>0</v>
      </c>
      <c r="O80" s="5">
        <f t="shared" si="950"/>
        <v>0</v>
      </c>
      <c r="P80" s="5">
        <f t="shared" si="951"/>
        <v>0</v>
      </c>
      <c r="Q80" s="5">
        <f t="shared" si="952"/>
        <v>0</v>
      </c>
      <c r="R80" s="5">
        <f t="shared" si="953"/>
        <v>0</v>
      </c>
      <c r="S80" s="5">
        <f t="shared" si="954"/>
        <v>0</v>
      </c>
      <c r="T80" s="5">
        <f t="shared" si="955"/>
        <v>0</v>
      </c>
      <c r="U80" s="5">
        <f t="shared" si="956"/>
        <v>0</v>
      </c>
      <c r="V80" s="5">
        <f t="shared" si="957"/>
        <v>0</v>
      </c>
      <c r="W80" s="6">
        <f t="shared" si="958"/>
        <v>0</v>
      </c>
      <c r="X80" s="5">
        <f t="shared" si="959"/>
        <v>0</v>
      </c>
      <c r="Y80" s="6" t="e">
        <f t="shared" si="960"/>
        <v>#DIV/0!</v>
      </c>
      <c r="Z80" s="6" t="e">
        <f t="shared" si="961"/>
        <v>#DIV/0!</v>
      </c>
      <c r="AA80" s="6" t="e">
        <f t="shared" si="962"/>
        <v>#DIV/0!</v>
      </c>
      <c r="AB80" s="6" t="e">
        <f t="shared" si="963"/>
        <v>#DIV/0!</v>
      </c>
      <c r="AC80" s="6" t="e">
        <f t="shared" si="964"/>
        <v>#DIV/0!</v>
      </c>
      <c r="AD80" s="6" t="e">
        <f t="shared" si="965"/>
        <v>#DIV/0!</v>
      </c>
      <c r="AE80" s="6" t="e">
        <f t="shared" si="966"/>
        <v>#DIV/0!</v>
      </c>
      <c r="AF80" s="6" t="e">
        <f t="shared" si="967"/>
        <v>#DIV/0!</v>
      </c>
      <c r="AG80" s="6" t="e">
        <f t="shared" si="968"/>
        <v>#DIV/0!</v>
      </c>
      <c r="AH80" s="6" t="e">
        <f t="shared" si="969"/>
        <v>#DIV/0!</v>
      </c>
      <c r="AI80" s="6" t="e">
        <f t="shared" si="970"/>
        <v>#DIV/0!</v>
      </c>
      <c r="AJ80" s="6" t="e">
        <f t="shared" si="971"/>
        <v>#DIV/0!</v>
      </c>
      <c r="AK80" s="6" t="e">
        <f t="shared" si="972"/>
        <v>#DIV/0!</v>
      </c>
      <c r="AM80" s="6" t="e">
        <f t="shared" si="973"/>
        <v>#DIV/0!</v>
      </c>
      <c r="AN80" s="6" t="e">
        <f t="shared" si="1098"/>
        <v>#DIV/0!</v>
      </c>
      <c r="AO80" s="2" t="e">
        <f t="shared" si="1099"/>
        <v>#DIV/0!</v>
      </c>
      <c r="AP80" s="2" t="e">
        <f t="shared" si="974"/>
        <v>#DIV/0!</v>
      </c>
      <c r="AQ80" s="86">
        <f t="shared" si="1100"/>
        <v>0</v>
      </c>
      <c r="AR80" s="86">
        <f t="shared" si="1101"/>
        <v>0</v>
      </c>
      <c r="AS80" s="86">
        <f t="shared" si="1102"/>
        <v>0</v>
      </c>
      <c r="AT80" s="86">
        <f t="shared" si="1103"/>
        <v>0</v>
      </c>
      <c r="AU80" s="86" t="e">
        <f t="shared" si="1104"/>
        <v>#DIV/0!</v>
      </c>
      <c r="AV80" s="86" t="e">
        <f t="shared" si="975"/>
        <v>#DIV/0!</v>
      </c>
      <c r="AW80" s="86">
        <f t="shared" si="1105"/>
        <v>0</v>
      </c>
      <c r="AX80" s="86">
        <f t="shared" si="1106"/>
        <v>0</v>
      </c>
      <c r="AY80" s="86">
        <f t="shared" si="1107"/>
        <v>0</v>
      </c>
      <c r="AZ80" s="86">
        <f t="shared" si="1108"/>
        <v>0</v>
      </c>
      <c r="BA80" s="87">
        <f t="shared" si="1109"/>
        <v>0</v>
      </c>
      <c r="BB80" s="5" t="e">
        <f t="shared" si="976"/>
        <v>#DIV/0!</v>
      </c>
      <c r="BC80" s="6" t="e">
        <f t="shared" si="977"/>
        <v>#DIV/0!</v>
      </c>
      <c r="BD80" s="6" t="e">
        <f t="shared" si="978"/>
        <v>#DIV/0!</v>
      </c>
      <c r="BE80" s="6" t="e">
        <f t="shared" si="979"/>
        <v>#DIV/0!</v>
      </c>
      <c r="BF80" s="6" t="e">
        <f t="shared" si="980"/>
        <v>#DIV/0!</v>
      </c>
      <c r="BG80" s="6" t="e">
        <f t="shared" si="981"/>
        <v>#DIV/0!</v>
      </c>
      <c r="BH80" s="6" t="e">
        <f t="shared" si="982"/>
        <v>#DIV/0!</v>
      </c>
      <c r="BI80" s="6" t="e">
        <f t="shared" si="983"/>
        <v>#DIV/0!</v>
      </c>
      <c r="BJ80" s="6" t="e">
        <f t="shared" si="984"/>
        <v>#DIV/0!</v>
      </c>
      <c r="BK80" s="6" t="e">
        <f t="shared" si="985"/>
        <v>#DIV/0!</v>
      </c>
      <c r="BL80" s="6" t="e">
        <f t="shared" si="986"/>
        <v>#DIV/0!</v>
      </c>
      <c r="BM80" s="6" t="e">
        <f t="shared" si="987"/>
        <v>#DIV/0!</v>
      </c>
      <c r="BN80" s="6" t="e">
        <f t="shared" si="988"/>
        <v>#DIV/0!</v>
      </c>
      <c r="BO80" s="6" t="e">
        <f t="shared" si="989"/>
        <v>#DIV/0!</v>
      </c>
      <c r="BP80" s="6" t="e">
        <f t="shared" si="990"/>
        <v>#DIV/0!</v>
      </c>
      <c r="BR80" s="87" t="e">
        <f t="shared" si="991"/>
        <v>#DIV/0!</v>
      </c>
      <c r="BS80" s="87" t="e">
        <f t="shared" si="1110"/>
        <v>#DIV/0!</v>
      </c>
      <c r="BT80" s="2" t="e">
        <f t="shared" si="1111"/>
        <v>#DIV/0!</v>
      </c>
      <c r="BU80" s="2" t="e">
        <f t="shared" si="992"/>
        <v>#DIV/0!</v>
      </c>
      <c r="BV80" s="5">
        <f t="shared" si="1112"/>
        <v>0</v>
      </c>
      <c r="BW80" s="5">
        <f t="shared" si="1113"/>
        <v>0</v>
      </c>
      <c r="BX80" s="5">
        <f t="shared" si="1114"/>
        <v>0</v>
      </c>
      <c r="BY80" s="5">
        <f t="shared" si="1115"/>
        <v>0</v>
      </c>
      <c r="BZ80" s="5" t="e">
        <f t="shared" si="1116"/>
        <v>#DIV/0!</v>
      </c>
      <c r="CA80" s="5" t="e">
        <f t="shared" si="993"/>
        <v>#DIV/0!</v>
      </c>
      <c r="CB80" s="5">
        <f t="shared" si="1117"/>
        <v>0</v>
      </c>
      <c r="CC80" s="5">
        <f t="shared" si="1118"/>
        <v>0</v>
      </c>
      <c r="CD80" s="5">
        <f t="shared" si="1119"/>
        <v>0</v>
      </c>
      <c r="CE80" s="5">
        <f t="shared" si="1120"/>
        <v>0</v>
      </c>
      <c r="CF80" s="6">
        <f t="shared" si="1121"/>
        <v>0</v>
      </c>
      <c r="CG80" s="5" t="e">
        <f t="shared" si="994"/>
        <v>#DIV/0!</v>
      </c>
      <c r="CH80" s="6" t="e">
        <f t="shared" si="995"/>
        <v>#DIV/0!</v>
      </c>
      <c r="CI80" s="6" t="e">
        <f t="shared" si="996"/>
        <v>#DIV/0!</v>
      </c>
      <c r="CJ80" s="6" t="e">
        <f t="shared" si="997"/>
        <v>#DIV/0!</v>
      </c>
      <c r="CK80" s="6" t="e">
        <f t="shared" si="998"/>
        <v>#DIV/0!</v>
      </c>
      <c r="CL80" s="6" t="e">
        <f t="shared" si="999"/>
        <v>#DIV/0!</v>
      </c>
      <c r="CM80" s="6" t="e">
        <f t="shared" si="1000"/>
        <v>#DIV/0!</v>
      </c>
      <c r="CN80" s="6" t="e">
        <f t="shared" si="1001"/>
        <v>#DIV/0!</v>
      </c>
      <c r="CO80" s="6" t="e">
        <f t="shared" si="1002"/>
        <v>#DIV/0!</v>
      </c>
      <c r="CP80" s="6" t="e">
        <f t="shared" si="1003"/>
        <v>#DIV/0!</v>
      </c>
      <c r="CQ80" s="6" t="e">
        <f t="shared" si="1004"/>
        <v>#DIV/0!</v>
      </c>
      <c r="CR80" s="6" t="e">
        <f t="shared" si="1005"/>
        <v>#DIV/0!</v>
      </c>
      <c r="CS80" s="6" t="e">
        <f t="shared" si="1006"/>
        <v>#DIV/0!</v>
      </c>
      <c r="CT80" s="6" t="e">
        <f t="shared" si="1007"/>
        <v>#DIV/0!</v>
      </c>
      <c r="CU80" s="6" t="e">
        <f t="shared" si="1008"/>
        <v>#DIV/0!</v>
      </c>
      <c r="CW80" s="6" t="e">
        <f t="shared" si="1009"/>
        <v>#DIV/0!</v>
      </c>
      <c r="CX80" s="6" t="e">
        <f t="shared" si="1122"/>
        <v>#DIV/0!</v>
      </c>
      <c r="CY80" s="91" t="e">
        <f t="shared" si="1123"/>
        <v>#DIV/0!</v>
      </c>
      <c r="CZ80" s="91" t="e">
        <f t="shared" si="1124"/>
        <v>#DIV/0!</v>
      </c>
      <c r="DA80" s="5">
        <f t="shared" si="1125"/>
        <v>0</v>
      </c>
      <c r="DB80" s="5">
        <f t="shared" si="1126"/>
        <v>0</v>
      </c>
      <c r="DC80" s="5">
        <f t="shared" si="1127"/>
        <v>0</v>
      </c>
      <c r="DD80" s="5">
        <f t="shared" si="1128"/>
        <v>0</v>
      </c>
      <c r="DE80" s="5" t="e">
        <f t="shared" si="1129"/>
        <v>#DIV/0!</v>
      </c>
      <c r="DF80" s="5" t="e">
        <f t="shared" si="1010"/>
        <v>#DIV/0!</v>
      </c>
      <c r="DG80" s="5">
        <f t="shared" si="1130"/>
        <v>0</v>
      </c>
      <c r="DH80" s="5">
        <f t="shared" si="1131"/>
        <v>0</v>
      </c>
      <c r="DI80" s="5">
        <f t="shared" si="1132"/>
        <v>0</v>
      </c>
      <c r="DJ80" s="5">
        <f t="shared" si="1133"/>
        <v>0</v>
      </c>
      <c r="DK80" s="6">
        <f t="shared" si="1134"/>
        <v>0</v>
      </c>
      <c r="DL80" s="5" t="e">
        <f t="shared" si="1011"/>
        <v>#DIV/0!</v>
      </c>
      <c r="DM80" s="6" t="e">
        <f t="shared" si="1012"/>
        <v>#DIV/0!</v>
      </c>
      <c r="DN80" s="6" t="e">
        <f t="shared" si="1013"/>
        <v>#DIV/0!</v>
      </c>
      <c r="DO80" s="6" t="e">
        <f t="shared" si="1014"/>
        <v>#DIV/0!</v>
      </c>
      <c r="DP80" s="6" t="e">
        <f t="shared" si="1015"/>
        <v>#DIV/0!</v>
      </c>
      <c r="DQ80" s="6" t="e">
        <f t="shared" si="1016"/>
        <v>#DIV/0!</v>
      </c>
      <c r="DR80" s="6" t="e">
        <f t="shared" si="1017"/>
        <v>#DIV/0!</v>
      </c>
      <c r="DS80" s="6" t="e">
        <f t="shared" si="1018"/>
        <v>#DIV/0!</v>
      </c>
      <c r="DT80" s="6" t="e">
        <f t="shared" si="1019"/>
        <v>#DIV/0!</v>
      </c>
      <c r="DU80" s="6" t="e">
        <f t="shared" si="1020"/>
        <v>#DIV/0!</v>
      </c>
      <c r="DV80" s="6" t="e">
        <f t="shared" si="1021"/>
        <v>#DIV/0!</v>
      </c>
      <c r="DW80" s="6" t="e">
        <f t="shared" si="1022"/>
        <v>#DIV/0!</v>
      </c>
      <c r="DX80" s="6" t="e">
        <f t="shared" si="1023"/>
        <v>#DIV/0!</v>
      </c>
      <c r="DY80" s="6" t="e">
        <f t="shared" si="1024"/>
        <v>#DIV/0!</v>
      </c>
      <c r="DZ80" s="6" t="e">
        <f t="shared" si="1025"/>
        <v>#DIV/0!</v>
      </c>
      <c r="EB80" s="6" t="e">
        <f t="shared" si="1026"/>
        <v>#DIV/0!</v>
      </c>
      <c r="EC80" s="87" t="e">
        <f t="shared" si="1027"/>
        <v>#DIV/0!</v>
      </c>
      <c r="ED80" s="85" t="e">
        <f t="shared" si="1135"/>
        <v>#DIV/0!</v>
      </c>
      <c r="EE80" s="2" t="e">
        <f t="shared" si="1136"/>
        <v>#DIV/0!</v>
      </c>
      <c r="EF80" s="5">
        <f t="shared" si="1137"/>
        <v>0</v>
      </c>
      <c r="EG80" s="5">
        <f t="shared" si="1138"/>
        <v>0</v>
      </c>
      <c r="EH80" s="5">
        <f t="shared" si="1139"/>
        <v>0</v>
      </c>
      <c r="EI80" s="5">
        <f t="shared" si="1140"/>
        <v>0</v>
      </c>
      <c r="EJ80" s="5" t="e">
        <f t="shared" si="1141"/>
        <v>#DIV/0!</v>
      </c>
      <c r="EK80" s="5" t="e">
        <f t="shared" si="1028"/>
        <v>#DIV/0!</v>
      </c>
      <c r="EL80" s="5">
        <f t="shared" si="1142"/>
        <v>0</v>
      </c>
      <c r="EM80" s="5">
        <f t="shared" si="1143"/>
        <v>0</v>
      </c>
      <c r="EN80" s="5">
        <f t="shared" si="1144"/>
        <v>0</v>
      </c>
      <c r="EO80" s="5">
        <f t="shared" si="1145"/>
        <v>0</v>
      </c>
      <c r="EP80" s="6">
        <f t="shared" si="1146"/>
        <v>0</v>
      </c>
      <c r="EQ80" s="5" t="e">
        <f t="shared" si="1029"/>
        <v>#DIV/0!</v>
      </c>
      <c r="ER80" s="6" t="e">
        <f t="shared" si="1030"/>
        <v>#DIV/0!</v>
      </c>
      <c r="ES80" s="6" t="e">
        <f t="shared" si="1031"/>
        <v>#DIV/0!</v>
      </c>
      <c r="ET80" s="6" t="e">
        <f t="shared" si="1032"/>
        <v>#DIV/0!</v>
      </c>
      <c r="EU80" s="6" t="e">
        <f t="shared" si="1033"/>
        <v>#DIV/0!</v>
      </c>
      <c r="EV80" s="6" t="e">
        <f t="shared" si="1034"/>
        <v>#DIV/0!</v>
      </c>
      <c r="EW80" s="6" t="e">
        <f t="shared" si="1035"/>
        <v>#DIV/0!</v>
      </c>
      <c r="EX80" s="6" t="e">
        <f t="shared" si="1036"/>
        <v>#DIV/0!</v>
      </c>
      <c r="EY80" s="6" t="e">
        <f t="shared" si="1037"/>
        <v>#DIV/0!</v>
      </c>
      <c r="EZ80" s="6" t="e">
        <f t="shared" si="1038"/>
        <v>#DIV/0!</v>
      </c>
      <c r="FA80" s="6" t="e">
        <f t="shared" si="1039"/>
        <v>#DIV/0!</v>
      </c>
      <c r="FB80" s="6" t="e">
        <f t="shared" si="1040"/>
        <v>#DIV/0!</v>
      </c>
      <c r="FC80" s="6" t="e">
        <f t="shared" si="1041"/>
        <v>#DIV/0!</v>
      </c>
      <c r="FD80" s="6" t="e">
        <f t="shared" si="1042"/>
        <v>#DIV/0!</v>
      </c>
      <c r="FE80" s="6" t="e">
        <f t="shared" si="1043"/>
        <v>#DIV/0!</v>
      </c>
      <c r="FG80" s="6" t="e">
        <f t="shared" si="1044"/>
        <v>#DIV/0!</v>
      </c>
      <c r="FH80" s="6" t="e">
        <f t="shared" si="1045"/>
        <v>#DIV/0!</v>
      </c>
      <c r="FI80" s="94" t="e">
        <f t="shared" si="1147"/>
        <v>#DIV/0!</v>
      </c>
      <c r="FJ80" s="94" t="e">
        <f t="shared" si="1148"/>
        <v>#DIV/0!</v>
      </c>
      <c r="FK80" s="5">
        <f t="shared" si="1149"/>
        <v>0</v>
      </c>
      <c r="FL80" s="5">
        <f t="shared" si="1150"/>
        <v>0</v>
      </c>
      <c r="FM80" s="5">
        <f t="shared" si="1151"/>
        <v>0</v>
      </c>
      <c r="FN80" s="5">
        <f t="shared" si="1152"/>
        <v>0</v>
      </c>
      <c r="FO80" s="5" t="e">
        <f t="shared" si="1153"/>
        <v>#DIV/0!</v>
      </c>
      <c r="FP80" s="5" t="e">
        <f t="shared" si="1046"/>
        <v>#DIV/0!</v>
      </c>
      <c r="FQ80" s="5">
        <f t="shared" si="1154"/>
        <v>0</v>
      </c>
      <c r="FR80" s="5">
        <f t="shared" si="1155"/>
        <v>0</v>
      </c>
      <c r="FS80" s="5">
        <f t="shared" si="1156"/>
        <v>0</v>
      </c>
      <c r="FT80" s="5">
        <f t="shared" si="1157"/>
        <v>0</v>
      </c>
      <c r="FU80" s="6">
        <f t="shared" si="1158"/>
        <v>0</v>
      </c>
      <c r="FV80" s="5" t="e">
        <f t="shared" si="1047"/>
        <v>#DIV/0!</v>
      </c>
      <c r="FW80" s="6" t="e">
        <f t="shared" si="1048"/>
        <v>#DIV/0!</v>
      </c>
      <c r="FX80" s="6" t="e">
        <f t="shared" si="1049"/>
        <v>#DIV/0!</v>
      </c>
      <c r="FY80" s="6" t="e">
        <f t="shared" si="1050"/>
        <v>#DIV/0!</v>
      </c>
      <c r="FZ80" s="6" t="e">
        <f t="shared" si="1051"/>
        <v>#DIV/0!</v>
      </c>
      <c r="GA80" s="6" t="e">
        <f t="shared" si="1052"/>
        <v>#DIV/0!</v>
      </c>
      <c r="GB80" s="6" t="e">
        <f t="shared" si="1053"/>
        <v>#DIV/0!</v>
      </c>
      <c r="GC80" s="6" t="e">
        <f t="shared" si="1054"/>
        <v>#DIV/0!</v>
      </c>
      <c r="GD80" s="6" t="e">
        <f t="shared" si="1055"/>
        <v>#DIV/0!</v>
      </c>
      <c r="GE80" s="6" t="e">
        <f t="shared" si="1056"/>
        <v>#DIV/0!</v>
      </c>
      <c r="GF80" s="6" t="e">
        <f t="shared" si="1057"/>
        <v>#DIV/0!</v>
      </c>
      <c r="GG80" s="6" t="e">
        <f t="shared" si="1058"/>
        <v>#DIV/0!</v>
      </c>
      <c r="GH80" s="6" t="e">
        <f t="shared" si="1059"/>
        <v>#DIV/0!</v>
      </c>
      <c r="GI80" s="6" t="e">
        <f t="shared" si="1060"/>
        <v>#DIV/0!</v>
      </c>
      <c r="GJ80" s="47" t="e">
        <f t="shared" si="1061"/>
        <v>#DIV/0!</v>
      </c>
      <c r="GL80" s="96" t="e">
        <f t="shared" si="1062"/>
        <v>#DIV/0!</v>
      </c>
      <c r="GM80" s="96" t="e">
        <f t="shared" si="1063"/>
        <v>#DIV/0!</v>
      </c>
      <c r="GN80" s="98" t="e">
        <f t="shared" si="1159"/>
        <v>#DIV/0!</v>
      </c>
      <c r="GO80" s="98" t="e">
        <f t="shared" si="1160"/>
        <v>#DIV/0!</v>
      </c>
      <c r="GP80" s="5">
        <f t="shared" si="1161"/>
        <v>0</v>
      </c>
      <c r="GQ80" s="5">
        <f t="shared" si="1162"/>
        <v>0</v>
      </c>
      <c r="GR80" s="5">
        <f t="shared" si="1163"/>
        <v>0</v>
      </c>
      <c r="GS80" s="5">
        <f t="shared" si="1164"/>
        <v>0</v>
      </c>
      <c r="GT80" s="5" t="e">
        <f t="shared" si="1165"/>
        <v>#DIV/0!</v>
      </c>
      <c r="GU80" s="5" t="e">
        <f t="shared" si="1064"/>
        <v>#DIV/0!</v>
      </c>
      <c r="GV80" s="5">
        <f t="shared" si="1166"/>
        <v>0</v>
      </c>
      <c r="GW80" s="5">
        <f t="shared" si="1167"/>
        <v>0</v>
      </c>
      <c r="GX80" s="5">
        <f t="shared" si="1168"/>
        <v>0</v>
      </c>
      <c r="GY80" s="5">
        <f t="shared" si="1169"/>
        <v>0</v>
      </c>
      <c r="GZ80" s="6">
        <f t="shared" si="1170"/>
        <v>0</v>
      </c>
      <c r="HA80" s="5" t="e">
        <f t="shared" si="1065"/>
        <v>#DIV/0!</v>
      </c>
      <c r="HB80" s="6" t="e">
        <f t="shared" si="1066"/>
        <v>#DIV/0!</v>
      </c>
      <c r="HC80" s="6" t="e">
        <f t="shared" si="1067"/>
        <v>#DIV/0!</v>
      </c>
      <c r="HD80" s="6" t="e">
        <f t="shared" si="1068"/>
        <v>#DIV/0!</v>
      </c>
      <c r="HE80" s="6" t="e">
        <f t="shared" si="1069"/>
        <v>#DIV/0!</v>
      </c>
      <c r="HF80" s="6" t="e">
        <f t="shared" si="1070"/>
        <v>#DIV/0!</v>
      </c>
      <c r="HG80" s="6" t="e">
        <f t="shared" si="1071"/>
        <v>#DIV/0!</v>
      </c>
      <c r="HH80" s="6" t="e">
        <f t="shared" si="1072"/>
        <v>#DIV/0!</v>
      </c>
      <c r="HI80" s="6" t="e">
        <f t="shared" si="1073"/>
        <v>#DIV/0!</v>
      </c>
      <c r="HJ80" s="6" t="e">
        <f t="shared" si="1074"/>
        <v>#DIV/0!</v>
      </c>
      <c r="HK80" s="6" t="e">
        <f t="shared" si="1075"/>
        <v>#DIV/0!</v>
      </c>
      <c r="HL80" s="6" t="e">
        <f t="shared" si="1076"/>
        <v>#DIV/0!</v>
      </c>
      <c r="HM80" s="6" t="e">
        <f t="shared" si="1077"/>
        <v>#DIV/0!</v>
      </c>
      <c r="HN80" s="6" t="e">
        <f t="shared" si="1078"/>
        <v>#DIV/0!</v>
      </c>
      <c r="HO80" s="47" t="e">
        <f t="shared" si="1079"/>
        <v>#DIV/0!</v>
      </c>
      <c r="HQ80" s="6" t="e">
        <f t="shared" si="1080"/>
        <v>#DIV/0!</v>
      </c>
      <c r="HR80" s="6" t="e">
        <f t="shared" si="1081"/>
        <v>#DIV/0!</v>
      </c>
      <c r="HS80" s="98" t="e">
        <f t="shared" si="1171"/>
        <v>#DIV/0!</v>
      </c>
      <c r="HT80" s="2" t="e">
        <f t="shared" si="1172"/>
        <v>#DIV/0!</v>
      </c>
      <c r="HU80" s="5">
        <f t="shared" si="1173"/>
        <v>0</v>
      </c>
      <c r="HV80" s="5">
        <f t="shared" si="1174"/>
        <v>0</v>
      </c>
      <c r="HW80" s="5">
        <f t="shared" si="1175"/>
        <v>0</v>
      </c>
      <c r="HX80" s="5">
        <f t="shared" si="1176"/>
        <v>0</v>
      </c>
      <c r="HY80" s="5" t="e">
        <f t="shared" si="1177"/>
        <v>#DIV/0!</v>
      </c>
      <c r="HZ80" s="5" t="e">
        <f t="shared" si="1082"/>
        <v>#DIV/0!</v>
      </c>
      <c r="IA80" s="5">
        <f t="shared" si="1178"/>
        <v>0</v>
      </c>
      <c r="IB80" s="5">
        <f t="shared" si="1179"/>
        <v>0</v>
      </c>
      <c r="IC80" s="5">
        <f t="shared" si="1180"/>
        <v>0</v>
      </c>
      <c r="ID80" s="5">
        <f t="shared" si="1181"/>
        <v>0</v>
      </c>
      <c r="IE80" s="6">
        <f t="shared" si="1182"/>
        <v>0</v>
      </c>
      <c r="IF80" s="5" t="e">
        <f t="shared" si="1083"/>
        <v>#DIV/0!</v>
      </c>
      <c r="IG80" s="6" t="e">
        <f t="shared" si="1084"/>
        <v>#DIV/0!</v>
      </c>
      <c r="IH80" s="6" t="e">
        <f t="shared" si="1085"/>
        <v>#DIV/0!</v>
      </c>
      <c r="II80" s="6" t="e">
        <f t="shared" si="1086"/>
        <v>#DIV/0!</v>
      </c>
      <c r="IJ80" s="6" t="e">
        <f t="shared" si="1087"/>
        <v>#DIV/0!</v>
      </c>
      <c r="IK80" s="6" t="e">
        <f t="shared" si="1088"/>
        <v>#DIV/0!</v>
      </c>
      <c r="IL80" s="6" t="e">
        <f t="shared" si="1089"/>
        <v>#DIV/0!</v>
      </c>
      <c r="IM80" s="6" t="e">
        <f t="shared" si="1090"/>
        <v>#DIV/0!</v>
      </c>
      <c r="IN80" s="6" t="e">
        <f t="shared" si="1091"/>
        <v>#DIV/0!</v>
      </c>
      <c r="IO80" s="6" t="e">
        <f t="shared" si="1092"/>
        <v>#DIV/0!</v>
      </c>
      <c r="IP80" s="6" t="e">
        <f t="shared" si="1093"/>
        <v>#DIV/0!</v>
      </c>
      <c r="IQ80" s="6" t="e">
        <f t="shared" si="1094"/>
        <v>#DIV/0!</v>
      </c>
      <c r="IR80" s="6" t="e">
        <f t="shared" si="1095"/>
        <v>#DIV/0!</v>
      </c>
      <c r="IS80" s="6" t="e">
        <f t="shared" si="1096"/>
        <v>#DIV/0!</v>
      </c>
      <c r="IT80" s="47" t="e">
        <f t="shared" si="1097"/>
        <v>#DIV/0!</v>
      </c>
      <c r="IU80" s="2" t="e">
        <f t="shared" si="1183"/>
        <v>#DIV/0!</v>
      </c>
      <c r="IV80" s="2" t="e">
        <f t="shared" si="1184"/>
        <v>#DIV/0!</v>
      </c>
    </row>
    <row r="81" spans="1:256">
      <c r="A81" s="55">
        <f>CpxBar!A81</f>
        <v>0</v>
      </c>
      <c r="B81" s="2">
        <f>CpxBar!B81</f>
        <v>0</v>
      </c>
      <c r="C81" s="2">
        <f>CpxBar!C81</f>
        <v>0</v>
      </c>
      <c r="D81" s="2">
        <f>CpxBar!D81</f>
        <v>0</v>
      </c>
      <c r="E81" s="2">
        <f>CpxBar!E81</f>
        <v>0</v>
      </c>
      <c r="F81" s="2">
        <f>CpxBar!F81</f>
        <v>0</v>
      </c>
      <c r="G81" s="2">
        <f>CpxBar!G81</f>
        <v>0</v>
      </c>
      <c r="H81" s="2">
        <f>CpxBar!H81</f>
        <v>0</v>
      </c>
      <c r="I81" s="2">
        <f>CpxBar!I81</f>
        <v>0</v>
      </c>
      <c r="J81" s="2">
        <f>CpxBar!J81</f>
        <v>0</v>
      </c>
      <c r="K81" s="2">
        <f>CpxBar!K81</f>
        <v>0</v>
      </c>
      <c r="L81" s="13"/>
      <c r="M81" s="2">
        <f t="shared" si="948"/>
        <v>0</v>
      </c>
      <c r="N81" s="5">
        <f t="shared" si="949"/>
        <v>0</v>
      </c>
      <c r="O81" s="5">
        <f t="shared" si="950"/>
        <v>0</v>
      </c>
      <c r="P81" s="5">
        <f t="shared" si="951"/>
        <v>0</v>
      </c>
      <c r="Q81" s="5">
        <f t="shared" si="952"/>
        <v>0</v>
      </c>
      <c r="R81" s="5">
        <f t="shared" si="953"/>
        <v>0</v>
      </c>
      <c r="S81" s="5">
        <f t="shared" si="954"/>
        <v>0</v>
      </c>
      <c r="T81" s="5">
        <f t="shared" si="955"/>
        <v>0</v>
      </c>
      <c r="U81" s="5">
        <f t="shared" si="956"/>
        <v>0</v>
      </c>
      <c r="V81" s="5">
        <f t="shared" si="957"/>
        <v>0</v>
      </c>
      <c r="W81" s="6">
        <f t="shared" si="958"/>
        <v>0</v>
      </c>
      <c r="X81" s="5">
        <f t="shared" si="959"/>
        <v>0</v>
      </c>
      <c r="Y81" s="6" t="e">
        <f t="shared" si="960"/>
        <v>#DIV/0!</v>
      </c>
      <c r="Z81" s="6" t="e">
        <f t="shared" si="961"/>
        <v>#DIV/0!</v>
      </c>
      <c r="AA81" s="6" t="e">
        <f t="shared" si="962"/>
        <v>#DIV/0!</v>
      </c>
      <c r="AB81" s="6" t="e">
        <f t="shared" si="963"/>
        <v>#DIV/0!</v>
      </c>
      <c r="AC81" s="6" t="e">
        <f t="shared" si="964"/>
        <v>#DIV/0!</v>
      </c>
      <c r="AD81" s="6" t="e">
        <f t="shared" si="965"/>
        <v>#DIV/0!</v>
      </c>
      <c r="AE81" s="6" t="e">
        <f t="shared" si="966"/>
        <v>#DIV/0!</v>
      </c>
      <c r="AF81" s="6" t="e">
        <f t="shared" si="967"/>
        <v>#DIV/0!</v>
      </c>
      <c r="AG81" s="6" t="e">
        <f t="shared" si="968"/>
        <v>#DIV/0!</v>
      </c>
      <c r="AH81" s="6" t="e">
        <f t="shared" si="969"/>
        <v>#DIV/0!</v>
      </c>
      <c r="AI81" s="6" t="e">
        <f t="shared" si="970"/>
        <v>#DIV/0!</v>
      </c>
      <c r="AJ81" s="6" t="e">
        <f t="shared" si="971"/>
        <v>#DIV/0!</v>
      </c>
      <c r="AK81" s="6" t="e">
        <f t="shared" si="972"/>
        <v>#DIV/0!</v>
      </c>
      <c r="AM81" s="6" t="e">
        <f t="shared" si="973"/>
        <v>#DIV/0!</v>
      </c>
      <c r="AN81" s="6" t="e">
        <f t="shared" si="1098"/>
        <v>#DIV/0!</v>
      </c>
      <c r="AO81" s="2" t="e">
        <f t="shared" si="1099"/>
        <v>#DIV/0!</v>
      </c>
      <c r="AP81" s="2" t="e">
        <f t="shared" si="974"/>
        <v>#DIV/0!</v>
      </c>
      <c r="AQ81" s="86">
        <f t="shared" si="1100"/>
        <v>0</v>
      </c>
      <c r="AR81" s="86">
        <f t="shared" si="1101"/>
        <v>0</v>
      </c>
      <c r="AS81" s="86">
        <f t="shared" si="1102"/>
        <v>0</v>
      </c>
      <c r="AT81" s="86">
        <f t="shared" si="1103"/>
        <v>0</v>
      </c>
      <c r="AU81" s="86" t="e">
        <f t="shared" si="1104"/>
        <v>#DIV/0!</v>
      </c>
      <c r="AV81" s="86" t="e">
        <f t="shared" si="975"/>
        <v>#DIV/0!</v>
      </c>
      <c r="AW81" s="86">
        <f t="shared" si="1105"/>
        <v>0</v>
      </c>
      <c r="AX81" s="86">
        <f t="shared" si="1106"/>
        <v>0</v>
      </c>
      <c r="AY81" s="86">
        <f t="shared" si="1107"/>
        <v>0</v>
      </c>
      <c r="AZ81" s="86">
        <f t="shared" si="1108"/>
        <v>0</v>
      </c>
      <c r="BA81" s="87">
        <f t="shared" si="1109"/>
        <v>0</v>
      </c>
      <c r="BB81" s="5" t="e">
        <f t="shared" si="976"/>
        <v>#DIV/0!</v>
      </c>
      <c r="BC81" s="6" t="e">
        <f t="shared" si="977"/>
        <v>#DIV/0!</v>
      </c>
      <c r="BD81" s="6" t="e">
        <f t="shared" si="978"/>
        <v>#DIV/0!</v>
      </c>
      <c r="BE81" s="6" t="e">
        <f t="shared" si="979"/>
        <v>#DIV/0!</v>
      </c>
      <c r="BF81" s="6" t="e">
        <f t="shared" si="980"/>
        <v>#DIV/0!</v>
      </c>
      <c r="BG81" s="6" t="e">
        <f t="shared" si="981"/>
        <v>#DIV/0!</v>
      </c>
      <c r="BH81" s="6" t="e">
        <f t="shared" si="982"/>
        <v>#DIV/0!</v>
      </c>
      <c r="BI81" s="6" t="e">
        <f t="shared" si="983"/>
        <v>#DIV/0!</v>
      </c>
      <c r="BJ81" s="6" t="e">
        <f t="shared" si="984"/>
        <v>#DIV/0!</v>
      </c>
      <c r="BK81" s="6" t="e">
        <f t="shared" si="985"/>
        <v>#DIV/0!</v>
      </c>
      <c r="BL81" s="6" t="e">
        <f t="shared" si="986"/>
        <v>#DIV/0!</v>
      </c>
      <c r="BM81" s="6" t="e">
        <f t="shared" si="987"/>
        <v>#DIV/0!</v>
      </c>
      <c r="BN81" s="6" t="e">
        <f t="shared" si="988"/>
        <v>#DIV/0!</v>
      </c>
      <c r="BO81" s="6" t="e">
        <f t="shared" si="989"/>
        <v>#DIV/0!</v>
      </c>
      <c r="BP81" s="6" t="e">
        <f t="shared" si="990"/>
        <v>#DIV/0!</v>
      </c>
      <c r="BR81" s="87" t="e">
        <f t="shared" si="991"/>
        <v>#DIV/0!</v>
      </c>
      <c r="BS81" s="87" t="e">
        <f t="shared" si="1110"/>
        <v>#DIV/0!</v>
      </c>
      <c r="BT81" s="2" t="e">
        <f t="shared" si="1111"/>
        <v>#DIV/0!</v>
      </c>
      <c r="BU81" s="2" t="e">
        <f t="shared" si="992"/>
        <v>#DIV/0!</v>
      </c>
      <c r="BV81" s="5">
        <f t="shared" si="1112"/>
        <v>0</v>
      </c>
      <c r="BW81" s="5">
        <f t="shared" si="1113"/>
        <v>0</v>
      </c>
      <c r="BX81" s="5">
        <f t="shared" si="1114"/>
        <v>0</v>
      </c>
      <c r="BY81" s="5">
        <f t="shared" si="1115"/>
        <v>0</v>
      </c>
      <c r="BZ81" s="5" t="e">
        <f t="shared" si="1116"/>
        <v>#DIV/0!</v>
      </c>
      <c r="CA81" s="5" t="e">
        <f t="shared" si="993"/>
        <v>#DIV/0!</v>
      </c>
      <c r="CB81" s="5">
        <f t="shared" si="1117"/>
        <v>0</v>
      </c>
      <c r="CC81" s="5">
        <f t="shared" si="1118"/>
        <v>0</v>
      </c>
      <c r="CD81" s="5">
        <f t="shared" si="1119"/>
        <v>0</v>
      </c>
      <c r="CE81" s="5">
        <f t="shared" si="1120"/>
        <v>0</v>
      </c>
      <c r="CF81" s="6">
        <f t="shared" si="1121"/>
        <v>0</v>
      </c>
      <c r="CG81" s="5" t="e">
        <f t="shared" si="994"/>
        <v>#DIV/0!</v>
      </c>
      <c r="CH81" s="6" t="e">
        <f t="shared" si="995"/>
        <v>#DIV/0!</v>
      </c>
      <c r="CI81" s="6" t="e">
        <f t="shared" si="996"/>
        <v>#DIV/0!</v>
      </c>
      <c r="CJ81" s="6" t="e">
        <f t="shared" si="997"/>
        <v>#DIV/0!</v>
      </c>
      <c r="CK81" s="6" t="e">
        <f t="shared" si="998"/>
        <v>#DIV/0!</v>
      </c>
      <c r="CL81" s="6" t="e">
        <f t="shared" si="999"/>
        <v>#DIV/0!</v>
      </c>
      <c r="CM81" s="6" t="e">
        <f t="shared" si="1000"/>
        <v>#DIV/0!</v>
      </c>
      <c r="CN81" s="6" t="e">
        <f t="shared" si="1001"/>
        <v>#DIV/0!</v>
      </c>
      <c r="CO81" s="6" t="e">
        <f t="shared" si="1002"/>
        <v>#DIV/0!</v>
      </c>
      <c r="CP81" s="6" t="e">
        <f t="shared" si="1003"/>
        <v>#DIV/0!</v>
      </c>
      <c r="CQ81" s="6" t="e">
        <f t="shared" si="1004"/>
        <v>#DIV/0!</v>
      </c>
      <c r="CR81" s="6" t="e">
        <f t="shared" si="1005"/>
        <v>#DIV/0!</v>
      </c>
      <c r="CS81" s="6" t="e">
        <f t="shared" si="1006"/>
        <v>#DIV/0!</v>
      </c>
      <c r="CT81" s="6" t="e">
        <f t="shared" si="1007"/>
        <v>#DIV/0!</v>
      </c>
      <c r="CU81" s="6" t="e">
        <f t="shared" si="1008"/>
        <v>#DIV/0!</v>
      </c>
      <c r="CW81" s="6" t="e">
        <f t="shared" si="1009"/>
        <v>#DIV/0!</v>
      </c>
      <c r="CX81" s="6" t="e">
        <f t="shared" si="1122"/>
        <v>#DIV/0!</v>
      </c>
      <c r="CY81" s="91" t="e">
        <f t="shared" si="1123"/>
        <v>#DIV/0!</v>
      </c>
      <c r="CZ81" s="91" t="e">
        <f t="shared" si="1124"/>
        <v>#DIV/0!</v>
      </c>
      <c r="DA81" s="5">
        <f t="shared" si="1125"/>
        <v>0</v>
      </c>
      <c r="DB81" s="5">
        <f t="shared" si="1126"/>
        <v>0</v>
      </c>
      <c r="DC81" s="5">
        <f t="shared" si="1127"/>
        <v>0</v>
      </c>
      <c r="DD81" s="5">
        <f t="shared" si="1128"/>
        <v>0</v>
      </c>
      <c r="DE81" s="5" t="e">
        <f t="shared" si="1129"/>
        <v>#DIV/0!</v>
      </c>
      <c r="DF81" s="5" t="e">
        <f t="shared" si="1010"/>
        <v>#DIV/0!</v>
      </c>
      <c r="DG81" s="5">
        <f t="shared" si="1130"/>
        <v>0</v>
      </c>
      <c r="DH81" s="5">
        <f t="shared" si="1131"/>
        <v>0</v>
      </c>
      <c r="DI81" s="5">
        <f t="shared" si="1132"/>
        <v>0</v>
      </c>
      <c r="DJ81" s="5">
        <f t="shared" si="1133"/>
        <v>0</v>
      </c>
      <c r="DK81" s="6">
        <f t="shared" si="1134"/>
        <v>0</v>
      </c>
      <c r="DL81" s="5" t="e">
        <f t="shared" si="1011"/>
        <v>#DIV/0!</v>
      </c>
      <c r="DM81" s="6" t="e">
        <f t="shared" si="1012"/>
        <v>#DIV/0!</v>
      </c>
      <c r="DN81" s="6" t="e">
        <f t="shared" si="1013"/>
        <v>#DIV/0!</v>
      </c>
      <c r="DO81" s="6" t="e">
        <f t="shared" si="1014"/>
        <v>#DIV/0!</v>
      </c>
      <c r="DP81" s="6" t="e">
        <f t="shared" si="1015"/>
        <v>#DIV/0!</v>
      </c>
      <c r="DQ81" s="6" t="e">
        <f t="shared" si="1016"/>
        <v>#DIV/0!</v>
      </c>
      <c r="DR81" s="6" t="e">
        <f t="shared" si="1017"/>
        <v>#DIV/0!</v>
      </c>
      <c r="DS81" s="6" t="e">
        <f t="shared" si="1018"/>
        <v>#DIV/0!</v>
      </c>
      <c r="DT81" s="6" t="e">
        <f t="shared" si="1019"/>
        <v>#DIV/0!</v>
      </c>
      <c r="DU81" s="6" t="e">
        <f t="shared" si="1020"/>
        <v>#DIV/0!</v>
      </c>
      <c r="DV81" s="6" t="e">
        <f t="shared" si="1021"/>
        <v>#DIV/0!</v>
      </c>
      <c r="DW81" s="6" t="e">
        <f t="shared" si="1022"/>
        <v>#DIV/0!</v>
      </c>
      <c r="DX81" s="6" t="e">
        <f t="shared" si="1023"/>
        <v>#DIV/0!</v>
      </c>
      <c r="DY81" s="6" t="e">
        <f t="shared" si="1024"/>
        <v>#DIV/0!</v>
      </c>
      <c r="DZ81" s="6" t="e">
        <f t="shared" si="1025"/>
        <v>#DIV/0!</v>
      </c>
      <c r="EB81" s="6" t="e">
        <f t="shared" si="1026"/>
        <v>#DIV/0!</v>
      </c>
      <c r="EC81" s="87" t="e">
        <f t="shared" si="1027"/>
        <v>#DIV/0!</v>
      </c>
      <c r="ED81" s="85" t="e">
        <f t="shared" si="1135"/>
        <v>#DIV/0!</v>
      </c>
      <c r="EE81" s="2" t="e">
        <f t="shared" si="1136"/>
        <v>#DIV/0!</v>
      </c>
      <c r="EF81" s="5">
        <f t="shared" si="1137"/>
        <v>0</v>
      </c>
      <c r="EG81" s="5">
        <f t="shared" si="1138"/>
        <v>0</v>
      </c>
      <c r="EH81" s="5">
        <f t="shared" si="1139"/>
        <v>0</v>
      </c>
      <c r="EI81" s="5">
        <f t="shared" si="1140"/>
        <v>0</v>
      </c>
      <c r="EJ81" s="5" t="e">
        <f t="shared" si="1141"/>
        <v>#DIV/0!</v>
      </c>
      <c r="EK81" s="5" t="e">
        <f t="shared" si="1028"/>
        <v>#DIV/0!</v>
      </c>
      <c r="EL81" s="5">
        <f t="shared" si="1142"/>
        <v>0</v>
      </c>
      <c r="EM81" s="5">
        <f t="shared" si="1143"/>
        <v>0</v>
      </c>
      <c r="EN81" s="5">
        <f t="shared" si="1144"/>
        <v>0</v>
      </c>
      <c r="EO81" s="5">
        <f t="shared" si="1145"/>
        <v>0</v>
      </c>
      <c r="EP81" s="6">
        <f t="shared" si="1146"/>
        <v>0</v>
      </c>
      <c r="EQ81" s="5" t="e">
        <f t="shared" si="1029"/>
        <v>#DIV/0!</v>
      </c>
      <c r="ER81" s="6" t="e">
        <f t="shared" si="1030"/>
        <v>#DIV/0!</v>
      </c>
      <c r="ES81" s="6" t="e">
        <f t="shared" si="1031"/>
        <v>#DIV/0!</v>
      </c>
      <c r="ET81" s="6" t="e">
        <f t="shared" si="1032"/>
        <v>#DIV/0!</v>
      </c>
      <c r="EU81" s="6" t="e">
        <f t="shared" si="1033"/>
        <v>#DIV/0!</v>
      </c>
      <c r="EV81" s="6" t="e">
        <f t="shared" si="1034"/>
        <v>#DIV/0!</v>
      </c>
      <c r="EW81" s="6" t="e">
        <f t="shared" si="1035"/>
        <v>#DIV/0!</v>
      </c>
      <c r="EX81" s="6" t="e">
        <f t="shared" si="1036"/>
        <v>#DIV/0!</v>
      </c>
      <c r="EY81" s="6" t="e">
        <f t="shared" si="1037"/>
        <v>#DIV/0!</v>
      </c>
      <c r="EZ81" s="6" t="e">
        <f t="shared" si="1038"/>
        <v>#DIV/0!</v>
      </c>
      <c r="FA81" s="6" t="e">
        <f t="shared" si="1039"/>
        <v>#DIV/0!</v>
      </c>
      <c r="FB81" s="6" t="e">
        <f t="shared" si="1040"/>
        <v>#DIV/0!</v>
      </c>
      <c r="FC81" s="6" t="e">
        <f t="shared" si="1041"/>
        <v>#DIV/0!</v>
      </c>
      <c r="FD81" s="6" t="e">
        <f t="shared" si="1042"/>
        <v>#DIV/0!</v>
      </c>
      <c r="FE81" s="6" t="e">
        <f t="shared" si="1043"/>
        <v>#DIV/0!</v>
      </c>
      <c r="FG81" s="6" t="e">
        <f t="shared" si="1044"/>
        <v>#DIV/0!</v>
      </c>
      <c r="FH81" s="6" t="e">
        <f t="shared" si="1045"/>
        <v>#DIV/0!</v>
      </c>
      <c r="FI81" s="94" t="e">
        <f t="shared" si="1147"/>
        <v>#DIV/0!</v>
      </c>
      <c r="FJ81" s="94" t="e">
        <f t="shared" si="1148"/>
        <v>#DIV/0!</v>
      </c>
      <c r="FK81" s="5">
        <f t="shared" si="1149"/>
        <v>0</v>
      </c>
      <c r="FL81" s="5">
        <f t="shared" si="1150"/>
        <v>0</v>
      </c>
      <c r="FM81" s="5">
        <f t="shared" si="1151"/>
        <v>0</v>
      </c>
      <c r="FN81" s="5">
        <f t="shared" si="1152"/>
        <v>0</v>
      </c>
      <c r="FO81" s="5" t="e">
        <f t="shared" si="1153"/>
        <v>#DIV/0!</v>
      </c>
      <c r="FP81" s="5" t="e">
        <f t="shared" si="1046"/>
        <v>#DIV/0!</v>
      </c>
      <c r="FQ81" s="5">
        <f t="shared" si="1154"/>
        <v>0</v>
      </c>
      <c r="FR81" s="5">
        <f t="shared" si="1155"/>
        <v>0</v>
      </c>
      <c r="FS81" s="5">
        <f t="shared" si="1156"/>
        <v>0</v>
      </c>
      <c r="FT81" s="5">
        <f t="shared" si="1157"/>
        <v>0</v>
      </c>
      <c r="FU81" s="6">
        <f t="shared" si="1158"/>
        <v>0</v>
      </c>
      <c r="FV81" s="5" t="e">
        <f t="shared" si="1047"/>
        <v>#DIV/0!</v>
      </c>
      <c r="FW81" s="6" t="e">
        <f t="shared" si="1048"/>
        <v>#DIV/0!</v>
      </c>
      <c r="FX81" s="6" t="e">
        <f t="shared" si="1049"/>
        <v>#DIV/0!</v>
      </c>
      <c r="FY81" s="6" t="e">
        <f t="shared" si="1050"/>
        <v>#DIV/0!</v>
      </c>
      <c r="FZ81" s="6" t="e">
        <f t="shared" si="1051"/>
        <v>#DIV/0!</v>
      </c>
      <c r="GA81" s="6" t="e">
        <f t="shared" si="1052"/>
        <v>#DIV/0!</v>
      </c>
      <c r="GB81" s="6" t="e">
        <f t="shared" si="1053"/>
        <v>#DIV/0!</v>
      </c>
      <c r="GC81" s="6" t="e">
        <f t="shared" si="1054"/>
        <v>#DIV/0!</v>
      </c>
      <c r="GD81" s="6" t="e">
        <f t="shared" si="1055"/>
        <v>#DIV/0!</v>
      </c>
      <c r="GE81" s="6" t="e">
        <f t="shared" si="1056"/>
        <v>#DIV/0!</v>
      </c>
      <c r="GF81" s="6" t="e">
        <f t="shared" si="1057"/>
        <v>#DIV/0!</v>
      </c>
      <c r="GG81" s="6" t="e">
        <f t="shared" si="1058"/>
        <v>#DIV/0!</v>
      </c>
      <c r="GH81" s="6" t="e">
        <f t="shared" si="1059"/>
        <v>#DIV/0!</v>
      </c>
      <c r="GI81" s="6" t="e">
        <f t="shared" si="1060"/>
        <v>#DIV/0!</v>
      </c>
      <c r="GJ81" s="47" t="e">
        <f t="shared" si="1061"/>
        <v>#DIV/0!</v>
      </c>
      <c r="GL81" s="96" t="e">
        <f t="shared" si="1062"/>
        <v>#DIV/0!</v>
      </c>
      <c r="GM81" s="96" t="e">
        <f t="shared" si="1063"/>
        <v>#DIV/0!</v>
      </c>
      <c r="GN81" s="98" t="e">
        <f t="shared" si="1159"/>
        <v>#DIV/0!</v>
      </c>
      <c r="GO81" s="98" t="e">
        <f t="shared" si="1160"/>
        <v>#DIV/0!</v>
      </c>
      <c r="GP81" s="5">
        <f t="shared" si="1161"/>
        <v>0</v>
      </c>
      <c r="GQ81" s="5">
        <f t="shared" si="1162"/>
        <v>0</v>
      </c>
      <c r="GR81" s="5">
        <f t="shared" si="1163"/>
        <v>0</v>
      </c>
      <c r="GS81" s="5">
        <f t="shared" si="1164"/>
        <v>0</v>
      </c>
      <c r="GT81" s="5" t="e">
        <f t="shared" si="1165"/>
        <v>#DIV/0!</v>
      </c>
      <c r="GU81" s="5" t="e">
        <f t="shared" si="1064"/>
        <v>#DIV/0!</v>
      </c>
      <c r="GV81" s="5">
        <f t="shared" si="1166"/>
        <v>0</v>
      </c>
      <c r="GW81" s="5">
        <f t="shared" si="1167"/>
        <v>0</v>
      </c>
      <c r="GX81" s="5">
        <f t="shared" si="1168"/>
        <v>0</v>
      </c>
      <c r="GY81" s="5">
        <f t="shared" si="1169"/>
        <v>0</v>
      </c>
      <c r="GZ81" s="6">
        <f t="shared" si="1170"/>
        <v>0</v>
      </c>
      <c r="HA81" s="5" t="e">
        <f t="shared" si="1065"/>
        <v>#DIV/0!</v>
      </c>
      <c r="HB81" s="6" t="e">
        <f t="shared" si="1066"/>
        <v>#DIV/0!</v>
      </c>
      <c r="HC81" s="6" t="e">
        <f t="shared" si="1067"/>
        <v>#DIV/0!</v>
      </c>
      <c r="HD81" s="6" t="e">
        <f t="shared" si="1068"/>
        <v>#DIV/0!</v>
      </c>
      <c r="HE81" s="6" t="e">
        <f t="shared" si="1069"/>
        <v>#DIV/0!</v>
      </c>
      <c r="HF81" s="6" t="e">
        <f t="shared" si="1070"/>
        <v>#DIV/0!</v>
      </c>
      <c r="HG81" s="6" t="e">
        <f t="shared" si="1071"/>
        <v>#DIV/0!</v>
      </c>
      <c r="HH81" s="6" t="e">
        <f t="shared" si="1072"/>
        <v>#DIV/0!</v>
      </c>
      <c r="HI81" s="6" t="e">
        <f t="shared" si="1073"/>
        <v>#DIV/0!</v>
      </c>
      <c r="HJ81" s="6" t="e">
        <f t="shared" si="1074"/>
        <v>#DIV/0!</v>
      </c>
      <c r="HK81" s="6" t="e">
        <f t="shared" si="1075"/>
        <v>#DIV/0!</v>
      </c>
      <c r="HL81" s="6" t="e">
        <f t="shared" si="1076"/>
        <v>#DIV/0!</v>
      </c>
      <c r="HM81" s="6" t="e">
        <f t="shared" si="1077"/>
        <v>#DIV/0!</v>
      </c>
      <c r="HN81" s="6" t="e">
        <f t="shared" si="1078"/>
        <v>#DIV/0!</v>
      </c>
      <c r="HO81" s="47" t="e">
        <f t="shared" si="1079"/>
        <v>#DIV/0!</v>
      </c>
      <c r="HQ81" s="6" t="e">
        <f t="shared" si="1080"/>
        <v>#DIV/0!</v>
      </c>
      <c r="HR81" s="6" t="e">
        <f t="shared" si="1081"/>
        <v>#DIV/0!</v>
      </c>
      <c r="HS81" s="98" t="e">
        <f t="shared" si="1171"/>
        <v>#DIV/0!</v>
      </c>
      <c r="HT81" s="2" t="e">
        <f t="shared" si="1172"/>
        <v>#DIV/0!</v>
      </c>
      <c r="HU81" s="5">
        <f t="shared" si="1173"/>
        <v>0</v>
      </c>
      <c r="HV81" s="5">
        <f t="shared" si="1174"/>
        <v>0</v>
      </c>
      <c r="HW81" s="5">
        <f t="shared" si="1175"/>
        <v>0</v>
      </c>
      <c r="HX81" s="5">
        <f t="shared" si="1176"/>
        <v>0</v>
      </c>
      <c r="HY81" s="5" t="e">
        <f t="shared" si="1177"/>
        <v>#DIV/0!</v>
      </c>
      <c r="HZ81" s="5" t="e">
        <f t="shared" si="1082"/>
        <v>#DIV/0!</v>
      </c>
      <c r="IA81" s="5">
        <f t="shared" si="1178"/>
        <v>0</v>
      </c>
      <c r="IB81" s="5">
        <f t="shared" si="1179"/>
        <v>0</v>
      </c>
      <c r="IC81" s="5">
        <f t="shared" si="1180"/>
        <v>0</v>
      </c>
      <c r="ID81" s="5">
        <f t="shared" si="1181"/>
        <v>0</v>
      </c>
      <c r="IE81" s="6">
        <f t="shared" si="1182"/>
        <v>0</v>
      </c>
      <c r="IF81" s="5" t="e">
        <f t="shared" si="1083"/>
        <v>#DIV/0!</v>
      </c>
      <c r="IG81" s="6" t="e">
        <f t="shared" si="1084"/>
        <v>#DIV/0!</v>
      </c>
      <c r="IH81" s="6" t="e">
        <f t="shared" si="1085"/>
        <v>#DIV/0!</v>
      </c>
      <c r="II81" s="6" t="e">
        <f t="shared" si="1086"/>
        <v>#DIV/0!</v>
      </c>
      <c r="IJ81" s="6" t="e">
        <f t="shared" si="1087"/>
        <v>#DIV/0!</v>
      </c>
      <c r="IK81" s="6" t="e">
        <f t="shared" si="1088"/>
        <v>#DIV/0!</v>
      </c>
      <c r="IL81" s="6" t="e">
        <f t="shared" si="1089"/>
        <v>#DIV/0!</v>
      </c>
      <c r="IM81" s="6" t="e">
        <f t="shared" si="1090"/>
        <v>#DIV/0!</v>
      </c>
      <c r="IN81" s="6" t="e">
        <f t="shared" si="1091"/>
        <v>#DIV/0!</v>
      </c>
      <c r="IO81" s="6" t="e">
        <f t="shared" si="1092"/>
        <v>#DIV/0!</v>
      </c>
      <c r="IP81" s="6" t="e">
        <f t="shared" si="1093"/>
        <v>#DIV/0!</v>
      </c>
      <c r="IQ81" s="6" t="e">
        <f t="shared" si="1094"/>
        <v>#DIV/0!</v>
      </c>
      <c r="IR81" s="6" t="e">
        <f t="shared" si="1095"/>
        <v>#DIV/0!</v>
      </c>
      <c r="IS81" s="6" t="e">
        <f t="shared" si="1096"/>
        <v>#DIV/0!</v>
      </c>
      <c r="IT81" s="47" t="e">
        <f t="shared" si="1097"/>
        <v>#DIV/0!</v>
      </c>
      <c r="IU81" s="2" t="e">
        <f t="shared" si="1183"/>
        <v>#DIV/0!</v>
      </c>
      <c r="IV81" s="2" t="e">
        <f t="shared" si="1184"/>
        <v>#DIV/0!</v>
      </c>
    </row>
    <row r="82" spans="1:256">
      <c r="A82" s="55">
        <f>CpxBar!A82</f>
        <v>0</v>
      </c>
      <c r="B82" s="2">
        <f>CpxBar!B82</f>
        <v>0</v>
      </c>
      <c r="C82" s="2">
        <f>CpxBar!C82</f>
        <v>0</v>
      </c>
      <c r="D82" s="2">
        <f>CpxBar!D82</f>
        <v>0</v>
      </c>
      <c r="E82" s="2">
        <f>CpxBar!E82</f>
        <v>0</v>
      </c>
      <c r="F82" s="2">
        <f>CpxBar!F82</f>
        <v>0</v>
      </c>
      <c r="G82" s="2">
        <f>CpxBar!G82</f>
        <v>0</v>
      </c>
      <c r="H82" s="2">
        <f>CpxBar!H82</f>
        <v>0</v>
      </c>
      <c r="I82" s="2">
        <f>CpxBar!I82</f>
        <v>0</v>
      </c>
      <c r="J82" s="2">
        <f>CpxBar!J82</f>
        <v>0</v>
      </c>
      <c r="K82" s="2">
        <f>CpxBar!K82</f>
        <v>0</v>
      </c>
      <c r="L82" s="13"/>
      <c r="M82" s="2">
        <f t="shared" ref="M82:M97" si="1185">SUM(B82:J82)</f>
        <v>0</v>
      </c>
      <c r="N82" s="5">
        <f t="shared" ref="N82:N97" si="1186">B82/30.045</f>
        <v>0</v>
      </c>
      <c r="O82" s="5">
        <f t="shared" ref="O82:O97" si="1187">C82/39.95</f>
        <v>0</v>
      </c>
      <c r="P82" s="5">
        <f t="shared" ref="P82:P97" si="1188">D82/33.98</f>
        <v>0</v>
      </c>
      <c r="Q82" s="5">
        <f t="shared" ref="Q82:Q97" si="1189">E82/50.673</f>
        <v>0</v>
      </c>
      <c r="R82" s="5">
        <f t="shared" ref="R82:R97" si="1190">F82/71.85</f>
        <v>0</v>
      </c>
      <c r="S82" s="5">
        <f t="shared" ref="S82:S97" si="1191">G82/70.94</f>
        <v>0</v>
      </c>
      <c r="T82" s="5">
        <f t="shared" ref="T82:T97" si="1192">H82/40.32</f>
        <v>0</v>
      </c>
      <c r="U82" s="5">
        <f t="shared" ref="U82:U97" si="1193">I82/56.08</f>
        <v>0</v>
      </c>
      <c r="V82" s="5">
        <f t="shared" ref="V82:V97" si="1194">J82/61.982</f>
        <v>0</v>
      </c>
      <c r="W82" s="6">
        <f t="shared" ref="W82:W97" si="1195">K82/94.204</f>
        <v>0</v>
      </c>
      <c r="X82" s="5">
        <f t="shared" ref="X82:X97" si="1196">SUM(N82:W82)</f>
        <v>0</v>
      </c>
      <c r="Y82" s="6" t="e">
        <f t="shared" ref="Y82:Y97" si="1197">N82*3/X82</f>
        <v>#DIV/0!</v>
      </c>
      <c r="Z82" s="6" t="e">
        <f t="shared" ref="Z82:Z97" si="1198">O82*3/X82</f>
        <v>#DIV/0!</v>
      </c>
      <c r="AA82" s="6" t="e">
        <f t="shared" ref="AA82:AA97" si="1199">P82*4/X82</f>
        <v>#DIV/0!</v>
      </c>
      <c r="AB82" s="6" t="e">
        <f t="shared" ref="AB82:AB97" si="1200">IF(Y82&gt;2,0,IF((2-Y82)&gt;AA82,AA82,2-Y82))</f>
        <v>#DIV/0!</v>
      </c>
      <c r="AC82" s="6" t="e">
        <f t="shared" ref="AC82:AC97" si="1201">IF(AA82&gt;AB82,AA82-AB82,0)</f>
        <v>#DIV/0!</v>
      </c>
      <c r="AD82" s="6" t="e">
        <f t="shared" ref="AD82:AD97" si="1202">Q82*4/X82</f>
        <v>#DIV/0!</v>
      </c>
      <c r="AE82" s="6" t="e">
        <f t="shared" ref="AE82:AE97" si="1203">R82*6/X82</f>
        <v>#DIV/0!</v>
      </c>
      <c r="AF82" s="6" t="e">
        <f t="shared" ref="AF82:AF97" si="1204">S82*6/X82</f>
        <v>#DIV/0!</v>
      </c>
      <c r="AG82" s="6" t="e">
        <f t="shared" ref="AG82:AG97" si="1205">T82*6/X82</f>
        <v>#DIV/0!</v>
      </c>
      <c r="AH82" s="6" t="e">
        <f t="shared" ref="AH82:AH97" si="1206">U82*6/X82</f>
        <v>#DIV/0!</v>
      </c>
      <c r="AI82" s="6" t="e">
        <f t="shared" ref="AI82:AI97" si="1207">V82*12/X82</f>
        <v>#DIV/0!</v>
      </c>
      <c r="AJ82" s="6" t="e">
        <f t="shared" ref="AJ82:AJ97" si="1208">W82*12/X82</f>
        <v>#DIV/0!</v>
      </c>
      <c r="AK82" s="6" t="e">
        <f t="shared" ref="AK82:AK97" si="1209">SUM(Y82:AA82,AD82:AJ82)</f>
        <v>#DIV/0!</v>
      </c>
      <c r="AM82" s="6" t="e">
        <f t="shared" ref="AM82:AM97" si="1210">IF(AE82&gt;AN82,AE82-AN82,0)</f>
        <v>#DIV/0!</v>
      </c>
      <c r="AN82" s="6" t="e">
        <f t="shared" si="1098"/>
        <v>#DIV/0!</v>
      </c>
      <c r="AO82" s="2" t="e">
        <f t="shared" si="1099"/>
        <v>#DIV/0!</v>
      </c>
      <c r="AP82" s="2" t="e">
        <f t="shared" ref="AP82:AP97" si="1211">AM82*71.85*(X82/6)</f>
        <v>#DIV/0!</v>
      </c>
      <c r="AQ82" s="86">
        <f t="shared" si="1100"/>
        <v>0</v>
      </c>
      <c r="AR82" s="86">
        <f t="shared" si="1101"/>
        <v>0</v>
      </c>
      <c r="AS82" s="86">
        <f t="shared" si="1102"/>
        <v>0</v>
      </c>
      <c r="AT82" s="86">
        <f t="shared" si="1103"/>
        <v>0</v>
      </c>
      <c r="AU82" s="86" t="e">
        <f t="shared" si="1104"/>
        <v>#DIV/0!</v>
      </c>
      <c r="AV82" s="86" t="e">
        <f t="shared" ref="AV82:AV97" si="1212">AP82/71.85</f>
        <v>#DIV/0!</v>
      </c>
      <c r="AW82" s="86">
        <f t="shared" si="1105"/>
        <v>0</v>
      </c>
      <c r="AX82" s="86">
        <f t="shared" si="1106"/>
        <v>0</v>
      </c>
      <c r="AY82" s="86">
        <f t="shared" si="1107"/>
        <v>0</v>
      </c>
      <c r="AZ82" s="86">
        <f t="shared" si="1108"/>
        <v>0</v>
      </c>
      <c r="BA82" s="87">
        <f t="shared" si="1109"/>
        <v>0</v>
      </c>
      <c r="BB82" s="5" t="e">
        <f t="shared" ref="BB82:BB97" si="1213">SUM(AQ82:BA82)</f>
        <v>#DIV/0!</v>
      </c>
      <c r="BC82" s="6" t="e">
        <f t="shared" ref="BC82:BC97" si="1214">AQ82*3/BB82</f>
        <v>#DIV/0!</v>
      </c>
      <c r="BD82" s="6" t="e">
        <f t="shared" ref="BD82:BD97" si="1215">AR82*3/BB82</f>
        <v>#DIV/0!</v>
      </c>
      <c r="BE82" s="6" t="e">
        <f t="shared" ref="BE82:BE97" si="1216">AS82*4/BB82</f>
        <v>#DIV/0!</v>
      </c>
      <c r="BF82" s="6" t="e">
        <f t="shared" ref="BF82:BF97" si="1217">IF(BC82&gt;2,0,IF((2-BC82)&gt;BE82,BE82,2-BC82))</f>
        <v>#DIV/0!</v>
      </c>
      <c r="BG82" s="6" t="e">
        <f t="shared" ref="BG82:BG97" si="1218">IF(BE82&gt;BF82,BE82-BF82,0)</f>
        <v>#DIV/0!</v>
      </c>
      <c r="BH82" s="6" t="e">
        <f t="shared" ref="BH82:BH97" si="1219">AT82*4/BB82</f>
        <v>#DIV/0!</v>
      </c>
      <c r="BI82" s="6" t="e">
        <f t="shared" ref="BI82:BI97" si="1220">AU82*4/BB82</f>
        <v>#DIV/0!</v>
      </c>
      <c r="BJ82" s="6" t="e">
        <f t="shared" ref="BJ82:BJ97" si="1221">AV82*6/BB82</f>
        <v>#DIV/0!</v>
      </c>
      <c r="BK82" s="6" t="e">
        <f t="shared" ref="BK82:BK97" si="1222">AW82*6/BB82</f>
        <v>#DIV/0!</v>
      </c>
      <c r="BL82" s="6" t="e">
        <f t="shared" ref="BL82:BL97" si="1223">AX82*6/BB82</f>
        <v>#DIV/0!</v>
      </c>
      <c r="BM82" s="6" t="e">
        <f t="shared" ref="BM82:BM97" si="1224">AY82*6/BB82</f>
        <v>#DIV/0!</v>
      </c>
      <c r="BN82" s="6" t="e">
        <f t="shared" ref="BN82:BN97" si="1225">AZ82*12/BB82</f>
        <v>#DIV/0!</v>
      </c>
      <c r="BO82" s="6" t="e">
        <f t="shared" ref="BO82:BO97" si="1226">BA82*12/BB82</f>
        <v>#DIV/0!</v>
      </c>
      <c r="BP82" s="6" t="e">
        <f t="shared" ref="BP82:BP97" si="1227">SUM(BC82:BE82,BH82:BO82)</f>
        <v>#DIV/0!</v>
      </c>
      <c r="BR82" s="87" t="e">
        <f t="shared" ref="BR82:BR97" si="1228">IF(BJ82+BI82&gt;BS82,BJ82+BI82-BS82,0)</f>
        <v>#DIV/0!</v>
      </c>
      <c r="BS82" s="87" t="e">
        <f t="shared" si="1110"/>
        <v>#DIV/0!</v>
      </c>
      <c r="BT82" s="2" t="e">
        <f t="shared" si="1111"/>
        <v>#DIV/0!</v>
      </c>
      <c r="BU82" s="2" t="e">
        <f t="shared" ref="BU82:BU97" si="1229">BR82*71.85*(BB82/6)</f>
        <v>#DIV/0!</v>
      </c>
      <c r="BV82" s="5">
        <f t="shared" si="1112"/>
        <v>0</v>
      </c>
      <c r="BW82" s="5">
        <f t="shared" si="1113"/>
        <v>0</v>
      </c>
      <c r="BX82" s="5">
        <f t="shared" si="1114"/>
        <v>0</v>
      </c>
      <c r="BY82" s="5">
        <f t="shared" si="1115"/>
        <v>0</v>
      </c>
      <c r="BZ82" s="5" t="e">
        <f t="shared" si="1116"/>
        <v>#DIV/0!</v>
      </c>
      <c r="CA82" s="5" t="e">
        <f t="shared" ref="CA82:CA97" si="1230">BU82/71.85</f>
        <v>#DIV/0!</v>
      </c>
      <c r="CB82" s="5">
        <f t="shared" si="1117"/>
        <v>0</v>
      </c>
      <c r="CC82" s="5">
        <f t="shared" si="1118"/>
        <v>0</v>
      </c>
      <c r="CD82" s="5">
        <f t="shared" si="1119"/>
        <v>0</v>
      </c>
      <c r="CE82" s="5">
        <f t="shared" si="1120"/>
        <v>0</v>
      </c>
      <c r="CF82" s="6">
        <f t="shared" si="1121"/>
        <v>0</v>
      </c>
      <c r="CG82" s="5" t="e">
        <f t="shared" ref="CG82:CG97" si="1231">SUM(BV82:CF82)</f>
        <v>#DIV/0!</v>
      </c>
      <c r="CH82" s="6" t="e">
        <f t="shared" ref="CH82:CH97" si="1232">BV82*3/CG82</f>
        <v>#DIV/0!</v>
      </c>
      <c r="CI82" s="6" t="e">
        <f t="shared" ref="CI82:CI97" si="1233">BW82*3/CG82</f>
        <v>#DIV/0!</v>
      </c>
      <c r="CJ82" s="6" t="e">
        <f t="shared" ref="CJ82:CJ97" si="1234">BX82*4/CG82</f>
        <v>#DIV/0!</v>
      </c>
      <c r="CK82" s="6" t="e">
        <f t="shared" ref="CK82:CK97" si="1235">IF(CH82&gt;2,0,IF((2-CH82)&gt;CJ82,CJ82,2-CH82))</f>
        <v>#DIV/0!</v>
      </c>
      <c r="CL82" s="6" t="e">
        <f t="shared" ref="CL82:CL97" si="1236">IF(CJ82&gt;CK82,CJ82-CK82,0)</f>
        <v>#DIV/0!</v>
      </c>
      <c r="CM82" s="6" t="e">
        <f t="shared" ref="CM82:CM97" si="1237">BY82*4/CG82</f>
        <v>#DIV/0!</v>
      </c>
      <c r="CN82" s="6" t="e">
        <f t="shared" ref="CN82:CN97" si="1238">BZ82*4/CG82</f>
        <v>#DIV/0!</v>
      </c>
      <c r="CO82" s="6" t="e">
        <f t="shared" ref="CO82:CO97" si="1239">CA82*6/CG82</f>
        <v>#DIV/0!</v>
      </c>
      <c r="CP82" s="6" t="e">
        <f t="shared" ref="CP82:CP97" si="1240">CB82*6/CG82</f>
        <v>#DIV/0!</v>
      </c>
      <c r="CQ82" s="6" t="e">
        <f t="shared" ref="CQ82:CQ97" si="1241">CC82*6/CG82</f>
        <v>#DIV/0!</v>
      </c>
      <c r="CR82" s="6" t="e">
        <f t="shared" ref="CR82:CR97" si="1242">CD82*6/CG82</f>
        <v>#DIV/0!</v>
      </c>
      <c r="CS82" s="6" t="e">
        <f t="shared" ref="CS82:CS97" si="1243">CE82*12/CG82</f>
        <v>#DIV/0!</v>
      </c>
      <c r="CT82" s="6" t="e">
        <f t="shared" ref="CT82:CT97" si="1244">CF82*12/CG82</f>
        <v>#DIV/0!</v>
      </c>
      <c r="CU82" s="6" t="e">
        <f t="shared" ref="CU82:CU97" si="1245">SUM(CH82:CJ82,CM82:CT82)</f>
        <v>#DIV/0!</v>
      </c>
      <c r="CW82" s="6" t="e">
        <f t="shared" ref="CW82:CW97" si="1246">IF(CO82+CN82&gt;CX82,CO82+CN82-CX82,0)</f>
        <v>#DIV/0!</v>
      </c>
      <c r="CX82" s="6" t="e">
        <f t="shared" si="1122"/>
        <v>#DIV/0!</v>
      </c>
      <c r="CY82" s="91" t="e">
        <f t="shared" si="1123"/>
        <v>#DIV/0!</v>
      </c>
      <c r="CZ82" s="91" t="e">
        <f t="shared" si="1124"/>
        <v>#DIV/0!</v>
      </c>
      <c r="DA82" s="5">
        <f t="shared" si="1125"/>
        <v>0</v>
      </c>
      <c r="DB82" s="5">
        <f t="shared" si="1126"/>
        <v>0</v>
      </c>
      <c r="DC82" s="5">
        <f t="shared" si="1127"/>
        <v>0</v>
      </c>
      <c r="DD82" s="5">
        <f t="shared" si="1128"/>
        <v>0</v>
      </c>
      <c r="DE82" s="5" t="e">
        <f t="shared" si="1129"/>
        <v>#DIV/0!</v>
      </c>
      <c r="DF82" s="5" t="e">
        <f t="shared" ref="DF82:DF97" si="1247">CZ82/71.85</f>
        <v>#DIV/0!</v>
      </c>
      <c r="DG82" s="5">
        <f t="shared" si="1130"/>
        <v>0</v>
      </c>
      <c r="DH82" s="5">
        <f t="shared" si="1131"/>
        <v>0</v>
      </c>
      <c r="DI82" s="5">
        <f t="shared" si="1132"/>
        <v>0</v>
      </c>
      <c r="DJ82" s="5">
        <f t="shared" si="1133"/>
        <v>0</v>
      </c>
      <c r="DK82" s="6">
        <f t="shared" si="1134"/>
        <v>0</v>
      </c>
      <c r="DL82" s="5" t="e">
        <f t="shared" ref="DL82:DL97" si="1248">SUM(DA82:DK82)</f>
        <v>#DIV/0!</v>
      </c>
      <c r="DM82" s="6" t="e">
        <f t="shared" ref="DM82:DM97" si="1249">DA82*3/DL82</f>
        <v>#DIV/0!</v>
      </c>
      <c r="DN82" s="6" t="e">
        <f t="shared" ref="DN82:DN97" si="1250">DB82*3/DL82</f>
        <v>#DIV/0!</v>
      </c>
      <c r="DO82" s="6" t="e">
        <f t="shared" ref="DO82:DO97" si="1251">DC82*4/DL82</f>
        <v>#DIV/0!</v>
      </c>
      <c r="DP82" s="6" t="e">
        <f t="shared" ref="DP82:DP97" si="1252">IF(DM82&gt;2,0,IF((2-DM82)&gt;DO82,DO82,2-DM82))</f>
        <v>#DIV/0!</v>
      </c>
      <c r="DQ82" s="6" t="e">
        <f t="shared" ref="DQ82:DQ97" si="1253">IF(DO82&gt;DP82,DO82-DP82,0)</f>
        <v>#DIV/0!</v>
      </c>
      <c r="DR82" s="6" t="e">
        <f t="shared" ref="DR82:DR97" si="1254">DD82*4/DL82</f>
        <v>#DIV/0!</v>
      </c>
      <c r="DS82" s="6" t="e">
        <f t="shared" ref="DS82:DS97" si="1255">DE82*4/DL82</f>
        <v>#DIV/0!</v>
      </c>
      <c r="DT82" s="6" t="e">
        <f t="shared" ref="DT82:DT97" si="1256">DF82*6/DL82</f>
        <v>#DIV/0!</v>
      </c>
      <c r="DU82" s="6" t="e">
        <f t="shared" ref="DU82:DU97" si="1257">DG82*6/DL82</f>
        <v>#DIV/0!</v>
      </c>
      <c r="DV82" s="6" t="e">
        <f t="shared" ref="DV82:DV97" si="1258">DH82*6/DL82</f>
        <v>#DIV/0!</v>
      </c>
      <c r="DW82" s="6" t="e">
        <f t="shared" ref="DW82:DW97" si="1259">DI82*6/DL82</f>
        <v>#DIV/0!</v>
      </c>
      <c r="DX82" s="6" t="e">
        <f t="shared" ref="DX82:DX97" si="1260">DJ82*12/DL82</f>
        <v>#DIV/0!</v>
      </c>
      <c r="DY82" s="6" t="e">
        <f t="shared" ref="DY82:DY97" si="1261">DK82*12/DL82</f>
        <v>#DIV/0!</v>
      </c>
      <c r="DZ82" s="6" t="e">
        <f t="shared" ref="DZ82:DZ97" si="1262">SUM(DM82:DO82,DR82:DY82)</f>
        <v>#DIV/0!</v>
      </c>
      <c r="EB82" s="6" t="e">
        <f t="shared" ref="EB82:EB97" si="1263">IF(DT82+DS82&gt;EC82,DT82+DS82-EC82,0)</f>
        <v>#DIV/0!</v>
      </c>
      <c r="EC82" s="87" t="e">
        <f t="shared" ref="EC82:EC97" si="1264">IF((DP82+DX82-DQ82-DR82-(2*DN82))&gt;0,IF(DP82+DX82-DQ82-DR82-(2*DN82)&gt;DT82+DS82,DS82+DT82,DP82+DX82-DQ82-DR82-(2*DN82)),0)</f>
        <v>#DIV/0!</v>
      </c>
      <c r="ED82" s="85" t="e">
        <f t="shared" si="1135"/>
        <v>#DIV/0!</v>
      </c>
      <c r="EE82" s="2" t="e">
        <f t="shared" si="1136"/>
        <v>#DIV/0!</v>
      </c>
      <c r="EF82" s="5">
        <f t="shared" si="1137"/>
        <v>0</v>
      </c>
      <c r="EG82" s="5">
        <f t="shared" si="1138"/>
        <v>0</v>
      </c>
      <c r="EH82" s="5">
        <f t="shared" si="1139"/>
        <v>0</v>
      </c>
      <c r="EI82" s="5">
        <f t="shared" si="1140"/>
        <v>0</v>
      </c>
      <c r="EJ82" s="5" t="e">
        <f t="shared" si="1141"/>
        <v>#DIV/0!</v>
      </c>
      <c r="EK82" s="5" t="e">
        <f t="shared" ref="EK82:EK97" si="1265">EE82/71.85</f>
        <v>#DIV/0!</v>
      </c>
      <c r="EL82" s="5">
        <f t="shared" si="1142"/>
        <v>0</v>
      </c>
      <c r="EM82" s="5">
        <f t="shared" si="1143"/>
        <v>0</v>
      </c>
      <c r="EN82" s="5">
        <f t="shared" si="1144"/>
        <v>0</v>
      </c>
      <c r="EO82" s="5">
        <f t="shared" si="1145"/>
        <v>0</v>
      </c>
      <c r="EP82" s="6">
        <f t="shared" si="1146"/>
        <v>0</v>
      </c>
      <c r="EQ82" s="5" t="e">
        <f t="shared" ref="EQ82:EQ97" si="1266">SUM(EF82:EP82)</f>
        <v>#DIV/0!</v>
      </c>
      <c r="ER82" s="6" t="e">
        <f t="shared" ref="ER82:ER97" si="1267">EF82*3/EQ82</f>
        <v>#DIV/0!</v>
      </c>
      <c r="ES82" s="6" t="e">
        <f t="shared" ref="ES82:ES97" si="1268">EG82*3/EQ82</f>
        <v>#DIV/0!</v>
      </c>
      <c r="ET82" s="6" t="e">
        <f t="shared" ref="ET82:ET97" si="1269">EH82*4/EQ82</f>
        <v>#DIV/0!</v>
      </c>
      <c r="EU82" s="6" t="e">
        <f t="shared" ref="EU82:EU97" si="1270">IF(ER82&gt;2,0,IF((2-ER82)&gt;ET82,ET82,2-ER82))</f>
        <v>#DIV/0!</v>
      </c>
      <c r="EV82" s="6" t="e">
        <f t="shared" ref="EV82:EV97" si="1271">IF(ET82&gt;EU82,ET82-EU82,0)</f>
        <v>#DIV/0!</v>
      </c>
      <c r="EW82" s="6" t="e">
        <f t="shared" ref="EW82:EW97" si="1272">EI82*4/EQ82</f>
        <v>#DIV/0!</v>
      </c>
      <c r="EX82" s="6" t="e">
        <f t="shared" ref="EX82:EX97" si="1273">EJ82*4/EQ82</f>
        <v>#DIV/0!</v>
      </c>
      <c r="EY82" s="6" t="e">
        <f t="shared" ref="EY82:EY97" si="1274">EK82*6/EQ82</f>
        <v>#DIV/0!</v>
      </c>
      <c r="EZ82" s="6" t="e">
        <f t="shared" ref="EZ82:EZ97" si="1275">EL82*6/EQ82</f>
        <v>#DIV/0!</v>
      </c>
      <c r="FA82" s="6" t="e">
        <f t="shared" ref="FA82:FA97" si="1276">EM82*6/EQ82</f>
        <v>#DIV/0!</v>
      </c>
      <c r="FB82" s="6" t="e">
        <f t="shared" ref="FB82:FB97" si="1277">EN82*6/EQ82</f>
        <v>#DIV/0!</v>
      </c>
      <c r="FC82" s="6" t="e">
        <f t="shared" ref="FC82:FC97" si="1278">EO82*12/EQ82</f>
        <v>#DIV/0!</v>
      </c>
      <c r="FD82" s="6" t="e">
        <f t="shared" ref="FD82:FD97" si="1279">EP82*12/EQ82</f>
        <v>#DIV/0!</v>
      </c>
      <c r="FE82" s="6" t="e">
        <f t="shared" ref="FE82:FE97" si="1280">SUM(ER82:ET82,EW82:FD82)</f>
        <v>#DIV/0!</v>
      </c>
      <c r="FG82" s="6" t="e">
        <f t="shared" ref="FG82:FG97" si="1281">IF(EY82+EX82&gt;FH82,EY82+EX82-FH82,0)</f>
        <v>#DIV/0!</v>
      </c>
      <c r="FH82" s="6" t="e">
        <f t="shared" ref="FH82:FH97" si="1282">IF((EU82+FC82-EV82-EW82-(2*ES82))&gt;0,IF(EU82+FC82-EV82-EW82-(2*ES82)&gt;EY82+EX82,EX82+EY82,EU82+FC82-EV82-EW82-(2*ES82)),0)</f>
        <v>#DIV/0!</v>
      </c>
      <c r="FI82" s="94" t="e">
        <f t="shared" si="1147"/>
        <v>#DIV/0!</v>
      </c>
      <c r="FJ82" s="94" t="e">
        <f t="shared" si="1148"/>
        <v>#DIV/0!</v>
      </c>
      <c r="FK82" s="5">
        <f t="shared" si="1149"/>
        <v>0</v>
      </c>
      <c r="FL82" s="5">
        <f t="shared" si="1150"/>
        <v>0</v>
      </c>
      <c r="FM82" s="5">
        <f t="shared" si="1151"/>
        <v>0</v>
      </c>
      <c r="FN82" s="5">
        <f t="shared" si="1152"/>
        <v>0</v>
      </c>
      <c r="FO82" s="5" t="e">
        <f t="shared" si="1153"/>
        <v>#DIV/0!</v>
      </c>
      <c r="FP82" s="5" t="e">
        <f t="shared" ref="FP82:FP97" si="1283">FJ82/71.85</f>
        <v>#DIV/0!</v>
      </c>
      <c r="FQ82" s="5">
        <f t="shared" si="1154"/>
        <v>0</v>
      </c>
      <c r="FR82" s="5">
        <f t="shared" si="1155"/>
        <v>0</v>
      </c>
      <c r="FS82" s="5">
        <f t="shared" si="1156"/>
        <v>0</v>
      </c>
      <c r="FT82" s="5">
        <f t="shared" si="1157"/>
        <v>0</v>
      </c>
      <c r="FU82" s="6">
        <f t="shared" si="1158"/>
        <v>0</v>
      </c>
      <c r="FV82" s="5" t="e">
        <f t="shared" ref="FV82:FV97" si="1284">SUM(FK82:FU82)</f>
        <v>#DIV/0!</v>
      </c>
      <c r="FW82" s="6" t="e">
        <f t="shared" ref="FW82:FW97" si="1285">FK82*3/FV82</f>
        <v>#DIV/0!</v>
      </c>
      <c r="FX82" s="6" t="e">
        <f t="shared" ref="FX82:FX97" si="1286">FL82*3/FV82</f>
        <v>#DIV/0!</v>
      </c>
      <c r="FY82" s="6" t="e">
        <f t="shared" ref="FY82:FY97" si="1287">FM82*4/FV82</f>
        <v>#DIV/0!</v>
      </c>
      <c r="FZ82" s="6" t="e">
        <f t="shared" ref="FZ82:FZ97" si="1288">IF(FW82&gt;2,0,IF((2-FW82)&gt;FY82,FY82,2-FW82))</f>
        <v>#DIV/0!</v>
      </c>
      <c r="GA82" s="6" t="e">
        <f t="shared" ref="GA82:GA97" si="1289">IF(FY82&gt;FZ82,FY82-FZ82,0)</f>
        <v>#DIV/0!</v>
      </c>
      <c r="GB82" s="6" t="e">
        <f t="shared" ref="GB82:GB97" si="1290">FN82*4/FV82</f>
        <v>#DIV/0!</v>
      </c>
      <c r="GC82" s="6" t="e">
        <f t="shared" ref="GC82:GC97" si="1291">FO82*4/FV82</f>
        <v>#DIV/0!</v>
      </c>
      <c r="GD82" s="6" t="e">
        <f t="shared" ref="GD82:GD97" si="1292">FP82*6/FV82</f>
        <v>#DIV/0!</v>
      </c>
      <c r="GE82" s="6" t="e">
        <f t="shared" ref="GE82:GE97" si="1293">FQ82*6/FV82</f>
        <v>#DIV/0!</v>
      </c>
      <c r="GF82" s="6" t="e">
        <f t="shared" ref="GF82:GF97" si="1294">FR82*6/FV82</f>
        <v>#DIV/0!</v>
      </c>
      <c r="GG82" s="6" t="e">
        <f t="shared" ref="GG82:GG97" si="1295">FS82*6/FV82</f>
        <v>#DIV/0!</v>
      </c>
      <c r="GH82" s="6" t="e">
        <f t="shared" ref="GH82:GH97" si="1296">FT82*12/FV82</f>
        <v>#DIV/0!</v>
      </c>
      <c r="GI82" s="6" t="e">
        <f t="shared" ref="GI82:GI97" si="1297">FU82*12/FV82</f>
        <v>#DIV/0!</v>
      </c>
      <c r="GJ82" s="47" t="e">
        <f t="shared" ref="GJ82:GJ97" si="1298">SUM(FW82:FY82,GB82:GI82)</f>
        <v>#DIV/0!</v>
      </c>
      <c r="GL82" s="96" t="e">
        <f t="shared" ref="GL82:GL97" si="1299">IF(GD82+GC82&gt;GM82,GD82+GC82-GM82,0)</f>
        <v>#DIV/0!</v>
      </c>
      <c r="GM82" s="96" t="e">
        <f t="shared" ref="GM82:GM97" si="1300">IF((FZ82+GH82-GA82-GB82-(2*FX82))&gt;0,IF(FZ82+GH82-GA82-GB82-(2*FX82)&gt;GD82+GC82,GC82+GD82,FZ82+GH82-GA82-GB82-(2*FX82)),0)</f>
        <v>#DIV/0!</v>
      </c>
      <c r="GN82" s="98" t="e">
        <f t="shared" si="1159"/>
        <v>#DIV/0!</v>
      </c>
      <c r="GO82" s="98" t="e">
        <f t="shared" si="1160"/>
        <v>#DIV/0!</v>
      </c>
      <c r="GP82" s="5">
        <f t="shared" si="1161"/>
        <v>0</v>
      </c>
      <c r="GQ82" s="5">
        <f t="shared" si="1162"/>
        <v>0</v>
      </c>
      <c r="GR82" s="5">
        <f t="shared" si="1163"/>
        <v>0</v>
      </c>
      <c r="GS82" s="5">
        <f t="shared" si="1164"/>
        <v>0</v>
      </c>
      <c r="GT82" s="5" t="e">
        <f t="shared" si="1165"/>
        <v>#DIV/0!</v>
      </c>
      <c r="GU82" s="5" t="e">
        <f t="shared" ref="GU82:GU97" si="1301">GO82/71.85</f>
        <v>#DIV/0!</v>
      </c>
      <c r="GV82" s="5">
        <f t="shared" si="1166"/>
        <v>0</v>
      </c>
      <c r="GW82" s="5">
        <f t="shared" si="1167"/>
        <v>0</v>
      </c>
      <c r="GX82" s="5">
        <f t="shared" si="1168"/>
        <v>0</v>
      </c>
      <c r="GY82" s="5">
        <f t="shared" si="1169"/>
        <v>0</v>
      </c>
      <c r="GZ82" s="6">
        <f t="shared" si="1170"/>
        <v>0</v>
      </c>
      <c r="HA82" s="5" t="e">
        <f t="shared" ref="HA82:HA97" si="1302">SUM(GP82:GZ82)</f>
        <v>#DIV/0!</v>
      </c>
      <c r="HB82" s="6" t="e">
        <f t="shared" ref="HB82:HB97" si="1303">GP82*3/HA82</f>
        <v>#DIV/0!</v>
      </c>
      <c r="HC82" s="6" t="e">
        <f t="shared" ref="HC82:HC97" si="1304">GQ82*3/HA82</f>
        <v>#DIV/0!</v>
      </c>
      <c r="HD82" s="6" t="e">
        <f t="shared" ref="HD82:HD97" si="1305">GR82*4/HA82</f>
        <v>#DIV/0!</v>
      </c>
      <c r="HE82" s="6" t="e">
        <f t="shared" ref="HE82:HE97" si="1306">IF(HB82&gt;2,0,IF((2-HB82)&gt;HD82,HD82,2-HB82))</f>
        <v>#DIV/0!</v>
      </c>
      <c r="HF82" s="6" t="e">
        <f t="shared" ref="HF82:HF97" si="1307">IF(HD82&gt;HE82,HD82-HE82,0)</f>
        <v>#DIV/0!</v>
      </c>
      <c r="HG82" s="6" t="e">
        <f t="shared" ref="HG82:HG97" si="1308">GS82*4/HA82</f>
        <v>#DIV/0!</v>
      </c>
      <c r="HH82" s="6" t="e">
        <f t="shared" ref="HH82:HH97" si="1309">GT82*4/HA82</f>
        <v>#DIV/0!</v>
      </c>
      <c r="HI82" s="6" t="e">
        <f t="shared" ref="HI82:HI97" si="1310">GU82*6/HA82</f>
        <v>#DIV/0!</v>
      </c>
      <c r="HJ82" s="6" t="e">
        <f t="shared" ref="HJ82:HJ97" si="1311">GV82*6/HA82</f>
        <v>#DIV/0!</v>
      </c>
      <c r="HK82" s="6" t="e">
        <f t="shared" ref="HK82:HK97" si="1312">GW82*6/HA82</f>
        <v>#DIV/0!</v>
      </c>
      <c r="HL82" s="6" t="e">
        <f t="shared" ref="HL82:HL97" si="1313">GX82*6/HA82</f>
        <v>#DIV/0!</v>
      </c>
      <c r="HM82" s="6" t="e">
        <f t="shared" ref="HM82:HM97" si="1314">GY82*12/HA82</f>
        <v>#DIV/0!</v>
      </c>
      <c r="HN82" s="6" t="e">
        <f t="shared" ref="HN82:HN97" si="1315">GZ82*12/HA82</f>
        <v>#DIV/0!</v>
      </c>
      <c r="HO82" s="47" t="e">
        <f t="shared" ref="HO82:HO97" si="1316">SUM(HB82:HD82,HG82:HN82)</f>
        <v>#DIV/0!</v>
      </c>
      <c r="HQ82" s="6" t="e">
        <f t="shared" ref="HQ82:HQ97" si="1317">IF(HI82+HH82&gt;HR82,HI82+HH82-HR82,0)</f>
        <v>#DIV/0!</v>
      </c>
      <c r="HR82" s="6" t="e">
        <f t="shared" ref="HR82:HR97" si="1318">IF((HE82+HM82-HF82-HG82-(2*HC82))&gt;0,IF(HE82+HM82-HF82-HG82-(2*HC82)&gt;HI82+HH82,HH82+HI82,HE82+HM82-HF82-HG82-(2*HC82)),0)</f>
        <v>#DIV/0!</v>
      </c>
      <c r="HS82" s="98" t="e">
        <f t="shared" si="1171"/>
        <v>#DIV/0!</v>
      </c>
      <c r="HT82" s="2" t="e">
        <f t="shared" si="1172"/>
        <v>#DIV/0!</v>
      </c>
      <c r="HU82" s="5">
        <f t="shared" si="1173"/>
        <v>0</v>
      </c>
      <c r="HV82" s="5">
        <f t="shared" si="1174"/>
        <v>0</v>
      </c>
      <c r="HW82" s="5">
        <f t="shared" si="1175"/>
        <v>0</v>
      </c>
      <c r="HX82" s="5">
        <f t="shared" si="1176"/>
        <v>0</v>
      </c>
      <c r="HY82" s="5" t="e">
        <f t="shared" si="1177"/>
        <v>#DIV/0!</v>
      </c>
      <c r="HZ82" s="5" t="e">
        <f t="shared" ref="HZ82:HZ97" si="1319">HT82/71.85</f>
        <v>#DIV/0!</v>
      </c>
      <c r="IA82" s="5">
        <f t="shared" si="1178"/>
        <v>0</v>
      </c>
      <c r="IB82" s="5">
        <f t="shared" si="1179"/>
        <v>0</v>
      </c>
      <c r="IC82" s="5">
        <f t="shared" si="1180"/>
        <v>0</v>
      </c>
      <c r="ID82" s="5">
        <f t="shared" si="1181"/>
        <v>0</v>
      </c>
      <c r="IE82" s="6">
        <f t="shared" si="1182"/>
        <v>0</v>
      </c>
      <c r="IF82" s="5" t="e">
        <f t="shared" ref="IF82:IF97" si="1320">SUM(HU82:IE82)</f>
        <v>#DIV/0!</v>
      </c>
      <c r="IG82" s="6" t="e">
        <f t="shared" ref="IG82:IG97" si="1321">HU82*3/IF82</f>
        <v>#DIV/0!</v>
      </c>
      <c r="IH82" s="6" t="e">
        <f t="shared" ref="IH82:IH97" si="1322">HV82*3/IF82</f>
        <v>#DIV/0!</v>
      </c>
      <c r="II82" s="6" t="e">
        <f t="shared" ref="II82:II97" si="1323">HW82*4/IF82</f>
        <v>#DIV/0!</v>
      </c>
      <c r="IJ82" s="6" t="e">
        <f t="shared" ref="IJ82:IJ97" si="1324">IF(IG82&gt;2,0,IF((2-IG82)&gt;II82,II82,2-IG82))</f>
        <v>#DIV/0!</v>
      </c>
      <c r="IK82" s="6" t="e">
        <f t="shared" ref="IK82:IK97" si="1325">IF(II82&gt;IJ82,II82-IJ82,0)</f>
        <v>#DIV/0!</v>
      </c>
      <c r="IL82" s="6" t="e">
        <f t="shared" ref="IL82:IL97" si="1326">HX82*4/IF82</f>
        <v>#DIV/0!</v>
      </c>
      <c r="IM82" s="6" t="e">
        <f t="shared" ref="IM82:IM97" si="1327">HY82*4/IF82</f>
        <v>#DIV/0!</v>
      </c>
      <c r="IN82" s="6" t="e">
        <f t="shared" ref="IN82:IN97" si="1328">HZ82*6/IF82</f>
        <v>#DIV/0!</v>
      </c>
      <c r="IO82" s="6" t="e">
        <f t="shared" ref="IO82:IO97" si="1329">IA82*6/IF82</f>
        <v>#DIV/0!</v>
      </c>
      <c r="IP82" s="6" t="e">
        <f t="shared" ref="IP82:IP97" si="1330">IB82*6/IF82</f>
        <v>#DIV/0!</v>
      </c>
      <c r="IQ82" s="6" t="e">
        <f t="shared" ref="IQ82:IQ97" si="1331">IC82*6/IF82</f>
        <v>#DIV/0!</v>
      </c>
      <c r="IR82" s="6" t="e">
        <f t="shared" ref="IR82:IR97" si="1332">ID82*12/IF82</f>
        <v>#DIV/0!</v>
      </c>
      <c r="IS82" s="6" t="e">
        <f t="shared" ref="IS82:IS97" si="1333">IE82*12/IF82</f>
        <v>#DIV/0!</v>
      </c>
      <c r="IT82" s="47" t="e">
        <f t="shared" ref="IT82:IT97" si="1334">SUM(IG82:II82,IL82:IS82)</f>
        <v>#DIV/0!</v>
      </c>
      <c r="IU82" s="2" t="e">
        <f t="shared" si="1183"/>
        <v>#DIV/0!</v>
      </c>
      <c r="IV82" s="2" t="e">
        <f t="shared" si="1184"/>
        <v>#DIV/0!</v>
      </c>
    </row>
    <row r="83" spans="1:256">
      <c r="A83" s="55">
        <f>CpxBar!A83</f>
        <v>0</v>
      </c>
      <c r="B83" s="2">
        <f>CpxBar!B83</f>
        <v>0</v>
      </c>
      <c r="C83" s="2">
        <f>CpxBar!C83</f>
        <v>0</v>
      </c>
      <c r="D83" s="2">
        <f>CpxBar!D83</f>
        <v>0</v>
      </c>
      <c r="E83" s="2">
        <f>CpxBar!E83</f>
        <v>0</v>
      </c>
      <c r="F83" s="2">
        <f>CpxBar!F83</f>
        <v>0</v>
      </c>
      <c r="G83" s="2">
        <f>CpxBar!G83</f>
        <v>0</v>
      </c>
      <c r="H83" s="2">
        <f>CpxBar!H83</f>
        <v>0</v>
      </c>
      <c r="I83" s="2">
        <f>CpxBar!I83</f>
        <v>0</v>
      </c>
      <c r="J83" s="2">
        <f>CpxBar!J83</f>
        <v>0</v>
      </c>
      <c r="K83" s="2">
        <f>CpxBar!K83</f>
        <v>0</v>
      </c>
      <c r="L83" s="13"/>
      <c r="M83" s="2">
        <f t="shared" si="1185"/>
        <v>0</v>
      </c>
      <c r="N83" s="5">
        <f t="shared" si="1186"/>
        <v>0</v>
      </c>
      <c r="O83" s="5">
        <f t="shared" si="1187"/>
        <v>0</v>
      </c>
      <c r="P83" s="5">
        <f t="shared" si="1188"/>
        <v>0</v>
      </c>
      <c r="Q83" s="5">
        <f t="shared" si="1189"/>
        <v>0</v>
      </c>
      <c r="R83" s="5">
        <f t="shared" si="1190"/>
        <v>0</v>
      </c>
      <c r="S83" s="5">
        <f t="shared" si="1191"/>
        <v>0</v>
      </c>
      <c r="T83" s="5">
        <f t="shared" si="1192"/>
        <v>0</v>
      </c>
      <c r="U83" s="5">
        <f t="shared" si="1193"/>
        <v>0</v>
      </c>
      <c r="V83" s="5">
        <f t="shared" si="1194"/>
        <v>0</v>
      </c>
      <c r="W83" s="6">
        <f t="shared" si="1195"/>
        <v>0</v>
      </c>
      <c r="X83" s="5">
        <f t="shared" si="1196"/>
        <v>0</v>
      </c>
      <c r="Y83" s="6" t="e">
        <f t="shared" si="1197"/>
        <v>#DIV/0!</v>
      </c>
      <c r="Z83" s="6" t="e">
        <f t="shared" si="1198"/>
        <v>#DIV/0!</v>
      </c>
      <c r="AA83" s="6" t="e">
        <f t="shared" si="1199"/>
        <v>#DIV/0!</v>
      </c>
      <c r="AB83" s="6" t="e">
        <f t="shared" si="1200"/>
        <v>#DIV/0!</v>
      </c>
      <c r="AC83" s="6" t="e">
        <f t="shared" si="1201"/>
        <v>#DIV/0!</v>
      </c>
      <c r="AD83" s="6" t="e">
        <f t="shared" si="1202"/>
        <v>#DIV/0!</v>
      </c>
      <c r="AE83" s="6" t="e">
        <f t="shared" si="1203"/>
        <v>#DIV/0!</v>
      </c>
      <c r="AF83" s="6" t="e">
        <f t="shared" si="1204"/>
        <v>#DIV/0!</v>
      </c>
      <c r="AG83" s="6" t="e">
        <f t="shared" si="1205"/>
        <v>#DIV/0!</v>
      </c>
      <c r="AH83" s="6" t="e">
        <f t="shared" si="1206"/>
        <v>#DIV/0!</v>
      </c>
      <c r="AI83" s="6" t="e">
        <f t="shared" si="1207"/>
        <v>#DIV/0!</v>
      </c>
      <c r="AJ83" s="6" t="e">
        <f t="shared" si="1208"/>
        <v>#DIV/0!</v>
      </c>
      <c r="AK83" s="6" t="e">
        <f t="shared" si="1209"/>
        <v>#DIV/0!</v>
      </c>
      <c r="AM83" s="6" t="e">
        <f t="shared" si="1210"/>
        <v>#DIV/0!</v>
      </c>
      <c r="AN83" s="6" t="e">
        <f t="shared" ref="AN83:AN98" si="1335">IF((AB83+AI83-AC83-AD83-(2*Z83))&gt;0,IF(AB83+AI83-AC83-AD83-(2*Z83)&gt;AE83,AE83,AB83+AI83-AC83-AD83-(2*Z83)),0)</f>
        <v>#DIV/0!</v>
      </c>
      <c r="AO83" s="2" t="e">
        <f t="shared" ref="AO83:AO98" si="1336">AN83*53.233*(X83/6)*1.5</f>
        <v>#DIV/0!</v>
      </c>
      <c r="AP83" s="2" t="e">
        <f t="shared" si="1211"/>
        <v>#DIV/0!</v>
      </c>
      <c r="AQ83" s="86">
        <f t="shared" ref="AQ83:AQ98" si="1337">B83/30.045</f>
        <v>0</v>
      </c>
      <c r="AR83" s="86">
        <f t="shared" ref="AR83:AR98" si="1338">C83/39.95</f>
        <v>0</v>
      </c>
      <c r="AS83" s="86">
        <f t="shared" ref="AS83:AS98" si="1339">D83/33.98</f>
        <v>0</v>
      </c>
      <c r="AT83" s="86">
        <f t="shared" ref="AT83:AT98" si="1340">E83/50.673</f>
        <v>0</v>
      </c>
      <c r="AU83" s="86" t="e">
        <f t="shared" ref="AU83:AU98" si="1341">AO83/53.233</f>
        <v>#DIV/0!</v>
      </c>
      <c r="AV83" s="86" t="e">
        <f t="shared" si="1212"/>
        <v>#DIV/0!</v>
      </c>
      <c r="AW83" s="86">
        <f t="shared" ref="AW83:AW98" si="1342">G83/70.94</f>
        <v>0</v>
      </c>
      <c r="AX83" s="86">
        <f t="shared" ref="AX83:AX98" si="1343">H83/40.32</f>
        <v>0</v>
      </c>
      <c r="AY83" s="86">
        <f t="shared" ref="AY83:AY98" si="1344">I83/56.08</f>
        <v>0</v>
      </c>
      <c r="AZ83" s="86">
        <f t="shared" ref="AZ83:AZ98" si="1345">J83/61.982</f>
        <v>0</v>
      </c>
      <c r="BA83" s="87">
        <f t="shared" ref="BA83:BA98" si="1346">K83/94.204</f>
        <v>0</v>
      </c>
      <c r="BB83" s="5" t="e">
        <f t="shared" si="1213"/>
        <v>#DIV/0!</v>
      </c>
      <c r="BC83" s="6" t="e">
        <f t="shared" si="1214"/>
        <v>#DIV/0!</v>
      </c>
      <c r="BD83" s="6" t="e">
        <f t="shared" si="1215"/>
        <v>#DIV/0!</v>
      </c>
      <c r="BE83" s="6" t="e">
        <f t="shared" si="1216"/>
        <v>#DIV/0!</v>
      </c>
      <c r="BF83" s="6" t="e">
        <f t="shared" si="1217"/>
        <v>#DIV/0!</v>
      </c>
      <c r="BG83" s="6" t="e">
        <f t="shared" si="1218"/>
        <v>#DIV/0!</v>
      </c>
      <c r="BH83" s="6" t="e">
        <f t="shared" si="1219"/>
        <v>#DIV/0!</v>
      </c>
      <c r="BI83" s="6" t="e">
        <f t="shared" si="1220"/>
        <v>#DIV/0!</v>
      </c>
      <c r="BJ83" s="6" t="e">
        <f t="shared" si="1221"/>
        <v>#DIV/0!</v>
      </c>
      <c r="BK83" s="6" t="e">
        <f t="shared" si="1222"/>
        <v>#DIV/0!</v>
      </c>
      <c r="BL83" s="6" t="e">
        <f t="shared" si="1223"/>
        <v>#DIV/0!</v>
      </c>
      <c r="BM83" s="6" t="e">
        <f t="shared" si="1224"/>
        <v>#DIV/0!</v>
      </c>
      <c r="BN83" s="6" t="e">
        <f t="shared" si="1225"/>
        <v>#DIV/0!</v>
      </c>
      <c r="BO83" s="6" t="e">
        <f t="shared" si="1226"/>
        <v>#DIV/0!</v>
      </c>
      <c r="BP83" s="6" t="e">
        <f t="shared" si="1227"/>
        <v>#DIV/0!</v>
      </c>
      <c r="BR83" s="87" t="e">
        <f t="shared" si="1228"/>
        <v>#DIV/0!</v>
      </c>
      <c r="BS83" s="87" t="e">
        <f t="shared" ref="BS83:BS98" si="1347">IF((BF83+BN83-BG83-BH83-(2*BD83))&gt;0,IF(BF83+BN83-BG83-BH83-(2*BD83)&gt;BJ83+BI83,BI83+BJ83,BF83+BN83-BG83-BH83-(2*BD83)),0)</f>
        <v>#DIV/0!</v>
      </c>
      <c r="BT83" s="2" t="e">
        <f t="shared" ref="BT83:BT98" si="1348">BS83*53.233*(BB83/6)*1.5</f>
        <v>#DIV/0!</v>
      </c>
      <c r="BU83" s="2" t="e">
        <f t="shared" si="1229"/>
        <v>#DIV/0!</v>
      </c>
      <c r="BV83" s="5">
        <f t="shared" ref="BV83:BV98" si="1349">B83/30.045</f>
        <v>0</v>
      </c>
      <c r="BW83" s="5">
        <f t="shared" ref="BW83:BW98" si="1350">C83/39.95</f>
        <v>0</v>
      </c>
      <c r="BX83" s="5">
        <f t="shared" ref="BX83:BX98" si="1351">D83/33.98</f>
        <v>0</v>
      </c>
      <c r="BY83" s="5">
        <f t="shared" ref="BY83:BY98" si="1352">E83/50.673</f>
        <v>0</v>
      </c>
      <c r="BZ83" s="5" t="e">
        <f t="shared" ref="BZ83:BZ98" si="1353">BT83/53.233</f>
        <v>#DIV/0!</v>
      </c>
      <c r="CA83" s="5" t="e">
        <f t="shared" si="1230"/>
        <v>#DIV/0!</v>
      </c>
      <c r="CB83" s="5">
        <f t="shared" ref="CB83:CB98" si="1354">G83/70.94</f>
        <v>0</v>
      </c>
      <c r="CC83" s="5">
        <f t="shared" ref="CC83:CC98" si="1355">H83/40.32</f>
        <v>0</v>
      </c>
      <c r="CD83" s="5">
        <f t="shared" ref="CD83:CD98" si="1356">I83/56.08</f>
        <v>0</v>
      </c>
      <c r="CE83" s="5">
        <f t="shared" ref="CE83:CE98" si="1357">J83/61.982</f>
        <v>0</v>
      </c>
      <c r="CF83" s="6">
        <f t="shared" ref="CF83:CF98" si="1358">K83/94.204</f>
        <v>0</v>
      </c>
      <c r="CG83" s="5" t="e">
        <f t="shared" si="1231"/>
        <v>#DIV/0!</v>
      </c>
      <c r="CH83" s="6" t="e">
        <f t="shared" si="1232"/>
        <v>#DIV/0!</v>
      </c>
      <c r="CI83" s="6" t="e">
        <f t="shared" si="1233"/>
        <v>#DIV/0!</v>
      </c>
      <c r="CJ83" s="6" t="e">
        <f t="shared" si="1234"/>
        <v>#DIV/0!</v>
      </c>
      <c r="CK83" s="6" t="e">
        <f t="shared" si="1235"/>
        <v>#DIV/0!</v>
      </c>
      <c r="CL83" s="6" t="e">
        <f t="shared" si="1236"/>
        <v>#DIV/0!</v>
      </c>
      <c r="CM83" s="6" t="e">
        <f t="shared" si="1237"/>
        <v>#DIV/0!</v>
      </c>
      <c r="CN83" s="6" t="e">
        <f t="shared" si="1238"/>
        <v>#DIV/0!</v>
      </c>
      <c r="CO83" s="6" t="e">
        <f t="shared" si="1239"/>
        <v>#DIV/0!</v>
      </c>
      <c r="CP83" s="6" t="e">
        <f t="shared" si="1240"/>
        <v>#DIV/0!</v>
      </c>
      <c r="CQ83" s="6" t="e">
        <f t="shared" si="1241"/>
        <v>#DIV/0!</v>
      </c>
      <c r="CR83" s="6" t="e">
        <f t="shared" si="1242"/>
        <v>#DIV/0!</v>
      </c>
      <c r="CS83" s="6" t="e">
        <f t="shared" si="1243"/>
        <v>#DIV/0!</v>
      </c>
      <c r="CT83" s="6" t="e">
        <f t="shared" si="1244"/>
        <v>#DIV/0!</v>
      </c>
      <c r="CU83" s="6" t="e">
        <f t="shared" si="1245"/>
        <v>#DIV/0!</v>
      </c>
      <c r="CW83" s="6" t="e">
        <f t="shared" si="1246"/>
        <v>#DIV/0!</v>
      </c>
      <c r="CX83" s="6" t="e">
        <f t="shared" ref="CX83:CX98" si="1359">IF((CK83+CS83-CL83-CM83-(2*CI83))&gt;0,IF(CK83+CS83-CL83-CM83-(2*CI83)&gt;CO83+CN83,CN83+CO83,CK83+CS83-CL83-CM83-(2*CI83)),0)</f>
        <v>#DIV/0!</v>
      </c>
      <c r="CY83" s="91" t="e">
        <f t="shared" ref="CY83:CY98" si="1360">CX83*53.233*(CG83/6)*1.5</f>
        <v>#DIV/0!</v>
      </c>
      <c r="CZ83" s="91" t="e">
        <f t="shared" ref="CZ83:CZ98" si="1361">CW83*71.85*(CG83/6)</f>
        <v>#DIV/0!</v>
      </c>
      <c r="DA83" s="5">
        <f t="shared" ref="DA83:DA98" si="1362">B83/30.045</f>
        <v>0</v>
      </c>
      <c r="DB83" s="5">
        <f t="shared" ref="DB83:DB98" si="1363">C83/39.95</f>
        <v>0</v>
      </c>
      <c r="DC83" s="5">
        <f t="shared" ref="DC83:DC98" si="1364">D83/33.98</f>
        <v>0</v>
      </c>
      <c r="DD83" s="5">
        <f t="shared" ref="DD83:DD98" si="1365">E83/50.673</f>
        <v>0</v>
      </c>
      <c r="DE83" s="5" t="e">
        <f t="shared" ref="DE83:DE98" si="1366">CY83/53.233</f>
        <v>#DIV/0!</v>
      </c>
      <c r="DF83" s="5" t="e">
        <f t="shared" si="1247"/>
        <v>#DIV/0!</v>
      </c>
      <c r="DG83" s="5">
        <f t="shared" ref="DG83:DG98" si="1367">G83/70.94</f>
        <v>0</v>
      </c>
      <c r="DH83" s="5">
        <f t="shared" ref="DH83:DH98" si="1368">H83/40.32</f>
        <v>0</v>
      </c>
      <c r="DI83" s="5">
        <f t="shared" ref="DI83:DI98" si="1369">I83/56.08</f>
        <v>0</v>
      </c>
      <c r="DJ83" s="5">
        <f t="shared" ref="DJ83:DJ98" si="1370">J83/61.982</f>
        <v>0</v>
      </c>
      <c r="DK83" s="6">
        <f t="shared" ref="DK83:DK98" si="1371">K83/94.204</f>
        <v>0</v>
      </c>
      <c r="DL83" s="5" t="e">
        <f t="shared" si="1248"/>
        <v>#DIV/0!</v>
      </c>
      <c r="DM83" s="6" t="e">
        <f t="shared" si="1249"/>
        <v>#DIV/0!</v>
      </c>
      <c r="DN83" s="6" t="e">
        <f t="shared" si="1250"/>
        <v>#DIV/0!</v>
      </c>
      <c r="DO83" s="6" t="e">
        <f t="shared" si="1251"/>
        <v>#DIV/0!</v>
      </c>
      <c r="DP83" s="6" t="e">
        <f t="shared" si="1252"/>
        <v>#DIV/0!</v>
      </c>
      <c r="DQ83" s="6" t="e">
        <f t="shared" si="1253"/>
        <v>#DIV/0!</v>
      </c>
      <c r="DR83" s="6" t="e">
        <f t="shared" si="1254"/>
        <v>#DIV/0!</v>
      </c>
      <c r="DS83" s="6" t="e">
        <f t="shared" si="1255"/>
        <v>#DIV/0!</v>
      </c>
      <c r="DT83" s="6" t="e">
        <f t="shared" si="1256"/>
        <v>#DIV/0!</v>
      </c>
      <c r="DU83" s="6" t="e">
        <f t="shared" si="1257"/>
        <v>#DIV/0!</v>
      </c>
      <c r="DV83" s="6" t="e">
        <f t="shared" si="1258"/>
        <v>#DIV/0!</v>
      </c>
      <c r="DW83" s="6" t="e">
        <f t="shared" si="1259"/>
        <v>#DIV/0!</v>
      </c>
      <c r="DX83" s="6" t="e">
        <f t="shared" si="1260"/>
        <v>#DIV/0!</v>
      </c>
      <c r="DY83" s="6" t="e">
        <f t="shared" si="1261"/>
        <v>#DIV/0!</v>
      </c>
      <c r="DZ83" s="6" t="e">
        <f t="shared" si="1262"/>
        <v>#DIV/0!</v>
      </c>
      <c r="EB83" s="6" t="e">
        <f t="shared" si="1263"/>
        <v>#DIV/0!</v>
      </c>
      <c r="EC83" s="87" t="e">
        <f t="shared" si="1264"/>
        <v>#DIV/0!</v>
      </c>
      <c r="ED83" s="85" t="e">
        <f t="shared" ref="ED83:ED98" si="1372">EC83*53.233*(DL83/6)*1.5</f>
        <v>#DIV/0!</v>
      </c>
      <c r="EE83" s="2" t="e">
        <f t="shared" ref="EE83:EE98" si="1373">EB83*71.85*(DL83/6)</f>
        <v>#DIV/0!</v>
      </c>
      <c r="EF83" s="5">
        <f t="shared" ref="EF83:EF98" si="1374">B83/30.045</f>
        <v>0</v>
      </c>
      <c r="EG83" s="5">
        <f t="shared" ref="EG83:EG98" si="1375">C83/39.95</f>
        <v>0</v>
      </c>
      <c r="EH83" s="5">
        <f t="shared" ref="EH83:EH98" si="1376">D83/33.98</f>
        <v>0</v>
      </c>
      <c r="EI83" s="5">
        <f t="shared" ref="EI83:EI98" si="1377">E83/50.673</f>
        <v>0</v>
      </c>
      <c r="EJ83" s="5" t="e">
        <f t="shared" ref="EJ83:EJ98" si="1378">ED83/53.233</f>
        <v>#DIV/0!</v>
      </c>
      <c r="EK83" s="5" t="e">
        <f t="shared" si="1265"/>
        <v>#DIV/0!</v>
      </c>
      <c r="EL83" s="5">
        <f t="shared" ref="EL83:EL98" si="1379">G83/70.94</f>
        <v>0</v>
      </c>
      <c r="EM83" s="5">
        <f t="shared" ref="EM83:EM98" si="1380">H83/40.32</f>
        <v>0</v>
      </c>
      <c r="EN83" s="5">
        <f t="shared" ref="EN83:EN98" si="1381">I83/56.08</f>
        <v>0</v>
      </c>
      <c r="EO83" s="5">
        <f t="shared" ref="EO83:EO98" si="1382">J83/61.982</f>
        <v>0</v>
      </c>
      <c r="EP83" s="6">
        <f t="shared" ref="EP83:EP98" si="1383">K83/94.204</f>
        <v>0</v>
      </c>
      <c r="EQ83" s="5" t="e">
        <f t="shared" si="1266"/>
        <v>#DIV/0!</v>
      </c>
      <c r="ER83" s="6" t="e">
        <f t="shared" si="1267"/>
        <v>#DIV/0!</v>
      </c>
      <c r="ES83" s="6" t="e">
        <f t="shared" si="1268"/>
        <v>#DIV/0!</v>
      </c>
      <c r="ET83" s="6" t="e">
        <f t="shared" si="1269"/>
        <v>#DIV/0!</v>
      </c>
      <c r="EU83" s="6" t="e">
        <f t="shared" si="1270"/>
        <v>#DIV/0!</v>
      </c>
      <c r="EV83" s="6" t="e">
        <f t="shared" si="1271"/>
        <v>#DIV/0!</v>
      </c>
      <c r="EW83" s="6" t="e">
        <f t="shared" si="1272"/>
        <v>#DIV/0!</v>
      </c>
      <c r="EX83" s="6" t="e">
        <f t="shared" si="1273"/>
        <v>#DIV/0!</v>
      </c>
      <c r="EY83" s="6" t="e">
        <f t="shared" si="1274"/>
        <v>#DIV/0!</v>
      </c>
      <c r="EZ83" s="6" t="e">
        <f t="shared" si="1275"/>
        <v>#DIV/0!</v>
      </c>
      <c r="FA83" s="6" t="e">
        <f t="shared" si="1276"/>
        <v>#DIV/0!</v>
      </c>
      <c r="FB83" s="6" t="e">
        <f t="shared" si="1277"/>
        <v>#DIV/0!</v>
      </c>
      <c r="FC83" s="6" t="e">
        <f t="shared" si="1278"/>
        <v>#DIV/0!</v>
      </c>
      <c r="FD83" s="6" t="e">
        <f t="shared" si="1279"/>
        <v>#DIV/0!</v>
      </c>
      <c r="FE83" s="6" t="e">
        <f t="shared" si="1280"/>
        <v>#DIV/0!</v>
      </c>
      <c r="FG83" s="6" t="e">
        <f t="shared" si="1281"/>
        <v>#DIV/0!</v>
      </c>
      <c r="FH83" s="6" t="e">
        <f t="shared" si="1282"/>
        <v>#DIV/0!</v>
      </c>
      <c r="FI83" s="94" t="e">
        <f t="shared" ref="FI83:FI98" si="1384">FH83*53.233*(EQ83/6)*1.5</f>
        <v>#DIV/0!</v>
      </c>
      <c r="FJ83" s="94" t="e">
        <f t="shared" ref="FJ83:FJ98" si="1385">FG83*71.85*(EQ83/6)</f>
        <v>#DIV/0!</v>
      </c>
      <c r="FK83" s="5">
        <f t="shared" ref="FK83:FK98" si="1386">B83/30.045</f>
        <v>0</v>
      </c>
      <c r="FL83" s="5">
        <f t="shared" ref="FL83:FL98" si="1387">C83/39.95</f>
        <v>0</v>
      </c>
      <c r="FM83" s="5">
        <f t="shared" ref="FM83:FM98" si="1388">D83/33.98</f>
        <v>0</v>
      </c>
      <c r="FN83" s="5">
        <f t="shared" ref="FN83:FN98" si="1389">E83/50.673</f>
        <v>0</v>
      </c>
      <c r="FO83" s="5" t="e">
        <f t="shared" ref="FO83:FO98" si="1390">FI83/53.233</f>
        <v>#DIV/0!</v>
      </c>
      <c r="FP83" s="5" t="e">
        <f t="shared" si="1283"/>
        <v>#DIV/0!</v>
      </c>
      <c r="FQ83" s="5">
        <f t="shared" ref="FQ83:FQ98" si="1391">G83/70.94</f>
        <v>0</v>
      </c>
      <c r="FR83" s="5">
        <f t="shared" ref="FR83:FR98" si="1392">H83/40.32</f>
        <v>0</v>
      </c>
      <c r="FS83" s="5">
        <f t="shared" ref="FS83:FS98" si="1393">I83/56.08</f>
        <v>0</v>
      </c>
      <c r="FT83" s="5">
        <f t="shared" ref="FT83:FT98" si="1394">J83/61.982</f>
        <v>0</v>
      </c>
      <c r="FU83" s="6">
        <f t="shared" ref="FU83:FU98" si="1395">K83/94.204</f>
        <v>0</v>
      </c>
      <c r="FV83" s="5" t="e">
        <f t="shared" si="1284"/>
        <v>#DIV/0!</v>
      </c>
      <c r="FW83" s="6" t="e">
        <f t="shared" si="1285"/>
        <v>#DIV/0!</v>
      </c>
      <c r="FX83" s="6" t="e">
        <f t="shared" si="1286"/>
        <v>#DIV/0!</v>
      </c>
      <c r="FY83" s="6" t="e">
        <f t="shared" si="1287"/>
        <v>#DIV/0!</v>
      </c>
      <c r="FZ83" s="6" t="e">
        <f t="shared" si="1288"/>
        <v>#DIV/0!</v>
      </c>
      <c r="GA83" s="6" t="e">
        <f t="shared" si="1289"/>
        <v>#DIV/0!</v>
      </c>
      <c r="GB83" s="6" t="e">
        <f t="shared" si="1290"/>
        <v>#DIV/0!</v>
      </c>
      <c r="GC83" s="6" t="e">
        <f t="shared" si="1291"/>
        <v>#DIV/0!</v>
      </c>
      <c r="GD83" s="6" t="e">
        <f t="shared" si="1292"/>
        <v>#DIV/0!</v>
      </c>
      <c r="GE83" s="6" t="e">
        <f t="shared" si="1293"/>
        <v>#DIV/0!</v>
      </c>
      <c r="GF83" s="6" t="e">
        <f t="shared" si="1294"/>
        <v>#DIV/0!</v>
      </c>
      <c r="GG83" s="6" t="e">
        <f t="shared" si="1295"/>
        <v>#DIV/0!</v>
      </c>
      <c r="GH83" s="6" t="e">
        <f t="shared" si="1296"/>
        <v>#DIV/0!</v>
      </c>
      <c r="GI83" s="6" t="e">
        <f t="shared" si="1297"/>
        <v>#DIV/0!</v>
      </c>
      <c r="GJ83" s="47" t="e">
        <f t="shared" si="1298"/>
        <v>#DIV/0!</v>
      </c>
      <c r="GL83" s="96" t="e">
        <f t="shared" si="1299"/>
        <v>#DIV/0!</v>
      </c>
      <c r="GM83" s="96" t="e">
        <f t="shared" si="1300"/>
        <v>#DIV/0!</v>
      </c>
      <c r="GN83" s="98" t="e">
        <f t="shared" ref="GN83:GN98" si="1396">GM83*53.233*(FV83/6)*1.5</f>
        <v>#DIV/0!</v>
      </c>
      <c r="GO83" s="98" t="e">
        <f t="shared" ref="GO83:GO98" si="1397">GL83*71.85*(FV83/6)</f>
        <v>#DIV/0!</v>
      </c>
      <c r="GP83" s="5">
        <f t="shared" ref="GP83:GP98" si="1398">B83/30.045</f>
        <v>0</v>
      </c>
      <c r="GQ83" s="5">
        <f t="shared" ref="GQ83:GQ98" si="1399">C83/39.95</f>
        <v>0</v>
      </c>
      <c r="GR83" s="5">
        <f t="shared" ref="GR83:GR98" si="1400">D83/33.98</f>
        <v>0</v>
      </c>
      <c r="GS83" s="5">
        <f t="shared" ref="GS83:GS98" si="1401">E83/50.673</f>
        <v>0</v>
      </c>
      <c r="GT83" s="5" t="e">
        <f t="shared" ref="GT83:GT98" si="1402">GN83/53.233</f>
        <v>#DIV/0!</v>
      </c>
      <c r="GU83" s="5" t="e">
        <f t="shared" si="1301"/>
        <v>#DIV/0!</v>
      </c>
      <c r="GV83" s="5">
        <f t="shared" ref="GV83:GV98" si="1403">G83/70.94</f>
        <v>0</v>
      </c>
      <c r="GW83" s="5">
        <f t="shared" ref="GW83:GW98" si="1404">H83/40.32</f>
        <v>0</v>
      </c>
      <c r="GX83" s="5">
        <f t="shared" ref="GX83:GX98" si="1405">I83/56.08</f>
        <v>0</v>
      </c>
      <c r="GY83" s="5">
        <f t="shared" ref="GY83:GY98" si="1406">J83/61.982</f>
        <v>0</v>
      </c>
      <c r="GZ83" s="6">
        <f t="shared" ref="GZ83:GZ98" si="1407">K83/94.204</f>
        <v>0</v>
      </c>
      <c r="HA83" s="5" t="e">
        <f t="shared" si="1302"/>
        <v>#DIV/0!</v>
      </c>
      <c r="HB83" s="6" t="e">
        <f t="shared" si="1303"/>
        <v>#DIV/0!</v>
      </c>
      <c r="HC83" s="6" t="e">
        <f t="shared" si="1304"/>
        <v>#DIV/0!</v>
      </c>
      <c r="HD83" s="6" t="e">
        <f t="shared" si="1305"/>
        <v>#DIV/0!</v>
      </c>
      <c r="HE83" s="6" t="e">
        <f t="shared" si="1306"/>
        <v>#DIV/0!</v>
      </c>
      <c r="HF83" s="6" t="e">
        <f t="shared" si="1307"/>
        <v>#DIV/0!</v>
      </c>
      <c r="HG83" s="6" t="e">
        <f t="shared" si="1308"/>
        <v>#DIV/0!</v>
      </c>
      <c r="HH83" s="6" t="e">
        <f t="shared" si="1309"/>
        <v>#DIV/0!</v>
      </c>
      <c r="HI83" s="6" t="e">
        <f t="shared" si="1310"/>
        <v>#DIV/0!</v>
      </c>
      <c r="HJ83" s="6" t="e">
        <f t="shared" si="1311"/>
        <v>#DIV/0!</v>
      </c>
      <c r="HK83" s="6" t="e">
        <f t="shared" si="1312"/>
        <v>#DIV/0!</v>
      </c>
      <c r="HL83" s="6" t="e">
        <f t="shared" si="1313"/>
        <v>#DIV/0!</v>
      </c>
      <c r="HM83" s="6" t="e">
        <f t="shared" si="1314"/>
        <v>#DIV/0!</v>
      </c>
      <c r="HN83" s="6" t="e">
        <f t="shared" si="1315"/>
        <v>#DIV/0!</v>
      </c>
      <c r="HO83" s="47" t="e">
        <f t="shared" si="1316"/>
        <v>#DIV/0!</v>
      </c>
      <c r="HQ83" s="6" t="e">
        <f t="shared" si="1317"/>
        <v>#DIV/0!</v>
      </c>
      <c r="HR83" s="6" t="e">
        <f t="shared" si="1318"/>
        <v>#DIV/0!</v>
      </c>
      <c r="HS83" s="98" t="e">
        <f t="shared" ref="HS83:HS98" si="1408">HR83*53.233*(HA83/6)*1.5</f>
        <v>#DIV/0!</v>
      </c>
      <c r="HT83" s="2" t="e">
        <f t="shared" ref="HT83:HT98" si="1409">HQ83*71.85*(HA83/6)</f>
        <v>#DIV/0!</v>
      </c>
      <c r="HU83" s="5">
        <f t="shared" ref="HU83:HU98" si="1410">B83/30.045</f>
        <v>0</v>
      </c>
      <c r="HV83" s="5">
        <f t="shared" ref="HV83:HV98" si="1411">C83/39.95</f>
        <v>0</v>
      </c>
      <c r="HW83" s="5">
        <f t="shared" ref="HW83:HW98" si="1412">D83/33.98</f>
        <v>0</v>
      </c>
      <c r="HX83" s="5">
        <f t="shared" ref="HX83:HX98" si="1413">E83/50.673</f>
        <v>0</v>
      </c>
      <c r="HY83" s="5" t="e">
        <f t="shared" ref="HY83:HY98" si="1414">HS83/53.233</f>
        <v>#DIV/0!</v>
      </c>
      <c r="HZ83" s="5" t="e">
        <f t="shared" si="1319"/>
        <v>#DIV/0!</v>
      </c>
      <c r="IA83" s="5">
        <f t="shared" ref="IA83:IA98" si="1415">G83/70.94</f>
        <v>0</v>
      </c>
      <c r="IB83" s="5">
        <f t="shared" ref="IB83:IB98" si="1416">H83/40.32</f>
        <v>0</v>
      </c>
      <c r="IC83" s="5">
        <f t="shared" ref="IC83:IC98" si="1417">I83/56.08</f>
        <v>0</v>
      </c>
      <c r="ID83" s="5">
        <f t="shared" ref="ID83:ID98" si="1418">J83/61.982</f>
        <v>0</v>
      </c>
      <c r="IE83" s="6">
        <f t="shared" ref="IE83:IE98" si="1419">K83/94.204</f>
        <v>0</v>
      </c>
      <c r="IF83" s="5" t="e">
        <f t="shared" si="1320"/>
        <v>#DIV/0!</v>
      </c>
      <c r="IG83" s="6" t="e">
        <f t="shared" si="1321"/>
        <v>#DIV/0!</v>
      </c>
      <c r="IH83" s="6" t="e">
        <f t="shared" si="1322"/>
        <v>#DIV/0!</v>
      </c>
      <c r="II83" s="6" t="e">
        <f t="shared" si="1323"/>
        <v>#DIV/0!</v>
      </c>
      <c r="IJ83" s="6" t="e">
        <f t="shared" si="1324"/>
        <v>#DIV/0!</v>
      </c>
      <c r="IK83" s="6" t="e">
        <f t="shared" si="1325"/>
        <v>#DIV/0!</v>
      </c>
      <c r="IL83" s="6" t="e">
        <f t="shared" si="1326"/>
        <v>#DIV/0!</v>
      </c>
      <c r="IM83" s="6" t="e">
        <f t="shared" si="1327"/>
        <v>#DIV/0!</v>
      </c>
      <c r="IN83" s="6" t="e">
        <f t="shared" si="1328"/>
        <v>#DIV/0!</v>
      </c>
      <c r="IO83" s="6" t="e">
        <f t="shared" si="1329"/>
        <v>#DIV/0!</v>
      </c>
      <c r="IP83" s="6" t="e">
        <f t="shared" si="1330"/>
        <v>#DIV/0!</v>
      </c>
      <c r="IQ83" s="6" t="e">
        <f t="shared" si="1331"/>
        <v>#DIV/0!</v>
      </c>
      <c r="IR83" s="6" t="e">
        <f t="shared" si="1332"/>
        <v>#DIV/0!</v>
      </c>
      <c r="IS83" s="6" t="e">
        <f t="shared" si="1333"/>
        <v>#DIV/0!</v>
      </c>
      <c r="IT83" s="47" t="e">
        <f t="shared" si="1334"/>
        <v>#DIV/0!</v>
      </c>
      <c r="IU83" s="2" t="e">
        <f t="shared" ref="IU83:IU98" si="1420">SUM(B83:E83,G83:K83,HS83:HT83)</f>
        <v>#DIV/0!</v>
      </c>
      <c r="IV83" s="2" t="e">
        <f t="shared" ref="IV83:IV98" si="1421">IF(HT83-IN83*71.85*(IF83/6)&lt;0.001,"OK","not converged")</f>
        <v>#DIV/0!</v>
      </c>
    </row>
    <row r="84" spans="1:256">
      <c r="A84" s="55">
        <f>CpxBar!A84</f>
        <v>0</v>
      </c>
      <c r="B84" s="2">
        <f>CpxBar!B84</f>
        <v>0</v>
      </c>
      <c r="C84" s="2">
        <f>CpxBar!C84</f>
        <v>0</v>
      </c>
      <c r="D84" s="2">
        <f>CpxBar!D84</f>
        <v>0</v>
      </c>
      <c r="E84" s="2">
        <f>CpxBar!E84</f>
        <v>0</v>
      </c>
      <c r="F84" s="2">
        <f>CpxBar!F84</f>
        <v>0</v>
      </c>
      <c r="G84" s="2">
        <f>CpxBar!G84</f>
        <v>0</v>
      </c>
      <c r="H84" s="2">
        <f>CpxBar!H84</f>
        <v>0</v>
      </c>
      <c r="I84" s="2">
        <f>CpxBar!I84</f>
        <v>0</v>
      </c>
      <c r="J84" s="2">
        <f>CpxBar!J84</f>
        <v>0</v>
      </c>
      <c r="K84" s="2">
        <f>CpxBar!K84</f>
        <v>0</v>
      </c>
      <c r="L84" s="13"/>
      <c r="M84" s="2">
        <f t="shared" si="1185"/>
        <v>0</v>
      </c>
      <c r="N84" s="5">
        <f t="shared" si="1186"/>
        <v>0</v>
      </c>
      <c r="O84" s="5">
        <f t="shared" si="1187"/>
        <v>0</v>
      </c>
      <c r="P84" s="5">
        <f t="shared" si="1188"/>
        <v>0</v>
      </c>
      <c r="Q84" s="5">
        <f t="shared" si="1189"/>
        <v>0</v>
      </c>
      <c r="R84" s="5">
        <f t="shared" si="1190"/>
        <v>0</v>
      </c>
      <c r="S84" s="5">
        <f t="shared" si="1191"/>
        <v>0</v>
      </c>
      <c r="T84" s="5">
        <f t="shared" si="1192"/>
        <v>0</v>
      </c>
      <c r="U84" s="5">
        <f t="shared" si="1193"/>
        <v>0</v>
      </c>
      <c r="V84" s="5">
        <f t="shared" si="1194"/>
        <v>0</v>
      </c>
      <c r="W84" s="6">
        <f t="shared" si="1195"/>
        <v>0</v>
      </c>
      <c r="X84" s="5">
        <f t="shared" si="1196"/>
        <v>0</v>
      </c>
      <c r="Y84" s="6" t="e">
        <f t="shared" si="1197"/>
        <v>#DIV/0!</v>
      </c>
      <c r="Z84" s="6" t="e">
        <f t="shared" si="1198"/>
        <v>#DIV/0!</v>
      </c>
      <c r="AA84" s="6" t="e">
        <f t="shared" si="1199"/>
        <v>#DIV/0!</v>
      </c>
      <c r="AB84" s="6" t="e">
        <f t="shared" si="1200"/>
        <v>#DIV/0!</v>
      </c>
      <c r="AC84" s="6" t="e">
        <f t="shared" si="1201"/>
        <v>#DIV/0!</v>
      </c>
      <c r="AD84" s="6" t="e">
        <f t="shared" si="1202"/>
        <v>#DIV/0!</v>
      </c>
      <c r="AE84" s="6" t="e">
        <f t="shared" si="1203"/>
        <v>#DIV/0!</v>
      </c>
      <c r="AF84" s="6" t="e">
        <f t="shared" si="1204"/>
        <v>#DIV/0!</v>
      </c>
      <c r="AG84" s="6" t="e">
        <f t="shared" si="1205"/>
        <v>#DIV/0!</v>
      </c>
      <c r="AH84" s="6" t="e">
        <f t="shared" si="1206"/>
        <v>#DIV/0!</v>
      </c>
      <c r="AI84" s="6" t="e">
        <f t="shared" si="1207"/>
        <v>#DIV/0!</v>
      </c>
      <c r="AJ84" s="6" t="e">
        <f t="shared" si="1208"/>
        <v>#DIV/0!</v>
      </c>
      <c r="AK84" s="6" t="e">
        <f t="shared" si="1209"/>
        <v>#DIV/0!</v>
      </c>
      <c r="AM84" s="6" t="e">
        <f t="shared" si="1210"/>
        <v>#DIV/0!</v>
      </c>
      <c r="AN84" s="6" t="e">
        <f t="shared" si="1335"/>
        <v>#DIV/0!</v>
      </c>
      <c r="AO84" s="2" t="e">
        <f t="shared" si="1336"/>
        <v>#DIV/0!</v>
      </c>
      <c r="AP84" s="2" t="e">
        <f t="shared" si="1211"/>
        <v>#DIV/0!</v>
      </c>
      <c r="AQ84" s="86">
        <f t="shared" si="1337"/>
        <v>0</v>
      </c>
      <c r="AR84" s="86">
        <f t="shared" si="1338"/>
        <v>0</v>
      </c>
      <c r="AS84" s="86">
        <f t="shared" si="1339"/>
        <v>0</v>
      </c>
      <c r="AT84" s="86">
        <f t="shared" si="1340"/>
        <v>0</v>
      </c>
      <c r="AU84" s="86" t="e">
        <f t="shared" si="1341"/>
        <v>#DIV/0!</v>
      </c>
      <c r="AV84" s="86" t="e">
        <f t="shared" si="1212"/>
        <v>#DIV/0!</v>
      </c>
      <c r="AW84" s="86">
        <f t="shared" si="1342"/>
        <v>0</v>
      </c>
      <c r="AX84" s="86">
        <f t="shared" si="1343"/>
        <v>0</v>
      </c>
      <c r="AY84" s="86">
        <f t="shared" si="1344"/>
        <v>0</v>
      </c>
      <c r="AZ84" s="86">
        <f t="shared" si="1345"/>
        <v>0</v>
      </c>
      <c r="BA84" s="87">
        <f t="shared" si="1346"/>
        <v>0</v>
      </c>
      <c r="BB84" s="5" t="e">
        <f t="shared" si="1213"/>
        <v>#DIV/0!</v>
      </c>
      <c r="BC84" s="6" t="e">
        <f t="shared" si="1214"/>
        <v>#DIV/0!</v>
      </c>
      <c r="BD84" s="6" t="e">
        <f t="shared" si="1215"/>
        <v>#DIV/0!</v>
      </c>
      <c r="BE84" s="6" t="e">
        <f t="shared" si="1216"/>
        <v>#DIV/0!</v>
      </c>
      <c r="BF84" s="6" t="e">
        <f t="shared" si="1217"/>
        <v>#DIV/0!</v>
      </c>
      <c r="BG84" s="6" t="e">
        <f t="shared" si="1218"/>
        <v>#DIV/0!</v>
      </c>
      <c r="BH84" s="6" t="e">
        <f t="shared" si="1219"/>
        <v>#DIV/0!</v>
      </c>
      <c r="BI84" s="6" t="e">
        <f t="shared" si="1220"/>
        <v>#DIV/0!</v>
      </c>
      <c r="BJ84" s="6" t="e">
        <f t="shared" si="1221"/>
        <v>#DIV/0!</v>
      </c>
      <c r="BK84" s="6" t="e">
        <f t="shared" si="1222"/>
        <v>#DIV/0!</v>
      </c>
      <c r="BL84" s="6" t="e">
        <f t="shared" si="1223"/>
        <v>#DIV/0!</v>
      </c>
      <c r="BM84" s="6" t="e">
        <f t="shared" si="1224"/>
        <v>#DIV/0!</v>
      </c>
      <c r="BN84" s="6" t="e">
        <f t="shared" si="1225"/>
        <v>#DIV/0!</v>
      </c>
      <c r="BO84" s="6" t="e">
        <f t="shared" si="1226"/>
        <v>#DIV/0!</v>
      </c>
      <c r="BP84" s="6" t="e">
        <f t="shared" si="1227"/>
        <v>#DIV/0!</v>
      </c>
      <c r="BR84" s="87" t="e">
        <f t="shared" si="1228"/>
        <v>#DIV/0!</v>
      </c>
      <c r="BS84" s="87" t="e">
        <f t="shared" si="1347"/>
        <v>#DIV/0!</v>
      </c>
      <c r="BT84" s="2" t="e">
        <f t="shared" si="1348"/>
        <v>#DIV/0!</v>
      </c>
      <c r="BU84" s="2" t="e">
        <f t="shared" si="1229"/>
        <v>#DIV/0!</v>
      </c>
      <c r="BV84" s="5">
        <f t="shared" si="1349"/>
        <v>0</v>
      </c>
      <c r="BW84" s="5">
        <f t="shared" si="1350"/>
        <v>0</v>
      </c>
      <c r="BX84" s="5">
        <f t="shared" si="1351"/>
        <v>0</v>
      </c>
      <c r="BY84" s="5">
        <f t="shared" si="1352"/>
        <v>0</v>
      </c>
      <c r="BZ84" s="5" t="e">
        <f t="shared" si="1353"/>
        <v>#DIV/0!</v>
      </c>
      <c r="CA84" s="5" t="e">
        <f t="shared" si="1230"/>
        <v>#DIV/0!</v>
      </c>
      <c r="CB84" s="5">
        <f t="shared" si="1354"/>
        <v>0</v>
      </c>
      <c r="CC84" s="5">
        <f t="shared" si="1355"/>
        <v>0</v>
      </c>
      <c r="CD84" s="5">
        <f t="shared" si="1356"/>
        <v>0</v>
      </c>
      <c r="CE84" s="5">
        <f t="shared" si="1357"/>
        <v>0</v>
      </c>
      <c r="CF84" s="6">
        <f t="shared" si="1358"/>
        <v>0</v>
      </c>
      <c r="CG84" s="5" t="e">
        <f t="shared" si="1231"/>
        <v>#DIV/0!</v>
      </c>
      <c r="CH84" s="6" t="e">
        <f t="shared" si="1232"/>
        <v>#DIV/0!</v>
      </c>
      <c r="CI84" s="6" t="e">
        <f t="shared" si="1233"/>
        <v>#DIV/0!</v>
      </c>
      <c r="CJ84" s="6" t="e">
        <f t="shared" si="1234"/>
        <v>#DIV/0!</v>
      </c>
      <c r="CK84" s="6" t="e">
        <f t="shared" si="1235"/>
        <v>#DIV/0!</v>
      </c>
      <c r="CL84" s="6" t="e">
        <f t="shared" si="1236"/>
        <v>#DIV/0!</v>
      </c>
      <c r="CM84" s="6" t="e">
        <f t="shared" si="1237"/>
        <v>#DIV/0!</v>
      </c>
      <c r="CN84" s="6" t="e">
        <f t="shared" si="1238"/>
        <v>#DIV/0!</v>
      </c>
      <c r="CO84" s="6" t="e">
        <f t="shared" si="1239"/>
        <v>#DIV/0!</v>
      </c>
      <c r="CP84" s="6" t="e">
        <f t="shared" si="1240"/>
        <v>#DIV/0!</v>
      </c>
      <c r="CQ84" s="6" t="e">
        <f t="shared" si="1241"/>
        <v>#DIV/0!</v>
      </c>
      <c r="CR84" s="6" t="e">
        <f t="shared" si="1242"/>
        <v>#DIV/0!</v>
      </c>
      <c r="CS84" s="6" t="e">
        <f t="shared" si="1243"/>
        <v>#DIV/0!</v>
      </c>
      <c r="CT84" s="6" t="e">
        <f t="shared" si="1244"/>
        <v>#DIV/0!</v>
      </c>
      <c r="CU84" s="6" t="e">
        <f t="shared" si="1245"/>
        <v>#DIV/0!</v>
      </c>
      <c r="CW84" s="6" t="e">
        <f t="shared" si="1246"/>
        <v>#DIV/0!</v>
      </c>
      <c r="CX84" s="6" t="e">
        <f t="shared" si="1359"/>
        <v>#DIV/0!</v>
      </c>
      <c r="CY84" s="91" t="e">
        <f t="shared" si="1360"/>
        <v>#DIV/0!</v>
      </c>
      <c r="CZ84" s="91" t="e">
        <f t="shared" si="1361"/>
        <v>#DIV/0!</v>
      </c>
      <c r="DA84" s="5">
        <f t="shared" si="1362"/>
        <v>0</v>
      </c>
      <c r="DB84" s="5">
        <f t="shared" si="1363"/>
        <v>0</v>
      </c>
      <c r="DC84" s="5">
        <f t="shared" si="1364"/>
        <v>0</v>
      </c>
      <c r="DD84" s="5">
        <f t="shared" si="1365"/>
        <v>0</v>
      </c>
      <c r="DE84" s="5" t="e">
        <f t="shared" si="1366"/>
        <v>#DIV/0!</v>
      </c>
      <c r="DF84" s="5" t="e">
        <f t="shared" si="1247"/>
        <v>#DIV/0!</v>
      </c>
      <c r="DG84" s="5">
        <f t="shared" si="1367"/>
        <v>0</v>
      </c>
      <c r="DH84" s="5">
        <f t="shared" si="1368"/>
        <v>0</v>
      </c>
      <c r="DI84" s="5">
        <f t="shared" si="1369"/>
        <v>0</v>
      </c>
      <c r="DJ84" s="5">
        <f t="shared" si="1370"/>
        <v>0</v>
      </c>
      <c r="DK84" s="6">
        <f t="shared" si="1371"/>
        <v>0</v>
      </c>
      <c r="DL84" s="5" t="e">
        <f t="shared" si="1248"/>
        <v>#DIV/0!</v>
      </c>
      <c r="DM84" s="6" t="e">
        <f t="shared" si="1249"/>
        <v>#DIV/0!</v>
      </c>
      <c r="DN84" s="6" t="e">
        <f t="shared" si="1250"/>
        <v>#DIV/0!</v>
      </c>
      <c r="DO84" s="6" t="e">
        <f t="shared" si="1251"/>
        <v>#DIV/0!</v>
      </c>
      <c r="DP84" s="6" t="e">
        <f t="shared" si="1252"/>
        <v>#DIV/0!</v>
      </c>
      <c r="DQ84" s="6" t="e">
        <f t="shared" si="1253"/>
        <v>#DIV/0!</v>
      </c>
      <c r="DR84" s="6" t="e">
        <f t="shared" si="1254"/>
        <v>#DIV/0!</v>
      </c>
      <c r="DS84" s="6" t="e">
        <f t="shared" si="1255"/>
        <v>#DIV/0!</v>
      </c>
      <c r="DT84" s="6" t="e">
        <f t="shared" si="1256"/>
        <v>#DIV/0!</v>
      </c>
      <c r="DU84" s="6" t="e">
        <f t="shared" si="1257"/>
        <v>#DIV/0!</v>
      </c>
      <c r="DV84" s="6" t="e">
        <f t="shared" si="1258"/>
        <v>#DIV/0!</v>
      </c>
      <c r="DW84" s="6" t="e">
        <f t="shared" si="1259"/>
        <v>#DIV/0!</v>
      </c>
      <c r="DX84" s="6" t="e">
        <f t="shared" si="1260"/>
        <v>#DIV/0!</v>
      </c>
      <c r="DY84" s="6" t="e">
        <f t="shared" si="1261"/>
        <v>#DIV/0!</v>
      </c>
      <c r="DZ84" s="6" t="e">
        <f t="shared" si="1262"/>
        <v>#DIV/0!</v>
      </c>
      <c r="EB84" s="6" t="e">
        <f t="shared" si="1263"/>
        <v>#DIV/0!</v>
      </c>
      <c r="EC84" s="87" t="e">
        <f t="shared" si="1264"/>
        <v>#DIV/0!</v>
      </c>
      <c r="ED84" s="85" t="e">
        <f t="shared" si="1372"/>
        <v>#DIV/0!</v>
      </c>
      <c r="EE84" s="2" t="e">
        <f t="shared" si="1373"/>
        <v>#DIV/0!</v>
      </c>
      <c r="EF84" s="5">
        <f t="shared" si="1374"/>
        <v>0</v>
      </c>
      <c r="EG84" s="5">
        <f t="shared" si="1375"/>
        <v>0</v>
      </c>
      <c r="EH84" s="5">
        <f t="shared" si="1376"/>
        <v>0</v>
      </c>
      <c r="EI84" s="5">
        <f t="shared" si="1377"/>
        <v>0</v>
      </c>
      <c r="EJ84" s="5" t="e">
        <f t="shared" si="1378"/>
        <v>#DIV/0!</v>
      </c>
      <c r="EK84" s="5" t="e">
        <f t="shared" si="1265"/>
        <v>#DIV/0!</v>
      </c>
      <c r="EL84" s="5">
        <f t="shared" si="1379"/>
        <v>0</v>
      </c>
      <c r="EM84" s="5">
        <f t="shared" si="1380"/>
        <v>0</v>
      </c>
      <c r="EN84" s="5">
        <f t="shared" si="1381"/>
        <v>0</v>
      </c>
      <c r="EO84" s="5">
        <f t="shared" si="1382"/>
        <v>0</v>
      </c>
      <c r="EP84" s="6">
        <f t="shared" si="1383"/>
        <v>0</v>
      </c>
      <c r="EQ84" s="5" t="e">
        <f t="shared" si="1266"/>
        <v>#DIV/0!</v>
      </c>
      <c r="ER84" s="6" t="e">
        <f t="shared" si="1267"/>
        <v>#DIV/0!</v>
      </c>
      <c r="ES84" s="6" t="e">
        <f t="shared" si="1268"/>
        <v>#DIV/0!</v>
      </c>
      <c r="ET84" s="6" t="e">
        <f t="shared" si="1269"/>
        <v>#DIV/0!</v>
      </c>
      <c r="EU84" s="6" t="e">
        <f t="shared" si="1270"/>
        <v>#DIV/0!</v>
      </c>
      <c r="EV84" s="6" t="e">
        <f t="shared" si="1271"/>
        <v>#DIV/0!</v>
      </c>
      <c r="EW84" s="6" t="e">
        <f t="shared" si="1272"/>
        <v>#DIV/0!</v>
      </c>
      <c r="EX84" s="6" t="e">
        <f t="shared" si="1273"/>
        <v>#DIV/0!</v>
      </c>
      <c r="EY84" s="6" t="e">
        <f t="shared" si="1274"/>
        <v>#DIV/0!</v>
      </c>
      <c r="EZ84" s="6" t="e">
        <f t="shared" si="1275"/>
        <v>#DIV/0!</v>
      </c>
      <c r="FA84" s="6" t="e">
        <f t="shared" si="1276"/>
        <v>#DIV/0!</v>
      </c>
      <c r="FB84" s="6" t="e">
        <f t="shared" si="1277"/>
        <v>#DIV/0!</v>
      </c>
      <c r="FC84" s="6" t="e">
        <f t="shared" si="1278"/>
        <v>#DIV/0!</v>
      </c>
      <c r="FD84" s="6" t="e">
        <f t="shared" si="1279"/>
        <v>#DIV/0!</v>
      </c>
      <c r="FE84" s="6" t="e">
        <f t="shared" si="1280"/>
        <v>#DIV/0!</v>
      </c>
      <c r="FG84" s="6" t="e">
        <f t="shared" si="1281"/>
        <v>#DIV/0!</v>
      </c>
      <c r="FH84" s="6" t="e">
        <f t="shared" si="1282"/>
        <v>#DIV/0!</v>
      </c>
      <c r="FI84" s="94" t="e">
        <f t="shared" si="1384"/>
        <v>#DIV/0!</v>
      </c>
      <c r="FJ84" s="94" t="e">
        <f t="shared" si="1385"/>
        <v>#DIV/0!</v>
      </c>
      <c r="FK84" s="5">
        <f t="shared" si="1386"/>
        <v>0</v>
      </c>
      <c r="FL84" s="5">
        <f t="shared" si="1387"/>
        <v>0</v>
      </c>
      <c r="FM84" s="5">
        <f t="shared" si="1388"/>
        <v>0</v>
      </c>
      <c r="FN84" s="5">
        <f t="shared" si="1389"/>
        <v>0</v>
      </c>
      <c r="FO84" s="5" t="e">
        <f t="shared" si="1390"/>
        <v>#DIV/0!</v>
      </c>
      <c r="FP84" s="5" t="e">
        <f t="shared" si="1283"/>
        <v>#DIV/0!</v>
      </c>
      <c r="FQ84" s="5">
        <f t="shared" si="1391"/>
        <v>0</v>
      </c>
      <c r="FR84" s="5">
        <f t="shared" si="1392"/>
        <v>0</v>
      </c>
      <c r="FS84" s="5">
        <f t="shared" si="1393"/>
        <v>0</v>
      </c>
      <c r="FT84" s="5">
        <f t="shared" si="1394"/>
        <v>0</v>
      </c>
      <c r="FU84" s="6">
        <f t="shared" si="1395"/>
        <v>0</v>
      </c>
      <c r="FV84" s="5" t="e">
        <f t="shared" si="1284"/>
        <v>#DIV/0!</v>
      </c>
      <c r="FW84" s="6" t="e">
        <f t="shared" si="1285"/>
        <v>#DIV/0!</v>
      </c>
      <c r="FX84" s="6" t="e">
        <f t="shared" si="1286"/>
        <v>#DIV/0!</v>
      </c>
      <c r="FY84" s="6" t="e">
        <f t="shared" si="1287"/>
        <v>#DIV/0!</v>
      </c>
      <c r="FZ84" s="6" t="e">
        <f t="shared" si="1288"/>
        <v>#DIV/0!</v>
      </c>
      <c r="GA84" s="6" t="e">
        <f t="shared" si="1289"/>
        <v>#DIV/0!</v>
      </c>
      <c r="GB84" s="6" t="e">
        <f t="shared" si="1290"/>
        <v>#DIV/0!</v>
      </c>
      <c r="GC84" s="6" t="e">
        <f t="shared" si="1291"/>
        <v>#DIV/0!</v>
      </c>
      <c r="GD84" s="6" t="e">
        <f t="shared" si="1292"/>
        <v>#DIV/0!</v>
      </c>
      <c r="GE84" s="6" t="e">
        <f t="shared" si="1293"/>
        <v>#DIV/0!</v>
      </c>
      <c r="GF84" s="6" t="e">
        <f t="shared" si="1294"/>
        <v>#DIV/0!</v>
      </c>
      <c r="GG84" s="6" t="e">
        <f t="shared" si="1295"/>
        <v>#DIV/0!</v>
      </c>
      <c r="GH84" s="6" t="e">
        <f t="shared" si="1296"/>
        <v>#DIV/0!</v>
      </c>
      <c r="GI84" s="6" t="e">
        <f t="shared" si="1297"/>
        <v>#DIV/0!</v>
      </c>
      <c r="GJ84" s="47" t="e">
        <f t="shared" si="1298"/>
        <v>#DIV/0!</v>
      </c>
      <c r="GL84" s="96" t="e">
        <f t="shared" si="1299"/>
        <v>#DIV/0!</v>
      </c>
      <c r="GM84" s="96" t="e">
        <f t="shared" si="1300"/>
        <v>#DIV/0!</v>
      </c>
      <c r="GN84" s="98" t="e">
        <f t="shared" si="1396"/>
        <v>#DIV/0!</v>
      </c>
      <c r="GO84" s="98" t="e">
        <f t="shared" si="1397"/>
        <v>#DIV/0!</v>
      </c>
      <c r="GP84" s="5">
        <f t="shared" si="1398"/>
        <v>0</v>
      </c>
      <c r="GQ84" s="5">
        <f t="shared" si="1399"/>
        <v>0</v>
      </c>
      <c r="GR84" s="5">
        <f t="shared" si="1400"/>
        <v>0</v>
      </c>
      <c r="GS84" s="5">
        <f t="shared" si="1401"/>
        <v>0</v>
      </c>
      <c r="GT84" s="5" t="e">
        <f t="shared" si="1402"/>
        <v>#DIV/0!</v>
      </c>
      <c r="GU84" s="5" t="e">
        <f t="shared" si="1301"/>
        <v>#DIV/0!</v>
      </c>
      <c r="GV84" s="5">
        <f t="shared" si="1403"/>
        <v>0</v>
      </c>
      <c r="GW84" s="5">
        <f t="shared" si="1404"/>
        <v>0</v>
      </c>
      <c r="GX84" s="5">
        <f t="shared" si="1405"/>
        <v>0</v>
      </c>
      <c r="GY84" s="5">
        <f t="shared" si="1406"/>
        <v>0</v>
      </c>
      <c r="GZ84" s="6">
        <f t="shared" si="1407"/>
        <v>0</v>
      </c>
      <c r="HA84" s="5" t="e">
        <f t="shared" si="1302"/>
        <v>#DIV/0!</v>
      </c>
      <c r="HB84" s="6" t="e">
        <f t="shared" si="1303"/>
        <v>#DIV/0!</v>
      </c>
      <c r="HC84" s="6" t="e">
        <f t="shared" si="1304"/>
        <v>#DIV/0!</v>
      </c>
      <c r="HD84" s="6" t="e">
        <f t="shared" si="1305"/>
        <v>#DIV/0!</v>
      </c>
      <c r="HE84" s="6" t="e">
        <f t="shared" si="1306"/>
        <v>#DIV/0!</v>
      </c>
      <c r="HF84" s="6" t="e">
        <f t="shared" si="1307"/>
        <v>#DIV/0!</v>
      </c>
      <c r="HG84" s="6" t="e">
        <f t="shared" si="1308"/>
        <v>#DIV/0!</v>
      </c>
      <c r="HH84" s="6" t="e">
        <f t="shared" si="1309"/>
        <v>#DIV/0!</v>
      </c>
      <c r="HI84" s="6" t="e">
        <f t="shared" si="1310"/>
        <v>#DIV/0!</v>
      </c>
      <c r="HJ84" s="6" t="e">
        <f t="shared" si="1311"/>
        <v>#DIV/0!</v>
      </c>
      <c r="HK84" s="6" t="e">
        <f t="shared" si="1312"/>
        <v>#DIV/0!</v>
      </c>
      <c r="HL84" s="6" t="e">
        <f t="shared" si="1313"/>
        <v>#DIV/0!</v>
      </c>
      <c r="HM84" s="6" t="e">
        <f t="shared" si="1314"/>
        <v>#DIV/0!</v>
      </c>
      <c r="HN84" s="6" t="e">
        <f t="shared" si="1315"/>
        <v>#DIV/0!</v>
      </c>
      <c r="HO84" s="47" t="e">
        <f t="shared" si="1316"/>
        <v>#DIV/0!</v>
      </c>
      <c r="HQ84" s="6" t="e">
        <f t="shared" si="1317"/>
        <v>#DIV/0!</v>
      </c>
      <c r="HR84" s="6" t="e">
        <f t="shared" si="1318"/>
        <v>#DIV/0!</v>
      </c>
      <c r="HS84" s="98" t="e">
        <f t="shared" si="1408"/>
        <v>#DIV/0!</v>
      </c>
      <c r="HT84" s="2" t="e">
        <f t="shared" si="1409"/>
        <v>#DIV/0!</v>
      </c>
      <c r="HU84" s="5">
        <f t="shared" si="1410"/>
        <v>0</v>
      </c>
      <c r="HV84" s="5">
        <f t="shared" si="1411"/>
        <v>0</v>
      </c>
      <c r="HW84" s="5">
        <f t="shared" si="1412"/>
        <v>0</v>
      </c>
      <c r="HX84" s="5">
        <f t="shared" si="1413"/>
        <v>0</v>
      </c>
      <c r="HY84" s="5" t="e">
        <f t="shared" si="1414"/>
        <v>#DIV/0!</v>
      </c>
      <c r="HZ84" s="5" t="e">
        <f t="shared" si="1319"/>
        <v>#DIV/0!</v>
      </c>
      <c r="IA84" s="5">
        <f t="shared" si="1415"/>
        <v>0</v>
      </c>
      <c r="IB84" s="5">
        <f t="shared" si="1416"/>
        <v>0</v>
      </c>
      <c r="IC84" s="5">
        <f t="shared" si="1417"/>
        <v>0</v>
      </c>
      <c r="ID84" s="5">
        <f t="shared" si="1418"/>
        <v>0</v>
      </c>
      <c r="IE84" s="6">
        <f t="shared" si="1419"/>
        <v>0</v>
      </c>
      <c r="IF84" s="5" t="e">
        <f t="shared" si="1320"/>
        <v>#DIV/0!</v>
      </c>
      <c r="IG84" s="6" t="e">
        <f t="shared" si="1321"/>
        <v>#DIV/0!</v>
      </c>
      <c r="IH84" s="6" t="e">
        <f t="shared" si="1322"/>
        <v>#DIV/0!</v>
      </c>
      <c r="II84" s="6" t="e">
        <f t="shared" si="1323"/>
        <v>#DIV/0!</v>
      </c>
      <c r="IJ84" s="6" t="e">
        <f t="shared" si="1324"/>
        <v>#DIV/0!</v>
      </c>
      <c r="IK84" s="6" t="e">
        <f t="shared" si="1325"/>
        <v>#DIV/0!</v>
      </c>
      <c r="IL84" s="6" t="e">
        <f t="shared" si="1326"/>
        <v>#DIV/0!</v>
      </c>
      <c r="IM84" s="6" t="e">
        <f t="shared" si="1327"/>
        <v>#DIV/0!</v>
      </c>
      <c r="IN84" s="6" t="e">
        <f t="shared" si="1328"/>
        <v>#DIV/0!</v>
      </c>
      <c r="IO84" s="6" t="e">
        <f t="shared" si="1329"/>
        <v>#DIV/0!</v>
      </c>
      <c r="IP84" s="6" t="e">
        <f t="shared" si="1330"/>
        <v>#DIV/0!</v>
      </c>
      <c r="IQ84" s="6" t="e">
        <f t="shared" si="1331"/>
        <v>#DIV/0!</v>
      </c>
      <c r="IR84" s="6" t="e">
        <f t="shared" si="1332"/>
        <v>#DIV/0!</v>
      </c>
      <c r="IS84" s="6" t="e">
        <f t="shared" si="1333"/>
        <v>#DIV/0!</v>
      </c>
      <c r="IT84" s="47" t="e">
        <f t="shared" si="1334"/>
        <v>#DIV/0!</v>
      </c>
      <c r="IU84" s="2" t="e">
        <f t="shared" si="1420"/>
        <v>#DIV/0!</v>
      </c>
      <c r="IV84" s="2" t="e">
        <f t="shared" si="1421"/>
        <v>#DIV/0!</v>
      </c>
    </row>
    <row r="85" spans="1:256">
      <c r="A85" s="55">
        <f>CpxBar!A85</f>
        <v>0</v>
      </c>
      <c r="B85" s="2">
        <f>CpxBar!B85</f>
        <v>0</v>
      </c>
      <c r="C85" s="2">
        <f>CpxBar!C85</f>
        <v>0</v>
      </c>
      <c r="D85" s="2">
        <f>CpxBar!D85</f>
        <v>0</v>
      </c>
      <c r="E85" s="2">
        <f>CpxBar!E85</f>
        <v>0</v>
      </c>
      <c r="F85" s="2">
        <f>CpxBar!F85</f>
        <v>0</v>
      </c>
      <c r="G85" s="2">
        <f>CpxBar!G85</f>
        <v>0</v>
      </c>
      <c r="H85" s="2">
        <f>CpxBar!H85</f>
        <v>0</v>
      </c>
      <c r="I85" s="2">
        <f>CpxBar!I85</f>
        <v>0</v>
      </c>
      <c r="J85" s="2">
        <f>CpxBar!J85</f>
        <v>0</v>
      </c>
      <c r="K85" s="2">
        <f>CpxBar!K85</f>
        <v>0</v>
      </c>
      <c r="L85" s="13"/>
      <c r="M85" s="2">
        <f t="shared" si="1185"/>
        <v>0</v>
      </c>
      <c r="N85" s="5">
        <f t="shared" si="1186"/>
        <v>0</v>
      </c>
      <c r="O85" s="5">
        <f t="shared" si="1187"/>
        <v>0</v>
      </c>
      <c r="P85" s="5">
        <f t="shared" si="1188"/>
        <v>0</v>
      </c>
      <c r="Q85" s="5">
        <f t="shared" si="1189"/>
        <v>0</v>
      </c>
      <c r="R85" s="5">
        <f t="shared" si="1190"/>
        <v>0</v>
      </c>
      <c r="S85" s="5">
        <f t="shared" si="1191"/>
        <v>0</v>
      </c>
      <c r="T85" s="5">
        <f t="shared" si="1192"/>
        <v>0</v>
      </c>
      <c r="U85" s="5">
        <f t="shared" si="1193"/>
        <v>0</v>
      </c>
      <c r="V85" s="5">
        <f t="shared" si="1194"/>
        <v>0</v>
      </c>
      <c r="W85" s="6">
        <f t="shared" si="1195"/>
        <v>0</v>
      </c>
      <c r="X85" s="5">
        <f t="shared" si="1196"/>
        <v>0</v>
      </c>
      <c r="Y85" s="6" t="e">
        <f t="shared" si="1197"/>
        <v>#DIV/0!</v>
      </c>
      <c r="Z85" s="6" t="e">
        <f t="shared" si="1198"/>
        <v>#DIV/0!</v>
      </c>
      <c r="AA85" s="6" t="e">
        <f t="shared" si="1199"/>
        <v>#DIV/0!</v>
      </c>
      <c r="AB85" s="6" t="e">
        <f t="shared" si="1200"/>
        <v>#DIV/0!</v>
      </c>
      <c r="AC85" s="6" t="e">
        <f t="shared" si="1201"/>
        <v>#DIV/0!</v>
      </c>
      <c r="AD85" s="6" t="e">
        <f t="shared" si="1202"/>
        <v>#DIV/0!</v>
      </c>
      <c r="AE85" s="6" t="e">
        <f t="shared" si="1203"/>
        <v>#DIV/0!</v>
      </c>
      <c r="AF85" s="6" t="e">
        <f t="shared" si="1204"/>
        <v>#DIV/0!</v>
      </c>
      <c r="AG85" s="6" t="e">
        <f t="shared" si="1205"/>
        <v>#DIV/0!</v>
      </c>
      <c r="AH85" s="6" t="e">
        <f t="shared" si="1206"/>
        <v>#DIV/0!</v>
      </c>
      <c r="AI85" s="6" t="e">
        <f t="shared" si="1207"/>
        <v>#DIV/0!</v>
      </c>
      <c r="AJ85" s="6" t="e">
        <f t="shared" si="1208"/>
        <v>#DIV/0!</v>
      </c>
      <c r="AK85" s="6" t="e">
        <f t="shared" si="1209"/>
        <v>#DIV/0!</v>
      </c>
      <c r="AM85" s="6" t="e">
        <f t="shared" si="1210"/>
        <v>#DIV/0!</v>
      </c>
      <c r="AN85" s="6" t="e">
        <f t="shared" si="1335"/>
        <v>#DIV/0!</v>
      </c>
      <c r="AO85" s="2" t="e">
        <f t="shared" si="1336"/>
        <v>#DIV/0!</v>
      </c>
      <c r="AP85" s="2" t="e">
        <f t="shared" si="1211"/>
        <v>#DIV/0!</v>
      </c>
      <c r="AQ85" s="86">
        <f t="shared" si="1337"/>
        <v>0</v>
      </c>
      <c r="AR85" s="86">
        <f t="shared" si="1338"/>
        <v>0</v>
      </c>
      <c r="AS85" s="86">
        <f t="shared" si="1339"/>
        <v>0</v>
      </c>
      <c r="AT85" s="86">
        <f t="shared" si="1340"/>
        <v>0</v>
      </c>
      <c r="AU85" s="86" t="e">
        <f t="shared" si="1341"/>
        <v>#DIV/0!</v>
      </c>
      <c r="AV85" s="86" t="e">
        <f t="shared" si="1212"/>
        <v>#DIV/0!</v>
      </c>
      <c r="AW85" s="86">
        <f t="shared" si="1342"/>
        <v>0</v>
      </c>
      <c r="AX85" s="86">
        <f t="shared" si="1343"/>
        <v>0</v>
      </c>
      <c r="AY85" s="86">
        <f t="shared" si="1344"/>
        <v>0</v>
      </c>
      <c r="AZ85" s="86">
        <f t="shared" si="1345"/>
        <v>0</v>
      </c>
      <c r="BA85" s="87">
        <f t="shared" si="1346"/>
        <v>0</v>
      </c>
      <c r="BB85" s="5" t="e">
        <f t="shared" si="1213"/>
        <v>#DIV/0!</v>
      </c>
      <c r="BC85" s="6" t="e">
        <f t="shared" si="1214"/>
        <v>#DIV/0!</v>
      </c>
      <c r="BD85" s="6" t="e">
        <f t="shared" si="1215"/>
        <v>#DIV/0!</v>
      </c>
      <c r="BE85" s="6" t="e">
        <f t="shared" si="1216"/>
        <v>#DIV/0!</v>
      </c>
      <c r="BF85" s="6" t="e">
        <f t="shared" si="1217"/>
        <v>#DIV/0!</v>
      </c>
      <c r="BG85" s="6" t="e">
        <f t="shared" si="1218"/>
        <v>#DIV/0!</v>
      </c>
      <c r="BH85" s="6" t="e">
        <f t="shared" si="1219"/>
        <v>#DIV/0!</v>
      </c>
      <c r="BI85" s="6" t="e">
        <f t="shared" si="1220"/>
        <v>#DIV/0!</v>
      </c>
      <c r="BJ85" s="6" t="e">
        <f t="shared" si="1221"/>
        <v>#DIV/0!</v>
      </c>
      <c r="BK85" s="6" t="e">
        <f t="shared" si="1222"/>
        <v>#DIV/0!</v>
      </c>
      <c r="BL85" s="6" t="e">
        <f t="shared" si="1223"/>
        <v>#DIV/0!</v>
      </c>
      <c r="BM85" s="6" t="e">
        <f t="shared" si="1224"/>
        <v>#DIV/0!</v>
      </c>
      <c r="BN85" s="6" t="e">
        <f t="shared" si="1225"/>
        <v>#DIV/0!</v>
      </c>
      <c r="BO85" s="6" t="e">
        <f t="shared" si="1226"/>
        <v>#DIV/0!</v>
      </c>
      <c r="BP85" s="6" t="e">
        <f t="shared" si="1227"/>
        <v>#DIV/0!</v>
      </c>
      <c r="BR85" s="87" t="e">
        <f t="shared" si="1228"/>
        <v>#DIV/0!</v>
      </c>
      <c r="BS85" s="87" t="e">
        <f t="shared" si="1347"/>
        <v>#DIV/0!</v>
      </c>
      <c r="BT85" s="2" t="e">
        <f t="shared" si="1348"/>
        <v>#DIV/0!</v>
      </c>
      <c r="BU85" s="2" t="e">
        <f t="shared" si="1229"/>
        <v>#DIV/0!</v>
      </c>
      <c r="BV85" s="5">
        <f t="shared" si="1349"/>
        <v>0</v>
      </c>
      <c r="BW85" s="5">
        <f t="shared" si="1350"/>
        <v>0</v>
      </c>
      <c r="BX85" s="5">
        <f t="shared" si="1351"/>
        <v>0</v>
      </c>
      <c r="BY85" s="5">
        <f t="shared" si="1352"/>
        <v>0</v>
      </c>
      <c r="BZ85" s="5" t="e">
        <f t="shared" si="1353"/>
        <v>#DIV/0!</v>
      </c>
      <c r="CA85" s="5" t="e">
        <f t="shared" si="1230"/>
        <v>#DIV/0!</v>
      </c>
      <c r="CB85" s="5">
        <f t="shared" si="1354"/>
        <v>0</v>
      </c>
      <c r="CC85" s="5">
        <f t="shared" si="1355"/>
        <v>0</v>
      </c>
      <c r="CD85" s="5">
        <f t="shared" si="1356"/>
        <v>0</v>
      </c>
      <c r="CE85" s="5">
        <f t="shared" si="1357"/>
        <v>0</v>
      </c>
      <c r="CF85" s="6">
        <f t="shared" si="1358"/>
        <v>0</v>
      </c>
      <c r="CG85" s="5" t="e">
        <f t="shared" si="1231"/>
        <v>#DIV/0!</v>
      </c>
      <c r="CH85" s="6" t="e">
        <f t="shared" si="1232"/>
        <v>#DIV/0!</v>
      </c>
      <c r="CI85" s="6" t="e">
        <f t="shared" si="1233"/>
        <v>#DIV/0!</v>
      </c>
      <c r="CJ85" s="6" t="e">
        <f t="shared" si="1234"/>
        <v>#DIV/0!</v>
      </c>
      <c r="CK85" s="6" t="e">
        <f t="shared" si="1235"/>
        <v>#DIV/0!</v>
      </c>
      <c r="CL85" s="6" t="e">
        <f t="shared" si="1236"/>
        <v>#DIV/0!</v>
      </c>
      <c r="CM85" s="6" t="e">
        <f t="shared" si="1237"/>
        <v>#DIV/0!</v>
      </c>
      <c r="CN85" s="6" t="e">
        <f t="shared" si="1238"/>
        <v>#DIV/0!</v>
      </c>
      <c r="CO85" s="6" t="e">
        <f t="shared" si="1239"/>
        <v>#DIV/0!</v>
      </c>
      <c r="CP85" s="6" t="e">
        <f t="shared" si="1240"/>
        <v>#DIV/0!</v>
      </c>
      <c r="CQ85" s="6" t="e">
        <f t="shared" si="1241"/>
        <v>#DIV/0!</v>
      </c>
      <c r="CR85" s="6" t="e">
        <f t="shared" si="1242"/>
        <v>#DIV/0!</v>
      </c>
      <c r="CS85" s="6" t="e">
        <f t="shared" si="1243"/>
        <v>#DIV/0!</v>
      </c>
      <c r="CT85" s="6" t="e">
        <f t="shared" si="1244"/>
        <v>#DIV/0!</v>
      </c>
      <c r="CU85" s="6" t="e">
        <f t="shared" si="1245"/>
        <v>#DIV/0!</v>
      </c>
      <c r="CW85" s="6" t="e">
        <f t="shared" si="1246"/>
        <v>#DIV/0!</v>
      </c>
      <c r="CX85" s="6" t="e">
        <f t="shared" si="1359"/>
        <v>#DIV/0!</v>
      </c>
      <c r="CY85" s="91" t="e">
        <f t="shared" si="1360"/>
        <v>#DIV/0!</v>
      </c>
      <c r="CZ85" s="91" t="e">
        <f t="shared" si="1361"/>
        <v>#DIV/0!</v>
      </c>
      <c r="DA85" s="5">
        <f t="shared" si="1362"/>
        <v>0</v>
      </c>
      <c r="DB85" s="5">
        <f t="shared" si="1363"/>
        <v>0</v>
      </c>
      <c r="DC85" s="5">
        <f t="shared" si="1364"/>
        <v>0</v>
      </c>
      <c r="DD85" s="5">
        <f t="shared" si="1365"/>
        <v>0</v>
      </c>
      <c r="DE85" s="5" t="e">
        <f t="shared" si="1366"/>
        <v>#DIV/0!</v>
      </c>
      <c r="DF85" s="5" t="e">
        <f t="shared" si="1247"/>
        <v>#DIV/0!</v>
      </c>
      <c r="DG85" s="5">
        <f t="shared" si="1367"/>
        <v>0</v>
      </c>
      <c r="DH85" s="5">
        <f t="shared" si="1368"/>
        <v>0</v>
      </c>
      <c r="DI85" s="5">
        <f t="shared" si="1369"/>
        <v>0</v>
      </c>
      <c r="DJ85" s="5">
        <f t="shared" si="1370"/>
        <v>0</v>
      </c>
      <c r="DK85" s="6">
        <f t="shared" si="1371"/>
        <v>0</v>
      </c>
      <c r="DL85" s="5" t="e">
        <f t="shared" si="1248"/>
        <v>#DIV/0!</v>
      </c>
      <c r="DM85" s="6" t="e">
        <f t="shared" si="1249"/>
        <v>#DIV/0!</v>
      </c>
      <c r="DN85" s="6" t="e">
        <f t="shared" si="1250"/>
        <v>#DIV/0!</v>
      </c>
      <c r="DO85" s="6" t="e">
        <f t="shared" si="1251"/>
        <v>#DIV/0!</v>
      </c>
      <c r="DP85" s="6" t="e">
        <f t="shared" si="1252"/>
        <v>#DIV/0!</v>
      </c>
      <c r="DQ85" s="6" t="e">
        <f t="shared" si="1253"/>
        <v>#DIV/0!</v>
      </c>
      <c r="DR85" s="6" t="e">
        <f t="shared" si="1254"/>
        <v>#DIV/0!</v>
      </c>
      <c r="DS85" s="6" t="e">
        <f t="shared" si="1255"/>
        <v>#DIV/0!</v>
      </c>
      <c r="DT85" s="6" t="e">
        <f t="shared" si="1256"/>
        <v>#DIV/0!</v>
      </c>
      <c r="DU85" s="6" t="e">
        <f t="shared" si="1257"/>
        <v>#DIV/0!</v>
      </c>
      <c r="DV85" s="6" t="e">
        <f t="shared" si="1258"/>
        <v>#DIV/0!</v>
      </c>
      <c r="DW85" s="6" t="e">
        <f t="shared" si="1259"/>
        <v>#DIV/0!</v>
      </c>
      <c r="DX85" s="6" t="e">
        <f t="shared" si="1260"/>
        <v>#DIV/0!</v>
      </c>
      <c r="DY85" s="6" t="e">
        <f t="shared" si="1261"/>
        <v>#DIV/0!</v>
      </c>
      <c r="DZ85" s="6" t="e">
        <f t="shared" si="1262"/>
        <v>#DIV/0!</v>
      </c>
      <c r="EB85" s="6" t="e">
        <f t="shared" si="1263"/>
        <v>#DIV/0!</v>
      </c>
      <c r="EC85" s="87" t="e">
        <f t="shared" si="1264"/>
        <v>#DIV/0!</v>
      </c>
      <c r="ED85" s="85" t="e">
        <f t="shared" si="1372"/>
        <v>#DIV/0!</v>
      </c>
      <c r="EE85" s="2" t="e">
        <f t="shared" si="1373"/>
        <v>#DIV/0!</v>
      </c>
      <c r="EF85" s="5">
        <f t="shared" si="1374"/>
        <v>0</v>
      </c>
      <c r="EG85" s="5">
        <f t="shared" si="1375"/>
        <v>0</v>
      </c>
      <c r="EH85" s="5">
        <f t="shared" si="1376"/>
        <v>0</v>
      </c>
      <c r="EI85" s="5">
        <f t="shared" si="1377"/>
        <v>0</v>
      </c>
      <c r="EJ85" s="5" t="e">
        <f t="shared" si="1378"/>
        <v>#DIV/0!</v>
      </c>
      <c r="EK85" s="5" t="e">
        <f t="shared" si="1265"/>
        <v>#DIV/0!</v>
      </c>
      <c r="EL85" s="5">
        <f t="shared" si="1379"/>
        <v>0</v>
      </c>
      <c r="EM85" s="5">
        <f t="shared" si="1380"/>
        <v>0</v>
      </c>
      <c r="EN85" s="5">
        <f t="shared" si="1381"/>
        <v>0</v>
      </c>
      <c r="EO85" s="5">
        <f t="shared" si="1382"/>
        <v>0</v>
      </c>
      <c r="EP85" s="6">
        <f t="shared" si="1383"/>
        <v>0</v>
      </c>
      <c r="EQ85" s="5" t="e">
        <f t="shared" si="1266"/>
        <v>#DIV/0!</v>
      </c>
      <c r="ER85" s="6" t="e">
        <f t="shared" si="1267"/>
        <v>#DIV/0!</v>
      </c>
      <c r="ES85" s="6" t="e">
        <f t="shared" si="1268"/>
        <v>#DIV/0!</v>
      </c>
      <c r="ET85" s="6" t="e">
        <f t="shared" si="1269"/>
        <v>#DIV/0!</v>
      </c>
      <c r="EU85" s="6" t="e">
        <f t="shared" si="1270"/>
        <v>#DIV/0!</v>
      </c>
      <c r="EV85" s="6" t="e">
        <f t="shared" si="1271"/>
        <v>#DIV/0!</v>
      </c>
      <c r="EW85" s="6" t="e">
        <f t="shared" si="1272"/>
        <v>#DIV/0!</v>
      </c>
      <c r="EX85" s="6" t="e">
        <f t="shared" si="1273"/>
        <v>#DIV/0!</v>
      </c>
      <c r="EY85" s="6" t="e">
        <f t="shared" si="1274"/>
        <v>#DIV/0!</v>
      </c>
      <c r="EZ85" s="6" t="e">
        <f t="shared" si="1275"/>
        <v>#DIV/0!</v>
      </c>
      <c r="FA85" s="6" t="e">
        <f t="shared" si="1276"/>
        <v>#DIV/0!</v>
      </c>
      <c r="FB85" s="6" t="e">
        <f t="shared" si="1277"/>
        <v>#DIV/0!</v>
      </c>
      <c r="FC85" s="6" t="e">
        <f t="shared" si="1278"/>
        <v>#DIV/0!</v>
      </c>
      <c r="FD85" s="6" t="e">
        <f t="shared" si="1279"/>
        <v>#DIV/0!</v>
      </c>
      <c r="FE85" s="6" t="e">
        <f t="shared" si="1280"/>
        <v>#DIV/0!</v>
      </c>
      <c r="FG85" s="6" t="e">
        <f t="shared" si="1281"/>
        <v>#DIV/0!</v>
      </c>
      <c r="FH85" s="6" t="e">
        <f t="shared" si="1282"/>
        <v>#DIV/0!</v>
      </c>
      <c r="FI85" s="94" t="e">
        <f t="shared" si="1384"/>
        <v>#DIV/0!</v>
      </c>
      <c r="FJ85" s="94" t="e">
        <f t="shared" si="1385"/>
        <v>#DIV/0!</v>
      </c>
      <c r="FK85" s="5">
        <f t="shared" si="1386"/>
        <v>0</v>
      </c>
      <c r="FL85" s="5">
        <f t="shared" si="1387"/>
        <v>0</v>
      </c>
      <c r="FM85" s="5">
        <f t="shared" si="1388"/>
        <v>0</v>
      </c>
      <c r="FN85" s="5">
        <f t="shared" si="1389"/>
        <v>0</v>
      </c>
      <c r="FO85" s="5" t="e">
        <f t="shared" si="1390"/>
        <v>#DIV/0!</v>
      </c>
      <c r="FP85" s="5" t="e">
        <f t="shared" si="1283"/>
        <v>#DIV/0!</v>
      </c>
      <c r="FQ85" s="5">
        <f t="shared" si="1391"/>
        <v>0</v>
      </c>
      <c r="FR85" s="5">
        <f t="shared" si="1392"/>
        <v>0</v>
      </c>
      <c r="FS85" s="5">
        <f t="shared" si="1393"/>
        <v>0</v>
      </c>
      <c r="FT85" s="5">
        <f t="shared" si="1394"/>
        <v>0</v>
      </c>
      <c r="FU85" s="6">
        <f t="shared" si="1395"/>
        <v>0</v>
      </c>
      <c r="FV85" s="5" t="e">
        <f t="shared" si="1284"/>
        <v>#DIV/0!</v>
      </c>
      <c r="FW85" s="6" t="e">
        <f t="shared" si="1285"/>
        <v>#DIV/0!</v>
      </c>
      <c r="FX85" s="6" t="e">
        <f t="shared" si="1286"/>
        <v>#DIV/0!</v>
      </c>
      <c r="FY85" s="6" t="e">
        <f t="shared" si="1287"/>
        <v>#DIV/0!</v>
      </c>
      <c r="FZ85" s="6" t="e">
        <f t="shared" si="1288"/>
        <v>#DIV/0!</v>
      </c>
      <c r="GA85" s="6" t="e">
        <f t="shared" si="1289"/>
        <v>#DIV/0!</v>
      </c>
      <c r="GB85" s="6" t="e">
        <f t="shared" si="1290"/>
        <v>#DIV/0!</v>
      </c>
      <c r="GC85" s="6" t="e">
        <f t="shared" si="1291"/>
        <v>#DIV/0!</v>
      </c>
      <c r="GD85" s="6" t="e">
        <f t="shared" si="1292"/>
        <v>#DIV/0!</v>
      </c>
      <c r="GE85" s="6" t="e">
        <f t="shared" si="1293"/>
        <v>#DIV/0!</v>
      </c>
      <c r="GF85" s="6" t="e">
        <f t="shared" si="1294"/>
        <v>#DIV/0!</v>
      </c>
      <c r="GG85" s="6" t="e">
        <f t="shared" si="1295"/>
        <v>#DIV/0!</v>
      </c>
      <c r="GH85" s="6" t="e">
        <f t="shared" si="1296"/>
        <v>#DIV/0!</v>
      </c>
      <c r="GI85" s="6" t="e">
        <f t="shared" si="1297"/>
        <v>#DIV/0!</v>
      </c>
      <c r="GJ85" s="47" t="e">
        <f t="shared" si="1298"/>
        <v>#DIV/0!</v>
      </c>
      <c r="GL85" s="96" t="e">
        <f t="shared" si="1299"/>
        <v>#DIV/0!</v>
      </c>
      <c r="GM85" s="96" t="e">
        <f t="shared" si="1300"/>
        <v>#DIV/0!</v>
      </c>
      <c r="GN85" s="98" t="e">
        <f t="shared" si="1396"/>
        <v>#DIV/0!</v>
      </c>
      <c r="GO85" s="98" t="e">
        <f t="shared" si="1397"/>
        <v>#DIV/0!</v>
      </c>
      <c r="GP85" s="5">
        <f t="shared" si="1398"/>
        <v>0</v>
      </c>
      <c r="GQ85" s="5">
        <f t="shared" si="1399"/>
        <v>0</v>
      </c>
      <c r="GR85" s="5">
        <f t="shared" si="1400"/>
        <v>0</v>
      </c>
      <c r="GS85" s="5">
        <f t="shared" si="1401"/>
        <v>0</v>
      </c>
      <c r="GT85" s="5" t="e">
        <f t="shared" si="1402"/>
        <v>#DIV/0!</v>
      </c>
      <c r="GU85" s="5" t="e">
        <f t="shared" si="1301"/>
        <v>#DIV/0!</v>
      </c>
      <c r="GV85" s="5">
        <f t="shared" si="1403"/>
        <v>0</v>
      </c>
      <c r="GW85" s="5">
        <f t="shared" si="1404"/>
        <v>0</v>
      </c>
      <c r="GX85" s="5">
        <f t="shared" si="1405"/>
        <v>0</v>
      </c>
      <c r="GY85" s="5">
        <f t="shared" si="1406"/>
        <v>0</v>
      </c>
      <c r="GZ85" s="6">
        <f t="shared" si="1407"/>
        <v>0</v>
      </c>
      <c r="HA85" s="5" t="e">
        <f t="shared" si="1302"/>
        <v>#DIV/0!</v>
      </c>
      <c r="HB85" s="6" t="e">
        <f t="shared" si="1303"/>
        <v>#DIV/0!</v>
      </c>
      <c r="HC85" s="6" t="e">
        <f t="shared" si="1304"/>
        <v>#DIV/0!</v>
      </c>
      <c r="HD85" s="6" t="e">
        <f t="shared" si="1305"/>
        <v>#DIV/0!</v>
      </c>
      <c r="HE85" s="6" t="e">
        <f t="shared" si="1306"/>
        <v>#DIV/0!</v>
      </c>
      <c r="HF85" s="6" t="e">
        <f t="shared" si="1307"/>
        <v>#DIV/0!</v>
      </c>
      <c r="HG85" s="6" t="e">
        <f t="shared" si="1308"/>
        <v>#DIV/0!</v>
      </c>
      <c r="HH85" s="6" t="e">
        <f t="shared" si="1309"/>
        <v>#DIV/0!</v>
      </c>
      <c r="HI85" s="6" t="e">
        <f t="shared" si="1310"/>
        <v>#DIV/0!</v>
      </c>
      <c r="HJ85" s="6" t="e">
        <f t="shared" si="1311"/>
        <v>#DIV/0!</v>
      </c>
      <c r="HK85" s="6" t="e">
        <f t="shared" si="1312"/>
        <v>#DIV/0!</v>
      </c>
      <c r="HL85" s="6" t="e">
        <f t="shared" si="1313"/>
        <v>#DIV/0!</v>
      </c>
      <c r="HM85" s="6" t="e">
        <f t="shared" si="1314"/>
        <v>#DIV/0!</v>
      </c>
      <c r="HN85" s="6" t="e">
        <f t="shared" si="1315"/>
        <v>#DIV/0!</v>
      </c>
      <c r="HO85" s="47" t="e">
        <f t="shared" si="1316"/>
        <v>#DIV/0!</v>
      </c>
      <c r="HQ85" s="6" t="e">
        <f t="shared" si="1317"/>
        <v>#DIV/0!</v>
      </c>
      <c r="HR85" s="6" t="e">
        <f t="shared" si="1318"/>
        <v>#DIV/0!</v>
      </c>
      <c r="HS85" s="98" t="e">
        <f t="shared" si="1408"/>
        <v>#DIV/0!</v>
      </c>
      <c r="HT85" s="2" t="e">
        <f t="shared" si="1409"/>
        <v>#DIV/0!</v>
      </c>
      <c r="HU85" s="5">
        <f t="shared" si="1410"/>
        <v>0</v>
      </c>
      <c r="HV85" s="5">
        <f t="shared" si="1411"/>
        <v>0</v>
      </c>
      <c r="HW85" s="5">
        <f t="shared" si="1412"/>
        <v>0</v>
      </c>
      <c r="HX85" s="5">
        <f t="shared" si="1413"/>
        <v>0</v>
      </c>
      <c r="HY85" s="5" t="e">
        <f t="shared" si="1414"/>
        <v>#DIV/0!</v>
      </c>
      <c r="HZ85" s="5" t="e">
        <f t="shared" si="1319"/>
        <v>#DIV/0!</v>
      </c>
      <c r="IA85" s="5">
        <f t="shared" si="1415"/>
        <v>0</v>
      </c>
      <c r="IB85" s="5">
        <f t="shared" si="1416"/>
        <v>0</v>
      </c>
      <c r="IC85" s="5">
        <f t="shared" si="1417"/>
        <v>0</v>
      </c>
      <c r="ID85" s="5">
        <f t="shared" si="1418"/>
        <v>0</v>
      </c>
      <c r="IE85" s="6">
        <f t="shared" si="1419"/>
        <v>0</v>
      </c>
      <c r="IF85" s="5" t="e">
        <f t="shared" si="1320"/>
        <v>#DIV/0!</v>
      </c>
      <c r="IG85" s="6" t="e">
        <f t="shared" si="1321"/>
        <v>#DIV/0!</v>
      </c>
      <c r="IH85" s="6" t="e">
        <f t="shared" si="1322"/>
        <v>#DIV/0!</v>
      </c>
      <c r="II85" s="6" t="e">
        <f t="shared" si="1323"/>
        <v>#DIV/0!</v>
      </c>
      <c r="IJ85" s="6" t="e">
        <f t="shared" si="1324"/>
        <v>#DIV/0!</v>
      </c>
      <c r="IK85" s="6" t="e">
        <f t="shared" si="1325"/>
        <v>#DIV/0!</v>
      </c>
      <c r="IL85" s="6" t="e">
        <f t="shared" si="1326"/>
        <v>#DIV/0!</v>
      </c>
      <c r="IM85" s="6" t="e">
        <f t="shared" si="1327"/>
        <v>#DIV/0!</v>
      </c>
      <c r="IN85" s="6" t="e">
        <f t="shared" si="1328"/>
        <v>#DIV/0!</v>
      </c>
      <c r="IO85" s="6" t="e">
        <f t="shared" si="1329"/>
        <v>#DIV/0!</v>
      </c>
      <c r="IP85" s="6" t="e">
        <f t="shared" si="1330"/>
        <v>#DIV/0!</v>
      </c>
      <c r="IQ85" s="6" t="e">
        <f t="shared" si="1331"/>
        <v>#DIV/0!</v>
      </c>
      <c r="IR85" s="6" t="e">
        <f t="shared" si="1332"/>
        <v>#DIV/0!</v>
      </c>
      <c r="IS85" s="6" t="e">
        <f t="shared" si="1333"/>
        <v>#DIV/0!</v>
      </c>
      <c r="IT85" s="47" t="e">
        <f t="shared" si="1334"/>
        <v>#DIV/0!</v>
      </c>
      <c r="IU85" s="2" t="e">
        <f t="shared" si="1420"/>
        <v>#DIV/0!</v>
      </c>
      <c r="IV85" s="2" t="e">
        <f t="shared" si="1421"/>
        <v>#DIV/0!</v>
      </c>
    </row>
    <row r="86" spans="1:256">
      <c r="A86" s="55">
        <f>CpxBar!A86</f>
        <v>0</v>
      </c>
      <c r="B86" s="2">
        <f>CpxBar!B86</f>
        <v>0</v>
      </c>
      <c r="C86" s="2">
        <f>CpxBar!C86</f>
        <v>0</v>
      </c>
      <c r="D86" s="2">
        <f>CpxBar!D86</f>
        <v>0</v>
      </c>
      <c r="E86" s="2">
        <f>CpxBar!E86</f>
        <v>0</v>
      </c>
      <c r="F86" s="2">
        <f>CpxBar!F86</f>
        <v>0</v>
      </c>
      <c r="G86" s="2">
        <f>CpxBar!G86</f>
        <v>0</v>
      </c>
      <c r="H86" s="2">
        <f>CpxBar!H86</f>
        <v>0</v>
      </c>
      <c r="I86" s="2">
        <f>CpxBar!I86</f>
        <v>0</v>
      </c>
      <c r="J86" s="2">
        <f>CpxBar!J86</f>
        <v>0</v>
      </c>
      <c r="K86" s="2">
        <f>CpxBar!K86</f>
        <v>0</v>
      </c>
      <c r="L86" s="13"/>
      <c r="M86" s="2">
        <f t="shared" si="1185"/>
        <v>0</v>
      </c>
      <c r="N86" s="5">
        <f t="shared" si="1186"/>
        <v>0</v>
      </c>
      <c r="O86" s="5">
        <f t="shared" si="1187"/>
        <v>0</v>
      </c>
      <c r="P86" s="5">
        <f t="shared" si="1188"/>
        <v>0</v>
      </c>
      <c r="Q86" s="5">
        <f t="shared" si="1189"/>
        <v>0</v>
      </c>
      <c r="R86" s="5">
        <f t="shared" si="1190"/>
        <v>0</v>
      </c>
      <c r="S86" s="5">
        <f t="shared" si="1191"/>
        <v>0</v>
      </c>
      <c r="T86" s="5">
        <f t="shared" si="1192"/>
        <v>0</v>
      </c>
      <c r="U86" s="5">
        <f t="shared" si="1193"/>
        <v>0</v>
      </c>
      <c r="V86" s="5">
        <f t="shared" si="1194"/>
        <v>0</v>
      </c>
      <c r="W86" s="6">
        <f t="shared" si="1195"/>
        <v>0</v>
      </c>
      <c r="X86" s="5">
        <f t="shared" si="1196"/>
        <v>0</v>
      </c>
      <c r="Y86" s="6" t="e">
        <f t="shared" si="1197"/>
        <v>#DIV/0!</v>
      </c>
      <c r="Z86" s="6" t="e">
        <f t="shared" si="1198"/>
        <v>#DIV/0!</v>
      </c>
      <c r="AA86" s="6" t="e">
        <f t="shared" si="1199"/>
        <v>#DIV/0!</v>
      </c>
      <c r="AB86" s="6" t="e">
        <f t="shared" si="1200"/>
        <v>#DIV/0!</v>
      </c>
      <c r="AC86" s="6" t="e">
        <f t="shared" si="1201"/>
        <v>#DIV/0!</v>
      </c>
      <c r="AD86" s="6" t="e">
        <f t="shared" si="1202"/>
        <v>#DIV/0!</v>
      </c>
      <c r="AE86" s="6" t="e">
        <f t="shared" si="1203"/>
        <v>#DIV/0!</v>
      </c>
      <c r="AF86" s="6" t="e">
        <f t="shared" si="1204"/>
        <v>#DIV/0!</v>
      </c>
      <c r="AG86" s="6" t="e">
        <f t="shared" si="1205"/>
        <v>#DIV/0!</v>
      </c>
      <c r="AH86" s="6" t="e">
        <f t="shared" si="1206"/>
        <v>#DIV/0!</v>
      </c>
      <c r="AI86" s="6" t="e">
        <f t="shared" si="1207"/>
        <v>#DIV/0!</v>
      </c>
      <c r="AJ86" s="6" t="e">
        <f t="shared" si="1208"/>
        <v>#DIV/0!</v>
      </c>
      <c r="AK86" s="6" t="e">
        <f t="shared" si="1209"/>
        <v>#DIV/0!</v>
      </c>
      <c r="AM86" s="6" t="e">
        <f t="shared" si="1210"/>
        <v>#DIV/0!</v>
      </c>
      <c r="AN86" s="6" t="e">
        <f t="shared" si="1335"/>
        <v>#DIV/0!</v>
      </c>
      <c r="AO86" s="2" t="e">
        <f t="shared" si="1336"/>
        <v>#DIV/0!</v>
      </c>
      <c r="AP86" s="2" t="e">
        <f t="shared" si="1211"/>
        <v>#DIV/0!</v>
      </c>
      <c r="AQ86" s="86">
        <f t="shared" si="1337"/>
        <v>0</v>
      </c>
      <c r="AR86" s="86">
        <f t="shared" si="1338"/>
        <v>0</v>
      </c>
      <c r="AS86" s="86">
        <f t="shared" si="1339"/>
        <v>0</v>
      </c>
      <c r="AT86" s="86">
        <f t="shared" si="1340"/>
        <v>0</v>
      </c>
      <c r="AU86" s="86" t="e">
        <f t="shared" si="1341"/>
        <v>#DIV/0!</v>
      </c>
      <c r="AV86" s="86" t="e">
        <f t="shared" si="1212"/>
        <v>#DIV/0!</v>
      </c>
      <c r="AW86" s="86">
        <f t="shared" si="1342"/>
        <v>0</v>
      </c>
      <c r="AX86" s="86">
        <f t="shared" si="1343"/>
        <v>0</v>
      </c>
      <c r="AY86" s="86">
        <f t="shared" si="1344"/>
        <v>0</v>
      </c>
      <c r="AZ86" s="86">
        <f t="shared" si="1345"/>
        <v>0</v>
      </c>
      <c r="BA86" s="87">
        <f t="shared" si="1346"/>
        <v>0</v>
      </c>
      <c r="BB86" s="5" t="e">
        <f t="shared" si="1213"/>
        <v>#DIV/0!</v>
      </c>
      <c r="BC86" s="6" t="e">
        <f t="shared" si="1214"/>
        <v>#DIV/0!</v>
      </c>
      <c r="BD86" s="6" t="e">
        <f t="shared" si="1215"/>
        <v>#DIV/0!</v>
      </c>
      <c r="BE86" s="6" t="e">
        <f t="shared" si="1216"/>
        <v>#DIV/0!</v>
      </c>
      <c r="BF86" s="6" t="e">
        <f t="shared" si="1217"/>
        <v>#DIV/0!</v>
      </c>
      <c r="BG86" s="6" t="e">
        <f t="shared" si="1218"/>
        <v>#DIV/0!</v>
      </c>
      <c r="BH86" s="6" t="e">
        <f t="shared" si="1219"/>
        <v>#DIV/0!</v>
      </c>
      <c r="BI86" s="6" t="e">
        <f t="shared" si="1220"/>
        <v>#DIV/0!</v>
      </c>
      <c r="BJ86" s="6" t="e">
        <f t="shared" si="1221"/>
        <v>#DIV/0!</v>
      </c>
      <c r="BK86" s="6" t="e">
        <f t="shared" si="1222"/>
        <v>#DIV/0!</v>
      </c>
      <c r="BL86" s="6" t="e">
        <f t="shared" si="1223"/>
        <v>#DIV/0!</v>
      </c>
      <c r="BM86" s="6" t="e">
        <f t="shared" si="1224"/>
        <v>#DIV/0!</v>
      </c>
      <c r="BN86" s="6" t="e">
        <f t="shared" si="1225"/>
        <v>#DIV/0!</v>
      </c>
      <c r="BO86" s="6" t="e">
        <f t="shared" si="1226"/>
        <v>#DIV/0!</v>
      </c>
      <c r="BP86" s="6" t="e">
        <f t="shared" si="1227"/>
        <v>#DIV/0!</v>
      </c>
      <c r="BR86" s="87" t="e">
        <f t="shared" si="1228"/>
        <v>#DIV/0!</v>
      </c>
      <c r="BS86" s="87" t="e">
        <f t="shared" si="1347"/>
        <v>#DIV/0!</v>
      </c>
      <c r="BT86" s="2" t="e">
        <f t="shared" si="1348"/>
        <v>#DIV/0!</v>
      </c>
      <c r="BU86" s="2" t="e">
        <f t="shared" si="1229"/>
        <v>#DIV/0!</v>
      </c>
      <c r="BV86" s="5">
        <f t="shared" si="1349"/>
        <v>0</v>
      </c>
      <c r="BW86" s="5">
        <f t="shared" si="1350"/>
        <v>0</v>
      </c>
      <c r="BX86" s="5">
        <f t="shared" si="1351"/>
        <v>0</v>
      </c>
      <c r="BY86" s="5">
        <f t="shared" si="1352"/>
        <v>0</v>
      </c>
      <c r="BZ86" s="5" t="e">
        <f t="shared" si="1353"/>
        <v>#DIV/0!</v>
      </c>
      <c r="CA86" s="5" t="e">
        <f t="shared" si="1230"/>
        <v>#DIV/0!</v>
      </c>
      <c r="CB86" s="5">
        <f t="shared" si="1354"/>
        <v>0</v>
      </c>
      <c r="CC86" s="5">
        <f t="shared" si="1355"/>
        <v>0</v>
      </c>
      <c r="CD86" s="5">
        <f t="shared" si="1356"/>
        <v>0</v>
      </c>
      <c r="CE86" s="5">
        <f t="shared" si="1357"/>
        <v>0</v>
      </c>
      <c r="CF86" s="6">
        <f t="shared" si="1358"/>
        <v>0</v>
      </c>
      <c r="CG86" s="5" t="e">
        <f t="shared" si="1231"/>
        <v>#DIV/0!</v>
      </c>
      <c r="CH86" s="6" t="e">
        <f t="shared" si="1232"/>
        <v>#DIV/0!</v>
      </c>
      <c r="CI86" s="6" t="e">
        <f t="shared" si="1233"/>
        <v>#DIV/0!</v>
      </c>
      <c r="CJ86" s="6" t="e">
        <f t="shared" si="1234"/>
        <v>#DIV/0!</v>
      </c>
      <c r="CK86" s="6" t="e">
        <f t="shared" si="1235"/>
        <v>#DIV/0!</v>
      </c>
      <c r="CL86" s="6" t="e">
        <f t="shared" si="1236"/>
        <v>#DIV/0!</v>
      </c>
      <c r="CM86" s="6" t="e">
        <f t="shared" si="1237"/>
        <v>#DIV/0!</v>
      </c>
      <c r="CN86" s="6" t="e">
        <f t="shared" si="1238"/>
        <v>#DIV/0!</v>
      </c>
      <c r="CO86" s="6" t="e">
        <f t="shared" si="1239"/>
        <v>#DIV/0!</v>
      </c>
      <c r="CP86" s="6" t="e">
        <f t="shared" si="1240"/>
        <v>#DIV/0!</v>
      </c>
      <c r="CQ86" s="6" t="e">
        <f t="shared" si="1241"/>
        <v>#DIV/0!</v>
      </c>
      <c r="CR86" s="6" t="e">
        <f t="shared" si="1242"/>
        <v>#DIV/0!</v>
      </c>
      <c r="CS86" s="6" t="e">
        <f t="shared" si="1243"/>
        <v>#DIV/0!</v>
      </c>
      <c r="CT86" s="6" t="e">
        <f t="shared" si="1244"/>
        <v>#DIV/0!</v>
      </c>
      <c r="CU86" s="6" t="e">
        <f t="shared" si="1245"/>
        <v>#DIV/0!</v>
      </c>
      <c r="CW86" s="6" t="e">
        <f t="shared" si="1246"/>
        <v>#DIV/0!</v>
      </c>
      <c r="CX86" s="6" t="e">
        <f t="shared" si="1359"/>
        <v>#DIV/0!</v>
      </c>
      <c r="CY86" s="91" t="e">
        <f t="shared" si="1360"/>
        <v>#DIV/0!</v>
      </c>
      <c r="CZ86" s="91" t="e">
        <f t="shared" si="1361"/>
        <v>#DIV/0!</v>
      </c>
      <c r="DA86" s="5">
        <f t="shared" si="1362"/>
        <v>0</v>
      </c>
      <c r="DB86" s="5">
        <f t="shared" si="1363"/>
        <v>0</v>
      </c>
      <c r="DC86" s="5">
        <f t="shared" si="1364"/>
        <v>0</v>
      </c>
      <c r="DD86" s="5">
        <f t="shared" si="1365"/>
        <v>0</v>
      </c>
      <c r="DE86" s="5" t="e">
        <f t="shared" si="1366"/>
        <v>#DIV/0!</v>
      </c>
      <c r="DF86" s="5" t="e">
        <f t="shared" si="1247"/>
        <v>#DIV/0!</v>
      </c>
      <c r="DG86" s="5">
        <f t="shared" si="1367"/>
        <v>0</v>
      </c>
      <c r="DH86" s="5">
        <f t="shared" si="1368"/>
        <v>0</v>
      </c>
      <c r="DI86" s="5">
        <f t="shared" si="1369"/>
        <v>0</v>
      </c>
      <c r="DJ86" s="5">
        <f t="shared" si="1370"/>
        <v>0</v>
      </c>
      <c r="DK86" s="6">
        <f t="shared" si="1371"/>
        <v>0</v>
      </c>
      <c r="DL86" s="5" t="e">
        <f t="shared" si="1248"/>
        <v>#DIV/0!</v>
      </c>
      <c r="DM86" s="6" t="e">
        <f t="shared" si="1249"/>
        <v>#DIV/0!</v>
      </c>
      <c r="DN86" s="6" t="e">
        <f t="shared" si="1250"/>
        <v>#DIV/0!</v>
      </c>
      <c r="DO86" s="6" t="e">
        <f t="shared" si="1251"/>
        <v>#DIV/0!</v>
      </c>
      <c r="DP86" s="6" t="e">
        <f t="shared" si="1252"/>
        <v>#DIV/0!</v>
      </c>
      <c r="DQ86" s="6" t="e">
        <f t="shared" si="1253"/>
        <v>#DIV/0!</v>
      </c>
      <c r="DR86" s="6" t="e">
        <f t="shared" si="1254"/>
        <v>#DIV/0!</v>
      </c>
      <c r="DS86" s="6" t="e">
        <f t="shared" si="1255"/>
        <v>#DIV/0!</v>
      </c>
      <c r="DT86" s="6" t="e">
        <f t="shared" si="1256"/>
        <v>#DIV/0!</v>
      </c>
      <c r="DU86" s="6" t="e">
        <f t="shared" si="1257"/>
        <v>#DIV/0!</v>
      </c>
      <c r="DV86" s="6" t="e">
        <f t="shared" si="1258"/>
        <v>#DIV/0!</v>
      </c>
      <c r="DW86" s="6" t="e">
        <f t="shared" si="1259"/>
        <v>#DIV/0!</v>
      </c>
      <c r="DX86" s="6" t="e">
        <f t="shared" si="1260"/>
        <v>#DIV/0!</v>
      </c>
      <c r="DY86" s="6" t="e">
        <f t="shared" si="1261"/>
        <v>#DIV/0!</v>
      </c>
      <c r="DZ86" s="6" t="e">
        <f t="shared" si="1262"/>
        <v>#DIV/0!</v>
      </c>
      <c r="EB86" s="6" t="e">
        <f t="shared" si="1263"/>
        <v>#DIV/0!</v>
      </c>
      <c r="EC86" s="87" t="e">
        <f t="shared" si="1264"/>
        <v>#DIV/0!</v>
      </c>
      <c r="ED86" s="85" t="e">
        <f t="shared" si="1372"/>
        <v>#DIV/0!</v>
      </c>
      <c r="EE86" s="2" t="e">
        <f t="shared" si="1373"/>
        <v>#DIV/0!</v>
      </c>
      <c r="EF86" s="5">
        <f t="shared" si="1374"/>
        <v>0</v>
      </c>
      <c r="EG86" s="5">
        <f t="shared" si="1375"/>
        <v>0</v>
      </c>
      <c r="EH86" s="5">
        <f t="shared" si="1376"/>
        <v>0</v>
      </c>
      <c r="EI86" s="5">
        <f t="shared" si="1377"/>
        <v>0</v>
      </c>
      <c r="EJ86" s="5" t="e">
        <f t="shared" si="1378"/>
        <v>#DIV/0!</v>
      </c>
      <c r="EK86" s="5" t="e">
        <f t="shared" si="1265"/>
        <v>#DIV/0!</v>
      </c>
      <c r="EL86" s="5">
        <f t="shared" si="1379"/>
        <v>0</v>
      </c>
      <c r="EM86" s="5">
        <f t="shared" si="1380"/>
        <v>0</v>
      </c>
      <c r="EN86" s="5">
        <f t="shared" si="1381"/>
        <v>0</v>
      </c>
      <c r="EO86" s="5">
        <f t="shared" si="1382"/>
        <v>0</v>
      </c>
      <c r="EP86" s="6">
        <f t="shared" si="1383"/>
        <v>0</v>
      </c>
      <c r="EQ86" s="5" t="e">
        <f t="shared" si="1266"/>
        <v>#DIV/0!</v>
      </c>
      <c r="ER86" s="6" t="e">
        <f t="shared" si="1267"/>
        <v>#DIV/0!</v>
      </c>
      <c r="ES86" s="6" t="e">
        <f t="shared" si="1268"/>
        <v>#DIV/0!</v>
      </c>
      <c r="ET86" s="6" t="e">
        <f t="shared" si="1269"/>
        <v>#DIV/0!</v>
      </c>
      <c r="EU86" s="6" t="e">
        <f t="shared" si="1270"/>
        <v>#DIV/0!</v>
      </c>
      <c r="EV86" s="6" t="e">
        <f t="shared" si="1271"/>
        <v>#DIV/0!</v>
      </c>
      <c r="EW86" s="6" t="e">
        <f t="shared" si="1272"/>
        <v>#DIV/0!</v>
      </c>
      <c r="EX86" s="6" t="e">
        <f t="shared" si="1273"/>
        <v>#DIV/0!</v>
      </c>
      <c r="EY86" s="6" t="e">
        <f t="shared" si="1274"/>
        <v>#DIV/0!</v>
      </c>
      <c r="EZ86" s="6" t="e">
        <f t="shared" si="1275"/>
        <v>#DIV/0!</v>
      </c>
      <c r="FA86" s="6" t="e">
        <f t="shared" si="1276"/>
        <v>#DIV/0!</v>
      </c>
      <c r="FB86" s="6" t="e">
        <f t="shared" si="1277"/>
        <v>#DIV/0!</v>
      </c>
      <c r="FC86" s="6" t="e">
        <f t="shared" si="1278"/>
        <v>#DIV/0!</v>
      </c>
      <c r="FD86" s="6" t="e">
        <f t="shared" si="1279"/>
        <v>#DIV/0!</v>
      </c>
      <c r="FE86" s="6" t="e">
        <f t="shared" si="1280"/>
        <v>#DIV/0!</v>
      </c>
      <c r="FG86" s="6" t="e">
        <f t="shared" si="1281"/>
        <v>#DIV/0!</v>
      </c>
      <c r="FH86" s="6" t="e">
        <f t="shared" si="1282"/>
        <v>#DIV/0!</v>
      </c>
      <c r="FI86" s="94" t="e">
        <f t="shared" si="1384"/>
        <v>#DIV/0!</v>
      </c>
      <c r="FJ86" s="94" t="e">
        <f t="shared" si="1385"/>
        <v>#DIV/0!</v>
      </c>
      <c r="FK86" s="5">
        <f t="shared" si="1386"/>
        <v>0</v>
      </c>
      <c r="FL86" s="5">
        <f t="shared" si="1387"/>
        <v>0</v>
      </c>
      <c r="FM86" s="5">
        <f t="shared" si="1388"/>
        <v>0</v>
      </c>
      <c r="FN86" s="5">
        <f t="shared" si="1389"/>
        <v>0</v>
      </c>
      <c r="FO86" s="5" t="e">
        <f t="shared" si="1390"/>
        <v>#DIV/0!</v>
      </c>
      <c r="FP86" s="5" t="e">
        <f t="shared" si="1283"/>
        <v>#DIV/0!</v>
      </c>
      <c r="FQ86" s="5">
        <f t="shared" si="1391"/>
        <v>0</v>
      </c>
      <c r="FR86" s="5">
        <f t="shared" si="1392"/>
        <v>0</v>
      </c>
      <c r="FS86" s="5">
        <f t="shared" si="1393"/>
        <v>0</v>
      </c>
      <c r="FT86" s="5">
        <f t="shared" si="1394"/>
        <v>0</v>
      </c>
      <c r="FU86" s="6">
        <f t="shared" si="1395"/>
        <v>0</v>
      </c>
      <c r="FV86" s="5" t="e">
        <f t="shared" si="1284"/>
        <v>#DIV/0!</v>
      </c>
      <c r="FW86" s="6" t="e">
        <f t="shared" si="1285"/>
        <v>#DIV/0!</v>
      </c>
      <c r="FX86" s="6" t="e">
        <f t="shared" si="1286"/>
        <v>#DIV/0!</v>
      </c>
      <c r="FY86" s="6" t="e">
        <f t="shared" si="1287"/>
        <v>#DIV/0!</v>
      </c>
      <c r="FZ86" s="6" t="e">
        <f t="shared" si="1288"/>
        <v>#DIV/0!</v>
      </c>
      <c r="GA86" s="6" t="e">
        <f t="shared" si="1289"/>
        <v>#DIV/0!</v>
      </c>
      <c r="GB86" s="6" t="e">
        <f t="shared" si="1290"/>
        <v>#DIV/0!</v>
      </c>
      <c r="GC86" s="6" t="e">
        <f t="shared" si="1291"/>
        <v>#DIV/0!</v>
      </c>
      <c r="GD86" s="6" t="e">
        <f t="shared" si="1292"/>
        <v>#DIV/0!</v>
      </c>
      <c r="GE86" s="6" t="e">
        <f t="shared" si="1293"/>
        <v>#DIV/0!</v>
      </c>
      <c r="GF86" s="6" t="e">
        <f t="shared" si="1294"/>
        <v>#DIV/0!</v>
      </c>
      <c r="GG86" s="6" t="e">
        <f t="shared" si="1295"/>
        <v>#DIV/0!</v>
      </c>
      <c r="GH86" s="6" t="e">
        <f t="shared" si="1296"/>
        <v>#DIV/0!</v>
      </c>
      <c r="GI86" s="6" t="e">
        <f t="shared" si="1297"/>
        <v>#DIV/0!</v>
      </c>
      <c r="GJ86" s="47" t="e">
        <f t="shared" si="1298"/>
        <v>#DIV/0!</v>
      </c>
      <c r="GL86" s="96" t="e">
        <f t="shared" si="1299"/>
        <v>#DIV/0!</v>
      </c>
      <c r="GM86" s="96" t="e">
        <f t="shared" si="1300"/>
        <v>#DIV/0!</v>
      </c>
      <c r="GN86" s="98" t="e">
        <f t="shared" si="1396"/>
        <v>#DIV/0!</v>
      </c>
      <c r="GO86" s="98" t="e">
        <f t="shared" si="1397"/>
        <v>#DIV/0!</v>
      </c>
      <c r="GP86" s="5">
        <f t="shared" si="1398"/>
        <v>0</v>
      </c>
      <c r="GQ86" s="5">
        <f t="shared" si="1399"/>
        <v>0</v>
      </c>
      <c r="GR86" s="5">
        <f t="shared" si="1400"/>
        <v>0</v>
      </c>
      <c r="GS86" s="5">
        <f t="shared" si="1401"/>
        <v>0</v>
      </c>
      <c r="GT86" s="5" t="e">
        <f t="shared" si="1402"/>
        <v>#DIV/0!</v>
      </c>
      <c r="GU86" s="5" t="e">
        <f t="shared" si="1301"/>
        <v>#DIV/0!</v>
      </c>
      <c r="GV86" s="5">
        <f t="shared" si="1403"/>
        <v>0</v>
      </c>
      <c r="GW86" s="5">
        <f t="shared" si="1404"/>
        <v>0</v>
      </c>
      <c r="GX86" s="5">
        <f t="shared" si="1405"/>
        <v>0</v>
      </c>
      <c r="GY86" s="5">
        <f t="shared" si="1406"/>
        <v>0</v>
      </c>
      <c r="GZ86" s="6">
        <f t="shared" si="1407"/>
        <v>0</v>
      </c>
      <c r="HA86" s="5" t="e">
        <f t="shared" si="1302"/>
        <v>#DIV/0!</v>
      </c>
      <c r="HB86" s="6" t="e">
        <f t="shared" si="1303"/>
        <v>#DIV/0!</v>
      </c>
      <c r="HC86" s="6" t="e">
        <f t="shared" si="1304"/>
        <v>#DIV/0!</v>
      </c>
      <c r="HD86" s="6" t="e">
        <f t="shared" si="1305"/>
        <v>#DIV/0!</v>
      </c>
      <c r="HE86" s="6" t="e">
        <f t="shared" si="1306"/>
        <v>#DIV/0!</v>
      </c>
      <c r="HF86" s="6" t="e">
        <f t="shared" si="1307"/>
        <v>#DIV/0!</v>
      </c>
      <c r="HG86" s="6" t="e">
        <f t="shared" si="1308"/>
        <v>#DIV/0!</v>
      </c>
      <c r="HH86" s="6" t="e">
        <f t="shared" si="1309"/>
        <v>#DIV/0!</v>
      </c>
      <c r="HI86" s="6" t="e">
        <f t="shared" si="1310"/>
        <v>#DIV/0!</v>
      </c>
      <c r="HJ86" s="6" t="e">
        <f t="shared" si="1311"/>
        <v>#DIV/0!</v>
      </c>
      <c r="HK86" s="6" t="e">
        <f t="shared" si="1312"/>
        <v>#DIV/0!</v>
      </c>
      <c r="HL86" s="6" t="e">
        <f t="shared" si="1313"/>
        <v>#DIV/0!</v>
      </c>
      <c r="HM86" s="6" t="e">
        <f t="shared" si="1314"/>
        <v>#DIV/0!</v>
      </c>
      <c r="HN86" s="6" t="e">
        <f t="shared" si="1315"/>
        <v>#DIV/0!</v>
      </c>
      <c r="HO86" s="47" t="e">
        <f t="shared" si="1316"/>
        <v>#DIV/0!</v>
      </c>
      <c r="HQ86" s="6" t="e">
        <f t="shared" si="1317"/>
        <v>#DIV/0!</v>
      </c>
      <c r="HR86" s="6" t="e">
        <f t="shared" si="1318"/>
        <v>#DIV/0!</v>
      </c>
      <c r="HS86" s="98" t="e">
        <f t="shared" si="1408"/>
        <v>#DIV/0!</v>
      </c>
      <c r="HT86" s="2" t="e">
        <f t="shared" si="1409"/>
        <v>#DIV/0!</v>
      </c>
      <c r="HU86" s="5">
        <f t="shared" si="1410"/>
        <v>0</v>
      </c>
      <c r="HV86" s="5">
        <f t="shared" si="1411"/>
        <v>0</v>
      </c>
      <c r="HW86" s="5">
        <f t="shared" si="1412"/>
        <v>0</v>
      </c>
      <c r="HX86" s="5">
        <f t="shared" si="1413"/>
        <v>0</v>
      </c>
      <c r="HY86" s="5" t="e">
        <f t="shared" si="1414"/>
        <v>#DIV/0!</v>
      </c>
      <c r="HZ86" s="5" t="e">
        <f t="shared" si="1319"/>
        <v>#DIV/0!</v>
      </c>
      <c r="IA86" s="5">
        <f t="shared" si="1415"/>
        <v>0</v>
      </c>
      <c r="IB86" s="5">
        <f t="shared" si="1416"/>
        <v>0</v>
      </c>
      <c r="IC86" s="5">
        <f t="shared" si="1417"/>
        <v>0</v>
      </c>
      <c r="ID86" s="5">
        <f t="shared" si="1418"/>
        <v>0</v>
      </c>
      <c r="IE86" s="6">
        <f t="shared" si="1419"/>
        <v>0</v>
      </c>
      <c r="IF86" s="5" t="e">
        <f t="shared" si="1320"/>
        <v>#DIV/0!</v>
      </c>
      <c r="IG86" s="6" t="e">
        <f t="shared" si="1321"/>
        <v>#DIV/0!</v>
      </c>
      <c r="IH86" s="6" t="e">
        <f t="shared" si="1322"/>
        <v>#DIV/0!</v>
      </c>
      <c r="II86" s="6" t="e">
        <f t="shared" si="1323"/>
        <v>#DIV/0!</v>
      </c>
      <c r="IJ86" s="6" t="e">
        <f t="shared" si="1324"/>
        <v>#DIV/0!</v>
      </c>
      <c r="IK86" s="6" t="e">
        <f t="shared" si="1325"/>
        <v>#DIV/0!</v>
      </c>
      <c r="IL86" s="6" t="e">
        <f t="shared" si="1326"/>
        <v>#DIV/0!</v>
      </c>
      <c r="IM86" s="6" t="e">
        <f t="shared" si="1327"/>
        <v>#DIV/0!</v>
      </c>
      <c r="IN86" s="6" t="e">
        <f t="shared" si="1328"/>
        <v>#DIV/0!</v>
      </c>
      <c r="IO86" s="6" t="e">
        <f t="shared" si="1329"/>
        <v>#DIV/0!</v>
      </c>
      <c r="IP86" s="6" t="e">
        <f t="shared" si="1330"/>
        <v>#DIV/0!</v>
      </c>
      <c r="IQ86" s="6" t="e">
        <f t="shared" si="1331"/>
        <v>#DIV/0!</v>
      </c>
      <c r="IR86" s="6" t="e">
        <f t="shared" si="1332"/>
        <v>#DIV/0!</v>
      </c>
      <c r="IS86" s="6" t="e">
        <f t="shared" si="1333"/>
        <v>#DIV/0!</v>
      </c>
      <c r="IT86" s="47" t="e">
        <f t="shared" si="1334"/>
        <v>#DIV/0!</v>
      </c>
      <c r="IU86" s="2" t="e">
        <f t="shared" si="1420"/>
        <v>#DIV/0!</v>
      </c>
      <c r="IV86" s="2" t="e">
        <f t="shared" si="1421"/>
        <v>#DIV/0!</v>
      </c>
    </row>
    <row r="87" spans="1:256">
      <c r="A87" s="55">
        <f>CpxBar!A87</f>
        <v>0</v>
      </c>
      <c r="B87" s="2">
        <f>CpxBar!B87</f>
        <v>0</v>
      </c>
      <c r="C87" s="2">
        <f>CpxBar!C87</f>
        <v>0</v>
      </c>
      <c r="D87" s="2">
        <f>CpxBar!D87</f>
        <v>0</v>
      </c>
      <c r="E87" s="2">
        <f>CpxBar!E87</f>
        <v>0</v>
      </c>
      <c r="F87" s="2">
        <f>CpxBar!F87</f>
        <v>0</v>
      </c>
      <c r="G87" s="2">
        <f>CpxBar!G87</f>
        <v>0</v>
      </c>
      <c r="H87" s="2">
        <f>CpxBar!H87</f>
        <v>0</v>
      </c>
      <c r="I87" s="2">
        <f>CpxBar!I87</f>
        <v>0</v>
      </c>
      <c r="J87" s="2">
        <f>CpxBar!J87</f>
        <v>0</v>
      </c>
      <c r="K87" s="2">
        <f>CpxBar!K87</f>
        <v>0</v>
      </c>
      <c r="L87" s="13"/>
      <c r="M87" s="2">
        <f t="shared" si="1185"/>
        <v>0</v>
      </c>
      <c r="N87" s="5">
        <f t="shared" si="1186"/>
        <v>0</v>
      </c>
      <c r="O87" s="5">
        <f t="shared" si="1187"/>
        <v>0</v>
      </c>
      <c r="P87" s="5">
        <f t="shared" si="1188"/>
        <v>0</v>
      </c>
      <c r="Q87" s="5">
        <f t="shared" si="1189"/>
        <v>0</v>
      </c>
      <c r="R87" s="5">
        <f t="shared" si="1190"/>
        <v>0</v>
      </c>
      <c r="S87" s="5">
        <f t="shared" si="1191"/>
        <v>0</v>
      </c>
      <c r="T87" s="5">
        <f t="shared" si="1192"/>
        <v>0</v>
      </c>
      <c r="U87" s="5">
        <f t="shared" si="1193"/>
        <v>0</v>
      </c>
      <c r="V87" s="5">
        <f t="shared" si="1194"/>
        <v>0</v>
      </c>
      <c r="W87" s="6">
        <f t="shared" si="1195"/>
        <v>0</v>
      </c>
      <c r="X87" s="5">
        <f t="shared" si="1196"/>
        <v>0</v>
      </c>
      <c r="Y87" s="6" t="e">
        <f t="shared" si="1197"/>
        <v>#DIV/0!</v>
      </c>
      <c r="Z87" s="6" t="e">
        <f t="shared" si="1198"/>
        <v>#DIV/0!</v>
      </c>
      <c r="AA87" s="6" t="e">
        <f t="shared" si="1199"/>
        <v>#DIV/0!</v>
      </c>
      <c r="AB87" s="6" t="e">
        <f t="shared" si="1200"/>
        <v>#DIV/0!</v>
      </c>
      <c r="AC87" s="6" t="e">
        <f t="shared" si="1201"/>
        <v>#DIV/0!</v>
      </c>
      <c r="AD87" s="6" t="e">
        <f t="shared" si="1202"/>
        <v>#DIV/0!</v>
      </c>
      <c r="AE87" s="6" t="e">
        <f t="shared" si="1203"/>
        <v>#DIV/0!</v>
      </c>
      <c r="AF87" s="6" t="e">
        <f t="shared" si="1204"/>
        <v>#DIV/0!</v>
      </c>
      <c r="AG87" s="6" t="e">
        <f t="shared" si="1205"/>
        <v>#DIV/0!</v>
      </c>
      <c r="AH87" s="6" t="e">
        <f t="shared" si="1206"/>
        <v>#DIV/0!</v>
      </c>
      <c r="AI87" s="6" t="e">
        <f t="shared" si="1207"/>
        <v>#DIV/0!</v>
      </c>
      <c r="AJ87" s="6" t="e">
        <f t="shared" si="1208"/>
        <v>#DIV/0!</v>
      </c>
      <c r="AK87" s="6" t="e">
        <f t="shared" si="1209"/>
        <v>#DIV/0!</v>
      </c>
      <c r="AM87" s="6" t="e">
        <f t="shared" si="1210"/>
        <v>#DIV/0!</v>
      </c>
      <c r="AN87" s="6" t="e">
        <f t="shared" si="1335"/>
        <v>#DIV/0!</v>
      </c>
      <c r="AO87" s="2" t="e">
        <f t="shared" si="1336"/>
        <v>#DIV/0!</v>
      </c>
      <c r="AP87" s="2" t="e">
        <f t="shared" si="1211"/>
        <v>#DIV/0!</v>
      </c>
      <c r="AQ87" s="86">
        <f t="shared" si="1337"/>
        <v>0</v>
      </c>
      <c r="AR87" s="86">
        <f t="shared" si="1338"/>
        <v>0</v>
      </c>
      <c r="AS87" s="86">
        <f t="shared" si="1339"/>
        <v>0</v>
      </c>
      <c r="AT87" s="86">
        <f t="shared" si="1340"/>
        <v>0</v>
      </c>
      <c r="AU87" s="86" t="e">
        <f t="shared" si="1341"/>
        <v>#DIV/0!</v>
      </c>
      <c r="AV87" s="86" t="e">
        <f t="shared" si="1212"/>
        <v>#DIV/0!</v>
      </c>
      <c r="AW87" s="86">
        <f t="shared" si="1342"/>
        <v>0</v>
      </c>
      <c r="AX87" s="86">
        <f t="shared" si="1343"/>
        <v>0</v>
      </c>
      <c r="AY87" s="86">
        <f t="shared" si="1344"/>
        <v>0</v>
      </c>
      <c r="AZ87" s="86">
        <f t="shared" si="1345"/>
        <v>0</v>
      </c>
      <c r="BA87" s="87">
        <f t="shared" si="1346"/>
        <v>0</v>
      </c>
      <c r="BB87" s="5" t="e">
        <f t="shared" si="1213"/>
        <v>#DIV/0!</v>
      </c>
      <c r="BC87" s="6" t="e">
        <f t="shared" si="1214"/>
        <v>#DIV/0!</v>
      </c>
      <c r="BD87" s="6" t="e">
        <f t="shared" si="1215"/>
        <v>#DIV/0!</v>
      </c>
      <c r="BE87" s="6" t="e">
        <f t="shared" si="1216"/>
        <v>#DIV/0!</v>
      </c>
      <c r="BF87" s="6" t="e">
        <f t="shared" si="1217"/>
        <v>#DIV/0!</v>
      </c>
      <c r="BG87" s="6" t="e">
        <f t="shared" si="1218"/>
        <v>#DIV/0!</v>
      </c>
      <c r="BH87" s="6" t="e">
        <f t="shared" si="1219"/>
        <v>#DIV/0!</v>
      </c>
      <c r="BI87" s="6" t="e">
        <f t="shared" si="1220"/>
        <v>#DIV/0!</v>
      </c>
      <c r="BJ87" s="6" t="e">
        <f t="shared" si="1221"/>
        <v>#DIV/0!</v>
      </c>
      <c r="BK87" s="6" t="e">
        <f t="shared" si="1222"/>
        <v>#DIV/0!</v>
      </c>
      <c r="BL87" s="6" t="e">
        <f t="shared" si="1223"/>
        <v>#DIV/0!</v>
      </c>
      <c r="BM87" s="6" t="e">
        <f t="shared" si="1224"/>
        <v>#DIV/0!</v>
      </c>
      <c r="BN87" s="6" t="e">
        <f t="shared" si="1225"/>
        <v>#DIV/0!</v>
      </c>
      <c r="BO87" s="6" t="e">
        <f t="shared" si="1226"/>
        <v>#DIV/0!</v>
      </c>
      <c r="BP87" s="6" t="e">
        <f t="shared" si="1227"/>
        <v>#DIV/0!</v>
      </c>
      <c r="BR87" s="87" t="e">
        <f t="shared" si="1228"/>
        <v>#DIV/0!</v>
      </c>
      <c r="BS87" s="87" t="e">
        <f t="shared" si="1347"/>
        <v>#DIV/0!</v>
      </c>
      <c r="BT87" s="2" t="e">
        <f t="shared" si="1348"/>
        <v>#DIV/0!</v>
      </c>
      <c r="BU87" s="2" t="e">
        <f t="shared" si="1229"/>
        <v>#DIV/0!</v>
      </c>
      <c r="BV87" s="5">
        <f t="shared" si="1349"/>
        <v>0</v>
      </c>
      <c r="BW87" s="5">
        <f t="shared" si="1350"/>
        <v>0</v>
      </c>
      <c r="BX87" s="5">
        <f t="shared" si="1351"/>
        <v>0</v>
      </c>
      <c r="BY87" s="5">
        <f t="shared" si="1352"/>
        <v>0</v>
      </c>
      <c r="BZ87" s="5" t="e">
        <f t="shared" si="1353"/>
        <v>#DIV/0!</v>
      </c>
      <c r="CA87" s="5" t="e">
        <f t="shared" si="1230"/>
        <v>#DIV/0!</v>
      </c>
      <c r="CB87" s="5">
        <f t="shared" si="1354"/>
        <v>0</v>
      </c>
      <c r="CC87" s="5">
        <f t="shared" si="1355"/>
        <v>0</v>
      </c>
      <c r="CD87" s="5">
        <f t="shared" si="1356"/>
        <v>0</v>
      </c>
      <c r="CE87" s="5">
        <f t="shared" si="1357"/>
        <v>0</v>
      </c>
      <c r="CF87" s="6">
        <f t="shared" si="1358"/>
        <v>0</v>
      </c>
      <c r="CG87" s="5" t="e">
        <f t="shared" si="1231"/>
        <v>#DIV/0!</v>
      </c>
      <c r="CH87" s="6" t="e">
        <f t="shared" si="1232"/>
        <v>#DIV/0!</v>
      </c>
      <c r="CI87" s="6" t="e">
        <f t="shared" si="1233"/>
        <v>#DIV/0!</v>
      </c>
      <c r="CJ87" s="6" t="e">
        <f t="shared" si="1234"/>
        <v>#DIV/0!</v>
      </c>
      <c r="CK87" s="6" t="e">
        <f t="shared" si="1235"/>
        <v>#DIV/0!</v>
      </c>
      <c r="CL87" s="6" t="e">
        <f t="shared" si="1236"/>
        <v>#DIV/0!</v>
      </c>
      <c r="CM87" s="6" t="e">
        <f t="shared" si="1237"/>
        <v>#DIV/0!</v>
      </c>
      <c r="CN87" s="6" t="e">
        <f t="shared" si="1238"/>
        <v>#DIV/0!</v>
      </c>
      <c r="CO87" s="6" t="e">
        <f t="shared" si="1239"/>
        <v>#DIV/0!</v>
      </c>
      <c r="CP87" s="6" t="e">
        <f t="shared" si="1240"/>
        <v>#DIV/0!</v>
      </c>
      <c r="CQ87" s="6" t="e">
        <f t="shared" si="1241"/>
        <v>#DIV/0!</v>
      </c>
      <c r="CR87" s="6" t="e">
        <f t="shared" si="1242"/>
        <v>#DIV/0!</v>
      </c>
      <c r="CS87" s="6" t="e">
        <f t="shared" si="1243"/>
        <v>#DIV/0!</v>
      </c>
      <c r="CT87" s="6" t="e">
        <f t="shared" si="1244"/>
        <v>#DIV/0!</v>
      </c>
      <c r="CU87" s="6" t="e">
        <f t="shared" si="1245"/>
        <v>#DIV/0!</v>
      </c>
      <c r="CW87" s="6" t="e">
        <f t="shared" si="1246"/>
        <v>#DIV/0!</v>
      </c>
      <c r="CX87" s="6" t="e">
        <f t="shared" si="1359"/>
        <v>#DIV/0!</v>
      </c>
      <c r="CY87" s="91" t="e">
        <f t="shared" si="1360"/>
        <v>#DIV/0!</v>
      </c>
      <c r="CZ87" s="91" t="e">
        <f t="shared" si="1361"/>
        <v>#DIV/0!</v>
      </c>
      <c r="DA87" s="5">
        <f t="shared" si="1362"/>
        <v>0</v>
      </c>
      <c r="DB87" s="5">
        <f t="shared" si="1363"/>
        <v>0</v>
      </c>
      <c r="DC87" s="5">
        <f t="shared" si="1364"/>
        <v>0</v>
      </c>
      <c r="DD87" s="5">
        <f t="shared" si="1365"/>
        <v>0</v>
      </c>
      <c r="DE87" s="5" t="e">
        <f t="shared" si="1366"/>
        <v>#DIV/0!</v>
      </c>
      <c r="DF87" s="5" t="e">
        <f t="shared" si="1247"/>
        <v>#DIV/0!</v>
      </c>
      <c r="DG87" s="5">
        <f t="shared" si="1367"/>
        <v>0</v>
      </c>
      <c r="DH87" s="5">
        <f t="shared" si="1368"/>
        <v>0</v>
      </c>
      <c r="DI87" s="5">
        <f t="shared" si="1369"/>
        <v>0</v>
      </c>
      <c r="DJ87" s="5">
        <f t="shared" si="1370"/>
        <v>0</v>
      </c>
      <c r="DK87" s="6">
        <f t="shared" si="1371"/>
        <v>0</v>
      </c>
      <c r="DL87" s="5" t="e">
        <f t="shared" si="1248"/>
        <v>#DIV/0!</v>
      </c>
      <c r="DM87" s="6" t="e">
        <f t="shared" si="1249"/>
        <v>#DIV/0!</v>
      </c>
      <c r="DN87" s="6" t="e">
        <f t="shared" si="1250"/>
        <v>#DIV/0!</v>
      </c>
      <c r="DO87" s="6" t="e">
        <f t="shared" si="1251"/>
        <v>#DIV/0!</v>
      </c>
      <c r="DP87" s="6" t="e">
        <f t="shared" si="1252"/>
        <v>#DIV/0!</v>
      </c>
      <c r="DQ87" s="6" t="e">
        <f t="shared" si="1253"/>
        <v>#DIV/0!</v>
      </c>
      <c r="DR87" s="6" t="e">
        <f t="shared" si="1254"/>
        <v>#DIV/0!</v>
      </c>
      <c r="DS87" s="6" t="e">
        <f t="shared" si="1255"/>
        <v>#DIV/0!</v>
      </c>
      <c r="DT87" s="6" t="e">
        <f t="shared" si="1256"/>
        <v>#DIV/0!</v>
      </c>
      <c r="DU87" s="6" t="e">
        <f t="shared" si="1257"/>
        <v>#DIV/0!</v>
      </c>
      <c r="DV87" s="6" t="e">
        <f t="shared" si="1258"/>
        <v>#DIV/0!</v>
      </c>
      <c r="DW87" s="6" t="e">
        <f t="shared" si="1259"/>
        <v>#DIV/0!</v>
      </c>
      <c r="DX87" s="6" t="e">
        <f t="shared" si="1260"/>
        <v>#DIV/0!</v>
      </c>
      <c r="DY87" s="6" t="e">
        <f t="shared" si="1261"/>
        <v>#DIV/0!</v>
      </c>
      <c r="DZ87" s="6" t="e">
        <f t="shared" si="1262"/>
        <v>#DIV/0!</v>
      </c>
      <c r="EB87" s="6" t="e">
        <f t="shared" si="1263"/>
        <v>#DIV/0!</v>
      </c>
      <c r="EC87" s="87" t="e">
        <f t="shared" si="1264"/>
        <v>#DIV/0!</v>
      </c>
      <c r="ED87" s="85" t="e">
        <f t="shared" si="1372"/>
        <v>#DIV/0!</v>
      </c>
      <c r="EE87" s="2" t="e">
        <f t="shared" si="1373"/>
        <v>#DIV/0!</v>
      </c>
      <c r="EF87" s="5">
        <f t="shared" si="1374"/>
        <v>0</v>
      </c>
      <c r="EG87" s="5">
        <f t="shared" si="1375"/>
        <v>0</v>
      </c>
      <c r="EH87" s="5">
        <f t="shared" si="1376"/>
        <v>0</v>
      </c>
      <c r="EI87" s="5">
        <f t="shared" si="1377"/>
        <v>0</v>
      </c>
      <c r="EJ87" s="5" t="e">
        <f t="shared" si="1378"/>
        <v>#DIV/0!</v>
      </c>
      <c r="EK87" s="5" t="e">
        <f t="shared" si="1265"/>
        <v>#DIV/0!</v>
      </c>
      <c r="EL87" s="5">
        <f t="shared" si="1379"/>
        <v>0</v>
      </c>
      <c r="EM87" s="5">
        <f t="shared" si="1380"/>
        <v>0</v>
      </c>
      <c r="EN87" s="5">
        <f t="shared" si="1381"/>
        <v>0</v>
      </c>
      <c r="EO87" s="5">
        <f t="shared" si="1382"/>
        <v>0</v>
      </c>
      <c r="EP87" s="6">
        <f t="shared" si="1383"/>
        <v>0</v>
      </c>
      <c r="EQ87" s="5" t="e">
        <f t="shared" si="1266"/>
        <v>#DIV/0!</v>
      </c>
      <c r="ER87" s="6" t="e">
        <f t="shared" si="1267"/>
        <v>#DIV/0!</v>
      </c>
      <c r="ES87" s="6" t="e">
        <f t="shared" si="1268"/>
        <v>#DIV/0!</v>
      </c>
      <c r="ET87" s="6" t="e">
        <f t="shared" si="1269"/>
        <v>#DIV/0!</v>
      </c>
      <c r="EU87" s="6" t="e">
        <f t="shared" si="1270"/>
        <v>#DIV/0!</v>
      </c>
      <c r="EV87" s="6" t="e">
        <f t="shared" si="1271"/>
        <v>#DIV/0!</v>
      </c>
      <c r="EW87" s="6" t="e">
        <f t="shared" si="1272"/>
        <v>#DIV/0!</v>
      </c>
      <c r="EX87" s="6" t="e">
        <f t="shared" si="1273"/>
        <v>#DIV/0!</v>
      </c>
      <c r="EY87" s="6" t="e">
        <f t="shared" si="1274"/>
        <v>#DIV/0!</v>
      </c>
      <c r="EZ87" s="6" t="e">
        <f t="shared" si="1275"/>
        <v>#DIV/0!</v>
      </c>
      <c r="FA87" s="6" t="e">
        <f t="shared" si="1276"/>
        <v>#DIV/0!</v>
      </c>
      <c r="FB87" s="6" t="e">
        <f t="shared" si="1277"/>
        <v>#DIV/0!</v>
      </c>
      <c r="FC87" s="6" t="e">
        <f t="shared" si="1278"/>
        <v>#DIV/0!</v>
      </c>
      <c r="FD87" s="6" t="e">
        <f t="shared" si="1279"/>
        <v>#DIV/0!</v>
      </c>
      <c r="FE87" s="6" t="e">
        <f t="shared" si="1280"/>
        <v>#DIV/0!</v>
      </c>
      <c r="FG87" s="6" t="e">
        <f t="shared" si="1281"/>
        <v>#DIV/0!</v>
      </c>
      <c r="FH87" s="6" t="e">
        <f t="shared" si="1282"/>
        <v>#DIV/0!</v>
      </c>
      <c r="FI87" s="94" t="e">
        <f t="shared" si="1384"/>
        <v>#DIV/0!</v>
      </c>
      <c r="FJ87" s="94" t="e">
        <f t="shared" si="1385"/>
        <v>#DIV/0!</v>
      </c>
      <c r="FK87" s="5">
        <f t="shared" si="1386"/>
        <v>0</v>
      </c>
      <c r="FL87" s="5">
        <f t="shared" si="1387"/>
        <v>0</v>
      </c>
      <c r="FM87" s="5">
        <f t="shared" si="1388"/>
        <v>0</v>
      </c>
      <c r="FN87" s="5">
        <f t="shared" si="1389"/>
        <v>0</v>
      </c>
      <c r="FO87" s="5" t="e">
        <f t="shared" si="1390"/>
        <v>#DIV/0!</v>
      </c>
      <c r="FP87" s="5" t="e">
        <f t="shared" si="1283"/>
        <v>#DIV/0!</v>
      </c>
      <c r="FQ87" s="5">
        <f t="shared" si="1391"/>
        <v>0</v>
      </c>
      <c r="FR87" s="5">
        <f t="shared" si="1392"/>
        <v>0</v>
      </c>
      <c r="FS87" s="5">
        <f t="shared" si="1393"/>
        <v>0</v>
      </c>
      <c r="FT87" s="5">
        <f t="shared" si="1394"/>
        <v>0</v>
      </c>
      <c r="FU87" s="6">
        <f t="shared" si="1395"/>
        <v>0</v>
      </c>
      <c r="FV87" s="5" t="e">
        <f t="shared" si="1284"/>
        <v>#DIV/0!</v>
      </c>
      <c r="FW87" s="6" t="e">
        <f t="shared" si="1285"/>
        <v>#DIV/0!</v>
      </c>
      <c r="FX87" s="6" t="e">
        <f t="shared" si="1286"/>
        <v>#DIV/0!</v>
      </c>
      <c r="FY87" s="6" t="e">
        <f t="shared" si="1287"/>
        <v>#DIV/0!</v>
      </c>
      <c r="FZ87" s="6" t="e">
        <f t="shared" si="1288"/>
        <v>#DIV/0!</v>
      </c>
      <c r="GA87" s="6" t="e">
        <f t="shared" si="1289"/>
        <v>#DIV/0!</v>
      </c>
      <c r="GB87" s="6" t="e">
        <f t="shared" si="1290"/>
        <v>#DIV/0!</v>
      </c>
      <c r="GC87" s="6" t="e">
        <f t="shared" si="1291"/>
        <v>#DIV/0!</v>
      </c>
      <c r="GD87" s="6" t="e">
        <f t="shared" si="1292"/>
        <v>#DIV/0!</v>
      </c>
      <c r="GE87" s="6" t="e">
        <f t="shared" si="1293"/>
        <v>#DIV/0!</v>
      </c>
      <c r="GF87" s="6" t="e">
        <f t="shared" si="1294"/>
        <v>#DIV/0!</v>
      </c>
      <c r="GG87" s="6" t="e">
        <f t="shared" si="1295"/>
        <v>#DIV/0!</v>
      </c>
      <c r="GH87" s="6" t="e">
        <f t="shared" si="1296"/>
        <v>#DIV/0!</v>
      </c>
      <c r="GI87" s="6" t="e">
        <f t="shared" si="1297"/>
        <v>#DIV/0!</v>
      </c>
      <c r="GJ87" s="47" t="e">
        <f t="shared" si="1298"/>
        <v>#DIV/0!</v>
      </c>
      <c r="GL87" s="96" t="e">
        <f t="shared" si="1299"/>
        <v>#DIV/0!</v>
      </c>
      <c r="GM87" s="96" t="e">
        <f t="shared" si="1300"/>
        <v>#DIV/0!</v>
      </c>
      <c r="GN87" s="98" t="e">
        <f t="shared" si="1396"/>
        <v>#DIV/0!</v>
      </c>
      <c r="GO87" s="98" t="e">
        <f t="shared" si="1397"/>
        <v>#DIV/0!</v>
      </c>
      <c r="GP87" s="5">
        <f t="shared" si="1398"/>
        <v>0</v>
      </c>
      <c r="GQ87" s="5">
        <f t="shared" si="1399"/>
        <v>0</v>
      </c>
      <c r="GR87" s="5">
        <f t="shared" si="1400"/>
        <v>0</v>
      </c>
      <c r="GS87" s="5">
        <f t="shared" si="1401"/>
        <v>0</v>
      </c>
      <c r="GT87" s="5" t="e">
        <f t="shared" si="1402"/>
        <v>#DIV/0!</v>
      </c>
      <c r="GU87" s="5" t="e">
        <f t="shared" si="1301"/>
        <v>#DIV/0!</v>
      </c>
      <c r="GV87" s="5">
        <f t="shared" si="1403"/>
        <v>0</v>
      </c>
      <c r="GW87" s="5">
        <f t="shared" si="1404"/>
        <v>0</v>
      </c>
      <c r="GX87" s="5">
        <f t="shared" si="1405"/>
        <v>0</v>
      </c>
      <c r="GY87" s="5">
        <f t="shared" si="1406"/>
        <v>0</v>
      </c>
      <c r="GZ87" s="6">
        <f t="shared" si="1407"/>
        <v>0</v>
      </c>
      <c r="HA87" s="5" t="e">
        <f t="shared" si="1302"/>
        <v>#DIV/0!</v>
      </c>
      <c r="HB87" s="6" t="e">
        <f t="shared" si="1303"/>
        <v>#DIV/0!</v>
      </c>
      <c r="HC87" s="6" t="e">
        <f t="shared" si="1304"/>
        <v>#DIV/0!</v>
      </c>
      <c r="HD87" s="6" t="e">
        <f t="shared" si="1305"/>
        <v>#DIV/0!</v>
      </c>
      <c r="HE87" s="6" t="e">
        <f t="shared" si="1306"/>
        <v>#DIV/0!</v>
      </c>
      <c r="HF87" s="6" t="e">
        <f t="shared" si="1307"/>
        <v>#DIV/0!</v>
      </c>
      <c r="HG87" s="6" t="e">
        <f t="shared" si="1308"/>
        <v>#DIV/0!</v>
      </c>
      <c r="HH87" s="6" t="e">
        <f t="shared" si="1309"/>
        <v>#DIV/0!</v>
      </c>
      <c r="HI87" s="6" t="e">
        <f t="shared" si="1310"/>
        <v>#DIV/0!</v>
      </c>
      <c r="HJ87" s="6" t="e">
        <f t="shared" si="1311"/>
        <v>#DIV/0!</v>
      </c>
      <c r="HK87" s="6" t="e">
        <f t="shared" si="1312"/>
        <v>#DIV/0!</v>
      </c>
      <c r="HL87" s="6" t="e">
        <f t="shared" si="1313"/>
        <v>#DIV/0!</v>
      </c>
      <c r="HM87" s="6" t="e">
        <f t="shared" si="1314"/>
        <v>#DIV/0!</v>
      </c>
      <c r="HN87" s="6" t="e">
        <f t="shared" si="1315"/>
        <v>#DIV/0!</v>
      </c>
      <c r="HO87" s="47" t="e">
        <f t="shared" si="1316"/>
        <v>#DIV/0!</v>
      </c>
      <c r="HQ87" s="6" t="e">
        <f t="shared" si="1317"/>
        <v>#DIV/0!</v>
      </c>
      <c r="HR87" s="6" t="e">
        <f t="shared" si="1318"/>
        <v>#DIV/0!</v>
      </c>
      <c r="HS87" s="98" t="e">
        <f t="shared" si="1408"/>
        <v>#DIV/0!</v>
      </c>
      <c r="HT87" s="2" t="e">
        <f t="shared" si="1409"/>
        <v>#DIV/0!</v>
      </c>
      <c r="HU87" s="5">
        <f t="shared" si="1410"/>
        <v>0</v>
      </c>
      <c r="HV87" s="5">
        <f t="shared" si="1411"/>
        <v>0</v>
      </c>
      <c r="HW87" s="5">
        <f t="shared" si="1412"/>
        <v>0</v>
      </c>
      <c r="HX87" s="5">
        <f t="shared" si="1413"/>
        <v>0</v>
      </c>
      <c r="HY87" s="5" t="e">
        <f t="shared" si="1414"/>
        <v>#DIV/0!</v>
      </c>
      <c r="HZ87" s="5" t="e">
        <f t="shared" si="1319"/>
        <v>#DIV/0!</v>
      </c>
      <c r="IA87" s="5">
        <f t="shared" si="1415"/>
        <v>0</v>
      </c>
      <c r="IB87" s="5">
        <f t="shared" si="1416"/>
        <v>0</v>
      </c>
      <c r="IC87" s="5">
        <f t="shared" si="1417"/>
        <v>0</v>
      </c>
      <c r="ID87" s="5">
        <f t="shared" si="1418"/>
        <v>0</v>
      </c>
      <c r="IE87" s="6">
        <f t="shared" si="1419"/>
        <v>0</v>
      </c>
      <c r="IF87" s="5" t="e">
        <f t="shared" si="1320"/>
        <v>#DIV/0!</v>
      </c>
      <c r="IG87" s="6" t="e">
        <f t="shared" si="1321"/>
        <v>#DIV/0!</v>
      </c>
      <c r="IH87" s="6" t="e">
        <f t="shared" si="1322"/>
        <v>#DIV/0!</v>
      </c>
      <c r="II87" s="6" t="e">
        <f t="shared" si="1323"/>
        <v>#DIV/0!</v>
      </c>
      <c r="IJ87" s="6" t="e">
        <f t="shared" si="1324"/>
        <v>#DIV/0!</v>
      </c>
      <c r="IK87" s="6" t="e">
        <f t="shared" si="1325"/>
        <v>#DIV/0!</v>
      </c>
      <c r="IL87" s="6" t="e">
        <f t="shared" si="1326"/>
        <v>#DIV/0!</v>
      </c>
      <c r="IM87" s="6" t="e">
        <f t="shared" si="1327"/>
        <v>#DIV/0!</v>
      </c>
      <c r="IN87" s="6" t="e">
        <f t="shared" si="1328"/>
        <v>#DIV/0!</v>
      </c>
      <c r="IO87" s="6" t="e">
        <f t="shared" si="1329"/>
        <v>#DIV/0!</v>
      </c>
      <c r="IP87" s="6" t="e">
        <f t="shared" si="1330"/>
        <v>#DIV/0!</v>
      </c>
      <c r="IQ87" s="6" t="e">
        <f t="shared" si="1331"/>
        <v>#DIV/0!</v>
      </c>
      <c r="IR87" s="6" t="e">
        <f t="shared" si="1332"/>
        <v>#DIV/0!</v>
      </c>
      <c r="IS87" s="6" t="e">
        <f t="shared" si="1333"/>
        <v>#DIV/0!</v>
      </c>
      <c r="IT87" s="47" t="e">
        <f t="shared" si="1334"/>
        <v>#DIV/0!</v>
      </c>
      <c r="IU87" s="2" t="e">
        <f t="shared" si="1420"/>
        <v>#DIV/0!</v>
      </c>
      <c r="IV87" s="2" t="e">
        <f t="shared" si="1421"/>
        <v>#DIV/0!</v>
      </c>
    </row>
    <row r="88" spans="1:256">
      <c r="A88" s="55">
        <f>CpxBar!A88</f>
        <v>0</v>
      </c>
      <c r="B88" s="2">
        <f>CpxBar!B88</f>
        <v>0</v>
      </c>
      <c r="C88" s="2">
        <f>CpxBar!C88</f>
        <v>0</v>
      </c>
      <c r="D88" s="2">
        <f>CpxBar!D88</f>
        <v>0</v>
      </c>
      <c r="E88" s="2">
        <f>CpxBar!E88</f>
        <v>0</v>
      </c>
      <c r="F88" s="2">
        <f>CpxBar!F88</f>
        <v>0</v>
      </c>
      <c r="G88" s="2">
        <f>CpxBar!G88</f>
        <v>0</v>
      </c>
      <c r="H88" s="2">
        <f>CpxBar!H88</f>
        <v>0</v>
      </c>
      <c r="I88" s="2">
        <f>CpxBar!I88</f>
        <v>0</v>
      </c>
      <c r="J88" s="2">
        <f>CpxBar!J88</f>
        <v>0</v>
      </c>
      <c r="K88" s="2">
        <f>CpxBar!K88</f>
        <v>0</v>
      </c>
      <c r="L88" s="13"/>
      <c r="M88" s="2">
        <f t="shared" si="1185"/>
        <v>0</v>
      </c>
      <c r="N88" s="5">
        <f t="shared" si="1186"/>
        <v>0</v>
      </c>
      <c r="O88" s="5">
        <f t="shared" si="1187"/>
        <v>0</v>
      </c>
      <c r="P88" s="5">
        <f t="shared" si="1188"/>
        <v>0</v>
      </c>
      <c r="Q88" s="5">
        <f t="shared" si="1189"/>
        <v>0</v>
      </c>
      <c r="R88" s="5">
        <f t="shared" si="1190"/>
        <v>0</v>
      </c>
      <c r="S88" s="5">
        <f t="shared" si="1191"/>
        <v>0</v>
      </c>
      <c r="T88" s="5">
        <f t="shared" si="1192"/>
        <v>0</v>
      </c>
      <c r="U88" s="5">
        <f t="shared" si="1193"/>
        <v>0</v>
      </c>
      <c r="V88" s="5">
        <f t="shared" si="1194"/>
        <v>0</v>
      </c>
      <c r="W88" s="6">
        <f t="shared" si="1195"/>
        <v>0</v>
      </c>
      <c r="X88" s="5">
        <f t="shared" si="1196"/>
        <v>0</v>
      </c>
      <c r="Y88" s="6" t="e">
        <f t="shared" si="1197"/>
        <v>#DIV/0!</v>
      </c>
      <c r="Z88" s="6" t="e">
        <f t="shared" si="1198"/>
        <v>#DIV/0!</v>
      </c>
      <c r="AA88" s="6" t="e">
        <f t="shared" si="1199"/>
        <v>#DIV/0!</v>
      </c>
      <c r="AB88" s="6" t="e">
        <f t="shared" si="1200"/>
        <v>#DIV/0!</v>
      </c>
      <c r="AC88" s="6" t="e">
        <f t="shared" si="1201"/>
        <v>#DIV/0!</v>
      </c>
      <c r="AD88" s="6" t="e">
        <f t="shared" si="1202"/>
        <v>#DIV/0!</v>
      </c>
      <c r="AE88" s="6" t="e">
        <f t="shared" si="1203"/>
        <v>#DIV/0!</v>
      </c>
      <c r="AF88" s="6" t="e">
        <f t="shared" si="1204"/>
        <v>#DIV/0!</v>
      </c>
      <c r="AG88" s="6" t="e">
        <f t="shared" si="1205"/>
        <v>#DIV/0!</v>
      </c>
      <c r="AH88" s="6" t="e">
        <f t="shared" si="1206"/>
        <v>#DIV/0!</v>
      </c>
      <c r="AI88" s="6" t="e">
        <f t="shared" si="1207"/>
        <v>#DIV/0!</v>
      </c>
      <c r="AJ88" s="6" t="e">
        <f t="shared" si="1208"/>
        <v>#DIV/0!</v>
      </c>
      <c r="AK88" s="6" t="e">
        <f t="shared" si="1209"/>
        <v>#DIV/0!</v>
      </c>
      <c r="AM88" s="6" t="e">
        <f t="shared" si="1210"/>
        <v>#DIV/0!</v>
      </c>
      <c r="AN88" s="6" t="e">
        <f t="shared" si="1335"/>
        <v>#DIV/0!</v>
      </c>
      <c r="AO88" s="2" t="e">
        <f t="shared" si="1336"/>
        <v>#DIV/0!</v>
      </c>
      <c r="AP88" s="2" t="e">
        <f t="shared" si="1211"/>
        <v>#DIV/0!</v>
      </c>
      <c r="AQ88" s="86">
        <f t="shared" si="1337"/>
        <v>0</v>
      </c>
      <c r="AR88" s="86">
        <f t="shared" si="1338"/>
        <v>0</v>
      </c>
      <c r="AS88" s="86">
        <f t="shared" si="1339"/>
        <v>0</v>
      </c>
      <c r="AT88" s="86">
        <f t="shared" si="1340"/>
        <v>0</v>
      </c>
      <c r="AU88" s="86" t="e">
        <f t="shared" si="1341"/>
        <v>#DIV/0!</v>
      </c>
      <c r="AV88" s="86" t="e">
        <f t="shared" si="1212"/>
        <v>#DIV/0!</v>
      </c>
      <c r="AW88" s="86">
        <f t="shared" si="1342"/>
        <v>0</v>
      </c>
      <c r="AX88" s="86">
        <f t="shared" si="1343"/>
        <v>0</v>
      </c>
      <c r="AY88" s="86">
        <f t="shared" si="1344"/>
        <v>0</v>
      </c>
      <c r="AZ88" s="86">
        <f t="shared" si="1345"/>
        <v>0</v>
      </c>
      <c r="BA88" s="87">
        <f t="shared" si="1346"/>
        <v>0</v>
      </c>
      <c r="BB88" s="5" t="e">
        <f t="shared" si="1213"/>
        <v>#DIV/0!</v>
      </c>
      <c r="BC88" s="6" t="e">
        <f t="shared" si="1214"/>
        <v>#DIV/0!</v>
      </c>
      <c r="BD88" s="6" t="e">
        <f t="shared" si="1215"/>
        <v>#DIV/0!</v>
      </c>
      <c r="BE88" s="6" t="e">
        <f t="shared" si="1216"/>
        <v>#DIV/0!</v>
      </c>
      <c r="BF88" s="6" t="e">
        <f t="shared" si="1217"/>
        <v>#DIV/0!</v>
      </c>
      <c r="BG88" s="6" t="e">
        <f t="shared" si="1218"/>
        <v>#DIV/0!</v>
      </c>
      <c r="BH88" s="6" t="e">
        <f t="shared" si="1219"/>
        <v>#DIV/0!</v>
      </c>
      <c r="BI88" s="6" t="e">
        <f t="shared" si="1220"/>
        <v>#DIV/0!</v>
      </c>
      <c r="BJ88" s="6" t="e">
        <f t="shared" si="1221"/>
        <v>#DIV/0!</v>
      </c>
      <c r="BK88" s="6" t="e">
        <f t="shared" si="1222"/>
        <v>#DIV/0!</v>
      </c>
      <c r="BL88" s="6" t="e">
        <f t="shared" si="1223"/>
        <v>#DIV/0!</v>
      </c>
      <c r="BM88" s="6" t="e">
        <f t="shared" si="1224"/>
        <v>#DIV/0!</v>
      </c>
      <c r="BN88" s="6" t="e">
        <f t="shared" si="1225"/>
        <v>#DIV/0!</v>
      </c>
      <c r="BO88" s="6" t="e">
        <f t="shared" si="1226"/>
        <v>#DIV/0!</v>
      </c>
      <c r="BP88" s="6" t="e">
        <f t="shared" si="1227"/>
        <v>#DIV/0!</v>
      </c>
      <c r="BR88" s="87" t="e">
        <f t="shared" si="1228"/>
        <v>#DIV/0!</v>
      </c>
      <c r="BS88" s="87" t="e">
        <f t="shared" si="1347"/>
        <v>#DIV/0!</v>
      </c>
      <c r="BT88" s="2" t="e">
        <f t="shared" si="1348"/>
        <v>#DIV/0!</v>
      </c>
      <c r="BU88" s="2" t="e">
        <f t="shared" si="1229"/>
        <v>#DIV/0!</v>
      </c>
      <c r="BV88" s="5">
        <f t="shared" si="1349"/>
        <v>0</v>
      </c>
      <c r="BW88" s="5">
        <f t="shared" si="1350"/>
        <v>0</v>
      </c>
      <c r="BX88" s="5">
        <f t="shared" si="1351"/>
        <v>0</v>
      </c>
      <c r="BY88" s="5">
        <f t="shared" si="1352"/>
        <v>0</v>
      </c>
      <c r="BZ88" s="5" t="e">
        <f t="shared" si="1353"/>
        <v>#DIV/0!</v>
      </c>
      <c r="CA88" s="5" t="e">
        <f t="shared" si="1230"/>
        <v>#DIV/0!</v>
      </c>
      <c r="CB88" s="5">
        <f t="shared" si="1354"/>
        <v>0</v>
      </c>
      <c r="CC88" s="5">
        <f t="shared" si="1355"/>
        <v>0</v>
      </c>
      <c r="CD88" s="5">
        <f t="shared" si="1356"/>
        <v>0</v>
      </c>
      <c r="CE88" s="5">
        <f t="shared" si="1357"/>
        <v>0</v>
      </c>
      <c r="CF88" s="6">
        <f t="shared" si="1358"/>
        <v>0</v>
      </c>
      <c r="CG88" s="5" t="e">
        <f t="shared" si="1231"/>
        <v>#DIV/0!</v>
      </c>
      <c r="CH88" s="6" t="e">
        <f t="shared" si="1232"/>
        <v>#DIV/0!</v>
      </c>
      <c r="CI88" s="6" t="e">
        <f t="shared" si="1233"/>
        <v>#DIV/0!</v>
      </c>
      <c r="CJ88" s="6" t="e">
        <f t="shared" si="1234"/>
        <v>#DIV/0!</v>
      </c>
      <c r="CK88" s="6" t="e">
        <f t="shared" si="1235"/>
        <v>#DIV/0!</v>
      </c>
      <c r="CL88" s="6" t="e">
        <f t="shared" si="1236"/>
        <v>#DIV/0!</v>
      </c>
      <c r="CM88" s="6" t="e">
        <f t="shared" si="1237"/>
        <v>#DIV/0!</v>
      </c>
      <c r="CN88" s="6" t="e">
        <f t="shared" si="1238"/>
        <v>#DIV/0!</v>
      </c>
      <c r="CO88" s="6" t="e">
        <f t="shared" si="1239"/>
        <v>#DIV/0!</v>
      </c>
      <c r="CP88" s="6" t="e">
        <f t="shared" si="1240"/>
        <v>#DIV/0!</v>
      </c>
      <c r="CQ88" s="6" t="e">
        <f t="shared" si="1241"/>
        <v>#DIV/0!</v>
      </c>
      <c r="CR88" s="6" t="e">
        <f t="shared" si="1242"/>
        <v>#DIV/0!</v>
      </c>
      <c r="CS88" s="6" t="e">
        <f t="shared" si="1243"/>
        <v>#DIV/0!</v>
      </c>
      <c r="CT88" s="6" t="e">
        <f t="shared" si="1244"/>
        <v>#DIV/0!</v>
      </c>
      <c r="CU88" s="6" t="e">
        <f t="shared" si="1245"/>
        <v>#DIV/0!</v>
      </c>
      <c r="CW88" s="6" t="e">
        <f t="shared" si="1246"/>
        <v>#DIV/0!</v>
      </c>
      <c r="CX88" s="6" t="e">
        <f t="shared" si="1359"/>
        <v>#DIV/0!</v>
      </c>
      <c r="CY88" s="91" t="e">
        <f t="shared" si="1360"/>
        <v>#DIV/0!</v>
      </c>
      <c r="CZ88" s="91" t="e">
        <f t="shared" si="1361"/>
        <v>#DIV/0!</v>
      </c>
      <c r="DA88" s="5">
        <f t="shared" si="1362"/>
        <v>0</v>
      </c>
      <c r="DB88" s="5">
        <f t="shared" si="1363"/>
        <v>0</v>
      </c>
      <c r="DC88" s="5">
        <f t="shared" si="1364"/>
        <v>0</v>
      </c>
      <c r="DD88" s="5">
        <f t="shared" si="1365"/>
        <v>0</v>
      </c>
      <c r="DE88" s="5" t="e">
        <f t="shared" si="1366"/>
        <v>#DIV/0!</v>
      </c>
      <c r="DF88" s="5" t="e">
        <f t="shared" si="1247"/>
        <v>#DIV/0!</v>
      </c>
      <c r="DG88" s="5">
        <f t="shared" si="1367"/>
        <v>0</v>
      </c>
      <c r="DH88" s="5">
        <f t="shared" si="1368"/>
        <v>0</v>
      </c>
      <c r="DI88" s="5">
        <f t="shared" si="1369"/>
        <v>0</v>
      </c>
      <c r="DJ88" s="5">
        <f t="shared" si="1370"/>
        <v>0</v>
      </c>
      <c r="DK88" s="6">
        <f t="shared" si="1371"/>
        <v>0</v>
      </c>
      <c r="DL88" s="5" t="e">
        <f t="shared" si="1248"/>
        <v>#DIV/0!</v>
      </c>
      <c r="DM88" s="6" t="e">
        <f t="shared" si="1249"/>
        <v>#DIV/0!</v>
      </c>
      <c r="DN88" s="6" t="e">
        <f t="shared" si="1250"/>
        <v>#DIV/0!</v>
      </c>
      <c r="DO88" s="6" t="e">
        <f t="shared" si="1251"/>
        <v>#DIV/0!</v>
      </c>
      <c r="DP88" s="6" t="e">
        <f t="shared" si="1252"/>
        <v>#DIV/0!</v>
      </c>
      <c r="DQ88" s="6" t="e">
        <f t="shared" si="1253"/>
        <v>#DIV/0!</v>
      </c>
      <c r="DR88" s="6" t="e">
        <f t="shared" si="1254"/>
        <v>#DIV/0!</v>
      </c>
      <c r="DS88" s="6" t="e">
        <f t="shared" si="1255"/>
        <v>#DIV/0!</v>
      </c>
      <c r="DT88" s="6" t="e">
        <f t="shared" si="1256"/>
        <v>#DIV/0!</v>
      </c>
      <c r="DU88" s="6" t="e">
        <f t="shared" si="1257"/>
        <v>#DIV/0!</v>
      </c>
      <c r="DV88" s="6" t="e">
        <f t="shared" si="1258"/>
        <v>#DIV/0!</v>
      </c>
      <c r="DW88" s="6" t="e">
        <f t="shared" si="1259"/>
        <v>#DIV/0!</v>
      </c>
      <c r="DX88" s="6" t="e">
        <f t="shared" si="1260"/>
        <v>#DIV/0!</v>
      </c>
      <c r="DY88" s="6" t="e">
        <f t="shared" si="1261"/>
        <v>#DIV/0!</v>
      </c>
      <c r="DZ88" s="6" t="e">
        <f t="shared" si="1262"/>
        <v>#DIV/0!</v>
      </c>
      <c r="EB88" s="6" t="e">
        <f t="shared" si="1263"/>
        <v>#DIV/0!</v>
      </c>
      <c r="EC88" s="87" t="e">
        <f t="shared" si="1264"/>
        <v>#DIV/0!</v>
      </c>
      <c r="ED88" s="85" t="e">
        <f t="shared" si="1372"/>
        <v>#DIV/0!</v>
      </c>
      <c r="EE88" s="2" t="e">
        <f t="shared" si="1373"/>
        <v>#DIV/0!</v>
      </c>
      <c r="EF88" s="5">
        <f t="shared" si="1374"/>
        <v>0</v>
      </c>
      <c r="EG88" s="5">
        <f t="shared" si="1375"/>
        <v>0</v>
      </c>
      <c r="EH88" s="5">
        <f t="shared" si="1376"/>
        <v>0</v>
      </c>
      <c r="EI88" s="5">
        <f t="shared" si="1377"/>
        <v>0</v>
      </c>
      <c r="EJ88" s="5" t="e">
        <f t="shared" si="1378"/>
        <v>#DIV/0!</v>
      </c>
      <c r="EK88" s="5" t="e">
        <f t="shared" si="1265"/>
        <v>#DIV/0!</v>
      </c>
      <c r="EL88" s="5">
        <f t="shared" si="1379"/>
        <v>0</v>
      </c>
      <c r="EM88" s="5">
        <f t="shared" si="1380"/>
        <v>0</v>
      </c>
      <c r="EN88" s="5">
        <f t="shared" si="1381"/>
        <v>0</v>
      </c>
      <c r="EO88" s="5">
        <f t="shared" si="1382"/>
        <v>0</v>
      </c>
      <c r="EP88" s="6">
        <f t="shared" si="1383"/>
        <v>0</v>
      </c>
      <c r="EQ88" s="5" t="e">
        <f t="shared" si="1266"/>
        <v>#DIV/0!</v>
      </c>
      <c r="ER88" s="6" t="e">
        <f t="shared" si="1267"/>
        <v>#DIV/0!</v>
      </c>
      <c r="ES88" s="6" t="e">
        <f t="shared" si="1268"/>
        <v>#DIV/0!</v>
      </c>
      <c r="ET88" s="6" t="e">
        <f t="shared" si="1269"/>
        <v>#DIV/0!</v>
      </c>
      <c r="EU88" s="6" t="e">
        <f t="shared" si="1270"/>
        <v>#DIV/0!</v>
      </c>
      <c r="EV88" s="6" t="e">
        <f t="shared" si="1271"/>
        <v>#DIV/0!</v>
      </c>
      <c r="EW88" s="6" t="e">
        <f t="shared" si="1272"/>
        <v>#DIV/0!</v>
      </c>
      <c r="EX88" s="6" t="e">
        <f t="shared" si="1273"/>
        <v>#DIV/0!</v>
      </c>
      <c r="EY88" s="6" t="e">
        <f t="shared" si="1274"/>
        <v>#DIV/0!</v>
      </c>
      <c r="EZ88" s="6" t="e">
        <f t="shared" si="1275"/>
        <v>#DIV/0!</v>
      </c>
      <c r="FA88" s="6" t="e">
        <f t="shared" si="1276"/>
        <v>#DIV/0!</v>
      </c>
      <c r="FB88" s="6" t="e">
        <f t="shared" si="1277"/>
        <v>#DIV/0!</v>
      </c>
      <c r="FC88" s="6" t="e">
        <f t="shared" si="1278"/>
        <v>#DIV/0!</v>
      </c>
      <c r="FD88" s="6" t="e">
        <f t="shared" si="1279"/>
        <v>#DIV/0!</v>
      </c>
      <c r="FE88" s="6" t="e">
        <f t="shared" si="1280"/>
        <v>#DIV/0!</v>
      </c>
      <c r="FG88" s="6" t="e">
        <f t="shared" si="1281"/>
        <v>#DIV/0!</v>
      </c>
      <c r="FH88" s="6" t="e">
        <f t="shared" si="1282"/>
        <v>#DIV/0!</v>
      </c>
      <c r="FI88" s="94" t="e">
        <f t="shared" si="1384"/>
        <v>#DIV/0!</v>
      </c>
      <c r="FJ88" s="94" t="e">
        <f t="shared" si="1385"/>
        <v>#DIV/0!</v>
      </c>
      <c r="FK88" s="5">
        <f t="shared" si="1386"/>
        <v>0</v>
      </c>
      <c r="FL88" s="5">
        <f t="shared" si="1387"/>
        <v>0</v>
      </c>
      <c r="FM88" s="5">
        <f t="shared" si="1388"/>
        <v>0</v>
      </c>
      <c r="FN88" s="5">
        <f t="shared" si="1389"/>
        <v>0</v>
      </c>
      <c r="FO88" s="5" t="e">
        <f t="shared" si="1390"/>
        <v>#DIV/0!</v>
      </c>
      <c r="FP88" s="5" t="e">
        <f t="shared" si="1283"/>
        <v>#DIV/0!</v>
      </c>
      <c r="FQ88" s="5">
        <f t="shared" si="1391"/>
        <v>0</v>
      </c>
      <c r="FR88" s="5">
        <f t="shared" si="1392"/>
        <v>0</v>
      </c>
      <c r="FS88" s="5">
        <f t="shared" si="1393"/>
        <v>0</v>
      </c>
      <c r="FT88" s="5">
        <f t="shared" si="1394"/>
        <v>0</v>
      </c>
      <c r="FU88" s="6">
        <f t="shared" si="1395"/>
        <v>0</v>
      </c>
      <c r="FV88" s="5" t="e">
        <f t="shared" si="1284"/>
        <v>#DIV/0!</v>
      </c>
      <c r="FW88" s="6" t="e">
        <f t="shared" si="1285"/>
        <v>#DIV/0!</v>
      </c>
      <c r="FX88" s="6" t="e">
        <f t="shared" si="1286"/>
        <v>#DIV/0!</v>
      </c>
      <c r="FY88" s="6" t="e">
        <f t="shared" si="1287"/>
        <v>#DIV/0!</v>
      </c>
      <c r="FZ88" s="6" t="e">
        <f t="shared" si="1288"/>
        <v>#DIV/0!</v>
      </c>
      <c r="GA88" s="6" t="e">
        <f t="shared" si="1289"/>
        <v>#DIV/0!</v>
      </c>
      <c r="GB88" s="6" t="e">
        <f t="shared" si="1290"/>
        <v>#DIV/0!</v>
      </c>
      <c r="GC88" s="6" t="e">
        <f t="shared" si="1291"/>
        <v>#DIV/0!</v>
      </c>
      <c r="GD88" s="6" t="e">
        <f t="shared" si="1292"/>
        <v>#DIV/0!</v>
      </c>
      <c r="GE88" s="6" t="e">
        <f t="shared" si="1293"/>
        <v>#DIV/0!</v>
      </c>
      <c r="GF88" s="6" t="e">
        <f t="shared" si="1294"/>
        <v>#DIV/0!</v>
      </c>
      <c r="GG88" s="6" t="e">
        <f t="shared" si="1295"/>
        <v>#DIV/0!</v>
      </c>
      <c r="GH88" s="6" t="e">
        <f t="shared" si="1296"/>
        <v>#DIV/0!</v>
      </c>
      <c r="GI88" s="6" t="e">
        <f t="shared" si="1297"/>
        <v>#DIV/0!</v>
      </c>
      <c r="GJ88" s="47" t="e">
        <f t="shared" si="1298"/>
        <v>#DIV/0!</v>
      </c>
      <c r="GL88" s="96" t="e">
        <f t="shared" si="1299"/>
        <v>#DIV/0!</v>
      </c>
      <c r="GM88" s="96" t="e">
        <f t="shared" si="1300"/>
        <v>#DIV/0!</v>
      </c>
      <c r="GN88" s="98" t="e">
        <f t="shared" si="1396"/>
        <v>#DIV/0!</v>
      </c>
      <c r="GO88" s="98" t="e">
        <f t="shared" si="1397"/>
        <v>#DIV/0!</v>
      </c>
      <c r="GP88" s="5">
        <f t="shared" si="1398"/>
        <v>0</v>
      </c>
      <c r="GQ88" s="5">
        <f t="shared" si="1399"/>
        <v>0</v>
      </c>
      <c r="GR88" s="5">
        <f t="shared" si="1400"/>
        <v>0</v>
      </c>
      <c r="GS88" s="5">
        <f t="shared" si="1401"/>
        <v>0</v>
      </c>
      <c r="GT88" s="5" t="e">
        <f t="shared" si="1402"/>
        <v>#DIV/0!</v>
      </c>
      <c r="GU88" s="5" t="e">
        <f t="shared" si="1301"/>
        <v>#DIV/0!</v>
      </c>
      <c r="GV88" s="5">
        <f t="shared" si="1403"/>
        <v>0</v>
      </c>
      <c r="GW88" s="5">
        <f t="shared" si="1404"/>
        <v>0</v>
      </c>
      <c r="GX88" s="5">
        <f t="shared" si="1405"/>
        <v>0</v>
      </c>
      <c r="GY88" s="5">
        <f t="shared" si="1406"/>
        <v>0</v>
      </c>
      <c r="GZ88" s="6">
        <f t="shared" si="1407"/>
        <v>0</v>
      </c>
      <c r="HA88" s="5" t="e">
        <f t="shared" si="1302"/>
        <v>#DIV/0!</v>
      </c>
      <c r="HB88" s="6" t="e">
        <f t="shared" si="1303"/>
        <v>#DIV/0!</v>
      </c>
      <c r="HC88" s="6" t="e">
        <f t="shared" si="1304"/>
        <v>#DIV/0!</v>
      </c>
      <c r="HD88" s="6" t="e">
        <f t="shared" si="1305"/>
        <v>#DIV/0!</v>
      </c>
      <c r="HE88" s="6" t="e">
        <f t="shared" si="1306"/>
        <v>#DIV/0!</v>
      </c>
      <c r="HF88" s="6" t="e">
        <f t="shared" si="1307"/>
        <v>#DIV/0!</v>
      </c>
      <c r="HG88" s="6" t="e">
        <f t="shared" si="1308"/>
        <v>#DIV/0!</v>
      </c>
      <c r="HH88" s="6" t="e">
        <f t="shared" si="1309"/>
        <v>#DIV/0!</v>
      </c>
      <c r="HI88" s="6" t="e">
        <f t="shared" si="1310"/>
        <v>#DIV/0!</v>
      </c>
      <c r="HJ88" s="6" t="e">
        <f t="shared" si="1311"/>
        <v>#DIV/0!</v>
      </c>
      <c r="HK88" s="6" t="e">
        <f t="shared" si="1312"/>
        <v>#DIV/0!</v>
      </c>
      <c r="HL88" s="6" t="e">
        <f t="shared" si="1313"/>
        <v>#DIV/0!</v>
      </c>
      <c r="HM88" s="6" t="e">
        <f t="shared" si="1314"/>
        <v>#DIV/0!</v>
      </c>
      <c r="HN88" s="6" t="e">
        <f t="shared" si="1315"/>
        <v>#DIV/0!</v>
      </c>
      <c r="HO88" s="47" t="e">
        <f t="shared" si="1316"/>
        <v>#DIV/0!</v>
      </c>
      <c r="HQ88" s="6" t="e">
        <f t="shared" si="1317"/>
        <v>#DIV/0!</v>
      </c>
      <c r="HR88" s="6" t="e">
        <f t="shared" si="1318"/>
        <v>#DIV/0!</v>
      </c>
      <c r="HS88" s="98" t="e">
        <f t="shared" si="1408"/>
        <v>#DIV/0!</v>
      </c>
      <c r="HT88" s="2" t="e">
        <f t="shared" si="1409"/>
        <v>#DIV/0!</v>
      </c>
      <c r="HU88" s="5">
        <f t="shared" si="1410"/>
        <v>0</v>
      </c>
      <c r="HV88" s="5">
        <f t="shared" si="1411"/>
        <v>0</v>
      </c>
      <c r="HW88" s="5">
        <f t="shared" si="1412"/>
        <v>0</v>
      </c>
      <c r="HX88" s="5">
        <f t="shared" si="1413"/>
        <v>0</v>
      </c>
      <c r="HY88" s="5" t="e">
        <f t="shared" si="1414"/>
        <v>#DIV/0!</v>
      </c>
      <c r="HZ88" s="5" t="e">
        <f t="shared" si="1319"/>
        <v>#DIV/0!</v>
      </c>
      <c r="IA88" s="5">
        <f t="shared" si="1415"/>
        <v>0</v>
      </c>
      <c r="IB88" s="5">
        <f t="shared" si="1416"/>
        <v>0</v>
      </c>
      <c r="IC88" s="5">
        <f t="shared" si="1417"/>
        <v>0</v>
      </c>
      <c r="ID88" s="5">
        <f t="shared" si="1418"/>
        <v>0</v>
      </c>
      <c r="IE88" s="6">
        <f t="shared" si="1419"/>
        <v>0</v>
      </c>
      <c r="IF88" s="5" t="e">
        <f t="shared" si="1320"/>
        <v>#DIV/0!</v>
      </c>
      <c r="IG88" s="6" t="e">
        <f t="shared" si="1321"/>
        <v>#DIV/0!</v>
      </c>
      <c r="IH88" s="6" t="e">
        <f t="shared" si="1322"/>
        <v>#DIV/0!</v>
      </c>
      <c r="II88" s="6" t="e">
        <f t="shared" si="1323"/>
        <v>#DIV/0!</v>
      </c>
      <c r="IJ88" s="6" t="e">
        <f t="shared" si="1324"/>
        <v>#DIV/0!</v>
      </c>
      <c r="IK88" s="6" t="e">
        <f t="shared" si="1325"/>
        <v>#DIV/0!</v>
      </c>
      <c r="IL88" s="6" t="e">
        <f t="shared" si="1326"/>
        <v>#DIV/0!</v>
      </c>
      <c r="IM88" s="6" t="e">
        <f t="shared" si="1327"/>
        <v>#DIV/0!</v>
      </c>
      <c r="IN88" s="6" t="e">
        <f t="shared" si="1328"/>
        <v>#DIV/0!</v>
      </c>
      <c r="IO88" s="6" t="e">
        <f t="shared" si="1329"/>
        <v>#DIV/0!</v>
      </c>
      <c r="IP88" s="6" t="e">
        <f t="shared" si="1330"/>
        <v>#DIV/0!</v>
      </c>
      <c r="IQ88" s="6" t="e">
        <f t="shared" si="1331"/>
        <v>#DIV/0!</v>
      </c>
      <c r="IR88" s="6" t="e">
        <f t="shared" si="1332"/>
        <v>#DIV/0!</v>
      </c>
      <c r="IS88" s="6" t="e">
        <f t="shared" si="1333"/>
        <v>#DIV/0!</v>
      </c>
      <c r="IT88" s="47" t="e">
        <f t="shared" si="1334"/>
        <v>#DIV/0!</v>
      </c>
      <c r="IU88" s="2" t="e">
        <f t="shared" si="1420"/>
        <v>#DIV/0!</v>
      </c>
      <c r="IV88" s="2" t="e">
        <f t="shared" si="1421"/>
        <v>#DIV/0!</v>
      </c>
    </row>
    <row r="89" spans="1:256">
      <c r="A89" s="55">
        <f>CpxBar!A89</f>
        <v>0</v>
      </c>
      <c r="B89" s="2">
        <f>CpxBar!B89</f>
        <v>0</v>
      </c>
      <c r="C89" s="2">
        <f>CpxBar!C89</f>
        <v>0</v>
      </c>
      <c r="D89" s="2">
        <f>CpxBar!D89</f>
        <v>0</v>
      </c>
      <c r="E89" s="2">
        <f>CpxBar!E89</f>
        <v>0</v>
      </c>
      <c r="F89" s="2">
        <f>CpxBar!F89</f>
        <v>0</v>
      </c>
      <c r="G89" s="2">
        <f>CpxBar!G89</f>
        <v>0</v>
      </c>
      <c r="H89" s="2">
        <f>CpxBar!H89</f>
        <v>0</v>
      </c>
      <c r="I89" s="2">
        <f>CpxBar!I89</f>
        <v>0</v>
      </c>
      <c r="J89" s="2">
        <f>CpxBar!J89</f>
        <v>0</v>
      </c>
      <c r="K89" s="2">
        <f>CpxBar!K89</f>
        <v>0</v>
      </c>
      <c r="L89" s="13"/>
      <c r="M89" s="2">
        <f t="shared" si="1185"/>
        <v>0</v>
      </c>
      <c r="N89" s="5">
        <f t="shared" si="1186"/>
        <v>0</v>
      </c>
      <c r="O89" s="5">
        <f t="shared" si="1187"/>
        <v>0</v>
      </c>
      <c r="P89" s="5">
        <f t="shared" si="1188"/>
        <v>0</v>
      </c>
      <c r="Q89" s="5">
        <f t="shared" si="1189"/>
        <v>0</v>
      </c>
      <c r="R89" s="5">
        <f t="shared" si="1190"/>
        <v>0</v>
      </c>
      <c r="S89" s="5">
        <f t="shared" si="1191"/>
        <v>0</v>
      </c>
      <c r="T89" s="5">
        <f t="shared" si="1192"/>
        <v>0</v>
      </c>
      <c r="U89" s="5">
        <f t="shared" si="1193"/>
        <v>0</v>
      </c>
      <c r="V89" s="5">
        <f t="shared" si="1194"/>
        <v>0</v>
      </c>
      <c r="W89" s="6">
        <f t="shared" si="1195"/>
        <v>0</v>
      </c>
      <c r="X89" s="5">
        <f t="shared" si="1196"/>
        <v>0</v>
      </c>
      <c r="Y89" s="6" t="e">
        <f t="shared" si="1197"/>
        <v>#DIV/0!</v>
      </c>
      <c r="Z89" s="6" t="e">
        <f t="shared" si="1198"/>
        <v>#DIV/0!</v>
      </c>
      <c r="AA89" s="6" t="e">
        <f t="shared" si="1199"/>
        <v>#DIV/0!</v>
      </c>
      <c r="AB89" s="6" t="e">
        <f t="shared" si="1200"/>
        <v>#DIV/0!</v>
      </c>
      <c r="AC89" s="6" t="e">
        <f t="shared" si="1201"/>
        <v>#DIV/0!</v>
      </c>
      <c r="AD89" s="6" t="e">
        <f t="shared" si="1202"/>
        <v>#DIV/0!</v>
      </c>
      <c r="AE89" s="6" t="e">
        <f t="shared" si="1203"/>
        <v>#DIV/0!</v>
      </c>
      <c r="AF89" s="6" t="e">
        <f t="shared" si="1204"/>
        <v>#DIV/0!</v>
      </c>
      <c r="AG89" s="6" t="e">
        <f t="shared" si="1205"/>
        <v>#DIV/0!</v>
      </c>
      <c r="AH89" s="6" t="e">
        <f t="shared" si="1206"/>
        <v>#DIV/0!</v>
      </c>
      <c r="AI89" s="6" t="e">
        <f t="shared" si="1207"/>
        <v>#DIV/0!</v>
      </c>
      <c r="AJ89" s="6" t="e">
        <f t="shared" si="1208"/>
        <v>#DIV/0!</v>
      </c>
      <c r="AK89" s="6" t="e">
        <f t="shared" si="1209"/>
        <v>#DIV/0!</v>
      </c>
      <c r="AM89" s="6" t="e">
        <f t="shared" si="1210"/>
        <v>#DIV/0!</v>
      </c>
      <c r="AN89" s="6" t="e">
        <f t="shared" si="1335"/>
        <v>#DIV/0!</v>
      </c>
      <c r="AO89" s="2" t="e">
        <f t="shared" si="1336"/>
        <v>#DIV/0!</v>
      </c>
      <c r="AP89" s="2" t="e">
        <f t="shared" si="1211"/>
        <v>#DIV/0!</v>
      </c>
      <c r="AQ89" s="86">
        <f t="shared" si="1337"/>
        <v>0</v>
      </c>
      <c r="AR89" s="86">
        <f t="shared" si="1338"/>
        <v>0</v>
      </c>
      <c r="AS89" s="86">
        <f t="shared" si="1339"/>
        <v>0</v>
      </c>
      <c r="AT89" s="86">
        <f t="shared" si="1340"/>
        <v>0</v>
      </c>
      <c r="AU89" s="86" t="e">
        <f t="shared" si="1341"/>
        <v>#DIV/0!</v>
      </c>
      <c r="AV89" s="86" t="e">
        <f t="shared" si="1212"/>
        <v>#DIV/0!</v>
      </c>
      <c r="AW89" s="86">
        <f t="shared" si="1342"/>
        <v>0</v>
      </c>
      <c r="AX89" s="86">
        <f t="shared" si="1343"/>
        <v>0</v>
      </c>
      <c r="AY89" s="86">
        <f t="shared" si="1344"/>
        <v>0</v>
      </c>
      <c r="AZ89" s="86">
        <f t="shared" si="1345"/>
        <v>0</v>
      </c>
      <c r="BA89" s="87">
        <f t="shared" si="1346"/>
        <v>0</v>
      </c>
      <c r="BB89" s="5" t="e">
        <f t="shared" si="1213"/>
        <v>#DIV/0!</v>
      </c>
      <c r="BC89" s="6" t="e">
        <f t="shared" si="1214"/>
        <v>#DIV/0!</v>
      </c>
      <c r="BD89" s="6" t="e">
        <f t="shared" si="1215"/>
        <v>#DIV/0!</v>
      </c>
      <c r="BE89" s="6" t="e">
        <f t="shared" si="1216"/>
        <v>#DIV/0!</v>
      </c>
      <c r="BF89" s="6" t="e">
        <f t="shared" si="1217"/>
        <v>#DIV/0!</v>
      </c>
      <c r="BG89" s="6" t="e">
        <f t="shared" si="1218"/>
        <v>#DIV/0!</v>
      </c>
      <c r="BH89" s="6" t="e">
        <f t="shared" si="1219"/>
        <v>#DIV/0!</v>
      </c>
      <c r="BI89" s="6" t="e">
        <f t="shared" si="1220"/>
        <v>#DIV/0!</v>
      </c>
      <c r="BJ89" s="6" t="e">
        <f t="shared" si="1221"/>
        <v>#DIV/0!</v>
      </c>
      <c r="BK89" s="6" t="e">
        <f t="shared" si="1222"/>
        <v>#DIV/0!</v>
      </c>
      <c r="BL89" s="6" t="e">
        <f t="shared" si="1223"/>
        <v>#DIV/0!</v>
      </c>
      <c r="BM89" s="6" t="e">
        <f t="shared" si="1224"/>
        <v>#DIV/0!</v>
      </c>
      <c r="BN89" s="6" t="e">
        <f t="shared" si="1225"/>
        <v>#DIV/0!</v>
      </c>
      <c r="BO89" s="6" t="e">
        <f t="shared" si="1226"/>
        <v>#DIV/0!</v>
      </c>
      <c r="BP89" s="6" t="e">
        <f t="shared" si="1227"/>
        <v>#DIV/0!</v>
      </c>
      <c r="BR89" s="87" t="e">
        <f t="shared" si="1228"/>
        <v>#DIV/0!</v>
      </c>
      <c r="BS89" s="87" t="e">
        <f t="shared" si="1347"/>
        <v>#DIV/0!</v>
      </c>
      <c r="BT89" s="2" t="e">
        <f t="shared" si="1348"/>
        <v>#DIV/0!</v>
      </c>
      <c r="BU89" s="2" t="e">
        <f t="shared" si="1229"/>
        <v>#DIV/0!</v>
      </c>
      <c r="BV89" s="5">
        <f t="shared" si="1349"/>
        <v>0</v>
      </c>
      <c r="BW89" s="5">
        <f t="shared" si="1350"/>
        <v>0</v>
      </c>
      <c r="BX89" s="5">
        <f t="shared" si="1351"/>
        <v>0</v>
      </c>
      <c r="BY89" s="5">
        <f t="shared" si="1352"/>
        <v>0</v>
      </c>
      <c r="BZ89" s="5" t="e">
        <f t="shared" si="1353"/>
        <v>#DIV/0!</v>
      </c>
      <c r="CA89" s="5" t="e">
        <f t="shared" si="1230"/>
        <v>#DIV/0!</v>
      </c>
      <c r="CB89" s="5">
        <f t="shared" si="1354"/>
        <v>0</v>
      </c>
      <c r="CC89" s="5">
        <f t="shared" si="1355"/>
        <v>0</v>
      </c>
      <c r="CD89" s="5">
        <f t="shared" si="1356"/>
        <v>0</v>
      </c>
      <c r="CE89" s="5">
        <f t="shared" si="1357"/>
        <v>0</v>
      </c>
      <c r="CF89" s="6">
        <f t="shared" si="1358"/>
        <v>0</v>
      </c>
      <c r="CG89" s="5" t="e">
        <f t="shared" si="1231"/>
        <v>#DIV/0!</v>
      </c>
      <c r="CH89" s="6" t="e">
        <f t="shared" si="1232"/>
        <v>#DIV/0!</v>
      </c>
      <c r="CI89" s="6" t="e">
        <f t="shared" si="1233"/>
        <v>#DIV/0!</v>
      </c>
      <c r="CJ89" s="6" t="e">
        <f t="shared" si="1234"/>
        <v>#DIV/0!</v>
      </c>
      <c r="CK89" s="6" t="e">
        <f t="shared" si="1235"/>
        <v>#DIV/0!</v>
      </c>
      <c r="CL89" s="6" t="e">
        <f t="shared" si="1236"/>
        <v>#DIV/0!</v>
      </c>
      <c r="CM89" s="6" t="e">
        <f t="shared" si="1237"/>
        <v>#DIV/0!</v>
      </c>
      <c r="CN89" s="6" t="e">
        <f t="shared" si="1238"/>
        <v>#DIV/0!</v>
      </c>
      <c r="CO89" s="6" t="e">
        <f t="shared" si="1239"/>
        <v>#DIV/0!</v>
      </c>
      <c r="CP89" s="6" t="e">
        <f t="shared" si="1240"/>
        <v>#DIV/0!</v>
      </c>
      <c r="CQ89" s="6" t="e">
        <f t="shared" si="1241"/>
        <v>#DIV/0!</v>
      </c>
      <c r="CR89" s="6" t="e">
        <f t="shared" si="1242"/>
        <v>#DIV/0!</v>
      </c>
      <c r="CS89" s="6" t="e">
        <f t="shared" si="1243"/>
        <v>#DIV/0!</v>
      </c>
      <c r="CT89" s="6" t="e">
        <f t="shared" si="1244"/>
        <v>#DIV/0!</v>
      </c>
      <c r="CU89" s="6" t="e">
        <f t="shared" si="1245"/>
        <v>#DIV/0!</v>
      </c>
      <c r="CW89" s="6" t="e">
        <f t="shared" si="1246"/>
        <v>#DIV/0!</v>
      </c>
      <c r="CX89" s="6" t="e">
        <f t="shared" si="1359"/>
        <v>#DIV/0!</v>
      </c>
      <c r="CY89" s="91" t="e">
        <f t="shared" si="1360"/>
        <v>#DIV/0!</v>
      </c>
      <c r="CZ89" s="91" t="e">
        <f t="shared" si="1361"/>
        <v>#DIV/0!</v>
      </c>
      <c r="DA89" s="5">
        <f t="shared" si="1362"/>
        <v>0</v>
      </c>
      <c r="DB89" s="5">
        <f t="shared" si="1363"/>
        <v>0</v>
      </c>
      <c r="DC89" s="5">
        <f t="shared" si="1364"/>
        <v>0</v>
      </c>
      <c r="DD89" s="5">
        <f t="shared" si="1365"/>
        <v>0</v>
      </c>
      <c r="DE89" s="5" t="e">
        <f t="shared" si="1366"/>
        <v>#DIV/0!</v>
      </c>
      <c r="DF89" s="5" t="e">
        <f t="shared" si="1247"/>
        <v>#DIV/0!</v>
      </c>
      <c r="DG89" s="5">
        <f t="shared" si="1367"/>
        <v>0</v>
      </c>
      <c r="DH89" s="5">
        <f t="shared" si="1368"/>
        <v>0</v>
      </c>
      <c r="DI89" s="5">
        <f t="shared" si="1369"/>
        <v>0</v>
      </c>
      <c r="DJ89" s="5">
        <f t="shared" si="1370"/>
        <v>0</v>
      </c>
      <c r="DK89" s="6">
        <f t="shared" si="1371"/>
        <v>0</v>
      </c>
      <c r="DL89" s="5" t="e">
        <f t="shared" si="1248"/>
        <v>#DIV/0!</v>
      </c>
      <c r="DM89" s="6" t="e">
        <f t="shared" si="1249"/>
        <v>#DIV/0!</v>
      </c>
      <c r="DN89" s="6" t="e">
        <f t="shared" si="1250"/>
        <v>#DIV/0!</v>
      </c>
      <c r="DO89" s="6" t="e">
        <f t="shared" si="1251"/>
        <v>#DIV/0!</v>
      </c>
      <c r="DP89" s="6" t="e">
        <f t="shared" si="1252"/>
        <v>#DIV/0!</v>
      </c>
      <c r="DQ89" s="6" t="e">
        <f t="shared" si="1253"/>
        <v>#DIV/0!</v>
      </c>
      <c r="DR89" s="6" t="e">
        <f t="shared" si="1254"/>
        <v>#DIV/0!</v>
      </c>
      <c r="DS89" s="6" t="e">
        <f t="shared" si="1255"/>
        <v>#DIV/0!</v>
      </c>
      <c r="DT89" s="6" t="e">
        <f t="shared" si="1256"/>
        <v>#DIV/0!</v>
      </c>
      <c r="DU89" s="6" t="e">
        <f t="shared" si="1257"/>
        <v>#DIV/0!</v>
      </c>
      <c r="DV89" s="6" t="e">
        <f t="shared" si="1258"/>
        <v>#DIV/0!</v>
      </c>
      <c r="DW89" s="6" t="e">
        <f t="shared" si="1259"/>
        <v>#DIV/0!</v>
      </c>
      <c r="DX89" s="6" t="e">
        <f t="shared" si="1260"/>
        <v>#DIV/0!</v>
      </c>
      <c r="DY89" s="6" t="e">
        <f t="shared" si="1261"/>
        <v>#DIV/0!</v>
      </c>
      <c r="DZ89" s="6" t="e">
        <f t="shared" si="1262"/>
        <v>#DIV/0!</v>
      </c>
      <c r="EB89" s="6" t="e">
        <f t="shared" si="1263"/>
        <v>#DIV/0!</v>
      </c>
      <c r="EC89" s="87" t="e">
        <f t="shared" si="1264"/>
        <v>#DIV/0!</v>
      </c>
      <c r="ED89" s="85" t="e">
        <f t="shared" si="1372"/>
        <v>#DIV/0!</v>
      </c>
      <c r="EE89" s="2" t="e">
        <f t="shared" si="1373"/>
        <v>#DIV/0!</v>
      </c>
      <c r="EF89" s="5">
        <f t="shared" si="1374"/>
        <v>0</v>
      </c>
      <c r="EG89" s="5">
        <f t="shared" si="1375"/>
        <v>0</v>
      </c>
      <c r="EH89" s="5">
        <f t="shared" si="1376"/>
        <v>0</v>
      </c>
      <c r="EI89" s="5">
        <f t="shared" si="1377"/>
        <v>0</v>
      </c>
      <c r="EJ89" s="5" t="e">
        <f t="shared" si="1378"/>
        <v>#DIV/0!</v>
      </c>
      <c r="EK89" s="5" t="e">
        <f t="shared" si="1265"/>
        <v>#DIV/0!</v>
      </c>
      <c r="EL89" s="5">
        <f t="shared" si="1379"/>
        <v>0</v>
      </c>
      <c r="EM89" s="5">
        <f t="shared" si="1380"/>
        <v>0</v>
      </c>
      <c r="EN89" s="5">
        <f t="shared" si="1381"/>
        <v>0</v>
      </c>
      <c r="EO89" s="5">
        <f t="shared" si="1382"/>
        <v>0</v>
      </c>
      <c r="EP89" s="6">
        <f t="shared" si="1383"/>
        <v>0</v>
      </c>
      <c r="EQ89" s="5" t="e">
        <f t="shared" si="1266"/>
        <v>#DIV/0!</v>
      </c>
      <c r="ER89" s="6" t="e">
        <f t="shared" si="1267"/>
        <v>#DIV/0!</v>
      </c>
      <c r="ES89" s="6" t="e">
        <f t="shared" si="1268"/>
        <v>#DIV/0!</v>
      </c>
      <c r="ET89" s="6" t="e">
        <f t="shared" si="1269"/>
        <v>#DIV/0!</v>
      </c>
      <c r="EU89" s="6" t="e">
        <f t="shared" si="1270"/>
        <v>#DIV/0!</v>
      </c>
      <c r="EV89" s="6" t="e">
        <f t="shared" si="1271"/>
        <v>#DIV/0!</v>
      </c>
      <c r="EW89" s="6" t="e">
        <f t="shared" si="1272"/>
        <v>#DIV/0!</v>
      </c>
      <c r="EX89" s="6" t="e">
        <f t="shared" si="1273"/>
        <v>#DIV/0!</v>
      </c>
      <c r="EY89" s="6" t="e">
        <f t="shared" si="1274"/>
        <v>#DIV/0!</v>
      </c>
      <c r="EZ89" s="6" t="e">
        <f t="shared" si="1275"/>
        <v>#DIV/0!</v>
      </c>
      <c r="FA89" s="6" t="e">
        <f t="shared" si="1276"/>
        <v>#DIV/0!</v>
      </c>
      <c r="FB89" s="6" t="e">
        <f t="shared" si="1277"/>
        <v>#DIV/0!</v>
      </c>
      <c r="FC89" s="6" t="e">
        <f t="shared" si="1278"/>
        <v>#DIV/0!</v>
      </c>
      <c r="FD89" s="6" t="e">
        <f t="shared" si="1279"/>
        <v>#DIV/0!</v>
      </c>
      <c r="FE89" s="6" t="e">
        <f t="shared" si="1280"/>
        <v>#DIV/0!</v>
      </c>
      <c r="FG89" s="6" t="e">
        <f t="shared" si="1281"/>
        <v>#DIV/0!</v>
      </c>
      <c r="FH89" s="6" t="e">
        <f t="shared" si="1282"/>
        <v>#DIV/0!</v>
      </c>
      <c r="FI89" s="94" t="e">
        <f t="shared" si="1384"/>
        <v>#DIV/0!</v>
      </c>
      <c r="FJ89" s="94" t="e">
        <f t="shared" si="1385"/>
        <v>#DIV/0!</v>
      </c>
      <c r="FK89" s="5">
        <f t="shared" si="1386"/>
        <v>0</v>
      </c>
      <c r="FL89" s="5">
        <f t="shared" si="1387"/>
        <v>0</v>
      </c>
      <c r="FM89" s="5">
        <f t="shared" si="1388"/>
        <v>0</v>
      </c>
      <c r="FN89" s="5">
        <f t="shared" si="1389"/>
        <v>0</v>
      </c>
      <c r="FO89" s="5" t="e">
        <f t="shared" si="1390"/>
        <v>#DIV/0!</v>
      </c>
      <c r="FP89" s="5" t="e">
        <f t="shared" si="1283"/>
        <v>#DIV/0!</v>
      </c>
      <c r="FQ89" s="5">
        <f t="shared" si="1391"/>
        <v>0</v>
      </c>
      <c r="FR89" s="5">
        <f t="shared" si="1392"/>
        <v>0</v>
      </c>
      <c r="FS89" s="5">
        <f t="shared" si="1393"/>
        <v>0</v>
      </c>
      <c r="FT89" s="5">
        <f t="shared" si="1394"/>
        <v>0</v>
      </c>
      <c r="FU89" s="6">
        <f t="shared" si="1395"/>
        <v>0</v>
      </c>
      <c r="FV89" s="5" t="e">
        <f t="shared" si="1284"/>
        <v>#DIV/0!</v>
      </c>
      <c r="FW89" s="6" t="e">
        <f t="shared" si="1285"/>
        <v>#DIV/0!</v>
      </c>
      <c r="FX89" s="6" t="e">
        <f t="shared" si="1286"/>
        <v>#DIV/0!</v>
      </c>
      <c r="FY89" s="6" t="e">
        <f t="shared" si="1287"/>
        <v>#DIV/0!</v>
      </c>
      <c r="FZ89" s="6" t="e">
        <f t="shared" si="1288"/>
        <v>#DIV/0!</v>
      </c>
      <c r="GA89" s="6" t="e">
        <f t="shared" si="1289"/>
        <v>#DIV/0!</v>
      </c>
      <c r="GB89" s="6" t="e">
        <f t="shared" si="1290"/>
        <v>#DIV/0!</v>
      </c>
      <c r="GC89" s="6" t="e">
        <f t="shared" si="1291"/>
        <v>#DIV/0!</v>
      </c>
      <c r="GD89" s="6" t="e">
        <f t="shared" si="1292"/>
        <v>#DIV/0!</v>
      </c>
      <c r="GE89" s="6" t="e">
        <f t="shared" si="1293"/>
        <v>#DIV/0!</v>
      </c>
      <c r="GF89" s="6" t="e">
        <f t="shared" si="1294"/>
        <v>#DIV/0!</v>
      </c>
      <c r="GG89" s="6" t="e">
        <f t="shared" si="1295"/>
        <v>#DIV/0!</v>
      </c>
      <c r="GH89" s="6" t="e">
        <f t="shared" si="1296"/>
        <v>#DIV/0!</v>
      </c>
      <c r="GI89" s="6" t="e">
        <f t="shared" si="1297"/>
        <v>#DIV/0!</v>
      </c>
      <c r="GJ89" s="47" t="e">
        <f t="shared" si="1298"/>
        <v>#DIV/0!</v>
      </c>
      <c r="GL89" s="96" t="e">
        <f t="shared" si="1299"/>
        <v>#DIV/0!</v>
      </c>
      <c r="GM89" s="96" t="e">
        <f t="shared" si="1300"/>
        <v>#DIV/0!</v>
      </c>
      <c r="GN89" s="98" t="e">
        <f t="shared" si="1396"/>
        <v>#DIV/0!</v>
      </c>
      <c r="GO89" s="98" t="e">
        <f t="shared" si="1397"/>
        <v>#DIV/0!</v>
      </c>
      <c r="GP89" s="5">
        <f t="shared" si="1398"/>
        <v>0</v>
      </c>
      <c r="GQ89" s="5">
        <f t="shared" si="1399"/>
        <v>0</v>
      </c>
      <c r="GR89" s="5">
        <f t="shared" si="1400"/>
        <v>0</v>
      </c>
      <c r="GS89" s="5">
        <f t="shared" si="1401"/>
        <v>0</v>
      </c>
      <c r="GT89" s="5" t="e">
        <f t="shared" si="1402"/>
        <v>#DIV/0!</v>
      </c>
      <c r="GU89" s="5" t="e">
        <f t="shared" si="1301"/>
        <v>#DIV/0!</v>
      </c>
      <c r="GV89" s="5">
        <f t="shared" si="1403"/>
        <v>0</v>
      </c>
      <c r="GW89" s="5">
        <f t="shared" si="1404"/>
        <v>0</v>
      </c>
      <c r="GX89" s="5">
        <f t="shared" si="1405"/>
        <v>0</v>
      </c>
      <c r="GY89" s="5">
        <f t="shared" si="1406"/>
        <v>0</v>
      </c>
      <c r="GZ89" s="6">
        <f t="shared" si="1407"/>
        <v>0</v>
      </c>
      <c r="HA89" s="5" t="e">
        <f t="shared" si="1302"/>
        <v>#DIV/0!</v>
      </c>
      <c r="HB89" s="6" t="e">
        <f t="shared" si="1303"/>
        <v>#DIV/0!</v>
      </c>
      <c r="HC89" s="6" t="e">
        <f t="shared" si="1304"/>
        <v>#DIV/0!</v>
      </c>
      <c r="HD89" s="6" t="e">
        <f t="shared" si="1305"/>
        <v>#DIV/0!</v>
      </c>
      <c r="HE89" s="6" t="e">
        <f t="shared" si="1306"/>
        <v>#DIV/0!</v>
      </c>
      <c r="HF89" s="6" t="e">
        <f t="shared" si="1307"/>
        <v>#DIV/0!</v>
      </c>
      <c r="HG89" s="6" t="e">
        <f t="shared" si="1308"/>
        <v>#DIV/0!</v>
      </c>
      <c r="HH89" s="6" t="e">
        <f t="shared" si="1309"/>
        <v>#DIV/0!</v>
      </c>
      <c r="HI89" s="6" t="e">
        <f t="shared" si="1310"/>
        <v>#DIV/0!</v>
      </c>
      <c r="HJ89" s="6" t="e">
        <f t="shared" si="1311"/>
        <v>#DIV/0!</v>
      </c>
      <c r="HK89" s="6" t="e">
        <f t="shared" si="1312"/>
        <v>#DIV/0!</v>
      </c>
      <c r="HL89" s="6" t="e">
        <f t="shared" si="1313"/>
        <v>#DIV/0!</v>
      </c>
      <c r="HM89" s="6" t="e">
        <f t="shared" si="1314"/>
        <v>#DIV/0!</v>
      </c>
      <c r="HN89" s="6" t="e">
        <f t="shared" si="1315"/>
        <v>#DIV/0!</v>
      </c>
      <c r="HO89" s="47" t="e">
        <f t="shared" si="1316"/>
        <v>#DIV/0!</v>
      </c>
      <c r="HQ89" s="6" t="e">
        <f t="shared" si="1317"/>
        <v>#DIV/0!</v>
      </c>
      <c r="HR89" s="6" t="e">
        <f t="shared" si="1318"/>
        <v>#DIV/0!</v>
      </c>
      <c r="HS89" s="98" t="e">
        <f t="shared" si="1408"/>
        <v>#DIV/0!</v>
      </c>
      <c r="HT89" s="2" t="e">
        <f t="shared" si="1409"/>
        <v>#DIV/0!</v>
      </c>
      <c r="HU89" s="5">
        <f t="shared" si="1410"/>
        <v>0</v>
      </c>
      <c r="HV89" s="5">
        <f t="shared" si="1411"/>
        <v>0</v>
      </c>
      <c r="HW89" s="5">
        <f t="shared" si="1412"/>
        <v>0</v>
      </c>
      <c r="HX89" s="5">
        <f t="shared" si="1413"/>
        <v>0</v>
      </c>
      <c r="HY89" s="5" t="e">
        <f t="shared" si="1414"/>
        <v>#DIV/0!</v>
      </c>
      <c r="HZ89" s="5" t="e">
        <f t="shared" si="1319"/>
        <v>#DIV/0!</v>
      </c>
      <c r="IA89" s="5">
        <f t="shared" si="1415"/>
        <v>0</v>
      </c>
      <c r="IB89" s="5">
        <f t="shared" si="1416"/>
        <v>0</v>
      </c>
      <c r="IC89" s="5">
        <f t="shared" si="1417"/>
        <v>0</v>
      </c>
      <c r="ID89" s="5">
        <f t="shared" si="1418"/>
        <v>0</v>
      </c>
      <c r="IE89" s="6">
        <f t="shared" si="1419"/>
        <v>0</v>
      </c>
      <c r="IF89" s="5" t="e">
        <f t="shared" si="1320"/>
        <v>#DIV/0!</v>
      </c>
      <c r="IG89" s="6" t="e">
        <f t="shared" si="1321"/>
        <v>#DIV/0!</v>
      </c>
      <c r="IH89" s="6" t="e">
        <f t="shared" si="1322"/>
        <v>#DIV/0!</v>
      </c>
      <c r="II89" s="6" t="e">
        <f t="shared" si="1323"/>
        <v>#DIV/0!</v>
      </c>
      <c r="IJ89" s="6" t="e">
        <f t="shared" si="1324"/>
        <v>#DIV/0!</v>
      </c>
      <c r="IK89" s="6" t="e">
        <f t="shared" si="1325"/>
        <v>#DIV/0!</v>
      </c>
      <c r="IL89" s="6" t="e">
        <f t="shared" si="1326"/>
        <v>#DIV/0!</v>
      </c>
      <c r="IM89" s="6" t="e">
        <f t="shared" si="1327"/>
        <v>#DIV/0!</v>
      </c>
      <c r="IN89" s="6" t="e">
        <f t="shared" si="1328"/>
        <v>#DIV/0!</v>
      </c>
      <c r="IO89" s="6" t="e">
        <f t="shared" si="1329"/>
        <v>#DIV/0!</v>
      </c>
      <c r="IP89" s="6" t="e">
        <f t="shared" si="1330"/>
        <v>#DIV/0!</v>
      </c>
      <c r="IQ89" s="6" t="e">
        <f t="shared" si="1331"/>
        <v>#DIV/0!</v>
      </c>
      <c r="IR89" s="6" t="e">
        <f t="shared" si="1332"/>
        <v>#DIV/0!</v>
      </c>
      <c r="IS89" s="6" t="e">
        <f t="shared" si="1333"/>
        <v>#DIV/0!</v>
      </c>
      <c r="IT89" s="47" t="e">
        <f t="shared" si="1334"/>
        <v>#DIV/0!</v>
      </c>
      <c r="IU89" s="2" t="e">
        <f t="shared" si="1420"/>
        <v>#DIV/0!</v>
      </c>
      <c r="IV89" s="2" t="e">
        <f t="shared" si="1421"/>
        <v>#DIV/0!</v>
      </c>
    </row>
    <row r="90" spans="1:256">
      <c r="A90" s="55">
        <f>CpxBar!A90</f>
        <v>0</v>
      </c>
      <c r="B90" s="2">
        <f>CpxBar!B90</f>
        <v>0</v>
      </c>
      <c r="C90" s="2">
        <f>CpxBar!C90</f>
        <v>0</v>
      </c>
      <c r="D90" s="2">
        <f>CpxBar!D90</f>
        <v>0</v>
      </c>
      <c r="E90" s="2">
        <f>CpxBar!E90</f>
        <v>0</v>
      </c>
      <c r="F90" s="2">
        <f>CpxBar!F90</f>
        <v>0</v>
      </c>
      <c r="G90" s="2">
        <f>CpxBar!G90</f>
        <v>0</v>
      </c>
      <c r="H90" s="2">
        <f>CpxBar!H90</f>
        <v>0</v>
      </c>
      <c r="I90" s="2">
        <f>CpxBar!I90</f>
        <v>0</v>
      </c>
      <c r="J90" s="2">
        <f>CpxBar!J90</f>
        <v>0</v>
      </c>
      <c r="K90" s="2">
        <f>CpxBar!K90</f>
        <v>0</v>
      </c>
      <c r="L90" s="13"/>
      <c r="M90" s="2">
        <f t="shared" si="1185"/>
        <v>0</v>
      </c>
      <c r="N90" s="5">
        <f t="shared" si="1186"/>
        <v>0</v>
      </c>
      <c r="O90" s="5">
        <f t="shared" si="1187"/>
        <v>0</v>
      </c>
      <c r="P90" s="5">
        <f t="shared" si="1188"/>
        <v>0</v>
      </c>
      <c r="Q90" s="5">
        <f t="shared" si="1189"/>
        <v>0</v>
      </c>
      <c r="R90" s="5">
        <f t="shared" si="1190"/>
        <v>0</v>
      </c>
      <c r="S90" s="5">
        <f t="shared" si="1191"/>
        <v>0</v>
      </c>
      <c r="T90" s="5">
        <f t="shared" si="1192"/>
        <v>0</v>
      </c>
      <c r="U90" s="5">
        <f t="shared" si="1193"/>
        <v>0</v>
      </c>
      <c r="V90" s="5">
        <f t="shared" si="1194"/>
        <v>0</v>
      </c>
      <c r="W90" s="6">
        <f t="shared" si="1195"/>
        <v>0</v>
      </c>
      <c r="X90" s="5">
        <f t="shared" si="1196"/>
        <v>0</v>
      </c>
      <c r="Y90" s="6" t="e">
        <f t="shared" si="1197"/>
        <v>#DIV/0!</v>
      </c>
      <c r="Z90" s="6" t="e">
        <f t="shared" si="1198"/>
        <v>#DIV/0!</v>
      </c>
      <c r="AA90" s="6" t="e">
        <f t="shared" si="1199"/>
        <v>#DIV/0!</v>
      </c>
      <c r="AB90" s="6" t="e">
        <f t="shared" si="1200"/>
        <v>#DIV/0!</v>
      </c>
      <c r="AC90" s="6" t="e">
        <f t="shared" si="1201"/>
        <v>#DIV/0!</v>
      </c>
      <c r="AD90" s="6" t="e">
        <f t="shared" si="1202"/>
        <v>#DIV/0!</v>
      </c>
      <c r="AE90" s="6" t="e">
        <f t="shared" si="1203"/>
        <v>#DIV/0!</v>
      </c>
      <c r="AF90" s="6" t="e">
        <f t="shared" si="1204"/>
        <v>#DIV/0!</v>
      </c>
      <c r="AG90" s="6" t="e">
        <f t="shared" si="1205"/>
        <v>#DIV/0!</v>
      </c>
      <c r="AH90" s="6" t="e">
        <f t="shared" si="1206"/>
        <v>#DIV/0!</v>
      </c>
      <c r="AI90" s="6" t="e">
        <f t="shared" si="1207"/>
        <v>#DIV/0!</v>
      </c>
      <c r="AJ90" s="6" t="e">
        <f t="shared" si="1208"/>
        <v>#DIV/0!</v>
      </c>
      <c r="AK90" s="6" t="e">
        <f t="shared" si="1209"/>
        <v>#DIV/0!</v>
      </c>
      <c r="AM90" s="6" t="e">
        <f t="shared" si="1210"/>
        <v>#DIV/0!</v>
      </c>
      <c r="AN90" s="6" t="e">
        <f t="shared" si="1335"/>
        <v>#DIV/0!</v>
      </c>
      <c r="AO90" s="2" t="e">
        <f t="shared" si="1336"/>
        <v>#DIV/0!</v>
      </c>
      <c r="AP90" s="2" t="e">
        <f t="shared" si="1211"/>
        <v>#DIV/0!</v>
      </c>
      <c r="AQ90" s="86">
        <f t="shared" si="1337"/>
        <v>0</v>
      </c>
      <c r="AR90" s="86">
        <f t="shared" si="1338"/>
        <v>0</v>
      </c>
      <c r="AS90" s="86">
        <f t="shared" si="1339"/>
        <v>0</v>
      </c>
      <c r="AT90" s="86">
        <f t="shared" si="1340"/>
        <v>0</v>
      </c>
      <c r="AU90" s="86" t="e">
        <f t="shared" si="1341"/>
        <v>#DIV/0!</v>
      </c>
      <c r="AV90" s="86" t="e">
        <f t="shared" si="1212"/>
        <v>#DIV/0!</v>
      </c>
      <c r="AW90" s="86">
        <f t="shared" si="1342"/>
        <v>0</v>
      </c>
      <c r="AX90" s="86">
        <f t="shared" si="1343"/>
        <v>0</v>
      </c>
      <c r="AY90" s="86">
        <f t="shared" si="1344"/>
        <v>0</v>
      </c>
      <c r="AZ90" s="86">
        <f t="shared" si="1345"/>
        <v>0</v>
      </c>
      <c r="BA90" s="87">
        <f t="shared" si="1346"/>
        <v>0</v>
      </c>
      <c r="BB90" s="5" t="e">
        <f t="shared" si="1213"/>
        <v>#DIV/0!</v>
      </c>
      <c r="BC90" s="6" t="e">
        <f t="shared" si="1214"/>
        <v>#DIV/0!</v>
      </c>
      <c r="BD90" s="6" t="e">
        <f t="shared" si="1215"/>
        <v>#DIV/0!</v>
      </c>
      <c r="BE90" s="6" t="e">
        <f t="shared" si="1216"/>
        <v>#DIV/0!</v>
      </c>
      <c r="BF90" s="6" t="e">
        <f t="shared" si="1217"/>
        <v>#DIV/0!</v>
      </c>
      <c r="BG90" s="6" t="e">
        <f t="shared" si="1218"/>
        <v>#DIV/0!</v>
      </c>
      <c r="BH90" s="6" t="e">
        <f t="shared" si="1219"/>
        <v>#DIV/0!</v>
      </c>
      <c r="BI90" s="6" t="e">
        <f t="shared" si="1220"/>
        <v>#DIV/0!</v>
      </c>
      <c r="BJ90" s="6" t="e">
        <f t="shared" si="1221"/>
        <v>#DIV/0!</v>
      </c>
      <c r="BK90" s="6" t="e">
        <f t="shared" si="1222"/>
        <v>#DIV/0!</v>
      </c>
      <c r="BL90" s="6" t="e">
        <f t="shared" si="1223"/>
        <v>#DIV/0!</v>
      </c>
      <c r="BM90" s="6" t="e">
        <f t="shared" si="1224"/>
        <v>#DIV/0!</v>
      </c>
      <c r="BN90" s="6" t="e">
        <f t="shared" si="1225"/>
        <v>#DIV/0!</v>
      </c>
      <c r="BO90" s="6" t="e">
        <f t="shared" si="1226"/>
        <v>#DIV/0!</v>
      </c>
      <c r="BP90" s="6" t="e">
        <f t="shared" si="1227"/>
        <v>#DIV/0!</v>
      </c>
      <c r="BR90" s="87" t="e">
        <f t="shared" si="1228"/>
        <v>#DIV/0!</v>
      </c>
      <c r="BS90" s="87" t="e">
        <f t="shared" si="1347"/>
        <v>#DIV/0!</v>
      </c>
      <c r="BT90" s="2" t="e">
        <f t="shared" si="1348"/>
        <v>#DIV/0!</v>
      </c>
      <c r="BU90" s="2" t="e">
        <f t="shared" si="1229"/>
        <v>#DIV/0!</v>
      </c>
      <c r="BV90" s="5">
        <f t="shared" si="1349"/>
        <v>0</v>
      </c>
      <c r="BW90" s="5">
        <f t="shared" si="1350"/>
        <v>0</v>
      </c>
      <c r="BX90" s="5">
        <f t="shared" si="1351"/>
        <v>0</v>
      </c>
      <c r="BY90" s="5">
        <f t="shared" si="1352"/>
        <v>0</v>
      </c>
      <c r="BZ90" s="5" t="e">
        <f t="shared" si="1353"/>
        <v>#DIV/0!</v>
      </c>
      <c r="CA90" s="5" t="e">
        <f t="shared" si="1230"/>
        <v>#DIV/0!</v>
      </c>
      <c r="CB90" s="5">
        <f t="shared" si="1354"/>
        <v>0</v>
      </c>
      <c r="CC90" s="5">
        <f t="shared" si="1355"/>
        <v>0</v>
      </c>
      <c r="CD90" s="5">
        <f t="shared" si="1356"/>
        <v>0</v>
      </c>
      <c r="CE90" s="5">
        <f t="shared" si="1357"/>
        <v>0</v>
      </c>
      <c r="CF90" s="6">
        <f t="shared" si="1358"/>
        <v>0</v>
      </c>
      <c r="CG90" s="5" t="e">
        <f t="shared" si="1231"/>
        <v>#DIV/0!</v>
      </c>
      <c r="CH90" s="6" t="e">
        <f t="shared" si="1232"/>
        <v>#DIV/0!</v>
      </c>
      <c r="CI90" s="6" t="e">
        <f t="shared" si="1233"/>
        <v>#DIV/0!</v>
      </c>
      <c r="CJ90" s="6" t="e">
        <f t="shared" si="1234"/>
        <v>#DIV/0!</v>
      </c>
      <c r="CK90" s="6" t="e">
        <f t="shared" si="1235"/>
        <v>#DIV/0!</v>
      </c>
      <c r="CL90" s="6" t="e">
        <f t="shared" si="1236"/>
        <v>#DIV/0!</v>
      </c>
      <c r="CM90" s="6" t="e">
        <f t="shared" si="1237"/>
        <v>#DIV/0!</v>
      </c>
      <c r="CN90" s="6" t="e">
        <f t="shared" si="1238"/>
        <v>#DIV/0!</v>
      </c>
      <c r="CO90" s="6" t="e">
        <f t="shared" si="1239"/>
        <v>#DIV/0!</v>
      </c>
      <c r="CP90" s="6" t="e">
        <f t="shared" si="1240"/>
        <v>#DIV/0!</v>
      </c>
      <c r="CQ90" s="6" t="e">
        <f t="shared" si="1241"/>
        <v>#DIV/0!</v>
      </c>
      <c r="CR90" s="6" t="e">
        <f t="shared" si="1242"/>
        <v>#DIV/0!</v>
      </c>
      <c r="CS90" s="6" t="e">
        <f t="shared" si="1243"/>
        <v>#DIV/0!</v>
      </c>
      <c r="CT90" s="6" t="e">
        <f t="shared" si="1244"/>
        <v>#DIV/0!</v>
      </c>
      <c r="CU90" s="6" t="e">
        <f t="shared" si="1245"/>
        <v>#DIV/0!</v>
      </c>
      <c r="CW90" s="6" t="e">
        <f t="shared" si="1246"/>
        <v>#DIV/0!</v>
      </c>
      <c r="CX90" s="6" t="e">
        <f t="shared" si="1359"/>
        <v>#DIV/0!</v>
      </c>
      <c r="CY90" s="91" t="e">
        <f t="shared" si="1360"/>
        <v>#DIV/0!</v>
      </c>
      <c r="CZ90" s="91" t="e">
        <f t="shared" si="1361"/>
        <v>#DIV/0!</v>
      </c>
      <c r="DA90" s="5">
        <f t="shared" si="1362"/>
        <v>0</v>
      </c>
      <c r="DB90" s="5">
        <f t="shared" si="1363"/>
        <v>0</v>
      </c>
      <c r="DC90" s="5">
        <f t="shared" si="1364"/>
        <v>0</v>
      </c>
      <c r="DD90" s="5">
        <f t="shared" si="1365"/>
        <v>0</v>
      </c>
      <c r="DE90" s="5" t="e">
        <f t="shared" si="1366"/>
        <v>#DIV/0!</v>
      </c>
      <c r="DF90" s="5" t="e">
        <f t="shared" si="1247"/>
        <v>#DIV/0!</v>
      </c>
      <c r="DG90" s="5">
        <f t="shared" si="1367"/>
        <v>0</v>
      </c>
      <c r="DH90" s="5">
        <f t="shared" si="1368"/>
        <v>0</v>
      </c>
      <c r="DI90" s="5">
        <f t="shared" si="1369"/>
        <v>0</v>
      </c>
      <c r="DJ90" s="5">
        <f t="shared" si="1370"/>
        <v>0</v>
      </c>
      <c r="DK90" s="6">
        <f t="shared" si="1371"/>
        <v>0</v>
      </c>
      <c r="DL90" s="5" t="e">
        <f t="shared" si="1248"/>
        <v>#DIV/0!</v>
      </c>
      <c r="DM90" s="6" t="e">
        <f t="shared" si="1249"/>
        <v>#DIV/0!</v>
      </c>
      <c r="DN90" s="6" t="e">
        <f t="shared" si="1250"/>
        <v>#DIV/0!</v>
      </c>
      <c r="DO90" s="6" t="e">
        <f t="shared" si="1251"/>
        <v>#DIV/0!</v>
      </c>
      <c r="DP90" s="6" t="e">
        <f t="shared" si="1252"/>
        <v>#DIV/0!</v>
      </c>
      <c r="DQ90" s="6" t="e">
        <f t="shared" si="1253"/>
        <v>#DIV/0!</v>
      </c>
      <c r="DR90" s="6" t="e">
        <f t="shared" si="1254"/>
        <v>#DIV/0!</v>
      </c>
      <c r="DS90" s="6" t="e">
        <f t="shared" si="1255"/>
        <v>#DIV/0!</v>
      </c>
      <c r="DT90" s="6" t="e">
        <f t="shared" si="1256"/>
        <v>#DIV/0!</v>
      </c>
      <c r="DU90" s="6" t="e">
        <f t="shared" si="1257"/>
        <v>#DIV/0!</v>
      </c>
      <c r="DV90" s="6" t="e">
        <f t="shared" si="1258"/>
        <v>#DIV/0!</v>
      </c>
      <c r="DW90" s="6" t="e">
        <f t="shared" si="1259"/>
        <v>#DIV/0!</v>
      </c>
      <c r="DX90" s="6" t="e">
        <f t="shared" si="1260"/>
        <v>#DIV/0!</v>
      </c>
      <c r="DY90" s="6" t="e">
        <f t="shared" si="1261"/>
        <v>#DIV/0!</v>
      </c>
      <c r="DZ90" s="6" t="e">
        <f t="shared" si="1262"/>
        <v>#DIV/0!</v>
      </c>
      <c r="EB90" s="6" t="e">
        <f t="shared" si="1263"/>
        <v>#DIV/0!</v>
      </c>
      <c r="EC90" s="87" t="e">
        <f t="shared" si="1264"/>
        <v>#DIV/0!</v>
      </c>
      <c r="ED90" s="85" t="e">
        <f t="shared" si="1372"/>
        <v>#DIV/0!</v>
      </c>
      <c r="EE90" s="2" t="e">
        <f t="shared" si="1373"/>
        <v>#DIV/0!</v>
      </c>
      <c r="EF90" s="5">
        <f t="shared" si="1374"/>
        <v>0</v>
      </c>
      <c r="EG90" s="5">
        <f t="shared" si="1375"/>
        <v>0</v>
      </c>
      <c r="EH90" s="5">
        <f t="shared" si="1376"/>
        <v>0</v>
      </c>
      <c r="EI90" s="5">
        <f t="shared" si="1377"/>
        <v>0</v>
      </c>
      <c r="EJ90" s="5" t="e">
        <f t="shared" si="1378"/>
        <v>#DIV/0!</v>
      </c>
      <c r="EK90" s="5" t="e">
        <f t="shared" si="1265"/>
        <v>#DIV/0!</v>
      </c>
      <c r="EL90" s="5">
        <f t="shared" si="1379"/>
        <v>0</v>
      </c>
      <c r="EM90" s="5">
        <f t="shared" si="1380"/>
        <v>0</v>
      </c>
      <c r="EN90" s="5">
        <f t="shared" si="1381"/>
        <v>0</v>
      </c>
      <c r="EO90" s="5">
        <f t="shared" si="1382"/>
        <v>0</v>
      </c>
      <c r="EP90" s="6">
        <f t="shared" si="1383"/>
        <v>0</v>
      </c>
      <c r="EQ90" s="5" t="e">
        <f t="shared" si="1266"/>
        <v>#DIV/0!</v>
      </c>
      <c r="ER90" s="6" t="e">
        <f t="shared" si="1267"/>
        <v>#DIV/0!</v>
      </c>
      <c r="ES90" s="6" t="e">
        <f t="shared" si="1268"/>
        <v>#DIV/0!</v>
      </c>
      <c r="ET90" s="6" t="e">
        <f t="shared" si="1269"/>
        <v>#DIV/0!</v>
      </c>
      <c r="EU90" s="6" t="e">
        <f t="shared" si="1270"/>
        <v>#DIV/0!</v>
      </c>
      <c r="EV90" s="6" t="e">
        <f t="shared" si="1271"/>
        <v>#DIV/0!</v>
      </c>
      <c r="EW90" s="6" t="e">
        <f t="shared" si="1272"/>
        <v>#DIV/0!</v>
      </c>
      <c r="EX90" s="6" t="e">
        <f t="shared" si="1273"/>
        <v>#DIV/0!</v>
      </c>
      <c r="EY90" s="6" t="e">
        <f t="shared" si="1274"/>
        <v>#DIV/0!</v>
      </c>
      <c r="EZ90" s="6" t="e">
        <f t="shared" si="1275"/>
        <v>#DIV/0!</v>
      </c>
      <c r="FA90" s="6" t="e">
        <f t="shared" si="1276"/>
        <v>#DIV/0!</v>
      </c>
      <c r="FB90" s="6" t="e">
        <f t="shared" si="1277"/>
        <v>#DIV/0!</v>
      </c>
      <c r="FC90" s="6" t="e">
        <f t="shared" si="1278"/>
        <v>#DIV/0!</v>
      </c>
      <c r="FD90" s="6" t="e">
        <f t="shared" si="1279"/>
        <v>#DIV/0!</v>
      </c>
      <c r="FE90" s="6" t="e">
        <f t="shared" si="1280"/>
        <v>#DIV/0!</v>
      </c>
      <c r="FG90" s="6" t="e">
        <f t="shared" si="1281"/>
        <v>#DIV/0!</v>
      </c>
      <c r="FH90" s="6" t="e">
        <f t="shared" si="1282"/>
        <v>#DIV/0!</v>
      </c>
      <c r="FI90" s="94" t="e">
        <f t="shared" si="1384"/>
        <v>#DIV/0!</v>
      </c>
      <c r="FJ90" s="94" t="e">
        <f t="shared" si="1385"/>
        <v>#DIV/0!</v>
      </c>
      <c r="FK90" s="5">
        <f t="shared" si="1386"/>
        <v>0</v>
      </c>
      <c r="FL90" s="5">
        <f t="shared" si="1387"/>
        <v>0</v>
      </c>
      <c r="FM90" s="5">
        <f t="shared" si="1388"/>
        <v>0</v>
      </c>
      <c r="FN90" s="5">
        <f t="shared" si="1389"/>
        <v>0</v>
      </c>
      <c r="FO90" s="5" t="e">
        <f t="shared" si="1390"/>
        <v>#DIV/0!</v>
      </c>
      <c r="FP90" s="5" t="e">
        <f t="shared" si="1283"/>
        <v>#DIV/0!</v>
      </c>
      <c r="FQ90" s="5">
        <f t="shared" si="1391"/>
        <v>0</v>
      </c>
      <c r="FR90" s="5">
        <f t="shared" si="1392"/>
        <v>0</v>
      </c>
      <c r="FS90" s="5">
        <f t="shared" si="1393"/>
        <v>0</v>
      </c>
      <c r="FT90" s="5">
        <f t="shared" si="1394"/>
        <v>0</v>
      </c>
      <c r="FU90" s="6">
        <f t="shared" si="1395"/>
        <v>0</v>
      </c>
      <c r="FV90" s="5" t="e">
        <f t="shared" si="1284"/>
        <v>#DIV/0!</v>
      </c>
      <c r="FW90" s="6" t="e">
        <f t="shared" si="1285"/>
        <v>#DIV/0!</v>
      </c>
      <c r="FX90" s="6" t="e">
        <f t="shared" si="1286"/>
        <v>#DIV/0!</v>
      </c>
      <c r="FY90" s="6" t="e">
        <f t="shared" si="1287"/>
        <v>#DIV/0!</v>
      </c>
      <c r="FZ90" s="6" t="e">
        <f t="shared" si="1288"/>
        <v>#DIV/0!</v>
      </c>
      <c r="GA90" s="6" t="e">
        <f t="shared" si="1289"/>
        <v>#DIV/0!</v>
      </c>
      <c r="GB90" s="6" t="e">
        <f t="shared" si="1290"/>
        <v>#DIV/0!</v>
      </c>
      <c r="GC90" s="6" t="e">
        <f t="shared" si="1291"/>
        <v>#DIV/0!</v>
      </c>
      <c r="GD90" s="6" t="e">
        <f t="shared" si="1292"/>
        <v>#DIV/0!</v>
      </c>
      <c r="GE90" s="6" t="e">
        <f t="shared" si="1293"/>
        <v>#DIV/0!</v>
      </c>
      <c r="GF90" s="6" t="e">
        <f t="shared" si="1294"/>
        <v>#DIV/0!</v>
      </c>
      <c r="GG90" s="6" t="e">
        <f t="shared" si="1295"/>
        <v>#DIV/0!</v>
      </c>
      <c r="GH90" s="6" t="e">
        <f t="shared" si="1296"/>
        <v>#DIV/0!</v>
      </c>
      <c r="GI90" s="6" t="e">
        <f t="shared" si="1297"/>
        <v>#DIV/0!</v>
      </c>
      <c r="GJ90" s="47" t="e">
        <f t="shared" si="1298"/>
        <v>#DIV/0!</v>
      </c>
      <c r="GL90" s="96" t="e">
        <f t="shared" si="1299"/>
        <v>#DIV/0!</v>
      </c>
      <c r="GM90" s="96" t="e">
        <f t="shared" si="1300"/>
        <v>#DIV/0!</v>
      </c>
      <c r="GN90" s="98" t="e">
        <f t="shared" si="1396"/>
        <v>#DIV/0!</v>
      </c>
      <c r="GO90" s="98" t="e">
        <f t="shared" si="1397"/>
        <v>#DIV/0!</v>
      </c>
      <c r="GP90" s="5">
        <f t="shared" si="1398"/>
        <v>0</v>
      </c>
      <c r="GQ90" s="5">
        <f t="shared" si="1399"/>
        <v>0</v>
      </c>
      <c r="GR90" s="5">
        <f t="shared" si="1400"/>
        <v>0</v>
      </c>
      <c r="GS90" s="5">
        <f t="shared" si="1401"/>
        <v>0</v>
      </c>
      <c r="GT90" s="5" t="e">
        <f t="shared" si="1402"/>
        <v>#DIV/0!</v>
      </c>
      <c r="GU90" s="5" t="e">
        <f t="shared" si="1301"/>
        <v>#DIV/0!</v>
      </c>
      <c r="GV90" s="5">
        <f t="shared" si="1403"/>
        <v>0</v>
      </c>
      <c r="GW90" s="5">
        <f t="shared" si="1404"/>
        <v>0</v>
      </c>
      <c r="GX90" s="5">
        <f t="shared" si="1405"/>
        <v>0</v>
      </c>
      <c r="GY90" s="5">
        <f t="shared" si="1406"/>
        <v>0</v>
      </c>
      <c r="GZ90" s="6">
        <f t="shared" si="1407"/>
        <v>0</v>
      </c>
      <c r="HA90" s="5" t="e">
        <f t="shared" si="1302"/>
        <v>#DIV/0!</v>
      </c>
      <c r="HB90" s="6" t="e">
        <f t="shared" si="1303"/>
        <v>#DIV/0!</v>
      </c>
      <c r="HC90" s="6" t="e">
        <f t="shared" si="1304"/>
        <v>#DIV/0!</v>
      </c>
      <c r="HD90" s="6" t="e">
        <f t="shared" si="1305"/>
        <v>#DIV/0!</v>
      </c>
      <c r="HE90" s="6" t="e">
        <f t="shared" si="1306"/>
        <v>#DIV/0!</v>
      </c>
      <c r="HF90" s="6" t="e">
        <f t="shared" si="1307"/>
        <v>#DIV/0!</v>
      </c>
      <c r="HG90" s="6" t="e">
        <f t="shared" si="1308"/>
        <v>#DIV/0!</v>
      </c>
      <c r="HH90" s="6" t="e">
        <f t="shared" si="1309"/>
        <v>#DIV/0!</v>
      </c>
      <c r="HI90" s="6" t="e">
        <f t="shared" si="1310"/>
        <v>#DIV/0!</v>
      </c>
      <c r="HJ90" s="6" t="e">
        <f t="shared" si="1311"/>
        <v>#DIV/0!</v>
      </c>
      <c r="HK90" s="6" t="e">
        <f t="shared" si="1312"/>
        <v>#DIV/0!</v>
      </c>
      <c r="HL90" s="6" t="e">
        <f t="shared" si="1313"/>
        <v>#DIV/0!</v>
      </c>
      <c r="HM90" s="6" t="e">
        <f t="shared" si="1314"/>
        <v>#DIV/0!</v>
      </c>
      <c r="HN90" s="6" t="e">
        <f t="shared" si="1315"/>
        <v>#DIV/0!</v>
      </c>
      <c r="HO90" s="47" t="e">
        <f t="shared" si="1316"/>
        <v>#DIV/0!</v>
      </c>
      <c r="HQ90" s="6" t="e">
        <f t="shared" si="1317"/>
        <v>#DIV/0!</v>
      </c>
      <c r="HR90" s="6" t="e">
        <f t="shared" si="1318"/>
        <v>#DIV/0!</v>
      </c>
      <c r="HS90" s="98" t="e">
        <f t="shared" si="1408"/>
        <v>#DIV/0!</v>
      </c>
      <c r="HT90" s="2" t="e">
        <f t="shared" si="1409"/>
        <v>#DIV/0!</v>
      </c>
      <c r="HU90" s="5">
        <f t="shared" si="1410"/>
        <v>0</v>
      </c>
      <c r="HV90" s="5">
        <f t="shared" si="1411"/>
        <v>0</v>
      </c>
      <c r="HW90" s="5">
        <f t="shared" si="1412"/>
        <v>0</v>
      </c>
      <c r="HX90" s="5">
        <f t="shared" si="1413"/>
        <v>0</v>
      </c>
      <c r="HY90" s="5" t="e">
        <f t="shared" si="1414"/>
        <v>#DIV/0!</v>
      </c>
      <c r="HZ90" s="5" t="e">
        <f t="shared" si="1319"/>
        <v>#DIV/0!</v>
      </c>
      <c r="IA90" s="5">
        <f t="shared" si="1415"/>
        <v>0</v>
      </c>
      <c r="IB90" s="5">
        <f t="shared" si="1416"/>
        <v>0</v>
      </c>
      <c r="IC90" s="5">
        <f t="shared" si="1417"/>
        <v>0</v>
      </c>
      <c r="ID90" s="5">
        <f t="shared" si="1418"/>
        <v>0</v>
      </c>
      <c r="IE90" s="6">
        <f t="shared" si="1419"/>
        <v>0</v>
      </c>
      <c r="IF90" s="5" t="e">
        <f t="shared" si="1320"/>
        <v>#DIV/0!</v>
      </c>
      <c r="IG90" s="6" t="e">
        <f t="shared" si="1321"/>
        <v>#DIV/0!</v>
      </c>
      <c r="IH90" s="6" t="e">
        <f t="shared" si="1322"/>
        <v>#DIV/0!</v>
      </c>
      <c r="II90" s="6" t="e">
        <f t="shared" si="1323"/>
        <v>#DIV/0!</v>
      </c>
      <c r="IJ90" s="6" t="e">
        <f t="shared" si="1324"/>
        <v>#DIV/0!</v>
      </c>
      <c r="IK90" s="6" t="e">
        <f t="shared" si="1325"/>
        <v>#DIV/0!</v>
      </c>
      <c r="IL90" s="6" t="e">
        <f t="shared" si="1326"/>
        <v>#DIV/0!</v>
      </c>
      <c r="IM90" s="6" t="e">
        <f t="shared" si="1327"/>
        <v>#DIV/0!</v>
      </c>
      <c r="IN90" s="6" t="e">
        <f t="shared" si="1328"/>
        <v>#DIV/0!</v>
      </c>
      <c r="IO90" s="6" t="e">
        <f t="shared" si="1329"/>
        <v>#DIV/0!</v>
      </c>
      <c r="IP90" s="6" t="e">
        <f t="shared" si="1330"/>
        <v>#DIV/0!</v>
      </c>
      <c r="IQ90" s="6" t="e">
        <f t="shared" si="1331"/>
        <v>#DIV/0!</v>
      </c>
      <c r="IR90" s="6" t="e">
        <f t="shared" si="1332"/>
        <v>#DIV/0!</v>
      </c>
      <c r="IS90" s="6" t="e">
        <f t="shared" si="1333"/>
        <v>#DIV/0!</v>
      </c>
      <c r="IT90" s="47" t="e">
        <f t="shared" si="1334"/>
        <v>#DIV/0!</v>
      </c>
      <c r="IU90" s="2" t="e">
        <f t="shared" si="1420"/>
        <v>#DIV/0!</v>
      </c>
      <c r="IV90" s="2" t="e">
        <f t="shared" si="1421"/>
        <v>#DIV/0!</v>
      </c>
    </row>
    <row r="91" spans="1:256">
      <c r="A91" s="55">
        <f>CpxBar!A91</f>
        <v>0</v>
      </c>
      <c r="B91" s="2">
        <f>CpxBar!B91</f>
        <v>0</v>
      </c>
      <c r="C91" s="2">
        <f>CpxBar!C91</f>
        <v>0</v>
      </c>
      <c r="D91" s="2">
        <f>CpxBar!D91</f>
        <v>0</v>
      </c>
      <c r="E91" s="2">
        <f>CpxBar!E91</f>
        <v>0</v>
      </c>
      <c r="F91" s="2">
        <f>CpxBar!F91</f>
        <v>0</v>
      </c>
      <c r="G91" s="2">
        <f>CpxBar!G91</f>
        <v>0</v>
      </c>
      <c r="H91" s="2">
        <f>CpxBar!H91</f>
        <v>0</v>
      </c>
      <c r="I91" s="2">
        <f>CpxBar!I91</f>
        <v>0</v>
      </c>
      <c r="J91" s="2">
        <f>CpxBar!J91</f>
        <v>0</v>
      </c>
      <c r="K91" s="2">
        <f>CpxBar!K91</f>
        <v>0</v>
      </c>
      <c r="L91" s="13"/>
      <c r="M91" s="2">
        <f t="shared" si="1185"/>
        <v>0</v>
      </c>
      <c r="N91" s="5">
        <f t="shared" si="1186"/>
        <v>0</v>
      </c>
      <c r="O91" s="5">
        <f t="shared" si="1187"/>
        <v>0</v>
      </c>
      <c r="P91" s="5">
        <f t="shared" si="1188"/>
        <v>0</v>
      </c>
      <c r="Q91" s="5">
        <f t="shared" si="1189"/>
        <v>0</v>
      </c>
      <c r="R91" s="5">
        <f t="shared" si="1190"/>
        <v>0</v>
      </c>
      <c r="S91" s="5">
        <f t="shared" si="1191"/>
        <v>0</v>
      </c>
      <c r="T91" s="5">
        <f t="shared" si="1192"/>
        <v>0</v>
      </c>
      <c r="U91" s="5">
        <f t="shared" si="1193"/>
        <v>0</v>
      </c>
      <c r="V91" s="5">
        <f t="shared" si="1194"/>
        <v>0</v>
      </c>
      <c r="W91" s="6">
        <f t="shared" si="1195"/>
        <v>0</v>
      </c>
      <c r="X91" s="5">
        <f t="shared" si="1196"/>
        <v>0</v>
      </c>
      <c r="Y91" s="6" t="e">
        <f t="shared" si="1197"/>
        <v>#DIV/0!</v>
      </c>
      <c r="Z91" s="6" t="e">
        <f t="shared" si="1198"/>
        <v>#DIV/0!</v>
      </c>
      <c r="AA91" s="6" t="e">
        <f t="shared" si="1199"/>
        <v>#DIV/0!</v>
      </c>
      <c r="AB91" s="6" t="e">
        <f t="shared" si="1200"/>
        <v>#DIV/0!</v>
      </c>
      <c r="AC91" s="6" t="e">
        <f t="shared" si="1201"/>
        <v>#DIV/0!</v>
      </c>
      <c r="AD91" s="6" t="e">
        <f t="shared" si="1202"/>
        <v>#DIV/0!</v>
      </c>
      <c r="AE91" s="6" t="e">
        <f t="shared" si="1203"/>
        <v>#DIV/0!</v>
      </c>
      <c r="AF91" s="6" t="e">
        <f t="shared" si="1204"/>
        <v>#DIV/0!</v>
      </c>
      <c r="AG91" s="6" t="e">
        <f t="shared" si="1205"/>
        <v>#DIV/0!</v>
      </c>
      <c r="AH91" s="6" t="e">
        <f t="shared" si="1206"/>
        <v>#DIV/0!</v>
      </c>
      <c r="AI91" s="6" t="e">
        <f t="shared" si="1207"/>
        <v>#DIV/0!</v>
      </c>
      <c r="AJ91" s="6" t="e">
        <f t="shared" si="1208"/>
        <v>#DIV/0!</v>
      </c>
      <c r="AK91" s="6" t="e">
        <f t="shared" si="1209"/>
        <v>#DIV/0!</v>
      </c>
      <c r="AM91" s="6" t="e">
        <f t="shared" si="1210"/>
        <v>#DIV/0!</v>
      </c>
      <c r="AN91" s="6" t="e">
        <f t="shared" si="1335"/>
        <v>#DIV/0!</v>
      </c>
      <c r="AO91" s="2" t="e">
        <f t="shared" si="1336"/>
        <v>#DIV/0!</v>
      </c>
      <c r="AP91" s="2" t="e">
        <f t="shared" si="1211"/>
        <v>#DIV/0!</v>
      </c>
      <c r="AQ91" s="86">
        <f t="shared" si="1337"/>
        <v>0</v>
      </c>
      <c r="AR91" s="86">
        <f t="shared" si="1338"/>
        <v>0</v>
      </c>
      <c r="AS91" s="86">
        <f t="shared" si="1339"/>
        <v>0</v>
      </c>
      <c r="AT91" s="86">
        <f t="shared" si="1340"/>
        <v>0</v>
      </c>
      <c r="AU91" s="86" t="e">
        <f t="shared" si="1341"/>
        <v>#DIV/0!</v>
      </c>
      <c r="AV91" s="86" t="e">
        <f t="shared" si="1212"/>
        <v>#DIV/0!</v>
      </c>
      <c r="AW91" s="86">
        <f t="shared" si="1342"/>
        <v>0</v>
      </c>
      <c r="AX91" s="86">
        <f t="shared" si="1343"/>
        <v>0</v>
      </c>
      <c r="AY91" s="86">
        <f t="shared" si="1344"/>
        <v>0</v>
      </c>
      <c r="AZ91" s="86">
        <f t="shared" si="1345"/>
        <v>0</v>
      </c>
      <c r="BA91" s="87">
        <f t="shared" si="1346"/>
        <v>0</v>
      </c>
      <c r="BB91" s="5" t="e">
        <f t="shared" si="1213"/>
        <v>#DIV/0!</v>
      </c>
      <c r="BC91" s="6" t="e">
        <f t="shared" si="1214"/>
        <v>#DIV/0!</v>
      </c>
      <c r="BD91" s="6" t="e">
        <f t="shared" si="1215"/>
        <v>#DIV/0!</v>
      </c>
      <c r="BE91" s="6" t="e">
        <f t="shared" si="1216"/>
        <v>#DIV/0!</v>
      </c>
      <c r="BF91" s="6" t="e">
        <f t="shared" si="1217"/>
        <v>#DIV/0!</v>
      </c>
      <c r="BG91" s="6" t="e">
        <f t="shared" si="1218"/>
        <v>#DIV/0!</v>
      </c>
      <c r="BH91" s="6" t="e">
        <f t="shared" si="1219"/>
        <v>#DIV/0!</v>
      </c>
      <c r="BI91" s="6" t="e">
        <f t="shared" si="1220"/>
        <v>#DIV/0!</v>
      </c>
      <c r="BJ91" s="6" t="e">
        <f t="shared" si="1221"/>
        <v>#DIV/0!</v>
      </c>
      <c r="BK91" s="6" t="e">
        <f t="shared" si="1222"/>
        <v>#DIV/0!</v>
      </c>
      <c r="BL91" s="6" t="e">
        <f t="shared" si="1223"/>
        <v>#DIV/0!</v>
      </c>
      <c r="BM91" s="6" t="e">
        <f t="shared" si="1224"/>
        <v>#DIV/0!</v>
      </c>
      <c r="BN91" s="6" t="e">
        <f t="shared" si="1225"/>
        <v>#DIV/0!</v>
      </c>
      <c r="BO91" s="6" t="e">
        <f t="shared" si="1226"/>
        <v>#DIV/0!</v>
      </c>
      <c r="BP91" s="6" t="e">
        <f t="shared" si="1227"/>
        <v>#DIV/0!</v>
      </c>
      <c r="BR91" s="87" t="e">
        <f t="shared" si="1228"/>
        <v>#DIV/0!</v>
      </c>
      <c r="BS91" s="87" t="e">
        <f t="shared" si="1347"/>
        <v>#DIV/0!</v>
      </c>
      <c r="BT91" s="2" t="e">
        <f t="shared" si="1348"/>
        <v>#DIV/0!</v>
      </c>
      <c r="BU91" s="2" t="e">
        <f t="shared" si="1229"/>
        <v>#DIV/0!</v>
      </c>
      <c r="BV91" s="5">
        <f t="shared" si="1349"/>
        <v>0</v>
      </c>
      <c r="BW91" s="5">
        <f t="shared" si="1350"/>
        <v>0</v>
      </c>
      <c r="BX91" s="5">
        <f t="shared" si="1351"/>
        <v>0</v>
      </c>
      <c r="BY91" s="5">
        <f t="shared" si="1352"/>
        <v>0</v>
      </c>
      <c r="BZ91" s="5" t="e">
        <f t="shared" si="1353"/>
        <v>#DIV/0!</v>
      </c>
      <c r="CA91" s="5" t="e">
        <f t="shared" si="1230"/>
        <v>#DIV/0!</v>
      </c>
      <c r="CB91" s="5">
        <f t="shared" si="1354"/>
        <v>0</v>
      </c>
      <c r="CC91" s="5">
        <f t="shared" si="1355"/>
        <v>0</v>
      </c>
      <c r="CD91" s="5">
        <f t="shared" si="1356"/>
        <v>0</v>
      </c>
      <c r="CE91" s="5">
        <f t="shared" si="1357"/>
        <v>0</v>
      </c>
      <c r="CF91" s="6">
        <f t="shared" si="1358"/>
        <v>0</v>
      </c>
      <c r="CG91" s="5" t="e">
        <f t="shared" si="1231"/>
        <v>#DIV/0!</v>
      </c>
      <c r="CH91" s="6" t="e">
        <f t="shared" si="1232"/>
        <v>#DIV/0!</v>
      </c>
      <c r="CI91" s="6" t="e">
        <f t="shared" si="1233"/>
        <v>#DIV/0!</v>
      </c>
      <c r="CJ91" s="6" t="e">
        <f t="shared" si="1234"/>
        <v>#DIV/0!</v>
      </c>
      <c r="CK91" s="6" t="e">
        <f t="shared" si="1235"/>
        <v>#DIV/0!</v>
      </c>
      <c r="CL91" s="6" t="e">
        <f t="shared" si="1236"/>
        <v>#DIV/0!</v>
      </c>
      <c r="CM91" s="6" t="e">
        <f t="shared" si="1237"/>
        <v>#DIV/0!</v>
      </c>
      <c r="CN91" s="6" t="e">
        <f t="shared" si="1238"/>
        <v>#DIV/0!</v>
      </c>
      <c r="CO91" s="6" t="e">
        <f t="shared" si="1239"/>
        <v>#DIV/0!</v>
      </c>
      <c r="CP91" s="6" t="e">
        <f t="shared" si="1240"/>
        <v>#DIV/0!</v>
      </c>
      <c r="CQ91" s="6" t="e">
        <f t="shared" si="1241"/>
        <v>#DIV/0!</v>
      </c>
      <c r="CR91" s="6" t="e">
        <f t="shared" si="1242"/>
        <v>#DIV/0!</v>
      </c>
      <c r="CS91" s="6" t="e">
        <f t="shared" si="1243"/>
        <v>#DIV/0!</v>
      </c>
      <c r="CT91" s="6" t="e">
        <f t="shared" si="1244"/>
        <v>#DIV/0!</v>
      </c>
      <c r="CU91" s="6" t="e">
        <f t="shared" si="1245"/>
        <v>#DIV/0!</v>
      </c>
      <c r="CW91" s="6" t="e">
        <f t="shared" si="1246"/>
        <v>#DIV/0!</v>
      </c>
      <c r="CX91" s="6" t="e">
        <f t="shared" si="1359"/>
        <v>#DIV/0!</v>
      </c>
      <c r="CY91" s="91" t="e">
        <f t="shared" si="1360"/>
        <v>#DIV/0!</v>
      </c>
      <c r="CZ91" s="91" t="e">
        <f t="shared" si="1361"/>
        <v>#DIV/0!</v>
      </c>
      <c r="DA91" s="5">
        <f t="shared" si="1362"/>
        <v>0</v>
      </c>
      <c r="DB91" s="5">
        <f t="shared" si="1363"/>
        <v>0</v>
      </c>
      <c r="DC91" s="5">
        <f t="shared" si="1364"/>
        <v>0</v>
      </c>
      <c r="DD91" s="5">
        <f t="shared" si="1365"/>
        <v>0</v>
      </c>
      <c r="DE91" s="5" t="e">
        <f t="shared" si="1366"/>
        <v>#DIV/0!</v>
      </c>
      <c r="DF91" s="5" t="e">
        <f t="shared" si="1247"/>
        <v>#DIV/0!</v>
      </c>
      <c r="DG91" s="5">
        <f t="shared" si="1367"/>
        <v>0</v>
      </c>
      <c r="DH91" s="5">
        <f t="shared" si="1368"/>
        <v>0</v>
      </c>
      <c r="DI91" s="5">
        <f t="shared" si="1369"/>
        <v>0</v>
      </c>
      <c r="DJ91" s="5">
        <f t="shared" si="1370"/>
        <v>0</v>
      </c>
      <c r="DK91" s="6">
        <f t="shared" si="1371"/>
        <v>0</v>
      </c>
      <c r="DL91" s="5" t="e">
        <f t="shared" si="1248"/>
        <v>#DIV/0!</v>
      </c>
      <c r="DM91" s="6" t="e">
        <f t="shared" si="1249"/>
        <v>#DIV/0!</v>
      </c>
      <c r="DN91" s="6" t="e">
        <f t="shared" si="1250"/>
        <v>#DIV/0!</v>
      </c>
      <c r="DO91" s="6" t="e">
        <f t="shared" si="1251"/>
        <v>#DIV/0!</v>
      </c>
      <c r="DP91" s="6" t="e">
        <f t="shared" si="1252"/>
        <v>#DIV/0!</v>
      </c>
      <c r="DQ91" s="6" t="e">
        <f t="shared" si="1253"/>
        <v>#DIV/0!</v>
      </c>
      <c r="DR91" s="6" t="e">
        <f t="shared" si="1254"/>
        <v>#DIV/0!</v>
      </c>
      <c r="DS91" s="6" t="e">
        <f t="shared" si="1255"/>
        <v>#DIV/0!</v>
      </c>
      <c r="DT91" s="6" t="e">
        <f t="shared" si="1256"/>
        <v>#DIV/0!</v>
      </c>
      <c r="DU91" s="6" t="e">
        <f t="shared" si="1257"/>
        <v>#DIV/0!</v>
      </c>
      <c r="DV91" s="6" t="e">
        <f t="shared" si="1258"/>
        <v>#DIV/0!</v>
      </c>
      <c r="DW91" s="6" t="e">
        <f t="shared" si="1259"/>
        <v>#DIV/0!</v>
      </c>
      <c r="DX91" s="6" t="e">
        <f t="shared" si="1260"/>
        <v>#DIV/0!</v>
      </c>
      <c r="DY91" s="6" t="e">
        <f t="shared" si="1261"/>
        <v>#DIV/0!</v>
      </c>
      <c r="DZ91" s="6" t="e">
        <f t="shared" si="1262"/>
        <v>#DIV/0!</v>
      </c>
      <c r="EB91" s="6" t="e">
        <f t="shared" si="1263"/>
        <v>#DIV/0!</v>
      </c>
      <c r="EC91" s="87" t="e">
        <f t="shared" si="1264"/>
        <v>#DIV/0!</v>
      </c>
      <c r="ED91" s="85" t="e">
        <f t="shared" si="1372"/>
        <v>#DIV/0!</v>
      </c>
      <c r="EE91" s="2" t="e">
        <f t="shared" si="1373"/>
        <v>#DIV/0!</v>
      </c>
      <c r="EF91" s="5">
        <f t="shared" si="1374"/>
        <v>0</v>
      </c>
      <c r="EG91" s="5">
        <f t="shared" si="1375"/>
        <v>0</v>
      </c>
      <c r="EH91" s="5">
        <f t="shared" si="1376"/>
        <v>0</v>
      </c>
      <c r="EI91" s="5">
        <f t="shared" si="1377"/>
        <v>0</v>
      </c>
      <c r="EJ91" s="5" t="e">
        <f t="shared" si="1378"/>
        <v>#DIV/0!</v>
      </c>
      <c r="EK91" s="5" t="e">
        <f t="shared" si="1265"/>
        <v>#DIV/0!</v>
      </c>
      <c r="EL91" s="5">
        <f t="shared" si="1379"/>
        <v>0</v>
      </c>
      <c r="EM91" s="5">
        <f t="shared" si="1380"/>
        <v>0</v>
      </c>
      <c r="EN91" s="5">
        <f t="shared" si="1381"/>
        <v>0</v>
      </c>
      <c r="EO91" s="5">
        <f t="shared" si="1382"/>
        <v>0</v>
      </c>
      <c r="EP91" s="6">
        <f t="shared" si="1383"/>
        <v>0</v>
      </c>
      <c r="EQ91" s="5" t="e">
        <f t="shared" si="1266"/>
        <v>#DIV/0!</v>
      </c>
      <c r="ER91" s="6" t="e">
        <f t="shared" si="1267"/>
        <v>#DIV/0!</v>
      </c>
      <c r="ES91" s="6" t="e">
        <f t="shared" si="1268"/>
        <v>#DIV/0!</v>
      </c>
      <c r="ET91" s="6" t="e">
        <f t="shared" si="1269"/>
        <v>#DIV/0!</v>
      </c>
      <c r="EU91" s="6" t="e">
        <f t="shared" si="1270"/>
        <v>#DIV/0!</v>
      </c>
      <c r="EV91" s="6" t="e">
        <f t="shared" si="1271"/>
        <v>#DIV/0!</v>
      </c>
      <c r="EW91" s="6" t="e">
        <f t="shared" si="1272"/>
        <v>#DIV/0!</v>
      </c>
      <c r="EX91" s="6" t="e">
        <f t="shared" si="1273"/>
        <v>#DIV/0!</v>
      </c>
      <c r="EY91" s="6" t="e">
        <f t="shared" si="1274"/>
        <v>#DIV/0!</v>
      </c>
      <c r="EZ91" s="6" t="e">
        <f t="shared" si="1275"/>
        <v>#DIV/0!</v>
      </c>
      <c r="FA91" s="6" t="e">
        <f t="shared" si="1276"/>
        <v>#DIV/0!</v>
      </c>
      <c r="FB91" s="6" t="e">
        <f t="shared" si="1277"/>
        <v>#DIV/0!</v>
      </c>
      <c r="FC91" s="6" t="e">
        <f t="shared" si="1278"/>
        <v>#DIV/0!</v>
      </c>
      <c r="FD91" s="6" t="e">
        <f t="shared" si="1279"/>
        <v>#DIV/0!</v>
      </c>
      <c r="FE91" s="6" t="e">
        <f t="shared" si="1280"/>
        <v>#DIV/0!</v>
      </c>
      <c r="FG91" s="6" t="e">
        <f t="shared" si="1281"/>
        <v>#DIV/0!</v>
      </c>
      <c r="FH91" s="6" t="e">
        <f t="shared" si="1282"/>
        <v>#DIV/0!</v>
      </c>
      <c r="FI91" s="94" t="e">
        <f t="shared" si="1384"/>
        <v>#DIV/0!</v>
      </c>
      <c r="FJ91" s="94" t="e">
        <f t="shared" si="1385"/>
        <v>#DIV/0!</v>
      </c>
      <c r="FK91" s="5">
        <f t="shared" si="1386"/>
        <v>0</v>
      </c>
      <c r="FL91" s="5">
        <f t="shared" si="1387"/>
        <v>0</v>
      </c>
      <c r="FM91" s="5">
        <f t="shared" si="1388"/>
        <v>0</v>
      </c>
      <c r="FN91" s="5">
        <f t="shared" si="1389"/>
        <v>0</v>
      </c>
      <c r="FO91" s="5" t="e">
        <f t="shared" si="1390"/>
        <v>#DIV/0!</v>
      </c>
      <c r="FP91" s="5" t="e">
        <f t="shared" si="1283"/>
        <v>#DIV/0!</v>
      </c>
      <c r="FQ91" s="5">
        <f t="shared" si="1391"/>
        <v>0</v>
      </c>
      <c r="FR91" s="5">
        <f t="shared" si="1392"/>
        <v>0</v>
      </c>
      <c r="FS91" s="5">
        <f t="shared" si="1393"/>
        <v>0</v>
      </c>
      <c r="FT91" s="5">
        <f t="shared" si="1394"/>
        <v>0</v>
      </c>
      <c r="FU91" s="6">
        <f t="shared" si="1395"/>
        <v>0</v>
      </c>
      <c r="FV91" s="5" t="e">
        <f t="shared" si="1284"/>
        <v>#DIV/0!</v>
      </c>
      <c r="FW91" s="6" t="e">
        <f t="shared" si="1285"/>
        <v>#DIV/0!</v>
      </c>
      <c r="FX91" s="6" t="e">
        <f t="shared" si="1286"/>
        <v>#DIV/0!</v>
      </c>
      <c r="FY91" s="6" t="e">
        <f t="shared" si="1287"/>
        <v>#DIV/0!</v>
      </c>
      <c r="FZ91" s="6" t="e">
        <f t="shared" si="1288"/>
        <v>#DIV/0!</v>
      </c>
      <c r="GA91" s="6" t="e">
        <f t="shared" si="1289"/>
        <v>#DIV/0!</v>
      </c>
      <c r="GB91" s="6" t="e">
        <f t="shared" si="1290"/>
        <v>#DIV/0!</v>
      </c>
      <c r="GC91" s="6" t="e">
        <f t="shared" si="1291"/>
        <v>#DIV/0!</v>
      </c>
      <c r="GD91" s="6" t="e">
        <f t="shared" si="1292"/>
        <v>#DIV/0!</v>
      </c>
      <c r="GE91" s="6" t="e">
        <f t="shared" si="1293"/>
        <v>#DIV/0!</v>
      </c>
      <c r="GF91" s="6" t="e">
        <f t="shared" si="1294"/>
        <v>#DIV/0!</v>
      </c>
      <c r="GG91" s="6" t="e">
        <f t="shared" si="1295"/>
        <v>#DIV/0!</v>
      </c>
      <c r="GH91" s="6" t="e">
        <f t="shared" si="1296"/>
        <v>#DIV/0!</v>
      </c>
      <c r="GI91" s="6" t="e">
        <f t="shared" si="1297"/>
        <v>#DIV/0!</v>
      </c>
      <c r="GJ91" s="47" t="e">
        <f t="shared" si="1298"/>
        <v>#DIV/0!</v>
      </c>
      <c r="GL91" s="96" t="e">
        <f t="shared" si="1299"/>
        <v>#DIV/0!</v>
      </c>
      <c r="GM91" s="96" t="e">
        <f t="shared" si="1300"/>
        <v>#DIV/0!</v>
      </c>
      <c r="GN91" s="98" t="e">
        <f t="shared" si="1396"/>
        <v>#DIV/0!</v>
      </c>
      <c r="GO91" s="98" t="e">
        <f t="shared" si="1397"/>
        <v>#DIV/0!</v>
      </c>
      <c r="GP91" s="5">
        <f t="shared" si="1398"/>
        <v>0</v>
      </c>
      <c r="GQ91" s="5">
        <f t="shared" si="1399"/>
        <v>0</v>
      </c>
      <c r="GR91" s="5">
        <f t="shared" si="1400"/>
        <v>0</v>
      </c>
      <c r="GS91" s="5">
        <f t="shared" si="1401"/>
        <v>0</v>
      </c>
      <c r="GT91" s="5" t="e">
        <f t="shared" si="1402"/>
        <v>#DIV/0!</v>
      </c>
      <c r="GU91" s="5" t="e">
        <f t="shared" si="1301"/>
        <v>#DIV/0!</v>
      </c>
      <c r="GV91" s="5">
        <f t="shared" si="1403"/>
        <v>0</v>
      </c>
      <c r="GW91" s="5">
        <f t="shared" si="1404"/>
        <v>0</v>
      </c>
      <c r="GX91" s="5">
        <f t="shared" si="1405"/>
        <v>0</v>
      </c>
      <c r="GY91" s="5">
        <f t="shared" si="1406"/>
        <v>0</v>
      </c>
      <c r="GZ91" s="6">
        <f t="shared" si="1407"/>
        <v>0</v>
      </c>
      <c r="HA91" s="5" t="e">
        <f t="shared" si="1302"/>
        <v>#DIV/0!</v>
      </c>
      <c r="HB91" s="6" t="e">
        <f t="shared" si="1303"/>
        <v>#DIV/0!</v>
      </c>
      <c r="HC91" s="6" t="e">
        <f t="shared" si="1304"/>
        <v>#DIV/0!</v>
      </c>
      <c r="HD91" s="6" t="e">
        <f t="shared" si="1305"/>
        <v>#DIV/0!</v>
      </c>
      <c r="HE91" s="6" t="e">
        <f t="shared" si="1306"/>
        <v>#DIV/0!</v>
      </c>
      <c r="HF91" s="6" t="e">
        <f t="shared" si="1307"/>
        <v>#DIV/0!</v>
      </c>
      <c r="HG91" s="6" t="e">
        <f t="shared" si="1308"/>
        <v>#DIV/0!</v>
      </c>
      <c r="HH91" s="6" t="e">
        <f t="shared" si="1309"/>
        <v>#DIV/0!</v>
      </c>
      <c r="HI91" s="6" t="e">
        <f t="shared" si="1310"/>
        <v>#DIV/0!</v>
      </c>
      <c r="HJ91" s="6" t="e">
        <f t="shared" si="1311"/>
        <v>#DIV/0!</v>
      </c>
      <c r="HK91" s="6" t="e">
        <f t="shared" si="1312"/>
        <v>#DIV/0!</v>
      </c>
      <c r="HL91" s="6" t="e">
        <f t="shared" si="1313"/>
        <v>#DIV/0!</v>
      </c>
      <c r="HM91" s="6" t="e">
        <f t="shared" si="1314"/>
        <v>#DIV/0!</v>
      </c>
      <c r="HN91" s="6" t="e">
        <f t="shared" si="1315"/>
        <v>#DIV/0!</v>
      </c>
      <c r="HO91" s="47" t="e">
        <f t="shared" si="1316"/>
        <v>#DIV/0!</v>
      </c>
      <c r="HQ91" s="6" t="e">
        <f t="shared" si="1317"/>
        <v>#DIV/0!</v>
      </c>
      <c r="HR91" s="6" t="e">
        <f t="shared" si="1318"/>
        <v>#DIV/0!</v>
      </c>
      <c r="HS91" s="98" t="e">
        <f t="shared" si="1408"/>
        <v>#DIV/0!</v>
      </c>
      <c r="HT91" s="2" t="e">
        <f t="shared" si="1409"/>
        <v>#DIV/0!</v>
      </c>
      <c r="HU91" s="5">
        <f t="shared" si="1410"/>
        <v>0</v>
      </c>
      <c r="HV91" s="5">
        <f t="shared" si="1411"/>
        <v>0</v>
      </c>
      <c r="HW91" s="5">
        <f t="shared" si="1412"/>
        <v>0</v>
      </c>
      <c r="HX91" s="5">
        <f t="shared" si="1413"/>
        <v>0</v>
      </c>
      <c r="HY91" s="5" t="e">
        <f t="shared" si="1414"/>
        <v>#DIV/0!</v>
      </c>
      <c r="HZ91" s="5" t="e">
        <f t="shared" si="1319"/>
        <v>#DIV/0!</v>
      </c>
      <c r="IA91" s="5">
        <f t="shared" si="1415"/>
        <v>0</v>
      </c>
      <c r="IB91" s="5">
        <f t="shared" si="1416"/>
        <v>0</v>
      </c>
      <c r="IC91" s="5">
        <f t="shared" si="1417"/>
        <v>0</v>
      </c>
      <c r="ID91" s="5">
        <f t="shared" si="1418"/>
        <v>0</v>
      </c>
      <c r="IE91" s="6">
        <f t="shared" si="1419"/>
        <v>0</v>
      </c>
      <c r="IF91" s="5" t="e">
        <f t="shared" si="1320"/>
        <v>#DIV/0!</v>
      </c>
      <c r="IG91" s="6" t="e">
        <f t="shared" si="1321"/>
        <v>#DIV/0!</v>
      </c>
      <c r="IH91" s="6" t="e">
        <f t="shared" si="1322"/>
        <v>#DIV/0!</v>
      </c>
      <c r="II91" s="6" t="e">
        <f t="shared" si="1323"/>
        <v>#DIV/0!</v>
      </c>
      <c r="IJ91" s="6" t="e">
        <f t="shared" si="1324"/>
        <v>#DIV/0!</v>
      </c>
      <c r="IK91" s="6" t="e">
        <f t="shared" si="1325"/>
        <v>#DIV/0!</v>
      </c>
      <c r="IL91" s="6" t="e">
        <f t="shared" si="1326"/>
        <v>#DIV/0!</v>
      </c>
      <c r="IM91" s="6" t="e">
        <f t="shared" si="1327"/>
        <v>#DIV/0!</v>
      </c>
      <c r="IN91" s="6" t="e">
        <f t="shared" si="1328"/>
        <v>#DIV/0!</v>
      </c>
      <c r="IO91" s="6" t="e">
        <f t="shared" si="1329"/>
        <v>#DIV/0!</v>
      </c>
      <c r="IP91" s="6" t="e">
        <f t="shared" si="1330"/>
        <v>#DIV/0!</v>
      </c>
      <c r="IQ91" s="6" t="e">
        <f t="shared" si="1331"/>
        <v>#DIV/0!</v>
      </c>
      <c r="IR91" s="6" t="e">
        <f t="shared" si="1332"/>
        <v>#DIV/0!</v>
      </c>
      <c r="IS91" s="6" t="e">
        <f t="shared" si="1333"/>
        <v>#DIV/0!</v>
      </c>
      <c r="IT91" s="47" t="e">
        <f t="shared" si="1334"/>
        <v>#DIV/0!</v>
      </c>
      <c r="IU91" s="2" t="e">
        <f t="shared" si="1420"/>
        <v>#DIV/0!</v>
      </c>
      <c r="IV91" s="2" t="e">
        <f t="shared" si="1421"/>
        <v>#DIV/0!</v>
      </c>
    </row>
    <row r="92" spans="1:256">
      <c r="A92" s="55">
        <f>CpxBar!A92</f>
        <v>0</v>
      </c>
      <c r="B92" s="2">
        <f>CpxBar!B92</f>
        <v>0</v>
      </c>
      <c r="C92" s="2">
        <f>CpxBar!C92</f>
        <v>0</v>
      </c>
      <c r="D92" s="2">
        <f>CpxBar!D92</f>
        <v>0</v>
      </c>
      <c r="E92" s="2">
        <f>CpxBar!E92</f>
        <v>0</v>
      </c>
      <c r="F92" s="2">
        <f>CpxBar!F92</f>
        <v>0</v>
      </c>
      <c r="G92" s="2">
        <f>CpxBar!G92</f>
        <v>0</v>
      </c>
      <c r="H92" s="2">
        <f>CpxBar!H92</f>
        <v>0</v>
      </c>
      <c r="I92" s="2">
        <f>CpxBar!I92</f>
        <v>0</v>
      </c>
      <c r="J92" s="2">
        <f>CpxBar!J92</f>
        <v>0</v>
      </c>
      <c r="K92" s="2">
        <f>CpxBar!K92</f>
        <v>0</v>
      </c>
      <c r="L92" s="13"/>
      <c r="M92" s="2">
        <f t="shared" si="1185"/>
        <v>0</v>
      </c>
      <c r="N92" s="5">
        <f t="shared" si="1186"/>
        <v>0</v>
      </c>
      <c r="O92" s="5">
        <f t="shared" si="1187"/>
        <v>0</v>
      </c>
      <c r="P92" s="5">
        <f t="shared" si="1188"/>
        <v>0</v>
      </c>
      <c r="Q92" s="5">
        <f t="shared" si="1189"/>
        <v>0</v>
      </c>
      <c r="R92" s="5">
        <f t="shared" si="1190"/>
        <v>0</v>
      </c>
      <c r="S92" s="5">
        <f t="shared" si="1191"/>
        <v>0</v>
      </c>
      <c r="T92" s="5">
        <f t="shared" si="1192"/>
        <v>0</v>
      </c>
      <c r="U92" s="5">
        <f t="shared" si="1193"/>
        <v>0</v>
      </c>
      <c r="V92" s="5">
        <f t="shared" si="1194"/>
        <v>0</v>
      </c>
      <c r="W92" s="6">
        <f t="shared" si="1195"/>
        <v>0</v>
      </c>
      <c r="X92" s="5">
        <f t="shared" si="1196"/>
        <v>0</v>
      </c>
      <c r="Y92" s="6" t="e">
        <f t="shared" si="1197"/>
        <v>#DIV/0!</v>
      </c>
      <c r="Z92" s="6" t="e">
        <f t="shared" si="1198"/>
        <v>#DIV/0!</v>
      </c>
      <c r="AA92" s="6" t="e">
        <f t="shared" si="1199"/>
        <v>#DIV/0!</v>
      </c>
      <c r="AB92" s="6" t="e">
        <f t="shared" si="1200"/>
        <v>#DIV/0!</v>
      </c>
      <c r="AC92" s="6" t="e">
        <f t="shared" si="1201"/>
        <v>#DIV/0!</v>
      </c>
      <c r="AD92" s="6" t="e">
        <f t="shared" si="1202"/>
        <v>#DIV/0!</v>
      </c>
      <c r="AE92" s="6" t="e">
        <f t="shared" si="1203"/>
        <v>#DIV/0!</v>
      </c>
      <c r="AF92" s="6" t="e">
        <f t="shared" si="1204"/>
        <v>#DIV/0!</v>
      </c>
      <c r="AG92" s="6" t="e">
        <f t="shared" si="1205"/>
        <v>#DIV/0!</v>
      </c>
      <c r="AH92" s="6" t="e">
        <f t="shared" si="1206"/>
        <v>#DIV/0!</v>
      </c>
      <c r="AI92" s="6" t="e">
        <f t="shared" si="1207"/>
        <v>#DIV/0!</v>
      </c>
      <c r="AJ92" s="6" t="e">
        <f t="shared" si="1208"/>
        <v>#DIV/0!</v>
      </c>
      <c r="AK92" s="6" t="e">
        <f t="shared" si="1209"/>
        <v>#DIV/0!</v>
      </c>
      <c r="AM92" s="6" t="e">
        <f t="shared" si="1210"/>
        <v>#DIV/0!</v>
      </c>
      <c r="AN92" s="6" t="e">
        <f t="shared" si="1335"/>
        <v>#DIV/0!</v>
      </c>
      <c r="AO92" s="2" t="e">
        <f t="shared" si="1336"/>
        <v>#DIV/0!</v>
      </c>
      <c r="AP92" s="2" t="e">
        <f t="shared" si="1211"/>
        <v>#DIV/0!</v>
      </c>
      <c r="AQ92" s="86">
        <f t="shared" si="1337"/>
        <v>0</v>
      </c>
      <c r="AR92" s="86">
        <f t="shared" si="1338"/>
        <v>0</v>
      </c>
      <c r="AS92" s="86">
        <f t="shared" si="1339"/>
        <v>0</v>
      </c>
      <c r="AT92" s="86">
        <f t="shared" si="1340"/>
        <v>0</v>
      </c>
      <c r="AU92" s="86" t="e">
        <f t="shared" si="1341"/>
        <v>#DIV/0!</v>
      </c>
      <c r="AV92" s="86" t="e">
        <f t="shared" si="1212"/>
        <v>#DIV/0!</v>
      </c>
      <c r="AW92" s="86">
        <f t="shared" si="1342"/>
        <v>0</v>
      </c>
      <c r="AX92" s="86">
        <f t="shared" si="1343"/>
        <v>0</v>
      </c>
      <c r="AY92" s="86">
        <f t="shared" si="1344"/>
        <v>0</v>
      </c>
      <c r="AZ92" s="86">
        <f t="shared" si="1345"/>
        <v>0</v>
      </c>
      <c r="BA92" s="87">
        <f t="shared" si="1346"/>
        <v>0</v>
      </c>
      <c r="BB92" s="5" t="e">
        <f t="shared" si="1213"/>
        <v>#DIV/0!</v>
      </c>
      <c r="BC92" s="6" t="e">
        <f t="shared" si="1214"/>
        <v>#DIV/0!</v>
      </c>
      <c r="BD92" s="6" t="e">
        <f t="shared" si="1215"/>
        <v>#DIV/0!</v>
      </c>
      <c r="BE92" s="6" t="e">
        <f t="shared" si="1216"/>
        <v>#DIV/0!</v>
      </c>
      <c r="BF92" s="6" t="e">
        <f t="shared" si="1217"/>
        <v>#DIV/0!</v>
      </c>
      <c r="BG92" s="6" t="e">
        <f t="shared" si="1218"/>
        <v>#DIV/0!</v>
      </c>
      <c r="BH92" s="6" t="e">
        <f t="shared" si="1219"/>
        <v>#DIV/0!</v>
      </c>
      <c r="BI92" s="6" t="e">
        <f t="shared" si="1220"/>
        <v>#DIV/0!</v>
      </c>
      <c r="BJ92" s="6" t="e">
        <f t="shared" si="1221"/>
        <v>#DIV/0!</v>
      </c>
      <c r="BK92" s="6" t="e">
        <f t="shared" si="1222"/>
        <v>#DIV/0!</v>
      </c>
      <c r="BL92" s="6" t="e">
        <f t="shared" si="1223"/>
        <v>#DIV/0!</v>
      </c>
      <c r="BM92" s="6" t="e">
        <f t="shared" si="1224"/>
        <v>#DIV/0!</v>
      </c>
      <c r="BN92" s="6" t="e">
        <f t="shared" si="1225"/>
        <v>#DIV/0!</v>
      </c>
      <c r="BO92" s="6" t="e">
        <f t="shared" si="1226"/>
        <v>#DIV/0!</v>
      </c>
      <c r="BP92" s="6" t="e">
        <f t="shared" si="1227"/>
        <v>#DIV/0!</v>
      </c>
      <c r="BR92" s="87" t="e">
        <f t="shared" si="1228"/>
        <v>#DIV/0!</v>
      </c>
      <c r="BS92" s="87" t="e">
        <f t="shared" si="1347"/>
        <v>#DIV/0!</v>
      </c>
      <c r="BT92" s="2" t="e">
        <f t="shared" si="1348"/>
        <v>#DIV/0!</v>
      </c>
      <c r="BU92" s="2" t="e">
        <f t="shared" si="1229"/>
        <v>#DIV/0!</v>
      </c>
      <c r="BV92" s="5">
        <f t="shared" si="1349"/>
        <v>0</v>
      </c>
      <c r="BW92" s="5">
        <f t="shared" si="1350"/>
        <v>0</v>
      </c>
      <c r="BX92" s="5">
        <f t="shared" si="1351"/>
        <v>0</v>
      </c>
      <c r="BY92" s="5">
        <f t="shared" si="1352"/>
        <v>0</v>
      </c>
      <c r="BZ92" s="5" t="e">
        <f t="shared" si="1353"/>
        <v>#DIV/0!</v>
      </c>
      <c r="CA92" s="5" t="e">
        <f t="shared" si="1230"/>
        <v>#DIV/0!</v>
      </c>
      <c r="CB92" s="5">
        <f t="shared" si="1354"/>
        <v>0</v>
      </c>
      <c r="CC92" s="5">
        <f t="shared" si="1355"/>
        <v>0</v>
      </c>
      <c r="CD92" s="5">
        <f t="shared" si="1356"/>
        <v>0</v>
      </c>
      <c r="CE92" s="5">
        <f t="shared" si="1357"/>
        <v>0</v>
      </c>
      <c r="CF92" s="6">
        <f t="shared" si="1358"/>
        <v>0</v>
      </c>
      <c r="CG92" s="5" t="e">
        <f t="shared" si="1231"/>
        <v>#DIV/0!</v>
      </c>
      <c r="CH92" s="6" t="e">
        <f t="shared" si="1232"/>
        <v>#DIV/0!</v>
      </c>
      <c r="CI92" s="6" t="e">
        <f t="shared" si="1233"/>
        <v>#DIV/0!</v>
      </c>
      <c r="CJ92" s="6" t="e">
        <f t="shared" si="1234"/>
        <v>#DIV/0!</v>
      </c>
      <c r="CK92" s="6" t="e">
        <f t="shared" si="1235"/>
        <v>#DIV/0!</v>
      </c>
      <c r="CL92" s="6" t="e">
        <f t="shared" si="1236"/>
        <v>#DIV/0!</v>
      </c>
      <c r="CM92" s="6" t="e">
        <f t="shared" si="1237"/>
        <v>#DIV/0!</v>
      </c>
      <c r="CN92" s="6" t="e">
        <f t="shared" si="1238"/>
        <v>#DIV/0!</v>
      </c>
      <c r="CO92" s="6" t="e">
        <f t="shared" si="1239"/>
        <v>#DIV/0!</v>
      </c>
      <c r="CP92" s="6" t="e">
        <f t="shared" si="1240"/>
        <v>#DIV/0!</v>
      </c>
      <c r="CQ92" s="6" t="e">
        <f t="shared" si="1241"/>
        <v>#DIV/0!</v>
      </c>
      <c r="CR92" s="6" t="e">
        <f t="shared" si="1242"/>
        <v>#DIV/0!</v>
      </c>
      <c r="CS92" s="6" t="e">
        <f t="shared" si="1243"/>
        <v>#DIV/0!</v>
      </c>
      <c r="CT92" s="6" t="e">
        <f t="shared" si="1244"/>
        <v>#DIV/0!</v>
      </c>
      <c r="CU92" s="6" t="e">
        <f t="shared" si="1245"/>
        <v>#DIV/0!</v>
      </c>
      <c r="CW92" s="6" t="e">
        <f t="shared" si="1246"/>
        <v>#DIV/0!</v>
      </c>
      <c r="CX92" s="6" t="e">
        <f t="shared" si="1359"/>
        <v>#DIV/0!</v>
      </c>
      <c r="CY92" s="91" t="e">
        <f t="shared" si="1360"/>
        <v>#DIV/0!</v>
      </c>
      <c r="CZ92" s="91" t="e">
        <f t="shared" si="1361"/>
        <v>#DIV/0!</v>
      </c>
      <c r="DA92" s="5">
        <f t="shared" si="1362"/>
        <v>0</v>
      </c>
      <c r="DB92" s="5">
        <f t="shared" si="1363"/>
        <v>0</v>
      </c>
      <c r="DC92" s="5">
        <f t="shared" si="1364"/>
        <v>0</v>
      </c>
      <c r="DD92" s="5">
        <f t="shared" si="1365"/>
        <v>0</v>
      </c>
      <c r="DE92" s="5" t="e">
        <f t="shared" si="1366"/>
        <v>#DIV/0!</v>
      </c>
      <c r="DF92" s="5" t="e">
        <f t="shared" si="1247"/>
        <v>#DIV/0!</v>
      </c>
      <c r="DG92" s="5">
        <f t="shared" si="1367"/>
        <v>0</v>
      </c>
      <c r="DH92" s="5">
        <f t="shared" si="1368"/>
        <v>0</v>
      </c>
      <c r="DI92" s="5">
        <f t="shared" si="1369"/>
        <v>0</v>
      </c>
      <c r="DJ92" s="5">
        <f t="shared" si="1370"/>
        <v>0</v>
      </c>
      <c r="DK92" s="6">
        <f t="shared" si="1371"/>
        <v>0</v>
      </c>
      <c r="DL92" s="5" t="e">
        <f t="shared" si="1248"/>
        <v>#DIV/0!</v>
      </c>
      <c r="DM92" s="6" t="e">
        <f t="shared" si="1249"/>
        <v>#DIV/0!</v>
      </c>
      <c r="DN92" s="6" t="e">
        <f t="shared" si="1250"/>
        <v>#DIV/0!</v>
      </c>
      <c r="DO92" s="6" t="e">
        <f t="shared" si="1251"/>
        <v>#DIV/0!</v>
      </c>
      <c r="DP92" s="6" t="e">
        <f t="shared" si="1252"/>
        <v>#DIV/0!</v>
      </c>
      <c r="DQ92" s="6" t="e">
        <f t="shared" si="1253"/>
        <v>#DIV/0!</v>
      </c>
      <c r="DR92" s="6" t="e">
        <f t="shared" si="1254"/>
        <v>#DIV/0!</v>
      </c>
      <c r="DS92" s="6" t="e">
        <f t="shared" si="1255"/>
        <v>#DIV/0!</v>
      </c>
      <c r="DT92" s="6" t="e">
        <f t="shared" si="1256"/>
        <v>#DIV/0!</v>
      </c>
      <c r="DU92" s="6" t="e">
        <f t="shared" si="1257"/>
        <v>#DIV/0!</v>
      </c>
      <c r="DV92" s="6" t="e">
        <f t="shared" si="1258"/>
        <v>#DIV/0!</v>
      </c>
      <c r="DW92" s="6" t="e">
        <f t="shared" si="1259"/>
        <v>#DIV/0!</v>
      </c>
      <c r="DX92" s="6" t="e">
        <f t="shared" si="1260"/>
        <v>#DIV/0!</v>
      </c>
      <c r="DY92" s="6" t="e">
        <f t="shared" si="1261"/>
        <v>#DIV/0!</v>
      </c>
      <c r="DZ92" s="6" t="e">
        <f t="shared" si="1262"/>
        <v>#DIV/0!</v>
      </c>
      <c r="EB92" s="6" t="e">
        <f t="shared" si="1263"/>
        <v>#DIV/0!</v>
      </c>
      <c r="EC92" s="87" t="e">
        <f t="shared" si="1264"/>
        <v>#DIV/0!</v>
      </c>
      <c r="ED92" s="85" t="e">
        <f t="shared" si="1372"/>
        <v>#DIV/0!</v>
      </c>
      <c r="EE92" s="2" t="e">
        <f t="shared" si="1373"/>
        <v>#DIV/0!</v>
      </c>
      <c r="EF92" s="5">
        <f t="shared" si="1374"/>
        <v>0</v>
      </c>
      <c r="EG92" s="5">
        <f t="shared" si="1375"/>
        <v>0</v>
      </c>
      <c r="EH92" s="5">
        <f t="shared" si="1376"/>
        <v>0</v>
      </c>
      <c r="EI92" s="5">
        <f t="shared" si="1377"/>
        <v>0</v>
      </c>
      <c r="EJ92" s="5" t="e">
        <f t="shared" si="1378"/>
        <v>#DIV/0!</v>
      </c>
      <c r="EK92" s="5" t="e">
        <f t="shared" si="1265"/>
        <v>#DIV/0!</v>
      </c>
      <c r="EL92" s="5">
        <f t="shared" si="1379"/>
        <v>0</v>
      </c>
      <c r="EM92" s="5">
        <f t="shared" si="1380"/>
        <v>0</v>
      </c>
      <c r="EN92" s="5">
        <f t="shared" si="1381"/>
        <v>0</v>
      </c>
      <c r="EO92" s="5">
        <f t="shared" si="1382"/>
        <v>0</v>
      </c>
      <c r="EP92" s="6">
        <f t="shared" si="1383"/>
        <v>0</v>
      </c>
      <c r="EQ92" s="5" t="e">
        <f t="shared" si="1266"/>
        <v>#DIV/0!</v>
      </c>
      <c r="ER92" s="6" t="e">
        <f t="shared" si="1267"/>
        <v>#DIV/0!</v>
      </c>
      <c r="ES92" s="6" t="e">
        <f t="shared" si="1268"/>
        <v>#DIV/0!</v>
      </c>
      <c r="ET92" s="6" t="e">
        <f t="shared" si="1269"/>
        <v>#DIV/0!</v>
      </c>
      <c r="EU92" s="6" t="e">
        <f t="shared" si="1270"/>
        <v>#DIV/0!</v>
      </c>
      <c r="EV92" s="6" t="e">
        <f t="shared" si="1271"/>
        <v>#DIV/0!</v>
      </c>
      <c r="EW92" s="6" t="e">
        <f t="shared" si="1272"/>
        <v>#DIV/0!</v>
      </c>
      <c r="EX92" s="6" t="e">
        <f t="shared" si="1273"/>
        <v>#DIV/0!</v>
      </c>
      <c r="EY92" s="6" t="e">
        <f t="shared" si="1274"/>
        <v>#DIV/0!</v>
      </c>
      <c r="EZ92" s="6" t="e">
        <f t="shared" si="1275"/>
        <v>#DIV/0!</v>
      </c>
      <c r="FA92" s="6" t="e">
        <f t="shared" si="1276"/>
        <v>#DIV/0!</v>
      </c>
      <c r="FB92" s="6" t="e">
        <f t="shared" si="1277"/>
        <v>#DIV/0!</v>
      </c>
      <c r="FC92" s="6" t="e">
        <f t="shared" si="1278"/>
        <v>#DIV/0!</v>
      </c>
      <c r="FD92" s="6" t="e">
        <f t="shared" si="1279"/>
        <v>#DIV/0!</v>
      </c>
      <c r="FE92" s="6" t="e">
        <f t="shared" si="1280"/>
        <v>#DIV/0!</v>
      </c>
      <c r="FG92" s="6" t="e">
        <f t="shared" si="1281"/>
        <v>#DIV/0!</v>
      </c>
      <c r="FH92" s="6" t="e">
        <f t="shared" si="1282"/>
        <v>#DIV/0!</v>
      </c>
      <c r="FI92" s="94" t="e">
        <f t="shared" si="1384"/>
        <v>#DIV/0!</v>
      </c>
      <c r="FJ92" s="94" t="e">
        <f t="shared" si="1385"/>
        <v>#DIV/0!</v>
      </c>
      <c r="FK92" s="5">
        <f t="shared" si="1386"/>
        <v>0</v>
      </c>
      <c r="FL92" s="5">
        <f t="shared" si="1387"/>
        <v>0</v>
      </c>
      <c r="FM92" s="5">
        <f t="shared" si="1388"/>
        <v>0</v>
      </c>
      <c r="FN92" s="5">
        <f t="shared" si="1389"/>
        <v>0</v>
      </c>
      <c r="FO92" s="5" t="e">
        <f t="shared" si="1390"/>
        <v>#DIV/0!</v>
      </c>
      <c r="FP92" s="5" t="e">
        <f t="shared" si="1283"/>
        <v>#DIV/0!</v>
      </c>
      <c r="FQ92" s="5">
        <f t="shared" si="1391"/>
        <v>0</v>
      </c>
      <c r="FR92" s="5">
        <f t="shared" si="1392"/>
        <v>0</v>
      </c>
      <c r="FS92" s="5">
        <f t="shared" si="1393"/>
        <v>0</v>
      </c>
      <c r="FT92" s="5">
        <f t="shared" si="1394"/>
        <v>0</v>
      </c>
      <c r="FU92" s="6">
        <f t="shared" si="1395"/>
        <v>0</v>
      </c>
      <c r="FV92" s="5" t="e">
        <f t="shared" si="1284"/>
        <v>#DIV/0!</v>
      </c>
      <c r="FW92" s="6" t="e">
        <f t="shared" si="1285"/>
        <v>#DIV/0!</v>
      </c>
      <c r="FX92" s="6" t="e">
        <f t="shared" si="1286"/>
        <v>#DIV/0!</v>
      </c>
      <c r="FY92" s="6" t="e">
        <f t="shared" si="1287"/>
        <v>#DIV/0!</v>
      </c>
      <c r="FZ92" s="6" t="e">
        <f t="shared" si="1288"/>
        <v>#DIV/0!</v>
      </c>
      <c r="GA92" s="6" t="e">
        <f t="shared" si="1289"/>
        <v>#DIV/0!</v>
      </c>
      <c r="GB92" s="6" t="e">
        <f t="shared" si="1290"/>
        <v>#DIV/0!</v>
      </c>
      <c r="GC92" s="6" t="e">
        <f t="shared" si="1291"/>
        <v>#DIV/0!</v>
      </c>
      <c r="GD92" s="6" t="e">
        <f t="shared" si="1292"/>
        <v>#DIV/0!</v>
      </c>
      <c r="GE92" s="6" t="e">
        <f t="shared" si="1293"/>
        <v>#DIV/0!</v>
      </c>
      <c r="GF92" s="6" t="e">
        <f t="shared" si="1294"/>
        <v>#DIV/0!</v>
      </c>
      <c r="GG92" s="6" t="e">
        <f t="shared" si="1295"/>
        <v>#DIV/0!</v>
      </c>
      <c r="GH92" s="6" t="e">
        <f t="shared" si="1296"/>
        <v>#DIV/0!</v>
      </c>
      <c r="GI92" s="6" t="e">
        <f t="shared" si="1297"/>
        <v>#DIV/0!</v>
      </c>
      <c r="GJ92" s="47" t="e">
        <f t="shared" si="1298"/>
        <v>#DIV/0!</v>
      </c>
      <c r="GL92" s="96" t="e">
        <f t="shared" si="1299"/>
        <v>#DIV/0!</v>
      </c>
      <c r="GM92" s="96" t="e">
        <f t="shared" si="1300"/>
        <v>#DIV/0!</v>
      </c>
      <c r="GN92" s="98" t="e">
        <f t="shared" si="1396"/>
        <v>#DIV/0!</v>
      </c>
      <c r="GO92" s="98" t="e">
        <f t="shared" si="1397"/>
        <v>#DIV/0!</v>
      </c>
      <c r="GP92" s="5">
        <f t="shared" si="1398"/>
        <v>0</v>
      </c>
      <c r="GQ92" s="5">
        <f t="shared" si="1399"/>
        <v>0</v>
      </c>
      <c r="GR92" s="5">
        <f t="shared" si="1400"/>
        <v>0</v>
      </c>
      <c r="GS92" s="5">
        <f t="shared" si="1401"/>
        <v>0</v>
      </c>
      <c r="GT92" s="5" t="e">
        <f t="shared" si="1402"/>
        <v>#DIV/0!</v>
      </c>
      <c r="GU92" s="5" t="e">
        <f t="shared" si="1301"/>
        <v>#DIV/0!</v>
      </c>
      <c r="GV92" s="5">
        <f t="shared" si="1403"/>
        <v>0</v>
      </c>
      <c r="GW92" s="5">
        <f t="shared" si="1404"/>
        <v>0</v>
      </c>
      <c r="GX92" s="5">
        <f t="shared" si="1405"/>
        <v>0</v>
      </c>
      <c r="GY92" s="5">
        <f t="shared" si="1406"/>
        <v>0</v>
      </c>
      <c r="GZ92" s="6">
        <f t="shared" si="1407"/>
        <v>0</v>
      </c>
      <c r="HA92" s="5" t="e">
        <f t="shared" si="1302"/>
        <v>#DIV/0!</v>
      </c>
      <c r="HB92" s="6" t="e">
        <f t="shared" si="1303"/>
        <v>#DIV/0!</v>
      </c>
      <c r="HC92" s="6" t="e">
        <f t="shared" si="1304"/>
        <v>#DIV/0!</v>
      </c>
      <c r="HD92" s="6" t="e">
        <f t="shared" si="1305"/>
        <v>#DIV/0!</v>
      </c>
      <c r="HE92" s="6" t="e">
        <f t="shared" si="1306"/>
        <v>#DIV/0!</v>
      </c>
      <c r="HF92" s="6" t="e">
        <f t="shared" si="1307"/>
        <v>#DIV/0!</v>
      </c>
      <c r="HG92" s="6" t="e">
        <f t="shared" si="1308"/>
        <v>#DIV/0!</v>
      </c>
      <c r="HH92" s="6" t="e">
        <f t="shared" si="1309"/>
        <v>#DIV/0!</v>
      </c>
      <c r="HI92" s="6" t="e">
        <f t="shared" si="1310"/>
        <v>#DIV/0!</v>
      </c>
      <c r="HJ92" s="6" t="e">
        <f t="shared" si="1311"/>
        <v>#DIV/0!</v>
      </c>
      <c r="HK92" s="6" t="e">
        <f t="shared" si="1312"/>
        <v>#DIV/0!</v>
      </c>
      <c r="HL92" s="6" t="e">
        <f t="shared" si="1313"/>
        <v>#DIV/0!</v>
      </c>
      <c r="HM92" s="6" t="e">
        <f t="shared" si="1314"/>
        <v>#DIV/0!</v>
      </c>
      <c r="HN92" s="6" t="e">
        <f t="shared" si="1315"/>
        <v>#DIV/0!</v>
      </c>
      <c r="HO92" s="47" t="e">
        <f t="shared" si="1316"/>
        <v>#DIV/0!</v>
      </c>
      <c r="HQ92" s="6" t="e">
        <f t="shared" si="1317"/>
        <v>#DIV/0!</v>
      </c>
      <c r="HR92" s="6" t="e">
        <f t="shared" si="1318"/>
        <v>#DIV/0!</v>
      </c>
      <c r="HS92" s="98" t="e">
        <f t="shared" si="1408"/>
        <v>#DIV/0!</v>
      </c>
      <c r="HT92" s="2" t="e">
        <f t="shared" si="1409"/>
        <v>#DIV/0!</v>
      </c>
      <c r="HU92" s="5">
        <f t="shared" si="1410"/>
        <v>0</v>
      </c>
      <c r="HV92" s="5">
        <f t="shared" si="1411"/>
        <v>0</v>
      </c>
      <c r="HW92" s="5">
        <f t="shared" si="1412"/>
        <v>0</v>
      </c>
      <c r="HX92" s="5">
        <f t="shared" si="1413"/>
        <v>0</v>
      </c>
      <c r="HY92" s="5" t="e">
        <f t="shared" si="1414"/>
        <v>#DIV/0!</v>
      </c>
      <c r="HZ92" s="5" t="e">
        <f t="shared" si="1319"/>
        <v>#DIV/0!</v>
      </c>
      <c r="IA92" s="5">
        <f t="shared" si="1415"/>
        <v>0</v>
      </c>
      <c r="IB92" s="5">
        <f t="shared" si="1416"/>
        <v>0</v>
      </c>
      <c r="IC92" s="5">
        <f t="shared" si="1417"/>
        <v>0</v>
      </c>
      <c r="ID92" s="5">
        <f t="shared" si="1418"/>
        <v>0</v>
      </c>
      <c r="IE92" s="6">
        <f t="shared" si="1419"/>
        <v>0</v>
      </c>
      <c r="IF92" s="5" t="e">
        <f t="shared" si="1320"/>
        <v>#DIV/0!</v>
      </c>
      <c r="IG92" s="6" t="e">
        <f t="shared" si="1321"/>
        <v>#DIV/0!</v>
      </c>
      <c r="IH92" s="6" t="e">
        <f t="shared" si="1322"/>
        <v>#DIV/0!</v>
      </c>
      <c r="II92" s="6" t="e">
        <f t="shared" si="1323"/>
        <v>#DIV/0!</v>
      </c>
      <c r="IJ92" s="6" t="e">
        <f t="shared" si="1324"/>
        <v>#DIV/0!</v>
      </c>
      <c r="IK92" s="6" t="e">
        <f t="shared" si="1325"/>
        <v>#DIV/0!</v>
      </c>
      <c r="IL92" s="6" t="e">
        <f t="shared" si="1326"/>
        <v>#DIV/0!</v>
      </c>
      <c r="IM92" s="6" t="e">
        <f t="shared" si="1327"/>
        <v>#DIV/0!</v>
      </c>
      <c r="IN92" s="6" t="e">
        <f t="shared" si="1328"/>
        <v>#DIV/0!</v>
      </c>
      <c r="IO92" s="6" t="e">
        <f t="shared" si="1329"/>
        <v>#DIV/0!</v>
      </c>
      <c r="IP92" s="6" t="e">
        <f t="shared" si="1330"/>
        <v>#DIV/0!</v>
      </c>
      <c r="IQ92" s="6" t="e">
        <f t="shared" si="1331"/>
        <v>#DIV/0!</v>
      </c>
      <c r="IR92" s="6" t="e">
        <f t="shared" si="1332"/>
        <v>#DIV/0!</v>
      </c>
      <c r="IS92" s="6" t="e">
        <f t="shared" si="1333"/>
        <v>#DIV/0!</v>
      </c>
      <c r="IT92" s="47" t="e">
        <f t="shared" si="1334"/>
        <v>#DIV/0!</v>
      </c>
      <c r="IU92" s="2" t="e">
        <f t="shared" si="1420"/>
        <v>#DIV/0!</v>
      </c>
      <c r="IV92" s="2" t="e">
        <f t="shared" si="1421"/>
        <v>#DIV/0!</v>
      </c>
    </row>
    <row r="93" spans="1:256">
      <c r="A93" s="55">
        <f>CpxBar!A93</f>
        <v>0</v>
      </c>
      <c r="B93" s="2">
        <f>CpxBar!B93</f>
        <v>0</v>
      </c>
      <c r="C93" s="2">
        <f>CpxBar!C93</f>
        <v>0</v>
      </c>
      <c r="D93" s="2">
        <f>CpxBar!D93</f>
        <v>0</v>
      </c>
      <c r="E93" s="2">
        <f>CpxBar!E93</f>
        <v>0</v>
      </c>
      <c r="F93" s="2">
        <f>CpxBar!F93</f>
        <v>0</v>
      </c>
      <c r="G93" s="2">
        <f>CpxBar!G93</f>
        <v>0</v>
      </c>
      <c r="H93" s="2">
        <f>CpxBar!H93</f>
        <v>0</v>
      </c>
      <c r="I93" s="2">
        <f>CpxBar!I93</f>
        <v>0</v>
      </c>
      <c r="J93" s="2">
        <f>CpxBar!J93</f>
        <v>0</v>
      </c>
      <c r="K93" s="2">
        <f>CpxBar!K93</f>
        <v>0</v>
      </c>
      <c r="L93" s="13"/>
      <c r="M93" s="2">
        <f t="shared" si="1185"/>
        <v>0</v>
      </c>
      <c r="N93" s="5">
        <f t="shared" si="1186"/>
        <v>0</v>
      </c>
      <c r="O93" s="5">
        <f t="shared" si="1187"/>
        <v>0</v>
      </c>
      <c r="P93" s="5">
        <f t="shared" si="1188"/>
        <v>0</v>
      </c>
      <c r="Q93" s="5">
        <f t="shared" si="1189"/>
        <v>0</v>
      </c>
      <c r="R93" s="5">
        <f t="shared" si="1190"/>
        <v>0</v>
      </c>
      <c r="S93" s="5">
        <f t="shared" si="1191"/>
        <v>0</v>
      </c>
      <c r="T93" s="5">
        <f t="shared" si="1192"/>
        <v>0</v>
      </c>
      <c r="U93" s="5">
        <f t="shared" si="1193"/>
        <v>0</v>
      </c>
      <c r="V93" s="5">
        <f t="shared" si="1194"/>
        <v>0</v>
      </c>
      <c r="W93" s="6">
        <f t="shared" si="1195"/>
        <v>0</v>
      </c>
      <c r="X93" s="5">
        <f t="shared" si="1196"/>
        <v>0</v>
      </c>
      <c r="Y93" s="6" t="e">
        <f t="shared" si="1197"/>
        <v>#DIV/0!</v>
      </c>
      <c r="Z93" s="6" t="e">
        <f t="shared" si="1198"/>
        <v>#DIV/0!</v>
      </c>
      <c r="AA93" s="6" t="e">
        <f t="shared" si="1199"/>
        <v>#DIV/0!</v>
      </c>
      <c r="AB93" s="6" t="e">
        <f t="shared" si="1200"/>
        <v>#DIV/0!</v>
      </c>
      <c r="AC93" s="6" t="e">
        <f t="shared" si="1201"/>
        <v>#DIV/0!</v>
      </c>
      <c r="AD93" s="6" t="e">
        <f t="shared" si="1202"/>
        <v>#DIV/0!</v>
      </c>
      <c r="AE93" s="6" t="e">
        <f t="shared" si="1203"/>
        <v>#DIV/0!</v>
      </c>
      <c r="AF93" s="6" t="e">
        <f t="shared" si="1204"/>
        <v>#DIV/0!</v>
      </c>
      <c r="AG93" s="6" t="e">
        <f t="shared" si="1205"/>
        <v>#DIV/0!</v>
      </c>
      <c r="AH93" s="6" t="e">
        <f t="shared" si="1206"/>
        <v>#DIV/0!</v>
      </c>
      <c r="AI93" s="6" t="e">
        <f t="shared" si="1207"/>
        <v>#DIV/0!</v>
      </c>
      <c r="AJ93" s="6" t="e">
        <f t="shared" si="1208"/>
        <v>#DIV/0!</v>
      </c>
      <c r="AK93" s="6" t="e">
        <f t="shared" si="1209"/>
        <v>#DIV/0!</v>
      </c>
      <c r="AM93" s="6" t="e">
        <f t="shared" si="1210"/>
        <v>#DIV/0!</v>
      </c>
      <c r="AN93" s="6" t="e">
        <f t="shared" si="1335"/>
        <v>#DIV/0!</v>
      </c>
      <c r="AO93" s="2" t="e">
        <f t="shared" si="1336"/>
        <v>#DIV/0!</v>
      </c>
      <c r="AP93" s="2" t="e">
        <f t="shared" si="1211"/>
        <v>#DIV/0!</v>
      </c>
      <c r="AQ93" s="86">
        <f t="shared" si="1337"/>
        <v>0</v>
      </c>
      <c r="AR93" s="86">
        <f t="shared" si="1338"/>
        <v>0</v>
      </c>
      <c r="AS93" s="86">
        <f t="shared" si="1339"/>
        <v>0</v>
      </c>
      <c r="AT93" s="86">
        <f t="shared" si="1340"/>
        <v>0</v>
      </c>
      <c r="AU93" s="86" t="e">
        <f t="shared" si="1341"/>
        <v>#DIV/0!</v>
      </c>
      <c r="AV93" s="86" t="e">
        <f t="shared" si="1212"/>
        <v>#DIV/0!</v>
      </c>
      <c r="AW93" s="86">
        <f t="shared" si="1342"/>
        <v>0</v>
      </c>
      <c r="AX93" s="86">
        <f t="shared" si="1343"/>
        <v>0</v>
      </c>
      <c r="AY93" s="86">
        <f t="shared" si="1344"/>
        <v>0</v>
      </c>
      <c r="AZ93" s="86">
        <f t="shared" si="1345"/>
        <v>0</v>
      </c>
      <c r="BA93" s="87">
        <f t="shared" si="1346"/>
        <v>0</v>
      </c>
      <c r="BB93" s="5" t="e">
        <f t="shared" si="1213"/>
        <v>#DIV/0!</v>
      </c>
      <c r="BC93" s="6" t="e">
        <f t="shared" si="1214"/>
        <v>#DIV/0!</v>
      </c>
      <c r="BD93" s="6" t="e">
        <f t="shared" si="1215"/>
        <v>#DIV/0!</v>
      </c>
      <c r="BE93" s="6" t="e">
        <f t="shared" si="1216"/>
        <v>#DIV/0!</v>
      </c>
      <c r="BF93" s="6" t="e">
        <f t="shared" si="1217"/>
        <v>#DIV/0!</v>
      </c>
      <c r="BG93" s="6" t="e">
        <f t="shared" si="1218"/>
        <v>#DIV/0!</v>
      </c>
      <c r="BH93" s="6" t="e">
        <f t="shared" si="1219"/>
        <v>#DIV/0!</v>
      </c>
      <c r="BI93" s="6" t="e">
        <f t="shared" si="1220"/>
        <v>#DIV/0!</v>
      </c>
      <c r="BJ93" s="6" t="e">
        <f t="shared" si="1221"/>
        <v>#DIV/0!</v>
      </c>
      <c r="BK93" s="6" t="e">
        <f t="shared" si="1222"/>
        <v>#DIV/0!</v>
      </c>
      <c r="BL93" s="6" t="e">
        <f t="shared" si="1223"/>
        <v>#DIV/0!</v>
      </c>
      <c r="BM93" s="6" t="e">
        <f t="shared" si="1224"/>
        <v>#DIV/0!</v>
      </c>
      <c r="BN93" s="6" t="e">
        <f t="shared" si="1225"/>
        <v>#DIV/0!</v>
      </c>
      <c r="BO93" s="6" t="e">
        <f t="shared" si="1226"/>
        <v>#DIV/0!</v>
      </c>
      <c r="BP93" s="6" t="e">
        <f t="shared" si="1227"/>
        <v>#DIV/0!</v>
      </c>
      <c r="BR93" s="87" t="e">
        <f t="shared" si="1228"/>
        <v>#DIV/0!</v>
      </c>
      <c r="BS93" s="87" t="e">
        <f t="shared" si="1347"/>
        <v>#DIV/0!</v>
      </c>
      <c r="BT93" s="2" t="e">
        <f t="shared" si="1348"/>
        <v>#DIV/0!</v>
      </c>
      <c r="BU93" s="2" t="e">
        <f t="shared" si="1229"/>
        <v>#DIV/0!</v>
      </c>
      <c r="BV93" s="5">
        <f t="shared" si="1349"/>
        <v>0</v>
      </c>
      <c r="BW93" s="5">
        <f t="shared" si="1350"/>
        <v>0</v>
      </c>
      <c r="BX93" s="5">
        <f t="shared" si="1351"/>
        <v>0</v>
      </c>
      <c r="BY93" s="5">
        <f t="shared" si="1352"/>
        <v>0</v>
      </c>
      <c r="BZ93" s="5" t="e">
        <f t="shared" si="1353"/>
        <v>#DIV/0!</v>
      </c>
      <c r="CA93" s="5" t="e">
        <f t="shared" si="1230"/>
        <v>#DIV/0!</v>
      </c>
      <c r="CB93" s="5">
        <f t="shared" si="1354"/>
        <v>0</v>
      </c>
      <c r="CC93" s="5">
        <f t="shared" si="1355"/>
        <v>0</v>
      </c>
      <c r="CD93" s="5">
        <f t="shared" si="1356"/>
        <v>0</v>
      </c>
      <c r="CE93" s="5">
        <f t="shared" si="1357"/>
        <v>0</v>
      </c>
      <c r="CF93" s="6">
        <f t="shared" si="1358"/>
        <v>0</v>
      </c>
      <c r="CG93" s="5" t="e">
        <f t="shared" si="1231"/>
        <v>#DIV/0!</v>
      </c>
      <c r="CH93" s="6" t="e">
        <f t="shared" si="1232"/>
        <v>#DIV/0!</v>
      </c>
      <c r="CI93" s="6" t="e">
        <f t="shared" si="1233"/>
        <v>#DIV/0!</v>
      </c>
      <c r="CJ93" s="6" t="e">
        <f t="shared" si="1234"/>
        <v>#DIV/0!</v>
      </c>
      <c r="CK93" s="6" t="e">
        <f t="shared" si="1235"/>
        <v>#DIV/0!</v>
      </c>
      <c r="CL93" s="6" t="e">
        <f t="shared" si="1236"/>
        <v>#DIV/0!</v>
      </c>
      <c r="CM93" s="6" t="e">
        <f t="shared" si="1237"/>
        <v>#DIV/0!</v>
      </c>
      <c r="CN93" s="6" t="e">
        <f t="shared" si="1238"/>
        <v>#DIV/0!</v>
      </c>
      <c r="CO93" s="6" t="e">
        <f t="shared" si="1239"/>
        <v>#DIV/0!</v>
      </c>
      <c r="CP93" s="6" t="e">
        <f t="shared" si="1240"/>
        <v>#DIV/0!</v>
      </c>
      <c r="CQ93" s="6" t="e">
        <f t="shared" si="1241"/>
        <v>#DIV/0!</v>
      </c>
      <c r="CR93" s="6" t="e">
        <f t="shared" si="1242"/>
        <v>#DIV/0!</v>
      </c>
      <c r="CS93" s="6" t="e">
        <f t="shared" si="1243"/>
        <v>#DIV/0!</v>
      </c>
      <c r="CT93" s="6" t="e">
        <f t="shared" si="1244"/>
        <v>#DIV/0!</v>
      </c>
      <c r="CU93" s="6" t="e">
        <f t="shared" si="1245"/>
        <v>#DIV/0!</v>
      </c>
      <c r="CW93" s="6" t="e">
        <f t="shared" si="1246"/>
        <v>#DIV/0!</v>
      </c>
      <c r="CX93" s="6" t="e">
        <f t="shared" si="1359"/>
        <v>#DIV/0!</v>
      </c>
      <c r="CY93" s="91" t="e">
        <f t="shared" si="1360"/>
        <v>#DIV/0!</v>
      </c>
      <c r="CZ93" s="91" t="e">
        <f t="shared" si="1361"/>
        <v>#DIV/0!</v>
      </c>
      <c r="DA93" s="5">
        <f t="shared" si="1362"/>
        <v>0</v>
      </c>
      <c r="DB93" s="5">
        <f t="shared" si="1363"/>
        <v>0</v>
      </c>
      <c r="DC93" s="5">
        <f t="shared" si="1364"/>
        <v>0</v>
      </c>
      <c r="DD93" s="5">
        <f t="shared" si="1365"/>
        <v>0</v>
      </c>
      <c r="DE93" s="5" t="e">
        <f t="shared" si="1366"/>
        <v>#DIV/0!</v>
      </c>
      <c r="DF93" s="5" t="e">
        <f t="shared" si="1247"/>
        <v>#DIV/0!</v>
      </c>
      <c r="DG93" s="5">
        <f t="shared" si="1367"/>
        <v>0</v>
      </c>
      <c r="DH93" s="5">
        <f t="shared" si="1368"/>
        <v>0</v>
      </c>
      <c r="DI93" s="5">
        <f t="shared" si="1369"/>
        <v>0</v>
      </c>
      <c r="DJ93" s="5">
        <f t="shared" si="1370"/>
        <v>0</v>
      </c>
      <c r="DK93" s="6">
        <f t="shared" si="1371"/>
        <v>0</v>
      </c>
      <c r="DL93" s="5" t="e">
        <f t="shared" si="1248"/>
        <v>#DIV/0!</v>
      </c>
      <c r="DM93" s="6" t="e">
        <f t="shared" si="1249"/>
        <v>#DIV/0!</v>
      </c>
      <c r="DN93" s="6" t="e">
        <f t="shared" si="1250"/>
        <v>#DIV/0!</v>
      </c>
      <c r="DO93" s="6" t="e">
        <f t="shared" si="1251"/>
        <v>#DIV/0!</v>
      </c>
      <c r="DP93" s="6" t="e">
        <f t="shared" si="1252"/>
        <v>#DIV/0!</v>
      </c>
      <c r="DQ93" s="6" t="e">
        <f t="shared" si="1253"/>
        <v>#DIV/0!</v>
      </c>
      <c r="DR93" s="6" t="e">
        <f t="shared" si="1254"/>
        <v>#DIV/0!</v>
      </c>
      <c r="DS93" s="6" t="e">
        <f t="shared" si="1255"/>
        <v>#DIV/0!</v>
      </c>
      <c r="DT93" s="6" t="e">
        <f t="shared" si="1256"/>
        <v>#DIV/0!</v>
      </c>
      <c r="DU93" s="6" t="e">
        <f t="shared" si="1257"/>
        <v>#DIV/0!</v>
      </c>
      <c r="DV93" s="6" t="e">
        <f t="shared" si="1258"/>
        <v>#DIV/0!</v>
      </c>
      <c r="DW93" s="6" t="e">
        <f t="shared" si="1259"/>
        <v>#DIV/0!</v>
      </c>
      <c r="DX93" s="6" t="e">
        <f t="shared" si="1260"/>
        <v>#DIV/0!</v>
      </c>
      <c r="DY93" s="6" t="e">
        <f t="shared" si="1261"/>
        <v>#DIV/0!</v>
      </c>
      <c r="DZ93" s="6" t="e">
        <f t="shared" si="1262"/>
        <v>#DIV/0!</v>
      </c>
      <c r="EB93" s="6" t="e">
        <f t="shared" si="1263"/>
        <v>#DIV/0!</v>
      </c>
      <c r="EC93" s="87" t="e">
        <f t="shared" si="1264"/>
        <v>#DIV/0!</v>
      </c>
      <c r="ED93" s="85" t="e">
        <f t="shared" si="1372"/>
        <v>#DIV/0!</v>
      </c>
      <c r="EE93" s="2" t="e">
        <f t="shared" si="1373"/>
        <v>#DIV/0!</v>
      </c>
      <c r="EF93" s="5">
        <f t="shared" si="1374"/>
        <v>0</v>
      </c>
      <c r="EG93" s="5">
        <f t="shared" si="1375"/>
        <v>0</v>
      </c>
      <c r="EH93" s="5">
        <f t="shared" si="1376"/>
        <v>0</v>
      </c>
      <c r="EI93" s="5">
        <f t="shared" si="1377"/>
        <v>0</v>
      </c>
      <c r="EJ93" s="5" t="e">
        <f t="shared" si="1378"/>
        <v>#DIV/0!</v>
      </c>
      <c r="EK93" s="5" t="e">
        <f t="shared" si="1265"/>
        <v>#DIV/0!</v>
      </c>
      <c r="EL93" s="5">
        <f t="shared" si="1379"/>
        <v>0</v>
      </c>
      <c r="EM93" s="5">
        <f t="shared" si="1380"/>
        <v>0</v>
      </c>
      <c r="EN93" s="5">
        <f t="shared" si="1381"/>
        <v>0</v>
      </c>
      <c r="EO93" s="5">
        <f t="shared" si="1382"/>
        <v>0</v>
      </c>
      <c r="EP93" s="6">
        <f t="shared" si="1383"/>
        <v>0</v>
      </c>
      <c r="EQ93" s="5" t="e">
        <f t="shared" si="1266"/>
        <v>#DIV/0!</v>
      </c>
      <c r="ER93" s="6" t="e">
        <f t="shared" si="1267"/>
        <v>#DIV/0!</v>
      </c>
      <c r="ES93" s="6" t="e">
        <f t="shared" si="1268"/>
        <v>#DIV/0!</v>
      </c>
      <c r="ET93" s="6" t="e">
        <f t="shared" si="1269"/>
        <v>#DIV/0!</v>
      </c>
      <c r="EU93" s="6" t="e">
        <f t="shared" si="1270"/>
        <v>#DIV/0!</v>
      </c>
      <c r="EV93" s="6" t="e">
        <f t="shared" si="1271"/>
        <v>#DIV/0!</v>
      </c>
      <c r="EW93" s="6" t="e">
        <f t="shared" si="1272"/>
        <v>#DIV/0!</v>
      </c>
      <c r="EX93" s="6" t="e">
        <f t="shared" si="1273"/>
        <v>#DIV/0!</v>
      </c>
      <c r="EY93" s="6" t="e">
        <f t="shared" si="1274"/>
        <v>#DIV/0!</v>
      </c>
      <c r="EZ93" s="6" t="e">
        <f t="shared" si="1275"/>
        <v>#DIV/0!</v>
      </c>
      <c r="FA93" s="6" t="e">
        <f t="shared" si="1276"/>
        <v>#DIV/0!</v>
      </c>
      <c r="FB93" s="6" t="e">
        <f t="shared" si="1277"/>
        <v>#DIV/0!</v>
      </c>
      <c r="FC93" s="6" t="e">
        <f t="shared" si="1278"/>
        <v>#DIV/0!</v>
      </c>
      <c r="FD93" s="6" t="e">
        <f t="shared" si="1279"/>
        <v>#DIV/0!</v>
      </c>
      <c r="FE93" s="6" t="e">
        <f t="shared" si="1280"/>
        <v>#DIV/0!</v>
      </c>
      <c r="FG93" s="6" t="e">
        <f t="shared" si="1281"/>
        <v>#DIV/0!</v>
      </c>
      <c r="FH93" s="6" t="e">
        <f t="shared" si="1282"/>
        <v>#DIV/0!</v>
      </c>
      <c r="FI93" s="94" t="e">
        <f t="shared" si="1384"/>
        <v>#DIV/0!</v>
      </c>
      <c r="FJ93" s="94" t="e">
        <f t="shared" si="1385"/>
        <v>#DIV/0!</v>
      </c>
      <c r="FK93" s="5">
        <f t="shared" si="1386"/>
        <v>0</v>
      </c>
      <c r="FL93" s="5">
        <f t="shared" si="1387"/>
        <v>0</v>
      </c>
      <c r="FM93" s="5">
        <f t="shared" si="1388"/>
        <v>0</v>
      </c>
      <c r="FN93" s="5">
        <f t="shared" si="1389"/>
        <v>0</v>
      </c>
      <c r="FO93" s="5" t="e">
        <f t="shared" si="1390"/>
        <v>#DIV/0!</v>
      </c>
      <c r="FP93" s="5" t="e">
        <f t="shared" si="1283"/>
        <v>#DIV/0!</v>
      </c>
      <c r="FQ93" s="5">
        <f t="shared" si="1391"/>
        <v>0</v>
      </c>
      <c r="FR93" s="5">
        <f t="shared" si="1392"/>
        <v>0</v>
      </c>
      <c r="FS93" s="5">
        <f t="shared" si="1393"/>
        <v>0</v>
      </c>
      <c r="FT93" s="5">
        <f t="shared" si="1394"/>
        <v>0</v>
      </c>
      <c r="FU93" s="6">
        <f t="shared" si="1395"/>
        <v>0</v>
      </c>
      <c r="FV93" s="5" t="e">
        <f t="shared" si="1284"/>
        <v>#DIV/0!</v>
      </c>
      <c r="FW93" s="6" t="e">
        <f t="shared" si="1285"/>
        <v>#DIV/0!</v>
      </c>
      <c r="FX93" s="6" t="e">
        <f t="shared" si="1286"/>
        <v>#DIV/0!</v>
      </c>
      <c r="FY93" s="6" t="e">
        <f t="shared" si="1287"/>
        <v>#DIV/0!</v>
      </c>
      <c r="FZ93" s="6" t="e">
        <f t="shared" si="1288"/>
        <v>#DIV/0!</v>
      </c>
      <c r="GA93" s="6" t="e">
        <f t="shared" si="1289"/>
        <v>#DIV/0!</v>
      </c>
      <c r="GB93" s="6" t="e">
        <f t="shared" si="1290"/>
        <v>#DIV/0!</v>
      </c>
      <c r="GC93" s="6" t="e">
        <f t="shared" si="1291"/>
        <v>#DIV/0!</v>
      </c>
      <c r="GD93" s="6" t="e">
        <f t="shared" si="1292"/>
        <v>#DIV/0!</v>
      </c>
      <c r="GE93" s="6" t="e">
        <f t="shared" si="1293"/>
        <v>#DIV/0!</v>
      </c>
      <c r="GF93" s="6" t="e">
        <f t="shared" si="1294"/>
        <v>#DIV/0!</v>
      </c>
      <c r="GG93" s="6" t="e">
        <f t="shared" si="1295"/>
        <v>#DIV/0!</v>
      </c>
      <c r="GH93" s="6" t="e">
        <f t="shared" si="1296"/>
        <v>#DIV/0!</v>
      </c>
      <c r="GI93" s="6" t="e">
        <f t="shared" si="1297"/>
        <v>#DIV/0!</v>
      </c>
      <c r="GJ93" s="47" t="e">
        <f t="shared" si="1298"/>
        <v>#DIV/0!</v>
      </c>
      <c r="GL93" s="96" t="e">
        <f t="shared" si="1299"/>
        <v>#DIV/0!</v>
      </c>
      <c r="GM93" s="96" t="e">
        <f t="shared" si="1300"/>
        <v>#DIV/0!</v>
      </c>
      <c r="GN93" s="98" t="e">
        <f t="shared" si="1396"/>
        <v>#DIV/0!</v>
      </c>
      <c r="GO93" s="98" t="e">
        <f t="shared" si="1397"/>
        <v>#DIV/0!</v>
      </c>
      <c r="GP93" s="5">
        <f t="shared" si="1398"/>
        <v>0</v>
      </c>
      <c r="GQ93" s="5">
        <f t="shared" si="1399"/>
        <v>0</v>
      </c>
      <c r="GR93" s="5">
        <f t="shared" si="1400"/>
        <v>0</v>
      </c>
      <c r="GS93" s="5">
        <f t="shared" si="1401"/>
        <v>0</v>
      </c>
      <c r="GT93" s="5" t="e">
        <f t="shared" si="1402"/>
        <v>#DIV/0!</v>
      </c>
      <c r="GU93" s="5" t="e">
        <f t="shared" si="1301"/>
        <v>#DIV/0!</v>
      </c>
      <c r="GV93" s="5">
        <f t="shared" si="1403"/>
        <v>0</v>
      </c>
      <c r="GW93" s="5">
        <f t="shared" si="1404"/>
        <v>0</v>
      </c>
      <c r="GX93" s="5">
        <f t="shared" si="1405"/>
        <v>0</v>
      </c>
      <c r="GY93" s="5">
        <f t="shared" si="1406"/>
        <v>0</v>
      </c>
      <c r="GZ93" s="6">
        <f t="shared" si="1407"/>
        <v>0</v>
      </c>
      <c r="HA93" s="5" t="e">
        <f t="shared" si="1302"/>
        <v>#DIV/0!</v>
      </c>
      <c r="HB93" s="6" t="e">
        <f t="shared" si="1303"/>
        <v>#DIV/0!</v>
      </c>
      <c r="HC93" s="6" t="e">
        <f t="shared" si="1304"/>
        <v>#DIV/0!</v>
      </c>
      <c r="HD93" s="6" t="e">
        <f t="shared" si="1305"/>
        <v>#DIV/0!</v>
      </c>
      <c r="HE93" s="6" t="e">
        <f t="shared" si="1306"/>
        <v>#DIV/0!</v>
      </c>
      <c r="HF93" s="6" t="e">
        <f t="shared" si="1307"/>
        <v>#DIV/0!</v>
      </c>
      <c r="HG93" s="6" t="e">
        <f t="shared" si="1308"/>
        <v>#DIV/0!</v>
      </c>
      <c r="HH93" s="6" t="e">
        <f t="shared" si="1309"/>
        <v>#DIV/0!</v>
      </c>
      <c r="HI93" s="6" t="e">
        <f t="shared" si="1310"/>
        <v>#DIV/0!</v>
      </c>
      <c r="HJ93" s="6" t="e">
        <f t="shared" si="1311"/>
        <v>#DIV/0!</v>
      </c>
      <c r="HK93" s="6" t="e">
        <f t="shared" si="1312"/>
        <v>#DIV/0!</v>
      </c>
      <c r="HL93" s="6" t="e">
        <f t="shared" si="1313"/>
        <v>#DIV/0!</v>
      </c>
      <c r="HM93" s="6" t="e">
        <f t="shared" si="1314"/>
        <v>#DIV/0!</v>
      </c>
      <c r="HN93" s="6" t="e">
        <f t="shared" si="1315"/>
        <v>#DIV/0!</v>
      </c>
      <c r="HO93" s="47" t="e">
        <f t="shared" si="1316"/>
        <v>#DIV/0!</v>
      </c>
      <c r="HQ93" s="6" t="e">
        <f t="shared" si="1317"/>
        <v>#DIV/0!</v>
      </c>
      <c r="HR93" s="6" t="e">
        <f t="shared" si="1318"/>
        <v>#DIV/0!</v>
      </c>
      <c r="HS93" s="98" t="e">
        <f t="shared" si="1408"/>
        <v>#DIV/0!</v>
      </c>
      <c r="HT93" s="2" t="e">
        <f t="shared" si="1409"/>
        <v>#DIV/0!</v>
      </c>
      <c r="HU93" s="5">
        <f t="shared" si="1410"/>
        <v>0</v>
      </c>
      <c r="HV93" s="5">
        <f t="shared" si="1411"/>
        <v>0</v>
      </c>
      <c r="HW93" s="5">
        <f t="shared" si="1412"/>
        <v>0</v>
      </c>
      <c r="HX93" s="5">
        <f t="shared" si="1413"/>
        <v>0</v>
      </c>
      <c r="HY93" s="5" t="e">
        <f t="shared" si="1414"/>
        <v>#DIV/0!</v>
      </c>
      <c r="HZ93" s="5" t="e">
        <f t="shared" si="1319"/>
        <v>#DIV/0!</v>
      </c>
      <c r="IA93" s="5">
        <f t="shared" si="1415"/>
        <v>0</v>
      </c>
      <c r="IB93" s="5">
        <f t="shared" si="1416"/>
        <v>0</v>
      </c>
      <c r="IC93" s="5">
        <f t="shared" si="1417"/>
        <v>0</v>
      </c>
      <c r="ID93" s="5">
        <f t="shared" si="1418"/>
        <v>0</v>
      </c>
      <c r="IE93" s="6">
        <f t="shared" si="1419"/>
        <v>0</v>
      </c>
      <c r="IF93" s="5" t="e">
        <f t="shared" si="1320"/>
        <v>#DIV/0!</v>
      </c>
      <c r="IG93" s="6" t="e">
        <f t="shared" si="1321"/>
        <v>#DIV/0!</v>
      </c>
      <c r="IH93" s="6" t="e">
        <f t="shared" si="1322"/>
        <v>#DIV/0!</v>
      </c>
      <c r="II93" s="6" t="e">
        <f t="shared" si="1323"/>
        <v>#DIV/0!</v>
      </c>
      <c r="IJ93" s="6" t="e">
        <f t="shared" si="1324"/>
        <v>#DIV/0!</v>
      </c>
      <c r="IK93" s="6" t="e">
        <f t="shared" si="1325"/>
        <v>#DIV/0!</v>
      </c>
      <c r="IL93" s="6" t="e">
        <f t="shared" si="1326"/>
        <v>#DIV/0!</v>
      </c>
      <c r="IM93" s="6" t="e">
        <f t="shared" si="1327"/>
        <v>#DIV/0!</v>
      </c>
      <c r="IN93" s="6" t="e">
        <f t="shared" si="1328"/>
        <v>#DIV/0!</v>
      </c>
      <c r="IO93" s="6" t="e">
        <f t="shared" si="1329"/>
        <v>#DIV/0!</v>
      </c>
      <c r="IP93" s="6" t="e">
        <f t="shared" si="1330"/>
        <v>#DIV/0!</v>
      </c>
      <c r="IQ93" s="6" t="e">
        <f t="shared" si="1331"/>
        <v>#DIV/0!</v>
      </c>
      <c r="IR93" s="6" t="e">
        <f t="shared" si="1332"/>
        <v>#DIV/0!</v>
      </c>
      <c r="IS93" s="6" t="e">
        <f t="shared" si="1333"/>
        <v>#DIV/0!</v>
      </c>
      <c r="IT93" s="47" t="e">
        <f t="shared" si="1334"/>
        <v>#DIV/0!</v>
      </c>
      <c r="IU93" s="2" t="e">
        <f t="shared" si="1420"/>
        <v>#DIV/0!</v>
      </c>
      <c r="IV93" s="2" t="e">
        <f t="shared" si="1421"/>
        <v>#DIV/0!</v>
      </c>
    </row>
    <row r="94" spans="1:256">
      <c r="A94" s="55">
        <f>CpxBar!A94</f>
        <v>0</v>
      </c>
      <c r="B94" s="2">
        <f>CpxBar!B94</f>
        <v>0</v>
      </c>
      <c r="C94" s="2">
        <f>CpxBar!C94</f>
        <v>0</v>
      </c>
      <c r="D94" s="2">
        <f>CpxBar!D94</f>
        <v>0</v>
      </c>
      <c r="E94" s="2">
        <f>CpxBar!E94</f>
        <v>0</v>
      </c>
      <c r="F94" s="2">
        <f>CpxBar!F94</f>
        <v>0</v>
      </c>
      <c r="G94" s="2">
        <f>CpxBar!G94</f>
        <v>0</v>
      </c>
      <c r="H94" s="2">
        <f>CpxBar!H94</f>
        <v>0</v>
      </c>
      <c r="I94" s="2">
        <f>CpxBar!I94</f>
        <v>0</v>
      </c>
      <c r="J94" s="2">
        <f>CpxBar!J94</f>
        <v>0</v>
      </c>
      <c r="K94" s="2">
        <f>CpxBar!K94</f>
        <v>0</v>
      </c>
      <c r="L94" s="13"/>
      <c r="M94" s="2">
        <f t="shared" si="1185"/>
        <v>0</v>
      </c>
      <c r="N94" s="5">
        <f t="shared" si="1186"/>
        <v>0</v>
      </c>
      <c r="O94" s="5">
        <f t="shared" si="1187"/>
        <v>0</v>
      </c>
      <c r="P94" s="5">
        <f t="shared" si="1188"/>
        <v>0</v>
      </c>
      <c r="Q94" s="5">
        <f t="shared" si="1189"/>
        <v>0</v>
      </c>
      <c r="R94" s="5">
        <f t="shared" si="1190"/>
        <v>0</v>
      </c>
      <c r="S94" s="5">
        <f t="shared" si="1191"/>
        <v>0</v>
      </c>
      <c r="T94" s="5">
        <f t="shared" si="1192"/>
        <v>0</v>
      </c>
      <c r="U94" s="5">
        <f t="shared" si="1193"/>
        <v>0</v>
      </c>
      <c r="V94" s="5">
        <f t="shared" si="1194"/>
        <v>0</v>
      </c>
      <c r="W94" s="6">
        <f t="shared" si="1195"/>
        <v>0</v>
      </c>
      <c r="X94" s="5">
        <f t="shared" si="1196"/>
        <v>0</v>
      </c>
      <c r="Y94" s="6" t="e">
        <f t="shared" si="1197"/>
        <v>#DIV/0!</v>
      </c>
      <c r="Z94" s="6" t="e">
        <f t="shared" si="1198"/>
        <v>#DIV/0!</v>
      </c>
      <c r="AA94" s="6" t="e">
        <f t="shared" si="1199"/>
        <v>#DIV/0!</v>
      </c>
      <c r="AB94" s="6" t="e">
        <f t="shared" si="1200"/>
        <v>#DIV/0!</v>
      </c>
      <c r="AC94" s="6" t="e">
        <f t="shared" si="1201"/>
        <v>#DIV/0!</v>
      </c>
      <c r="AD94" s="6" t="e">
        <f t="shared" si="1202"/>
        <v>#DIV/0!</v>
      </c>
      <c r="AE94" s="6" t="e">
        <f t="shared" si="1203"/>
        <v>#DIV/0!</v>
      </c>
      <c r="AF94" s="6" t="e">
        <f t="shared" si="1204"/>
        <v>#DIV/0!</v>
      </c>
      <c r="AG94" s="6" t="e">
        <f t="shared" si="1205"/>
        <v>#DIV/0!</v>
      </c>
      <c r="AH94" s="6" t="e">
        <f t="shared" si="1206"/>
        <v>#DIV/0!</v>
      </c>
      <c r="AI94" s="6" t="e">
        <f t="shared" si="1207"/>
        <v>#DIV/0!</v>
      </c>
      <c r="AJ94" s="6" t="e">
        <f t="shared" si="1208"/>
        <v>#DIV/0!</v>
      </c>
      <c r="AK94" s="6" t="e">
        <f t="shared" si="1209"/>
        <v>#DIV/0!</v>
      </c>
      <c r="AM94" s="6" t="e">
        <f t="shared" si="1210"/>
        <v>#DIV/0!</v>
      </c>
      <c r="AN94" s="6" t="e">
        <f t="shared" si="1335"/>
        <v>#DIV/0!</v>
      </c>
      <c r="AO94" s="2" t="e">
        <f t="shared" si="1336"/>
        <v>#DIV/0!</v>
      </c>
      <c r="AP94" s="2" t="e">
        <f t="shared" si="1211"/>
        <v>#DIV/0!</v>
      </c>
      <c r="AQ94" s="86">
        <f t="shared" si="1337"/>
        <v>0</v>
      </c>
      <c r="AR94" s="86">
        <f t="shared" si="1338"/>
        <v>0</v>
      </c>
      <c r="AS94" s="86">
        <f t="shared" si="1339"/>
        <v>0</v>
      </c>
      <c r="AT94" s="86">
        <f t="shared" si="1340"/>
        <v>0</v>
      </c>
      <c r="AU94" s="86" t="e">
        <f t="shared" si="1341"/>
        <v>#DIV/0!</v>
      </c>
      <c r="AV94" s="86" t="e">
        <f t="shared" si="1212"/>
        <v>#DIV/0!</v>
      </c>
      <c r="AW94" s="86">
        <f t="shared" si="1342"/>
        <v>0</v>
      </c>
      <c r="AX94" s="86">
        <f t="shared" si="1343"/>
        <v>0</v>
      </c>
      <c r="AY94" s="86">
        <f t="shared" si="1344"/>
        <v>0</v>
      </c>
      <c r="AZ94" s="86">
        <f t="shared" si="1345"/>
        <v>0</v>
      </c>
      <c r="BA94" s="87">
        <f t="shared" si="1346"/>
        <v>0</v>
      </c>
      <c r="BB94" s="5" t="e">
        <f t="shared" si="1213"/>
        <v>#DIV/0!</v>
      </c>
      <c r="BC94" s="6" t="e">
        <f t="shared" si="1214"/>
        <v>#DIV/0!</v>
      </c>
      <c r="BD94" s="6" t="e">
        <f t="shared" si="1215"/>
        <v>#DIV/0!</v>
      </c>
      <c r="BE94" s="6" t="e">
        <f t="shared" si="1216"/>
        <v>#DIV/0!</v>
      </c>
      <c r="BF94" s="6" t="e">
        <f t="shared" si="1217"/>
        <v>#DIV/0!</v>
      </c>
      <c r="BG94" s="6" t="e">
        <f t="shared" si="1218"/>
        <v>#DIV/0!</v>
      </c>
      <c r="BH94" s="6" t="e">
        <f t="shared" si="1219"/>
        <v>#DIV/0!</v>
      </c>
      <c r="BI94" s="6" t="e">
        <f t="shared" si="1220"/>
        <v>#DIV/0!</v>
      </c>
      <c r="BJ94" s="6" t="e">
        <f t="shared" si="1221"/>
        <v>#DIV/0!</v>
      </c>
      <c r="BK94" s="6" t="e">
        <f t="shared" si="1222"/>
        <v>#DIV/0!</v>
      </c>
      <c r="BL94" s="6" t="e">
        <f t="shared" si="1223"/>
        <v>#DIV/0!</v>
      </c>
      <c r="BM94" s="6" t="e">
        <f t="shared" si="1224"/>
        <v>#DIV/0!</v>
      </c>
      <c r="BN94" s="6" t="e">
        <f t="shared" si="1225"/>
        <v>#DIV/0!</v>
      </c>
      <c r="BO94" s="6" t="e">
        <f t="shared" si="1226"/>
        <v>#DIV/0!</v>
      </c>
      <c r="BP94" s="6" t="e">
        <f t="shared" si="1227"/>
        <v>#DIV/0!</v>
      </c>
      <c r="BR94" s="87" t="e">
        <f t="shared" si="1228"/>
        <v>#DIV/0!</v>
      </c>
      <c r="BS94" s="87" t="e">
        <f t="shared" si="1347"/>
        <v>#DIV/0!</v>
      </c>
      <c r="BT94" s="2" t="e">
        <f t="shared" si="1348"/>
        <v>#DIV/0!</v>
      </c>
      <c r="BU94" s="2" t="e">
        <f t="shared" si="1229"/>
        <v>#DIV/0!</v>
      </c>
      <c r="BV94" s="5">
        <f t="shared" si="1349"/>
        <v>0</v>
      </c>
      <c r="BW94" s="5">
        <f t="shared" si="1350"/>
        <v>0</v>
      </c>
      <c r="BX94" s="5">
        <f t="shared" si="1351"/>
        <v>0</v>
      </c>
      <c r="BY94" s="5">
        <f t="shared" si="1352"/>
        <v>0</v>
      </c>
      <c r="BZ94" s="5" t="e">
        <f t="shared" si="1353"/>
        <v>#DIV/0!</v>
      </c>
      <c r="CA94" s="5" t="e">
        <f t="shared" si="1230"/>
        <v>#DIV/0!</v>
      </c>
      <c r="CB94" s="5">
        <f t="shared" si="1354"/>
        <v>0</v>
      </c>
      <c r="CC94" s="5">
        <f t="shared" si="1355"/>
        <v>0</v>
      </c>
      <c r="CD94" s="5">
        <f t="shared" si="1356"/>
        <v>0</v>
      </c>
      <c r="CE94" s="5">
        <f t="shared" si="1357"/>
        <v>0</v>
      </c>
      <c r="CF94" s="6">
        <f t="shared" si="1358"/>
        <v>0</v>
      </c>
      <c r="CG94" s="5" t="e">
        <f t="shared" si="1231"/>
        <v>#DIV/0!</v>
      </c>
      <c r="CH94" s="6" t="e">
        <f t="shared" si="1232"/>
        <v>#DIV/0!</v>
      </c>
      <c r="CI94" s="6" t="e">
        <f t="shared" si="1233"/>
        <v>#DIV/0!</v>
      </c>
      <c r="CJ94" s="6" t="e">
        <f t="shared" si="1234"/>
        <v>#DIV/0!</v>
      </c>
      <c r="CK94" s="6" t="e">
        <f t="shared" si="1235"/>
        <v>#DIV/0!</v>
      </c>
      <c r="CL94" s="6" t="e">
        <f t="shared" si="1236"/>
        <v>#DIV/0!</v>
      </c>
      <c r="CM94" s="6" t="e">
        <f t="shared" si="1237"/>
        <v>#DIV/0!</v>
      </c>
      <c r="CN94" s="6" t="e">
        <f t="shared" si="1238"/>
        <v>#DIV/0!</v>
      </c>
      <c r="CO94" s="6" t="e">
        <f t="shared" si="1239"/>
        <v>#DIV/0!</v>
      </c>
      <c r="CP94" s="6" t="e">
        <f t="shared" si="1240"/>
        <v>#DIV/0!</v>
      </c>
      <c r="CQ94" s="6" t="e">
        <f t="shared" si="1241"/>
        <v>#DIV/0!</v>
      </c>
      <c r="CR94" s="6" t="e">
        <f t="shared" si="1242"/>
        <v>#DIV/0!</v>
      </c>
      <c r="CS94" s="6" t="e">
        <f t="shared" si="1243"/>
        <v>#DIV/0!</v>
      </c>
      <c r="CT94" s="6" t="e">
        <f t="shared" si="1244"/>
        <v>#DIV/0!</v>
      </c>
      <c r="CU94" s="6" t="e">
        <f t="shared" si="1245"/>
        <v>#DIV/0!</v>
      </c>
      <c r="CW94" s="6" t="e">
        <f t="shared" si="1246"/>
        <v>#DIV/0!</v>
      </c>
      <c r="CX94" s="6" t="e">
        <f t="shared" si="1359"/>
        <v>#DIV/0!</v>
      </c>
      <c r="CY94" s="91" t="e">
        <f t="shared" si="1360"/>
        <v>#DIV/0!</v>
      </c>
      <c r="CZ94" s="91" t="e">
        <f t="shared" si="1361"/>
        <v>#DIV/0!</v>
      </c>
      <c r="DA94" s="5">
        <f t="shared" si="1362"/>
        <v>0</v>
      </c>
      <c r="DB94" s="5">
        <f t="shared" si="1363"/>
        <v>0</v>
      </c>
      <c r="DC94" s="5">
        <f t="shared" si="1364"/>
        <v>0</v>
      </c>
      <c r="DD94" s="5">
        <f t="shared" si="1365"/>
        <v>0</v>
      </c>
      <c r="DE94" s="5" t="e">
        <f t="shared" si="1366"/>
        <v>#DIV/0!</v>
      </c>
      <c r="DF94" s="5" t="e">
        <f t="shared" si="1247"/>
        <v>#DIV/0!</v>
      </c>
      <c r="DG94" s="5">
        <f t="shared" si="1367"/>
        <v>0</v>
      </c>
      <c r="DH94" s="5">
        <f t="shared" si="1368"/>
        <v>0</v>
      </c>
      <c r="DI94" s="5">
        <f t="shared" si="1369"/>
        <v>0</v>
      </c>
      <c r="DJ94" s="5">
        <f t="shared" si="1370"/>
        <v>0</v>
      </c>
      <c r="DK94" s="6">
        <f t="shared" si="1371"/>
        <v>0</v>
      </c>
      <c r="DL94" s="5" t="e">
        <f t="shared" si="1248"/>
        <v>#DIV/0!</v>
      </c>
      <c r="DM94" s="6" t="e">
        <f t="shared" si="1249"/>
        <v>#DIV/0!</v>
      </c>
      <c r="DN94" s="6" t="e">
        <f t="shared" si="1250"/>
        <v>#DIV/0!</v>
      </c>
      <c r="DO94" s="6" t="e">
        <f t="shared" si="1251"/>
        <v>#DIV/0!</v>
      </c>
      <c r="DP94" s="6" t="e">
        <f t="shared" si="1252"/>
        <v>#DIV/0!</v>
      </c>
      <c r="DQ94" s="6" t="e">
        <f t="shared" si="1253"/>
        <v>#DIV/0!</v>
      </c>
      <c r="DR94" s="6" t="e">
        <f t="shared" si="1254"/>
        <v>#DIV/0!</v>
      </c>
      <c r="DS94" s="6" t="e">
        <f t="shared" si="1255"/>
        <v>#DIV/0!</v>
      </c>
      <c r="DT94" s="6" t="e">
        <f t="shared" si="1256"/>
        <v>#DIV/0!</v>
      </c>
      <c r="DU94" s="6" t="e">
        <f t="shared" si="1257"/>
        <v>#DIV/0!</v>
      </c>
      <c r="DV94" s="6" t="e">
        <f t="shared" si="1258"/>
        <v>#DIV/0!</v>
      </c>
      <c r="DW94" s="6" t="e">
        <f t="shared" si="1259"/>
        <v>#DIV/0!</v>
      </c>
      <c r="DX94" s="6" t="e">
        <f t="shared" si="1260"/>
        <v>#DIV/0!</v>
      </c>
      <c r="DY94" s="6" t="e">
        <f t="shared" si="1261"/>
        <v>#DIV/0!</v>
      </c>
      <c r="DZ94" s="6" t="e">
        <f t="shared" si="1262"/>
        <v>#DIV/0!</v>
      </c>
      <c r="EB94" s="6" t="e">
        <f t="shared" si="1263"/>
        <v>#DIV/0!</v>
      </c>
      <c r="EC94" s="87" t="e">
        <f t="shared" si="1264"/>
        <v>#DIV/0!</v>
      </c>
      <c r="ED94" s="85" t="e">
        <f t="shared" si="1372"/>
        <v>#DIV/0!</v>
      </c>
      <c r="EE94" s="2" t="e">
        <f t="shared" si="1373"/>
        <v>#DIV/0!</v>
      </c>
      <c r="EF94" s="5">
        <f t="shared" si="1374"/>
        <v>0</v>
      </c>
      <c r="EG94" s="5">
        <f t="shared" si="1375"/>
        <v>0</v>
      </c>
      <c r="EH94" s="5">
        <f t="shared" si="1376"/>
        <v>0</v>
      </c>
      <c r="EI94" s="5">
        <f t="shared" si="1377"/>
        <v>0</v>
      </c>
      <c r="EJ94" s="5" t="e">
        <f t="shared" si="1378"/>
        <v>#DIV/0!</v>
      </c>
      <c r="EK94" s="5" t="e">
        <f t="shared" si="1265"/>
        <v>#DIV/0!</v>
      </c>
      <c r="EL94" s="5">
        <f t="shared" si="1379"/>
        <v>0</v>
      </c>
      <c r="EM94" s="5">
        <f t="shared" si="1380"/>
        <v>0</v>
      </c>
      <c r="EN94" s="5">
        <f t="shared" si="1381"/>
        <v>0</v>
      </c>
      <c r="EO94" s="5">
        <f t="shared" si="1382"/>
        <v>0</v>
      </c>
      <c r="EP94" s="6">
        <f t="shared" si="1383"/>
        <v>0</v>
      </c>
      <c r="EQ94" s="5" t="e">
        <f t="shared" si="1266"/>
        <v>#DIV/0!</v>
      </c>
      <c r="ER94" s="6" t="e">
        <f t="shared" si="1267"/>
        <v>#DIV/0!</v>
      </c>
      <c r="ES94" s="6" t="e">
        <f t="shared" si="1268"/>
        <v>#DIV/0!</v>
      </c>
      <c r="ET94" s="6" t="e">
        <f t="shared" si="1269"/>
        <v>#DIV/0!</v>
      </c>
      <c r="EU94" s="6" t="e">
        <f t="shared" si="1270"/>
        <v>#DIV/0!</v>
      </c>
      <c r="EV94" s="6" t="e">
        <f t="shared" si="1271"/>
        <v>#DIV/0!</v>
      </c>
      <c r="EW94" s="6" t="e">
        <f t="shared" si="1272"/>
        <v>#DIV/0!</v>
      </c>
      <c r="EX94" s="6" t="e">
        <f t="shared" si="1273"/>
        <v>#DIV/0!</v>
      </c>
      <c r="EY94" s="6" t="e">
        <f t="shared" si="1274"/>
        <v>#DIV/0!</v>
      </c>
      <c r="EZ94" s="6" t="e">
        <f t="shared" si="1275"/>
        <v>#DIV/0!</v>
      </c>
      <c r="FA94" s="6" t="e">
        <f t="shared" si="1276"/>
        <v>#DIV/0!</v>
      </c>
      <c r="FB94" s="6" t="e">
        <f t="shared" si="1277"/>
        <v>#DIV/0!</v>
      </c>
      <c r="FC94" s="6" t="e">
        <f t="shared" si="1278"/>
        <v>#DIV/0!</v>
      </c>
      <c r="FD94" s="6" t="e">
        <f t="shared" si="1279"/>
        <v>#DIV/0!</v>
      </c>
      <c r="FE94" s="6" t="e">
        <f t="shared" si="1280"/>
        <v>#DIV/0!</v>
      </c>
      <c r="FG94" s="6" t="e">
        <f t="shared" si="1281"/>
        <v>#DIV/0!</v>
      </c>
      <c r="FH94" s="6" t="e">
        <f t="shared" si="1282"/>
        <v>#DIV/0!</v>
      </c>
      <c r="FI94" s="94" t="e">
        <f t="shared" si="1384"/>
        <v>#DIV/0!</v>
      </c>
      <c r="FJ94" s="94" t="e">
        <f t="shared" si="1385"/>
        <v>#DIV/0!</v>
      </c>
      <c r="FK94" s="5">
        <f t="shared" si="1386"/>
        <v>0</v>
      </c>
      <c r="FL94" s="5">
        <f t="shared" si="1387"/>
        <v>0</v>
      </c>
      <c r="FM94" s="5">
        <f t="shared" si="1388"/>
        <v>0</v>
      </c>
      <c r="FN94" s="5">
        <f t="shared" si="1389"/>
        <v>0</v>
      </c>
      <c r="FO94" s="5" t="e">
        <f t="shared" si="1390"/>
        <v>#DIV/0!</v>
      </c>
      <c r="FP94" s="5" t="e">
        <f t="shared" si="1283"/>
        <v>#DIV/0!</v>
      </c>
      <c r="FQ94" s="5">
        <f t="shared" si="1391"/>
        <v>0</v>
      </c>
      <c r="FR94" s="5">
        <f t="shared" si="1392"/>
        <v>0</v>
      </c>
      <c r="FS94" s="5">
        <f t="shared" si="1393"/>
        <v>0</v>
      </c>
      <c r="FT94" s="5">
        <f t="shared" si="1394"/>
        <v>0</v>
      </c>
      <c r="FU94" s="6">
        <f t="shared" si="1395"/>
        <v>0</v>
      </c>
      <c r="FV94" s="5" t="e">
        <f t="shared" si="1284"/>
        <v>#DIV/0!</v>
      </c>
      <c r="FW94" s="6" t="e">
        <f t="shared" si="1285"/>
        <v>#DIV/0!</v>
      </c>
      <c r="FX94" s="6" t="e">
        <f t="shared" si="1286"/>
        <v>#DIV/0!</v>
      </c>
      <c r="FY94" s="6" t="e">
        <f t="shared" si="1287"/>
        <v>#DIV/0!</v>
      </c>
      <c r="FZ94" s="6" t="e">
        <f t="shared" si="1288"/>
        <v>#DIV/0!</v>
      </c>
      <c r="GA94" s="6" t="e">
        <f t="shared" si="1289"/>
        <v>#DIV/0!</v>
      </c>
      <c r="GB94" s="6" t="e">
        <f t="shared" si="1290"/>
        <v>#DIV/0!</v>
      </c>
      <c r="GC94" s="6" t="e">
        <f t="shared" si="1291"/>
        <v>#DIV/0!</v>
      </c>
      <c r="GD94" s="6" t="e">
        <f t="shared" si="1292"/>
        <v>#DIV/0!</v>
      </c>
      <c r="GE94" s="6" t="e">
        <f t="shared" si="1293"/>
        <v>#DIV/0!</v>
      </c>
      <c r="GF94" s="6" t="e">
        <f t="shared" si="1294"/>
        <v>#DIV/0!</v>
      </c>
      <c r="GG94" s="6" t="e">
        <f t="shared" si="1295"/>
        <v>#DIV/0!</v>
      </c>
      <c r="GH94" s="6" t="e">
        <f t="shared" si="1296"/>
        <v>#DIV/0!</v>
      </c>
      <c r="GI94" s="6" t="e">
        <f t="shared" si="1297"/>
        <v>#DIV/0!</v>
      </c>
      <c r="GJ94" s="47" t="e">
        <f t="shared" si="1298"/>
        <v>#DIV/0!</v>
      </c>
      <c r="GL94" s="96" t="e">
        <f t="shared" si="1299"/>
        <v>#DIV/0!</v>
      </c>
      <c r="GM94" s="96" t="e">
        <f t="shared" si="1300"/>
        <v>#DIV/0!</v>
      </c>
      <c r="GN94" s="98" t="e">
        <f t="shared" si="1396"/>
        <v>#DIV/0!</v>
      </c>
      <c r="GO94" s="98" t="e">
        <f t="shared" si="1397"/>
        <v>#DIV/0!</v>
      </c>
      <c r="GP94" s="5">
        <f t="shared" si="1398"/>
        <v>0</v>
      </c>
      <c r="GQ94" s="5">
        <f t="shared" si="1399"/>
        <v>0</v>
      </c>
      <c r="GR94" s="5">
        <f t="shared" si="1400"/>
        <v>0</v>
      </c>
      <c r="GS94" s="5">
        <f t="shared" si="1401"/>
        <v>0</v>
      </c>
      <c r="GT94" s="5" t="e">
        <f t="shared" si="1402"/>
        <v>#DIV/0!</v>
      </c>
      <c r="GU94" s="5" t="e">
        <f t="shared" si="1301"/>
        <v>#DIV/0!</v>
      </c>
      <c r="GV94" s="5">
        <f t="shared" si="1403"/>
        <v>0</v>
      </c>
      <c r="GW94" s="5">
        <f t="shared" si="1404"/>
        <v>0</v>
      </c>
      <c r="GX94" s="5">
        <f t="shared" si="1405"/>
        <v>0</v>
      </c>
      <c r="GY94" s="5">
        <f t="shared" si="1406"/>
        <v>0</v>
      </c>
      <c r="GZ94" s="6">
        <f t="shared" si="1407"/>
        <v>0</v>
      </c>
      <c r="HA94" s="5" t="e">
        <f t="shared" si="1302"/>
        <v>#DIV/0!</v>
      </c>
      <c r="HB94" s="6" t="e">
        <f t="shared" si="1303"/>
        <v>#DIV/0!</v>
      </c>
      <c r="HC94" s="6" t="e">
        <f t="shared" si="1304"/>
        <v>#DIV/0!</v>
      </c>
      <c r="HD94" s="6" t="e">
        <f t="shared" si="1305"/>
        <v>#DIV/0!</v>
      </c>
      <c r="HE94" s="6" t="e">
        <f t="shared" si="1306"/>
        <v>#DIV/0!</v>
      </c>
      <c r="HF94" s="6" t="e">
        <f t="shared" si="1307"/>
        <v>#DIV/0!</v>
      </c>
      <c r="HG94" s="6" t="e">
        <f t="shared" si="1308"/>
        <v>#DIV/0!</v>
      </c>
      <c r="HH94" s="6" t="e">
        <f t="shared" si="1309"/>
        <v>#DIV/0!</v>
      </c>
      <c r="HI94" s="6" t="e">
        <f t="shared" si="1310"/>
        <v>#DIV/0!</v>
      </c>
      <c r="HJ94" s="6" t="e">
        <f t="shared" si="1311"/>
        <v>#DIV/0!</v>
      </c>
      <c r="HK94" s="6" t="e">
        <f t="shared" si="1312"/>
        <v>#DIV/0!</v>
      </c>
      <c r="HL94" s="6" t="e">
        <f t="shared" si="1313"/>
        <v>#DIV/0!</v>
      </c>
      <c r="HM94" s="6" t="e">
        <f t="shared" si="1314"/>
        <v>#DIV/0!</v>
      </c>
      <c r="HN94" s="6" t="e">
        <f t="shared" si="1315"/>
        <v>#DIV/0!</v>
      </c>
      <c r="HO94" s="47" t="e">
        <f t="shared" si="1316"/>
        <v>#DIV/0!</v>
      </c>
      <c r="HQ94" s="6" t="e">
        <f t="shared" si="1317"/>
        <v>#DIV/0!</v>
      </c>
      <c r="HR94" s="6" t="e">
        <f t="shared" si="1318"/>
        <v>#DIV/0!</v>
      </c>
      <c r="HS94" s="98" t="e">
        <f t="shared" si="1408"/>
        <v>#DIV/0!</v>
      </c>
      <c r="HT94" s="2" t="e">
        <f t="shared" si="1409"/>
        <v>#DIV/0!</v>
      </c>
      <c r="HU94" s="5">
        <f t="shared" si="1410"/>
        <v>0</v>
      </c>
      <c r="HV94" s="5">
        <f t="shared" si="1411"/>
        <v>0</v>
      </c>
      <c r="HW94" s="5">
        <f t="shared" si="1412"/>
        <v>0</v>
      </c>
      <c r="HX94" s="5">
        <f t="shared" si="1413"/>
        <v>0</v>
      </c>
      <c r="HY94" s="5" t="e">
        <f t="shared" si="1414"/>
        <v>#DIV/0!</v>
      </c>
      <c r="HZ94" s="5" t="e">
        <f t="shared" si="1319"/>
        <v>#DIV/0!</v>
      </c>
      <c r="IA94" s="5">
        <f t="shared" si="1415"/>
        <v>0</v>
      </c>
      <c r="IB94" s="5">
        <f t="shared" si="1416"/>
        <v>0</v>
      </c>
      <c r="IC94" s="5">
        <f t="shared" si="1417"/>
        <v>0</v>
      </c>
      <c r="ID94" s="5">
        <f t="shared" si="1418"/>
        <v>0</v>
      </c>
      <c r="IE94" s="6">
        <f t="shared" si="1419"/>
        <v>0</v>
      </c>
      <c r="IF94" s="5" t="e">
        <f t="shared" si="1320"/>
        <v>#DIV/0!</v>
      </c>
      <c r="IG94" s="6" t="e">
        <f t="shared" si="1321"/>
        <v>#DIV/0!</v>
      </c>
      <c r="IH94" s="6" t="e">
        <f t="shared" si="1322"/>
        <v>#DIV/0!</v>
      </c>
      <c r="II94" s="6" t="e">
        <f t="shared" si="1323"/>
        <v>#DIV/0!</v>
      </c>
      <c r="IJ94" s="6" t="e">
        <f t="shared" si="1324"/>
        <v>#DIV/0!</v>
      </c>
      <c r="IK94" s="6" t="e">
        <f t="shared" si="1325"/>
        <v>#DIV/0!</v>
      </c>
      <c r="IL94" s="6" t="e">
        <f t="shared" si="1326"/>
        <v>#DIV/0!</v>
      </c>
      <c r="IM94" s="6" t="e">
        <f t="shared" si="1327"/>
        <v>#DIV/0!</v>
      </c>
      <c r="IN94" s="6" t="e">
        <f t="shared" si="1328"/>
        <v>#DIV/0!</v>
      </c>
      <c r="IO94" s="6" t="e">
        <f t="shared" si="1329"/>
        <v>#DIV/0!</v>
      </c>
      <c r="IP94" s="6" t="e">
        <f t="shared" si="1330"/>
        <v>#DIV/0!</v>
      </c>
      <c r="IQ94" s="6" t="e">
        <f t="shared" si="1331"/>
        <v>#DIV/0!</v>
      </c>
      <c r="IR94" s="6" t="e">
        <f t="shared" si="1332"/>
        <v>#DIV/0!</v>
      </c>
      <c r="IS94" s="6" t="e">
        <f t="shared" si="1333"/>
        <v>#DIV/0!</v>
      </c>
      <c r="IT94" s="47" t="e">
        <f t="shared" si="1334"/>
        <v>#DIV/0!</v>
      </c>
      <c r="IU94" s="2" t="e">
        <f t="shared" si="1420"/>
        <v>#DIV/0!</v>
      </c>
      <c r="IV94" s="2" t="e">
        <f t="shared" si="1421"/>
        <v>#DIV/0!</v>
      </c>
    </row>
    <row r="95" spans="1:256">
      <c r="A95" s="55">
        <f>CpxBar!A95</f>
        <v>0</v>
      </c>
      <c r="B95" s="2">
        <f>CpxBar!B95</f>
        <v>0</v>
      </c>
      <c r="C95" s="2">
        <f>CpxBar!C95</f>
        <v>0</v>
      </c>
      <c r="D95" s="2">
        <f>CpxBar!D95</f>
        <v>0</v>
      </c>
      <c r="E95" s="2">
        <f>CpxBar!E95</f>
        <v>0</v>
      </c>
      <c r="F95" s="2">
        <f>CpxBar!F95</f>
        <v>0</v>
      </c>
      <c r="G95" s="2">
        <f>CpxBar!G95</f>
        <v>0</v>
      </c>
      <c r="H95" s="2">
        <f>CpxBar!H95</f>
        <v>0</v>
      </c>
      <c r="I95" s="2">
        <f>CpxBar!I95</f>
        <v>0</v>
      </c>
      <c r="J95" s="2">
        <f>CpxBar!J95</f>
        <v>0</v>
      </c>
      <c r="K95" s="2">
        <f>CpxBar!K95</f>
        <v>0</v>
      </c>
      <c r="L95" s="13"/>
      <c r="M95" s="2">
        <f t="shared" si="1185"/>
        <v>0</v>
      </c>
      <c r="N95" s="5">
        <f t="shared" si="1186"/>
        <v>0</v>
      </c>
      <c r="O95" s="5">
        <f t="shared" si="1187"/>
        <v>0</v>
      </c>
      <c r="P95" s="5">
        <f t="shared" si="1188"/>
        <v>0</v>
      </c>
      <c r="Q95" s="5">
        <f t="shared" si="1189"/>
        <v>0</v>
      </c>
      <c r="R95" s="5">
        <f t="shared" si="1190"/>
        <v>0</v>
      </c>
      <c r="S95" s="5">
        <f t="shared" si="1191"/>
        <v>0</v>
      </c>
      <c r="T95" s="5">
        <f t="shared" si="1192"/>
        <v>0</v>
      </c>
      <c r="U95" s="5">
        <f t="shared" si="1193"/>
        <v>0</v>
      </c>
      <c r="V95" s="5">
        <f t="shared" si="1194"/>
        <v>0</v>
      </c>
      <c r="W95" s="6">
        <f t="shared" si="1195"/>
        <v>0</v>
      </c>
      <c r="X95" s="5">
        <f t="shared" si="1196"/>
        <v>0</v>
      </c>
      <c r="Y95" s="6" t="e">
        <f t="shared" si="1197"/>
        <v>#DIV/0!</v>
      </c>
      <c r="Z95" s="6" t="e">
        <f t="shared" si="1198"/>
        <v>#DIV/0!</v>
      </c>
      <c r="AA95" s="6" t="e">
        <f t="shared" si="1199"/>
        <v>#DIV/0!</v>
      </c>
      <c r="AB95" s="6" t="e">
        <f t="shared" si="1200"/>
        <v>#DIV/0!</v>
      </c>
      <c r="AC95" s="6" t="e">
        <f t="shared" si="1201"/>
        <v>#DIV/0!</v>
      </c>
      <c r="AD95" s="6" t="e">
        <f t="shared" si="1202"/>
        <v>#DIV/0!</v>
      </c>
      <c r="AE95" s="6" t="e">
        <f t="shared" si="1203"/>
        <v>#DIV/0!</v>
      </c>
      <c r="AF95" s="6" t="e">
        <f t="shared" si="1204"/>
        <v>#DIV/0!</v>
      </c>
      <c r="AG95" s="6" t="e">
        <f t="shared" si="1205"/>
        <v>#DIV/0!</v>
      </c>
      <c r="AH95" s="6" t="e">
        <f t="shared" si="1206"/>
        <v>#DIV/0!</v>
      </c>
      <c r="AI95" s="6" t="e">
        <f t="shared" si="1207"/>
        <v>#DIV/0!</v>
      </c>
      <c r="AJ95" s="6" t="e">
        <f t="shared" si="1208"/>
        <v>#DIV/0!</v>
      </c>
      <c r="AK95" s="6" t="e">
        <f t="shared" si="1209"/>
        <v>#DIV/0!</v>
      </c>
      <c r="AM95" s="6" t="e">
        <f t="shared" si="1210"/>
        <v>#DIV/0!</v>
      </c>
      <c r="AN95" s="6" t="e">
        <f t="shared" si="1335"/>
        <v>#DIV/0!</v>
      </c>
      <c r="AO95" s="2" t="e">
        <f t="shared" si="1336"/>
        <v>#DIV/0!</v>
      </c>
      <c r="AP95" s="2" t="e">
        <f t="shared" si="1211"/>
        <v>#DIV/0!</v>
      </c>
      <c r="AQ95" s="86">
        <f t="shared" si="1337"/>
        <v>0</v>
      </c>
      <c r="AR95" s="86">
        <f t="shared" si="1338"/>
        <v>0</v>
      </c>
      <c r="AS95" s="86">
        <f t="shared" si="1339"/>
        <v>0</v>
      </c>
      <c r="AT95" s="86">
        <f t="shared" si="1340"/>
        <v>0</v>
      </c>
      <c r="AU95" s="86" t="e">
        <f t="shared" si="1341"/>
        <v>#DIV/0!</v>
      </c>
      <c r="AV95" s="86" t="e">
        <f t="shared" si="1212"/>
        <v>#DIV/0!</v>
      </c>
      <c r="AW95" s="86">
        <f t="shared" si="1342"/>
        <v>0</v>
      </c>
      <c r="AX95" s="86">
        <f t="shared" si="1343"/>
        <v>0</v>
      </c>
      <c r="AY95" s="86">
        <f t="shared" si="1344"/>
        <v>0</v>
      </c>
      <c r="AZ95" s="86">
        <f t="shared" si="1345"/>
        <v>0</v>
      </c>
      <c r="BA95" s="87">
        <f t="shared" si="1346"/>
        <v>0</v>
      </c>
      <c r="BB95" s="5" t="e">
        <f t="shared" si="1213"/>
        <v>#DIV/0!</v>
      </c>
      <c r="BC95" s="6" t="e">
        <f t="shared" si="1214"/>
        <v>#DIV/0!</v>
      </c>
      <c r="BD95" s="6" t="e">
        <f t="shared" si="1215"/>
        <v>#DIV/0!</v>
      </c>
      <c r="BE95" s="6" t="e">
        <f t="shared" si="1216"/>
        <v>#DIV/0!</v>
      </c>
      <c r="BF95" s="6" t="e">
        <f t="shared" si="1217"/>
        <v>#DIV/0!</v>
      </c>
      <c r="BG95" s="6" t="e">
        <f t="shared" si="1218"/>
        <v>#DIV/0!</v>
      </c>
      <c r="BH95" s="6" t="e">
        <f t="shared" si="1219"/>
        <v>#DIV/0!</v>
      </c>
      <c r="BI95" s="6" t="e">
        <f t="shared" si="1220"/>
        <v>#DIV/0!</v>
      </c>
      <c r="BJ95" s="6" t="e">
        <f t="shared" si="1221"/>
        <v>#DIV/0!</v>
      </c>
      <c r="BK95" s="6" t="e">
        <f t="shared" si="1222"/>
        <v>#DIV/0!</v>
      </c>
      <c r="BL95" s="6" t="e">
        <f t="shared" si="1223"/>
        <v>#DIV/0!</v>
      </c>
      <c r="BM95" s="6" t="e">
        <f t="shared" si="1224"/>
        <v>#DIV/0!</v>
      </c>
      <c r="BN95" s="6" t="e">
        <f t="shared" si="1225"/>
        <v>#DIV/0!</v>
      </c>
      <c r="BO95" s="6" t="e">
        <f t="shared" si="1226"/>
        <v>#DIV/0!</v>
      </c>
      <c r="BP95" s="6" t="e">
        <f t="shared" si="1227"/>
        <v>#DIV/0!</v>
      </c>
      <c r="BR95" s="87" t="e">
        <f t="shared" si="1228"/>
        <v>#DIV/0!</v>
      </c>
      <c r="BS95" s="87" t="e">
        <f t="shared" si="1347"/>
        <v>#DIV/0!</v>
      </c>
      <c r="BT95" s="2" t="e">
        <f t="shared" si="1348"/>
        <v>#DIV/0!</v>
      </c>
      <c r="BU95" s="2" t="e">
        <f t="shared" si="1229"/>
        <v>#DIV/0!</v>
      </c>
      <c r="BV95" s="5">
        <f t="shared" si="1349"/>
        <v>0</v>
      </c>
      <c r="BW95" s="5">
        <f t="shared" si="1350"/>
        <v>0</v>
      </c>
      <c r="BX95" s="5">
        <f t="shared" si="1351"/>
        <v>0</v>
      </c>
      <c r="BY95" s="5">
        <f t="shared" si="1352"/>
        <v>0</v>
      </c>
      <c r="BZ95" s="5" t="e">
        <f t="shared" si="1353"/>
        <v>#DIV/0!</v>
      </c>
      <c r="CA95" s="5" t="e">
        <f t="shared" si="1230"/>
        <v>#DIV/0!</v>
      </c>
      <c r="CB95" s="5">
        <f t="shared" si="1354"/>
        <v>0</v>
      </c>
      <c r="CC95" s="5">
        <f t="shared" si="1355"/>
        <v>0</v>
      </c>
      <c r="CD95" s="5">
        <f t="shared" si="1356"/>
        <v>0</v>
      </c>
      <c r="CE95" s="5">
        <f t="shared" si="1357"/>
        <v>0</v>
      </c>
      <c r="CF95" s="6">
        <f t="shared" si="1358"/>
        <v>0</v>
      </c>
      <c r="CG95" s="5" t="e">
        <f t="shared" si="1231"/>
        <v>#DIV/0!</v>
      </c>
      <c r="CH95" s="6" t="e">
        <f t="shared" si="1232"/>
        <v>#DIV/0!</v>
      </c>
      <c r="CI95" s="6" t="e">
        <f t="shared" si="1233"/>
        <v>#DIV/0!</v>
      </c>
      <c r="CJ95" s="6" t="e">
        <f t="shared" si="1234"/>
        <v>#DIV/0!</v>
      </c>
      <c r="CK95" s="6" t="e">
        <f t="shared" si="1235"/>
        <v>#DIV/0!</v>
      </c>
      <c r="CL95" s="6" t="e">
        <f t="shared" si="1236"/>
        <v>#DIV/0!</v>
      </c>
      <c r="CM95" s="6" t="e">
        <f t="shared" si="1237"/>
        <v>#DIV/0!</v>
      </c>
      <c r="CN95" s="6" t="e">
        <f t="shared" si="1238"/>
        <v>#DIV/0!</v>
      </c>
      <c r="CO95" s="6" t="e">
        <f t="shared" si="1239"/>
        <v>#DIV/0!</v>
      </c>
      <c r="CP95" s="6" t="e">
        <f t="shared" si="1240"/>
        <v>#DIV/0!</v>
      </c>
      <c r="CQ95" s="6" t="e">
        <f t="shared" si="1241"/>
        <v>#DIV/0!</v>
      </c>
      <c r="CR95" s="6" t="e">
        <f t="shared" si="1242"/>
        <v>#DIV/0!</v>
      </c>
      <c r="CS95" s="6" t="e">
        <f t="shared" si="1243"/>
        <v>#DIV/0!</v>
      </c>
      <c r="CT95" s="6" t="e">
        <f t="shared" si="1244"/>
        <v>#DIV/0!</v>
      </c>
      <c r="CU95" s="6" t="e">
        <f t="shared" si="1245"/>
        <v>#DIV/0!</v>
      </c>
      <c r="CW95" s="6" t="e">
        <f t="shared" si="1246"/>
        <v>#DIV/0!</v>
      </c>
      <c r="CX95" s="6" t="e">
        <f t="shared" si="1359"/>
        <v>#DIV/0!</v>
      </c>
      <c r="CY95" s="91" t="e">
        <f t="shared" si="1360"/>
        <v>#DIV/0!</v>
      </c>
      <c r="CZ95" s="91" t="e">
        <f t="shared" si="1361"/>
        <v>#DIV/0!</v>
      </c>
      <c r="DA95" s="5">
        <f t="shared" si="1362"/>
        <v>0</v>
      </c>
      <c r="DB95" s="5">
        <f t="shared" si="1363"/>
        <v>0</v>
      </c>
      <c r="DC95" s="5">
        <f t="shared" si="1364"/>
        <v>0</v>
      </c>
      <c r="DD95" s="5">
        <f t="shared" si="1365"/>
        <v>0</v>
      </c>
      <c r="DE95" s="5" t="e">
        <f t="shared" si="1366"/>
        <v>#DIV/0!</v>
      </c>
      <c r="DF95" s="5" t="e">
        <f t="shared" si="1247"/>
        <v>#DIV/0!</v>
      </c>
      <c r="DG95" s="5">
        <f t="shared" si="1367"/>
        <v>0</v>
      </c>
      <c r="DH95" s="5">
        <f t="shared" si="1368"/>
        <v>0</v>
      </c>
      <c r="DI95" s="5">
        <f t="shared" si="1369"/>
        <v>0</v>
      </c>
      <c r="DJ95" s="5">
        <f t="shared" si="1370"/>
        <v>0</v>
      </c>
      <c r="DK95" s="6">
        <f t="shared" si="1371"/>
        <v>0</v>
      </c>
      <c r="DL95" s="5" t="e">
        <f t="shared" si="1248"/>
        <v>#DIV/0!</v>
      </c>
      <c r="DM95" s="6" t="e">
        <f t="shared" si="1249"/>
        <v>#DIV/0!</v>
      </c>
      <c r="DN95" s="6" t="e">
        <f t="shared" si="1250"/>
        <v>#DIV/0!</v>
      </c>
      <c r="DO95" s="6" t="e">
        <f t="shared" si="1251"/>
        <v>#DIV/0!</v>
      </c>
      <c r="DP95" s="6" t="e">
        <f t="shared" si="1252"/>
        <v>#DIV/0!</v>
      </c>
      <c r="DQ95" s="6" t="e">
        <f t="shared" si="1253"/>
        <v>#DIV/0!</v>
      </c>
      <c r="DR95" s="6" t="e">
        <f t="shared" si="1254"/>
        <v>#DIV/0!</v>
      </c>
      <c r="DS95" s="6" t="e">
        <f t="shared" si="1255"/>
        <v>#DIV/0!</v>
      </c>
      <c r="DT95" s="6" t="e">
        <f t="shared" si="1256"/>
        <v>#DIV/0!</v>
      </c>
      <c r="DU95" s="6" t="e">
        <f t="shared" si="1257"/>
        <v>#DIV/0!</v>
      </c>
      <c r="DV95" s="6" t="e">
        <f t="shared" si="1258"/>
        <v>#DIV/0!</v>
      </c>
      <c r="DW95" s="6" t="e">
        <f t="shared" si="1259"/>
        <v>#DIV/0!</v>
      </c>
      <c r="DX95" s="6" t="e">
        <f t="shared" si="1260"/>
        <v>#DIV/0!</v>
      </c>
      <c r="DY95" s="6" t="e">
        <f t="shared" si="1261"/>
        <v>#DIV/0!</v>
      </c>
      <c r="DZ95" s="6" t="e">
        <f t="shared" si="1262"/>
        <v>#DIV/0!</v>
      </c>
      <c r="EB95" s="6" t="e">
        <f t="shared" si="1263"/>
        <v>#DIV/0!</v>
      </c>
      <c r="EC95" s="87" t="e">
        <f t="shared" si="1264"/>
        <v>#DIV/0!</v>
      </c>
      <c r="ED95" s="85" t="e">
        <f t="shared" si="1372"/>
        <v>#DIV/0!</v>
      </c>
      <c r="EE95" s="2" t="e">
        <f t="shared" si="1373"/>
        <v>#DIV/0!</v>
      </c>
      <c r="EF95" s="5">
        <f t="shared" si="1374"/>
        <v>0</v>
      </c>
      <c r="EG95" s="5">
        <f t="shared" si="1375"/>
        <v>0</v>
      </c>
      <c r="EH95" s="5">
        <f t="shared" si="1376"/>
        <v>0</v>
      </c>
      <c r="EI95" s="5">
        <f t="shared" si="1377"/>
        <v>0</v>
      </c>
      <c r="EJ95" s="5" t="e">
        <f t="shared" si="1378"/>
        <v>#DIV/0!</v>
      </c>
      <c r="EK95" s="5" t="e">
        <f t="shared" si="1265"/>
        <v>#DIV/0!</v>
      </c>
      <c r="EL95" s="5">
        <f t="shared" si="1379"/>
        <v>0</v>
      </c>
      <c r="EM95" s="5">
        <f t="shared" si="1380"/>
        <v>0</v>
      </c>
      <c r="EN95" s="5">
        <f t="shared" si="1381"/>
        <v>0</v>
      </c>
      <c r="EO95" s="5">
        <f t="shared" si="1382"/>
        <v>0</v>
      </c>
      <c r="EP95" s="6">
        <f t="shared" si="1383"/>
        <v>0</v>
      </c>
      <c r="EQ95" s="5" t="e">
        <f t="shared" si="1266"/>
        <v>#DIV/0!</v>
      </c>
      <c r="ER95" s="6" t="e">
        <f t="shared" si="1267"/>
        <v>#DIV/0!</v>
      </c>
      <c r="ES95" s="6" t="e">
        <f t="shared" si="1268"/>
        <v>#DIV/0!</v>
      </c>
      <c r="ET95" s="6" t="e">
        <f t="shared" si="1269"/>
        <v>#DIV/0!</v>
      </c>
      <c r="EU95" s="6" t="e">
        <f t="shared" si="1270"/>
        <v>#DIV/0!</v>
      </c>
      <c r="EV95" s="6" t="e">
        <f t="shared" si="1271"/>
        <v>#DIV/0!</v>
      </c>
      <c r="EW95" s="6" t="e">
        <f t="shared" si="1272"/>
        <v>#DIV/0!</v>
      </c>
      <c r="EX95" s="6" t="e">
        <f t="shared" si="1273"/>
        <v>#DIV/0!</v>
      </c>
      <c r="EY95" s="6" t="e">
        <f t="shared" si="1274"/>
        <v>#DIV/0!</v>
      </c>
      <c r="EZ95" s="6" t="e">
        <f t="shared" si="1275"/>
        <v>#DIV/0!</v>
      </c>
      <c r="FA95" s="6" t="e">
        <f t="shared" si="1276"/>
        <v>#DIV/0!</v>
      </c>
      <c r="FB95" s="6" t="e">
        <f t="shared" si="1277"/>
        <v>#DIV/0!</v>
      </c>
      <c r="FC95" s="6" t="e">
        <f t="shared" si="1278"/>
        <v>#DIV/0!</v>
      </c>
      <c r="FD95" s="6" t="e">
        <f t="shared" si="1279"/>
        <v>#DIV/0!</v>
      </c>
      <c r="FE95" s="6" t="e">
        <f t="shared" si="1280"/>
        <v>#DIV/0!</v>
      </c>
      <c r="FG95" s="6" t="e">
        <f t="shared" si="1281"/>
        <v>#DIV/0!</v>
      </c>
      <c r="FH95" s="6" t="e">
        <f t="shared" si="1282"/>
        <v>#DIV/0!</v>
      </c>
      <c r="FI95" s="94" t="e">
        <f t="shared" si="1384"/>
        <v>#DIV/0!</v>
      </c>
      <c r="FJ95" s="94" t="e">
        <f t="shared" si="1385"/>
        <v>#DIV/0!</v>
      </c>
      <c r="FK95" s="5">
        <f t="shared" si="1386"/>
        <v>0</v>
      </c>
      <c r="FL95" s="5">
        <f t="shared" si="1387"/>
        <v>0</v>
      </c>
      <c r="FM95" s="5">
        <f t="shared" si="1388"/>
        <v>0</v>
      </c>
      <c r="FN95" s="5">
        <f t="shared" si="1389"/>
        <v>0</v>
      </c>
      <c r="FO95" s="5" t="e">
        <f t="shared" si="1390"/>
        <v>#DIV/0!</v>
      </c>
      <c r="FP95" s="5" t="e">
        <f t="shared" si="1283"/>
        <v>#DIV/0!</v>
      </c>
      <c r="FQ95" s="5">
        <f t="shared" si="1391"/>
        <v>0</v>
      </c>
      <c r="FR95" s="5">
        <f t="shared" si="1392"/>
        <v>0</v>
      </c>
      <c r="FS95" s="5">
        <f t="shared" si="1393"/>
        <v>0</v>
      </c>
      <c r="FT95" s="5">
        <f t="shared" si="1394"/>
        <v>0</v>
      </c>
      <c r="FU95" s="6">
        <f t="shared" si="1395"/>
        <v>0</v>
      </c>
      <c r="FV95" s="5" t="e">
        <f t="shared" si="1284"/>
        <v>#DIV/0!</v>
      </c>
      <c r="FW95" s="6" t="e">
        <f t="shared" si="1285"/>
        <v>#DIV/0!</v>
      </c>
      <c r="FX95" s="6" t="e">
        <f t="shared" si="1286"/>
        <v>#DIV/0!</v>
      </c>
      <c r="FY95" s="6" t="e">
        <f t="shared" si="1287"/>
        <v>#DIV/0!</v>
      </c>
      <c r="FZ95" s="6" t="e">
        <f t="shared" si="1288"/>
        <v>#DIV/0!</v>
      </c>
      <c r="GA95" s="6" t="e">
        <f t="shared" si="1289"/>
        <v>#DIV/0!</v>
      </c>
      <c r="GB95" s="6" t="e">
        <f t="shared" si="1290"/>
        <v>#DIV/0!</v>
      </c>
      <c r="GC95" s="6" t="e">
        <f t="shared" si="1291"/>
        <v>#DIV/0!</v>
      </c>
      <c r="GD95" s="6" t="e">
        <f t="shared" si="1292"/>
        <v>#DIV/0!</v>
      </c>
      <c r="GE95" s="6" t="e">
        <f t="shared" si="1293"/>
        <v>#DIV/0!</v>
      </c>
      <c r="GF95" s="6" t="e">
        <f t="shared" si="1294"/>
        <v>#DIV/0!</v>
      </c>
      <c r="GG95" s="6" t="e">
        <f t="shared" si="1295"/>
        <v>#DIV/0!</v>
      </c>
      <c r="GH95" s="6" t="e">
        <f t="shared" si="1296"/>
        <v>#DIV/0!</v>
      </c>
      <c r="GI95" s="6" t="e">
        <f t="shared" si="1297"/>
        <v>#DIV/0!</v>
      </c>
      <c r="GJ95" s="47" t="e">
        <f t="shared" si="1298"/>
        <v>#DIV/0!</v>
      </c>
      <c r="GL95" s="96" t="e">
        <f t="shared" si="1299"/>
        <v>#DIV/0!</v>
      </c>
      <c r="GM95" s="96" t="e">
        <f t="shared" si="1300"/>
        <v>#DIV/0!</v>
      </c>
      <c r="GN95" s="98" t="e">
        <f t="shared" si="1396"/>
        <v>#DIV/0!</v>
      </c>
      <c r="GO95" s="98" t="e">
        <f t="shared" si="1397"/>
        <v>#DIV/0!</v>
      </c>
      <c r="GP95" s="5">
        <f t="shared" si="1398"/>
        <v>0</v>
      </c>
      <c r="GQ95" s="5">
        <f t="shared" si="1399"/>
        <v>0</v>
      </c>
      <c r="GR95" s="5">
        <f t="shared" si="1400"/>
        <v>0</v>
      </c>
      <c r="GS95" s="5">
        <f t="shared" si="1401"/>
        <v>0</v>
      </c>
      <c r="GT95" s="5" t="e">
        <f t="shared" si="1402"/>
        <v>#DIV/0!</v>
      </c>
      <c r="GU95" s="5" t="e">
        <f t="shared" si="1301"/>
        <v>#DIV/0!</v>
      </c>
      <c r="GV95" s="5">
        <f t="shared" si="1403"/>
        <v>0</v>
      </c>
      <c r="GW95" s="5">
        <f t="shared" si="1404"/>
        <v>0</v>
      </c>
      <c r="GX95" s="5">
        <f t="shared" si="1405"/>
        <v>0</v>
      </c>
      <c r="GY95" s="5">
        <f t="shared" si="1406"/>
        <v>0</v>
      </c>
      <c r="GZ95" s="6">
        <f t="shared" si="1407"/>
        <v>0</v>
      </c>
      <c r="HA95" s="5" t="e">
        <f t="shared" si="1302"/>
        <v>#DIV/0!</v>
      </c>
      <c r="HB95" s="6" t="e">
        <f t="shared" si="1303"/>
        <v>#DIV/0!</v>
      </c>
      <c r="HC95" s="6" t="e">
        <f t="shared" si="1304"/>
        <v>#DIV/0!</v>
      </c>
      <c r="HD95" s="6" t="e">
        <f t="shared" si="1305"/>
        <v>#DIV/0!</v>
      </c>
      <c r="HE95" s="6" t="e">
        <f t="shared" si="1306"/>
        <v>#DIV/0!</v>
      </c>
      <c r="HF95" s="6" t="e">
        <f t="shared" si="1307"/>
        <v>#DIV/0!</v>
      </c>
      <c r="HG95" s="6" t="e">
        <f t="shared" si="1308"/>
        <v>#DIV/0!</v>
      </c>
      <c r="HH95" s="6" t="e">
        <f t="shared" si="1309"/>
        <v>#DIV/0!</v>
      </c>
      <c r="HI95" s="6" t="e">
        <f t="shared" si="1310"/>
        <v>#DIV/0!</v>
      </c>
      <c r="HJ95" s="6" t="e">
        <f t="shared" si="1311"/>
        <v>#DIV/0!</v>
      </c>
      <c r="HK95" s="6" t="e">
        <f t="shared" si="1312"/>
        <v>#DIV/0!</v>
      </c>
      <c r="HL95" s="6" t="e">
        <f t="shared" si="1313"/>
        <v>#DIV/0!</v>
      </c>
      <c r="HM95" s="6" t="e">
        <f t="shared" si="1314"/>
        <v>#DIV/0!</v>
      </c>
      <c r="HN95" s="6" t="e">
        <f t="shared" si="1315"/>
        <v>#DIV/0!</v>
      </c>
      <c r="HO95" s="47" t="e">
        <f t="shared" si="1316"/>
        <v>#DIV/0!</v>
      </c>
      <c r="HQ95" s="6" t="e">
        <f t="shared" si="1317"/>
        <v>#DIV/0!</v>
      </c>
      <c r="HR95" s="6" t="e">
        <f t="shared" si="1318"/>
        <v>#DIV/0!</v>
      </c>
      <c r="HS95" s="98" t="e">
        <f t="shared" si="1408"/>
        <v>#DIV/0!</v>
      </c>
      <c r="HT95" s="2" t="e">
        <f t="shared" si="1409"/>
        <v>#DIV/0!</v>
      </c>
      <c r="HU95" s="5">
        <f t="shared" si="1410"/>
        <v>0</v>
      </c>
      <c r="HV95" s="5">
        <f t="shared" si="1411"/>
        <v>0</v>
      </c>
      <c r="HW95" s="5">
        <f t="shared" si="1412"/>
        <v>0</v>
      </c>
      <c r="HX95" s="5">
        <f t="shared" si="1413"/>
        <v>0</v>
      </c>
      <c r="HY95" s="5" t="e">
        <f t="shared" si="1414"/>
        <v>#DIV/0!</v>
      </c>
      <c r="HZ95" s="5" t="e">
        <f t="shared" si="1319"/>
        <v>#DIV/0!</v>
      </c>
      <c r="IA95" s="5">
        <f t="shared" si="1415"/>
        <v>0</v>
      </c>
      <c r="IB95" s="5">
        <f t="shared" si="1416"/>
        <v>0</v>
      </c>
      <c r="IC95" s="5">
        <f t="shared" si="1417"/>
        <v>0</v>
      </c>
      <c r="ID95" s="5">
        <f t="shared" si="1418"/>
        <v>0</v>
      </c>
      <c r="IE95" s="6">
        <f t="shared" si="1419"/>
        <v>0</v>
      </c>
      <c r="IF95" s="5" t="e">
        <f t="shared" si="1320"/>
        <v>#DIV/0!</v>
      </c>
      <c r="IG95" s="6" t="e">
        <f t="shared" si="1321"/>
        <v>#DIV/0!</v>
      </c>
      <c r="IH95" s="6" t="e">
        <f t="shared" si="1322"/>
        <v>#DIV/0!</v>
      </c>
      <c r="II95" s="6" t="e">
        <f t="shared" si="1323"/>
        <v>#DIV/0!</v>
      </c>
      <c r="IJ95" s="6" t="e">
        <f t="shared" si="1324"/>
        <v>#DIV/0!</v>
      </c>
      <c r="IK95" s="6" t="e">
        <f t="shared" si="1325"/>
        <v>#DIV/0!</v>
      </c>
      <c r="IL95" s="6" t="e">
        <f t="shared" si="1326"/>
        <v>#DIV/0!</v>
      </c>
      <c r="IM95" s="6" t="e">
        <f t="shared" si="1327"/>
        <v>#DIV/0!</v>
      </c>
      <c r="IN95" s="6" t="e">
        <f t="shared" si="1328"/>
        <v>#DIV/0!</v>
      </c>
      <c r="IO95" s="6" t="e">
        <f t="shared" si="1329"/>
        <v>#DIV/0!</v>
      </c>
      <c r="IP95" s="6" t="e">
        <f t="shared" si="1330"/>
        <v>#DIV/0!</v>
      </c>
      <c r="IQ95" s="6" t="e">
        <f t="shared" si="1331"/>
        <v>#DIV/0!</v>
      </c>
      <c r="IR95" s="6" t="e">
        <f t="shared" si="1332"/>
        <v>#DIV/0!</v>
      </c>
      <c r="IS95" s="6" t="e">
        <f t="shared" si="1333"/>
        <v>#DIV/0!</v>
      </c>
      <c r="IT95" s="47" t="e">
        <f t="shared" si="1334"/>
        <v>#DIV/0!</v>
      </c>
      <c r="IU95" s="2" t="e">
        <f t="shared" si="1420"/>
        <v>#DIV/0!</v>
      </c>
      <c r="IV95" s="2" t="e">
        <f t="shared" si="1421"/>
        <v>#DIV/0!</v>
      </c>
    </row>
    <row r="96" spans="1:256">
      <c r="A96" s="55">
        <f>CpxBar!A96</f>
        <v>0</v>
      </c>
      <c r="B96" s="2">
        <f>CpxBar!B96</f>
        <v>0</v>
      </c>
      <c r="C96" s="2">
        <f>CpxBar!C96</f>
        <v>0</v>
      </c>
      <c r="D96" s="2">
        <f>CpxBar!D96</f>
        <v>0</v>
      </c>
      <c r="E96" s="2">
        <f>CpxBar!E96</f>
        <v>0</v>
      </c>
      <c r="F96" s="2">
        <f>CpxBar!F96</f>
        <v>0</v>
      </c>
      <c r="G96" s="2">
        <f>CpxBar!G96</f>
        <v>0</v>
      </c>
      <c r="H96" s="2">
        <f>CpxBar!H96</f>
        <v>0</v>
      </c>
      <c r="I96" s="2">
        <f>CpxBar!I96</f>
        <v>0</v>
      </c>
      <c r="J96" s="2">
        <f>CpxBar!J96</f>
        <v>0</v>
      </c>
      <c r="K96" s="2">
        <f>CpxBar!K96</f>
        <v>0</v>
      </c>
      <c r="L96" s="13"/>
      <c r="M96" s="2">
        <f t="shared" si="1185"/>
        <v>0</v>
      </c>
      <c r="N96" s="5">
        <f t="shared" si="1186"/>
        <v>0</v>
      </c>
      <c r="O96" s="5">
        <f t="shared" si="1187"/>
        <v>0</v>
      </c>
      <c r="P96" s="5">
        <f t="shared" si="1188"/>
        <v>0</v>
      </c>
      <c r="Q96" s="5">
        <f t="shared" si="1189"/>
        <v>0</v>
      </c>
      <c r="R96" s="5">
        <f t="shared" si="1190"/>
        <v>0</v>
      </c>
      <c r="S96" s="5">
        <f t="shared" si="1191"/>
        <v>0</v>
      </c>
      <c r="T96" s="5">
        <f t="shared" si="1192"/>
        <v>0</v>
      </c>
      <c r="U96" s="5">
        <f t="shared" si="1193"/>
        <v>0</v>
      </c>
      <c r="V96" s="5">
        <f t="shared" si="1194"/>
        <v>0</v>
      </c>
      <c r="W96" s="6">
        <f t="shared" si="1195"/>
        <v>0</v>
      </c>
      <c r="X96" s="5">
        <f t="shared" si="1196"/>
        <v>0</v>
      </c>
      <c r="Y96" s="6" t="e">
        <f t="shared" si="1197"/>
        <v>#DIV/0!</v>
      </c>
      <c r="Z96" s="6" t="e">
        <f t="shared" si="1198"/>
        <v>#DIV/0!</v>
      </c>
      <c r="AA96" s="6" t="e">
        <f t="shared" si="1199"/>
        <v>#DIV/0!</v>
      </c>
      <c r="AB96" s="6" t="e">
        <f t="shared" si="1200"/>
        <v>#DIV/0!</v>
      </c>
      <c r="AC96" s="6" t="e">
        <f t="shared" si="1201"/>
        <v>#DIV/0!</v>
      </c>
      <c r="AD96" s="6" t="e">
        <f t="shared" si="1202"/>
        <v>#DIV/0!</v>
      </c>
      <c r="AE96" s="6" t="e">
        <f t="shared" si="1203"/>
        <v>#DIV/0!</v>
      </c>
      <c r="AF96" s="6" t="e">
        <f t="shared" si="1204"/>
        <v>#DIV/0!</v>
      </c>
      <c r="AG96" s="6" t="e">
        <f t="shared" si="1205"/>
        <v>#DIV/0!</v>
      </c>
      <c r="AH96" s="6" t="e">
        <f t="shared" si="1206"/>
        <v>#DIV/0!</v>
      </c>
      <c r="AI96" s="6" t="e">
        <f t="shared" si="1207"/>
        <v>#DIV/0!</v>
      </c>
      <c r="AJ96" s="6" t="e">
        <f t="shared" si="1208"/>
        <v>#DIV/0!</v>
      </c>
      <c r="AK96" s="6" t="e">
        <f t="shared" si="1209"/>
        <v>#DIV/0!</v>
      </c>
      <c r="AM96" s="6" t="e">
        <f t="shared" si="1210"/>
        <v>#DIV/0!</v>
      </c>
      <c r="AN96" s="6" t="e">
        <f t="shared" si="1335"/>
        <v>#DIV/0!</v>
      </c>
      <c r="AO96" s="2" t="e">
        <f t="shared" si="1336"/>
        <v>#DIV/0!</v>
      </c>
      <c r="AP96" s="2" t="e">
        <f t="shared" si="1211"/>
        <v>#DIV/0!</v>
      </c>
      <c r="AQ96" s="86">
        <f t="shared" si="1337"/>
        <v>0</v>
      </c>
      <c r="AR96" s="86">
        <f t="shared" si="1338"/>
        <v>0</v>
      </c>
      <c r="AS96" s="86">
        <f t="shared" si="1339"/>
        <v>0</v>
      </c>
      <c r="AT96" s="86">
        <f t="shared" si="1340"/>
        <v>0</v>
      </c>
      <c r="AU96" s="86" t="e">
        <f t="shared" si="1341"/>
        <v>#DIV/0!</v>
      </c>
      <c r="AV96" s="86" t="e">
        <f t="shared" si="1212"/>
        <v>#DIV/0!</v>
      </c>
      <c r="AW96" s="86">
        <f t="shared" si="1342"/>
        <v>0</v>
      </c>
      <c r="AX96" s="86">
        <f t="shared" si="1343"/>
        <v>0</v>
      </c>
      <c r="AY96" s="86">
        <f t="shared" si="1344"/>
        <v>0</v>
      </c>
      <c r="AZ96" s="86">
        <f t="shared" si="1345"/>
        <v>0</v>
      </c>
      <c r="BA96" s="87">
        <f t="shared" si="1346"/>
        <v>0</v>
      </c>
      <c r="BB96" s="5" t="e">
        <f t="shared" si="1213"/>
        <v>#DIV/0!</v>
      </c>
      <c r="BC96" s="6" t="e">
        <f t="shared" si="1214"/>
        <v>#DIV/0!</v>
      </c>
      <c r="BD96" s="6" t="e">
        <f t="shared" si="1215"/>
        <v>#DIV/0!</v>
      </c>
      <c r="BE96" s="6" t="e">
        <f t="shared" si="1216"/>
        <v>#DIV/0!</v>
      </c>
      <c r="BF96" s="6" t="e">
        <f t="shared" si="1217"/>
        <v>#DIV/0!</v>
      </c>
      <c r="BG96" s="6" t="e">
        <f t="shared" si="1218"/>
        <v>#DIV/0!</v>
      </c>
      <c r="BH96" s="6" t="e">
        <f t="shared" si="1219"/>
        <v>#DIV/0!</v>
      </c>
      <c r="BI96" s="6" t="e">
        <f t="shared" si="1220"/>
        <v>#DIV/0!</v>
      </c>
      <c r="BJ96" s="6" t="e">
        <f t="shared" si="1221"/>
        <v>#DIV/0!</v>
      </c>
      <c r="BK96" s="6" t="e">
        <f t="shared" si="1222"/>
        <v>#DIV/0!</v>
      </c>
      <c r="BL96" s="6" t="e">
        <f t="shared" si="1223"/>
        <v>#DIV/0!</v>
      </c>
      <c r="BM96" s="6" t="e">
        <f t="shared" si="1224"/>
        <v>#DIV/0!</v>
      </c>
      <c r="BN96" s="6" t="e">
        <f t="shared" si="1225"/>
        <v>#DIV/0!</v>
      </c>
      <c r="BO96" s="6" t="e">
        <f t="shared" si="1226"/>
        <v>#DIV/0!</v>
      </c>
      <c r="BP96" s="6" t="e">
        <f t="shared" si="1227"/>
        <v>#DIV/0!</v>
      </c>
      <c r="BR96" s="87" t="e">
        <f t="shared" si="1228"/>
        <v>#DIV/0!</v>
      </c>
      <c r="BS96" s="87" t="e">
        <f t="shared" si="1347"/>
        <v>#DIV/0!</v>
      </c>
      <c r="BT96" s="2" t="e">
        <f t="shared" si="1348"/>
        <v>#DIV/0!</v>
      </c>
      <c r="BU96" s="2" t="e">
        <f t="shared" si="1229"/>
        <v>#DIV/0!</v>
      </c>
      <c r="BV96" s="5">
        <f t="shared" si="1349"/>
        <v>0</v>
      </c>
      <c r="BW96" s="5">
        <f t="shared" si="1350"/>
        <v>0</v>
      </c>
      <c r="BX96" s="5">
        <f t="shared" si="1351"/>
        <v>0</v>
      </c>
      <c r="BY96" s="5">
        <f t="shared" si="1352"/>
        <v>0</v>
      </c>
      <c r="BZ96" s="5" t="e">
        <f t="shared" si="1353"/>
        <v>#DIV/0!</v>
      </c>
      <c r="CA96" s="5" t="e">
        <f t="shared" si="1230"/>
        <v>#DIV/0!</v>
      </c>
      <c r="CB96" s="5">
        <f t="shared" si="1354"/>
        <v>0</v>
      </c>
      <c r="CC96" s="5">
        <f t="shared" si="1355"/>
        <v>0</v>
      </c>
      <c r="CD96" s="5">
        <f t="shared" si="1356"/>
        <v>0</v>
      </c>
      <c r="CE96" s="5">
        <f t="shared" si="1357"/>
        <v>0</v>
      </c>
      <c r="CF96" s="6">
        <f t="shared" si="1358"/>
        <v>0</v>
      </c>
      <c r="CG96" s="5" t="e">
        <f t="shared" si="1231"/>
        <v>#DIV/0!</v>
      </c>
      <c r="CH96" s="6" t="e">
        <f t="shared" si="1232"/>
        <v>#DIV/0!</v>
      </c>
      <c r="CI96" s="6" t="e">
        <f t="shared" si="1233"/>
        <v>#DIV/0!</v>
      </c>
      <c r="CJ96" s="6" t="e">
        <f t="shared" si="1234"/>
        <v>#DIV/0!</v>
      </c>
      <c r="CK96" s="6" t="e">
        <f t="shared" si="1235"/>
        <v>#DIV/0!</v>
      </c>
      <c r="CL96" s="6" t="e">
        <f t="shared" si="1236"/>
        <v>#DIV/0!</v>
      </c>
      <c r="CM96" s="6" t="e">
        <f t="shared" si="1237"/>
        <v>#DIV/0!</v>
      </c>
      <c r="CN96" s="6" t="e">
        <f t="shared" si="1238"/>
        <v>#DIV/0!</v>
      </c>
      <c r="CO96" s="6" t="e">
        <f t="shared" si="1239"/>
        <v>#DIV/0!</v>
      </c>
      <c r="CP96" s="6" t="e">
        <f t="shared" si="1240"/>
        <v>#DIV/0!</v>
      </c>
      <c r="CQ96" s="6" t="e">
        <f t="shared" si="1241"/>
        <v>#DIV/0!</v>
      </c>
      <c r="CR96" s="6" t="e">
        <f t="shared" si="1242"/>
        <v>#DIV/0!</v>
      </c>
      <c r="CS96" s="6" t="e">
        <f t="shared" si="1243"/>
        <v>#DIV/0!</v>
      </c>
      <c r="CT96" s="6" t="e">
        <f t="shared" si="1244"/>
        <v>#DIV/0!</v>
      </c>
      <c r="CU96" s="6" t="e">
        <f t="shared" si="1245"/>
        <v>#DIV/0!</v>
      </c>
      <c r="CW96" s="6" t="e">
        <f t="shared" si="1246"/>
        <v>#DIV/0!</v>
      </c>
      <c r="CX96" s="6" t="e">
        <f t="shared" si="1359"/>
        <v>#DIV/0!</v>
      </c>
      <c r="CY96" s="91" t="e">
        <f t="shared" si="1360"/>
        <v>#DIV/0!</v>
      </c>
      <c r="CZ96" s="91" t="e">
        <f t="shared" si="1361"/>
        <v>#DIV/0!</v>
      </c>
      <c r="DA96" s="5">
        <f t="shared" si="1362"/>
        <v>0</v>
      </c>
      <c r="DB96" s="5">
        <f t="shared" si="1363"/>
        <v>0</v>
      </c>
      <c r="DC96" s="5">
        <f t="shared" si="1364"/>
        <v>0</v>
      </c>
      <c r="DD96" s="5">
        <f t="shared" si="1365"/>
        <v>0</v>
      </c>
      <c r="DE96" s="5" t="e">
        <f t="shared" si="1366"/>
        <v>#DIV/0!</v>
      </c>
      <c r="DF96" s="5" t="e">
        <f t="shared" si="1247"/>
        <v>#DIV/0!</v>
      </c>
      <c r="DG96" s="5">
        <f t="shared" si="1367"/>
        <v>0</v>
      </c>
      <c r="DH96" s="5">
        <f t="shared" si="1368"/>
        <v>0</v>
      </c>
      <c r="DI96" s="5">
        <f t="shared" si="1369"/>
        <v>0</v>
      </c>
      <c r="DJ96" s="5">
        <f t="shared" si="1370"/>
        <v>0</v>
      </c>
      <c r="DK96" s="6">
        <f t="shared" si="1371"/>
        <v>0</v>
      </c>
      <c r="DL96" s="5" t="e">
        <f t="shared" si="1248"/>
        <v>#DIV/0!</v>
      </c>
      <c r="DM96" s="6" t="e">
        <f t="shared" si="1249"/>
        <v>#DIV/0!</v>
      </c>
      <c r="DN96" s="6" t="e">
        <f t="shared" si="1250"/>
        <v>#DIV/0!</v>
      </c>
      <c r="DO96" s="6" t="e">
        <f t="shared" si="1251"/>
        <v>#DIV/0!</v>
      </c>
      <c r="DP96" s="6" t="e">
        <f t="shared" si="1252"/>
        <v>#DIV/0!</v>
      </c>
      <c r="DQ96" s="6" t="e">
        <f t="shared" si="1253"/>
        <v>#DIV/0!</v>
      </c>
      <c r="DR96" s="6" t="e">
        <f t="shared" si="1254"/>
        <v>#DIV/0!</v>
      </c>
      <c r="DS96" s="6" t="e">
        <f t="shared" si="1255"/>
        <v>#DIV/0!</v>
      </c>
      <c r="DT96" s="6" t="e">
        <f t="shared" si="1256"/>
        <v>#DIV/0!</v>
      </c>
      <c r="DU96" s="6" t="e">
        <f t="shared" si="1257"/>
        <v>#DIV/0!</v>
      </c>
      <c r="DV96" s="6" t="e">
        <f t="shared" si="1258"/>
        <v>#DIV/0!</v>
      </c>
      <c r="DW96" s="6" t="e">
        <f t="shared" si="1259"/>
        <v>#DIV/0!</v>
      </c>
      <c r="DX96" s="6" t="e">
        <f t="shared" si="1260"/>
        <v>#DIV/0!</v>
      </c>
      <c r="DY96" s="6" t="e">
        <f t="shared" si="1261"/>
        <v>#DIV/0!</v>
      </c>
      <c r="DZ96" s="6" t="e">
        <f t="shared" si="1262"/>
        <v>#DIV/0!</v>
      </c>
      <c r="EB96" s="6" t="e">
        <f t="shared" si="1263"/>
        <v>#DIV/0!</v>
      </c>
      <c r="EC96" s="87" t="e">
        <f t="shared" si="1264"/>
        <v>#DIV/0!</v>
      </c>
      <c r="ED96" s="85" t="e">
        <f t="shared" si="1372"/>
        <v>#DIV/0!</v>
      </c>
      <c r="EE96" s="2" t="e">
        <f t="shared" si="1373"/>
        <v>#DIV/0!</v>
      </c>
      <c r="EF96" s="5">
        <f t="shared" si="1374"/>
        <v>0</v>
      </c>
      <c r="EG96" s="5">
        <f t="shared" si="1375"/>
        <v>0</v>
      </c>
      <c r="EH96" s="5">
        <f t="shared" si="1376"/>
        <v>0</v>
      </c>
      <c r="EI96" s="5">
        <f t="shared" si="1377"/>
        <v>0</v>
      </c>
      <c r="EJ96" s="5" t="e">
        <f t="shared" si="1378"/>
        <v>#DIV/0!</v>
      </c>
      <c r="EK96" s="5" t="e">
        <f t="shared" si="1265"/>
        <v>#DIV/0!</v>
      </c>
      <c r="EL96" s="5">
        <f t="shared" si="1379"/>
        <v>0</v>
      </c>
      <c r="EM96" s="5">
        <f t="shared" si="1380"/>
        <v>0</v>
      </c>
      <c r="EN96" s="5">
        <f t="shared" si="1381"/>
        <v>0</v>
      </c>
      <c r="EO96" s="5">
        <f t="shared" si="1382"/>
        <v>0</v>
      </c>
      <c r="EP96" s="6">
        <f t="shared" si="1383"/>
        <v>0</v>
      </c>
      <c r="EQ96" s="5" t="e">
        <f t="shared" si="1266"/>
        <v>#DIV/0!</v>
      </c>
      <c r="ER96" s="6" t="e">
        <f t="shared" si="1267"/>
        <v>#DIV/0!</v>
      </c>
      <c r="ES96" s="6" t="e">
        <f t="shared" si="1268"/>
        <v>#DIV/0!</v>
      </c>
      <c r="ET96" s="6" t="e">
        <f t="shared" si="1269"/>
        <v>#DIV/0!</v>
      </c>
      <c r="EU96" s="6" t="e">
        <f t="shared" si="1270"/>
        <v>#DIV/0!</v>
      </c>
      <c r="EV96" s="6" t="e">
        <f t="shared" si="1271"/>
        <v>#DIV/0!</v>
      </c>
      <c r="EW96" s="6" t="e">
        <f t="shared" si="1272"/>
        <v>#DIV/0!</v>
      </c>
      <c r="EX96" s="6" t="e">
        <f t="shared" si="1273"/>
        <v>#DIV/0!</v>
      </c>
      <c r="EY96" s="6" t="e">
        <f t="shared" si="1274"/>
        <v>#DIV/0!</v>
      </c>
      <c r="EZ96" s="6" t="e">
        <f t="shared" si="1275"/>
        <v>#DIV/0!</v>
      </c>
      <c r="FA96" s="6" t="e">
        <f t="shared" si="1276"/>
        <v>#DIV/0!</v>
      </c>
      <c r="FB96" s="6" t="e">
        <f t="shared" si="1277"/>
        <v>#DIV/0!</v>
      </c>
      <c r="FC96" s="6" t="e">
        <f t="shared" si="1278"/>
        <v>#DIV/0!</v>
      </c>
      <c r="FD96" s="6" t="e">
        <f t="shared" si="1279"/>
        <v>#DIV/0!</v>
      </c>
      <c r="FE96" s="6" t="e">
        <f t="shared" si="1280"/>
        <v>#DIV/0!</v>
      </c>
      <c r="FG96" s="6" t="e">
        <f t="shared" si="1281"/>
        <v>#DIV/0!</v>
      </c>
      <c r="FH96" s="6" t="e">
        <f t="shared" si="1282"/>
        <v>#DIV/0!</v>
      </c>
      <c r="FI96" s="94" t="e">
        <f t="shared" si="1384"/>
        <v>#DIV/0!</v>
      </c>
      <c r="FJ96" s="94" t="e">
        <f t="shared" si="1385"/>
        <v>#DIV/0!</v>
      </c>
      <c r="FK96" s="5">
        <f t="shared" si="1386"/>
        <v>0</v>
      </c>
      <c r="FL96" s="5">
        <f t="shared" si="1387"/>
        <v>0</v>
      </c>
      <c r="FM96" s="5">
        <f t="shared" si="1388"/>
        <v>0</v>
      </c>
      <c r="FN96" s="5">
        <f t="shared" si="1389"/>
        <v>0</v>
      </c>
      <c r="FO96" s="5" t="e">
        <f t="shared" si="1390"/>
        <v>#DIV/0!</v>
      </c>
      <c r="FP96" s="5" t="e">
        <f t="shared" si="1283"/>
        <v>#DIV/0!</v>
      </c>
      <c r="FQ96" s="5">
        <f t="shared" si="1391"/>
        <v>0</v>
      </c>
      <c r="FR96" s="5">
        <f t="shared" si="1392"/>
        <v>0</v>
      </c>
      <c r="FS96" s="5">
        <f t="shared" si="1393"/>
        <v>0</v>
      </c>
      <c r="FT96" s="5">
        <f t="shared" si="1394"/>
        <v>0</v>
      </c>
      <c r="FU96" s="6">
        <f t="shared" si="1395"/>
        <v>0</v>
      </c>
      <c r="FV96" s="5" t="e">
        <f t="shared" si="1284"/>
        <v>#DIV/0!</v>
      </c>
      <c r="FW96" s="6" t="e">
        <f t="shared" si="1285"/>
        <v>#DIV/0!</v>
      </c>
      <c r="FX96" s="6" t="e">
        <f t="shared" si="1286"/>
        <v>#DIV/0!</v>
      </c>
      <c r="FY96" s="6" t="e">
        <f t="shared" si="1287"/>
        <v>#DIV/0!</v>
      </c>
      <c r="FZ96" s="6" t="e">
        <f t="shared" si="1288"/>
        <v>#DIV/0!</v>
      </c>
      <c r="GA96" s="6" t="e">
        <f t="shared" si="1289"/>
        <v>#DIV/0!</v>
      </c>
      <c r="GB96" s="6" t="e">
        <f t="shared" si="1290"/>
        <v>#DIV/0!</v>
      </c>
      <c r="GC96" s="6" t="e">
        <f t="shared" si="1291"/>
        <v>#DIV/0!</v>
      </c>
      <c r="GD96" s="6" t="e">
        <f t="shared" si="1292"/>
        <v>#DIV/0!</v>
      </c>
      <c r="GE96" s="6" t="e">
        <f t="shared" si="1293"/>
        <v>#DIV/0!</v>
      </c>
      <c r="GF96" s="6" t="e">
        <f t="shared" si="1294"/>
        <v>#DIV/0!</v>
      </c>
      <c r="GG96" s="6" t="e">
        <f t="shared" si="1295"/>
        <v>#DIV/0!</v>
      </c>
      <c r="GH96" s="6" t="e">
        <f t="shared" si="1296"/>
        <v>#DIV/0!</v>
      </c>
      <c r="GI96" s="6" t="e">
        <f t="shared" si="1297"/>
        <v>#DIV/0!</v>
      </c>
      <c r="GJ96" s="47" t="e">
        <f t="shared" si="1298"/>
        <v>#DIV/0!</v>
      </c>
      <c r="GL96" s="96" t="e">
        <f t="shared" si="1299"/>
        <v>#DIV/0!</v>
      </c>
      <c r="GM96" s="96" t="e">
        <f t="shared" si="1300"/>
        <v>#DIV/0!</v>
      </c>
      <c r="GN96" s="98" t="e">
        <f t="shared" si="1396"/>
        <v>#DIV/0!</v>
      </c>
      <c r="GO96" s="98" t="e">
        <f t="shared" si="1397"/>
        <v>#DIV/0!</v>
      </c>
      <c r="GP96" s="5">
        <f t="shared" si="1398"/>
        <v>0</v>
      </c>
      <c r="GQ96" s="5">
        <f t="shared" si="1399"/>
        <v>0</v>
      </c>
      <c r="GR96" s="5">
        <f t="shared" si="1400"/>
        <v>0</v>
      </c>
      <c r="GS96" s="5">
        <f t="shared" si="1401"/>
        <v>0</v>
      </c>
      <c r="GT96" s="5" t="e">
        <f t="shared" si="1402"/>
        <v>#DIV/0!</v>
      </c>
      <c r="GU96" s="5" t="e">
        <f t="shared" si="1301"/>
        <v>#DIV/0!</v>
      </c>
      <c r="GV96" s="5">
        <f t="shared" si="1403"/>
        <v>0</v>
      </c>
      <c r="GW96" s="5">
        <f t="shared" si="1404"/>
        <v>0</v>
      </c>
      <c r="GX96" s="5">
        <f t="shared" si="1405"/>
        <v>0</v>
      </c>
      <c r="GY96" s="5">
        <f t="shared" si="1406"/>
        <v>0</v>
      </c>
      <c r="GZ96" s="6">
        <f t="shared" si="1407"/>
        <v>0</v>
      </c>
      <c r="HA96" s="5" t="e">
        <f t="shared" si="1302"/>
        <v>#DIV/0!</v>
      </c>
      <c r="HB96" s="6" t="e">
        <f t="shared" si="1303"/>
        <v>#DIV/0!</v>
      </c>
      <c r="HC96" s="6" t="e">
        <f t="shared" si="1304"/>
        <v>#DIV/0!</v>
      </c>
      <c r="HD96" s="6" t="e">
        <f t="shared" si="1305"/>
        <v>#DIV/0!</v>
      </c>
      <c r="HE96" s="6" t="e">
        <f t="shared" si="1306"/>
        <v>#DIV/0!</v>
      </c>
      <c r="HF96" s="6" t="e">
        <f t="shared" si="1307"/>
        <v>#DIV/0!</v>
      </c>
      <c r="HG96" s="6" t="e">
        <f t="shared" si="1308"/>
        <v>#DIV/0!</v>
      </c>
      <c r="HH96" s="6" t="e">
        <f t="shared" si="1309"/>
        <v>#DIV/0!</v>
      </c>
      <c r="HI96" s="6" t="e">
        <f t="shared" si="1310"/>
        <v>#DIV/0!</v>
      </c>
      <c r="HJ96" s="6" t="e">
        <f t="shared" si="1311"/>
        <v>#DIV/0!</v>
      </c>
      <c r="HK96" s="6" t="e">
        <f t="shared" si="1312"/>
        <v>#DIV/0!</v>
      </c>
      <c r="HL96" s="6" t="e">
        <f t="shared" si="1313"/>
        <v>#DIV/0!</v>
      </c>
      <c r="HM96" s="6" t="e">
        <f t="shared" si="1314"/>
        <v>#DIV/0!</v>
      </c>
      <c r="HN96" s="6" t="e">
        <f t="shared" si="1315"/>
        <v>#DIV/0!</v>
      </c>
      <c r="HO96" s="47" t="e">
        <f t="shared" si="1316"/>
        <v>#DIV/0!</v>
      </c>
      <c r="HQ96" s="6" t="e">
        <f t="shared" si="1317"/>
        <v>#DIV/0!</v>
      </c>
      <c r="HR96" s="6" t="e">
        <f t="shared" si="1318"/>
        <v>#DIV/0!</v>
      </c>
      <c r="HS96" s="98" t="e">
        <f t="shared" si="1408"/>
        <v>#DIV/0!</v>
      </c>
      <c r="HT96" s="2" t="e">
        <f t="shared" si="1409"/>
        <v>#DIV/0!</v>
      </c>
      <c r="HU96" s="5">
        <f t="shared" si="1410"/>
        <v>0</v>
      </c>
      <c r="HV96" s="5">
        <f t="shared" si="1411"/>
        <v>0</v>
      </c>
      <c r="HW96" s="5">
        <f t="shared" si="1412"/>
        <v>0</v>
      </c>
      <c r="HX96" s="5">
        <f t="shared" si="1413"/>
        <v>0</v>
      </c>
      <c r="HY96" s="5" t="e">
        <f t="shared" si="1414"/>
        <v>#DIV/0!</v>
      </c>
      <c r="HZ96" s="5" t="e">
        <f t="shared" si="1319"/>
        <v>#DIV/0!</v>
      </c>
      <c r="IA96" s="5">
        <f t="shared" si="1415"/>
        <v>0</v>
      </c>
      <c r="IB96" s="5">
        <f t="shared" si="1416"/>
        <v>0</v>
      </c>
      <c r="IC96" s="5">
        <f t="shared" si="1417"/>
        <v>0</v>
      </c>
      <c r="ID96" s="5">
        <f t="shared" si="1418"/>
        <v>0</v>
      </c>
      <c r="IE96" s="6">
        <f t="shared" si="1419"/>
        <v>0</v>
      </c>
      <c r="IF96" s="5" t="e">
        <f t="shared" si="1320"/>
        <v>#DIV/0!</v>
      </c>
      <c r="IG96" s="6" t="e">
        <f t="shared" si="1321"/>
        <v>#DIV/0!</v>
      </c>
      <c r="IH96" s="6" t="e">
        <f t="shared" si="1322"/>
        <v>#DIV/0!</v>
      </c>
      <c r="II96" s="6" t="e">
        <f t="shared" si="1323"/>
        <v>#DIV/0!</v>
      </c>
      <c r="IJ96" s="6" t="e">
        <f t="shared" si="1324"/>
        <v>#DIV/0!</v>
      </c>
      <c r="IK96" s="6" t="e">
        <f t="shared" si="1325"/>
        <v>#DIV/0!</v>
      </c>
      <c r="IL96" s="6" t="e">
        <f t="shared" si="1326"/>
        <v>#DIV/0!</v>
      </c>
      <c r="IM96" s="6" t="e">
        <f t="shared" si="1327"/>
        <v>#DIV/0!</v>
      </c>
      <c r="IN96" s="6" t="e">
        <f t="shared" si="1328"/>
        <v>#DIV/0!</v>
      </c>
      <c r="IO96" s="6" t="e">
        <f t="shared" si="1329"/>
        <v>#DIV/0!</v>
      </c>
      <c r="IP96" s="6" t="e">
        <f t="shared" si="1330"/>
        <v>#DIV/0!</v>
      </c>
      <c r="IQ96" s="6" t="e">
        <f t="shared" si="1331"/>
        <v>#DIV/0!</v>
      </c>
      <c r="IR96" s="6" t="e">
        <f t="shared" si="1332"/>
        <v>#DIV/0!</v>
      </c>
      <c r="IS96" s="6" t="e">
        <f t="shared" si="1333"/>
        <v>#DIV/0!</v>
      </c>
      <c r="IT96" s="47" t="e">
        <f t="shared" si="1334"/>
        <v>#DIV/0!</v>
      </c>
      <c r="IU96" s="2" t="e">
        <f t="shared" si="1420"/>
        <v>#DIV/0!</v>
      </c>
      <c r="IV96" s="2" t="e">
        <f t="shared" si="1421"/>
        <v>#DIV/0!</v>
      </c>
    </row>
    <row r="97" spans="1:256">
      <c r="A97" s="55">
        <f>CpxBar!A97</f>
        <v>0</v>
      </c>
      <c r="B97" s="2">
        <f>CpxBar!B97</f>
        <v>0</v>
      </c>
      <c r="C97" s="2">
        <f>CpxBar!C97</f>
        <v>0</v>
      </c>
      <c r="D97" s="2">
        <f>CpxBar!D97</f>
        <v>0</v>
      </c>
      <c r="E97" s="2">
        <f>CpxBar!E97</f>
        <v>0</v>
      </c>
      <c r="F97" s="2">
        <f>CpxBar!F97</f>
        <v>0</v>
      </c>
      <c r="G97" s="2">
        <f>CpxBar!G97</f>
        <v>0</v>
      </c>
      <c r="H97" s="2">
        <f>CpxBar!H97</f>
        <v>0</v>
      </c>
      <c r="I97" s="2">
        <f>CpxBar!I97</f>
        <v>0</v>
      </c>
      <c r="J97" s="2">
        <f>CpxBar!J97</f>
        <v>0</v>
      </c>
      <c r="K97" s="2">
        <f>CpxBar!K97</f>
        <v>0</v>
      </c>
      <c r="L97" s="13"/>
      <c r="M97" s="2">
        <f t="shared" si="1185"/>
        <v>0</v>
      </c>
      <c r="N97" s="5">
        <f t="shared" si="1186"/>
        <v>0</v>
      </c>
      <c r="O97" s="5">
        <f t="shared" si="1187"/>
        <v>0</v>
      </c>
      <c r="P97" s="5">
        <f t="shared" si="1188"/>
        <v>0</v>
      </c>
      <c r="Q97" s="5">
        <f t="shared" si="1189"/>
        <v>0</v>
      </c>
      <c r="R97" s="5">
        <f t="shared" si="1190"/>
        <v>0</v>
      </c>
      <c r="S97" s="5">
        <f t="shared" si="1191"/>
        <v>0</v>
      </c>
      <c r="T97" s="5">
        <f t="shared" si="1192"/>
        <v>0</v>
      </c>
      <c r="U97" s="5">
        <f t="shared" si="1193"/>
        <v>0</v>
      </c>
      <c r="V97" s="5">
        <f t="shared" si="1194"/>
        <v>0</v>
      </c>
      <c r="W97" s="6">
        <f t="shared" si="1195"/>
        <v>0</v>
      </c>
      <c r="X97" s="5">
        <f t="shared" si="1196"/>
        <v>0</v>
      </c>
      <c r="Y97" s="6" t="e">
        <f t="shared" si="1197"/>
        <v>#DIV/0!</v>
      </c>
      <c r="Z97" s="6" t="e">
        <f t="shared" si="1198"/>
        <v>#DIV/0!</v>
      </c>
      <c r="AA97" s="6" t="e">
        <f t="shared" si="1199"/>
        <v>#DIV/0!</v>
      </c>
      <c r="AB97" s="6" t="e">
        <f t="shared" si="1200"/>
        <v>#DIV/0!</v>
      </c>
      <c r="AC97" s="6" t="e">
        <f t="shared" si="1201"/>
        <v>#DIV/0!</v>
      </c>
      <c r="AD97" s="6" t="e">
        <f t="shared" si="1202"/>
        <v>#DIV/0!</v>
      </c>
      <c r="AE97" s="6" t="e">
        <f t="shared" si="1203"/>
        <v>#DIV/0!</v>
      </c>
      <c r="AF97" s="6" t="e">
        <f t="shared" si="1204"/>
        <v>#DIV/0!</v>
      </c>
      <c r="AG97" s="6" t="e">
        <f t="shared" si="1205"/>
        <v>#DIV/0!</v>
      </c>
      <c r="AH97" s="6" t="e">
        <f t="shared" si="1206"/>
        <v>#DIV/0!</v>
      </c>
      <c r="AI97" s="6" t="e">
        <f t="shared" si="1207"/>
        <v>#DIV/0!</v>
      </c>
      <c r="AJ97" s="6" t="e">
        <f t="shared" si="1208"/>
        <v>#DIV/0!</v>
      </c>
      <c r="AK97" s="6" t="e">
        <f t="shared" si="1209"/>
        <v>#DIV/0!</v>
      </c>
      <c r="AM97" s="6" t="e">
        <f t="shared" si="1210"/>
        <v>#DIV/0!</v>
      </c>
      <c r="AN97" s="6" t="e">
        <f t="shared" si="1335"/>
        <v>#DIV/0!</v>
      </c>
      <c r="AO97" s="2" t="e">
        <f t="shared" si="1336"/>
        <v>#DIV/0!</v>
      </c>
      <c r="AP97" s="2" t="e">
        <f t="shared" si="1211"/>
        <v>#DIV/0!</v>
      </c>
      <c r="AQ97" s="86">
        <f t="shared" si="1337"/>
        <v>0</v>
      </c>
      <c r="AR97" s="86">
        <f t="shared" si="1338"/>
        <v>0</v>
      </c>
      <c r="AS97" s="86">
        <f t="shared" si="1339"/>
        <v>0</v>
      </c>
      <c r="AT97" s="86">
        <f t="shared" si="1340"/>
        <v>0</v>
      </c>
      <c r="AU97" s="86" t="e">
        <f t="shared" si="1341"/>
        <v>#DIV/0!</v>
      </c>
      <c r="AV97" s="86" t="e">
        <f t="shared" si="1212"/>
        <v>#DIV/0!</v>
      </c>
      <c r="AW97" s="86">
        <f t="shared" si="1342"/>
        <v>0</v>
      </c>
      <c r="AX97" s="86">
        <f t="shared" si="1343"/>
        <v>0</v>
      </c>
      <c r="AY97" s="86">
        <f t="shared" si="1344"/>
        <v>0</v>
      </c>
      <c r="AZ97" s="86">
        <f t="shared" si="1345"/>
        <v>0</v>
      </c>
      <c r="BA97" s="87">
        <f t="shared" si="1346"/>
        <v>0</v>
      </c>
      <c r="BB97" s="5" t="e">
        <f t="shared" si="1213"/>
        <v>#DIV/0!</v>
      </c>
      <c r="BC97" s="6" t="e">
        <f t="shared" si="1214"/>
        <v>#DIV/0!</v>
      </c>
      <c r="BD97" s="6" t="e">
        <f t="shared" si="1215"/>
        <v>#DIV/0!</v>
      </c>
      <c r="BE97" s="6" t="e">
        <f t="shared" si="1216"/>
        <v>#DIV/0!</v>
      </c>
      <c r="BF97" s="6" t="e">
        <f t="shared" si="1217"/>
        <v>#DIV/0!</v>
      </c>
      <c r="BG97" s="6" t="e">
        <f t="shared" si="1218"/>
        <v>#DIV/0!</v>
      </c>
      <c r="BH97" s="6" t="e">
        <f t="shared" si="1219"/>
        <v>#DIV/0!</v>
      </c>
      <c r="BI97" s="6" t="e">
        <f t="shared" si="1220"/>
        <v>#DIV/0!</v>
      </c>
      <c r="BJ97" s="6" t="e">
        <f t="shared" si="1221"/>
        <v>#DIV/0!</v>
      </c>
      <c r="BK97" s="6" t="e">
        <f t="shared" si="1222"/>
        <v>#DIV/0!</v>
      </c>
      <c r="BL97" s="6" t="e">
        <f t="shared" si="1223"/>
        <v>#DIV/0!</v>
      </c>
      <c r="BM97" s="6" t="e">
        <f t="shared" si="1224"/>
        <v>#DIV/0!</v>
      </c>
      <c r="BN97" s="6" t="e">
        <f t="shared" si="1225"/>
        <v>#DIV/0!</v>
      </c>
      <c r="BO97" s="6" t="e">
        <f t="shared" si="1226"/>
        <v>#DIV/0!</v>
      </c>
      <c r="BP97" s="6" t="e">
        <f t="shared" si="1227"/>
        <v>#DIV/0!</v>
      </c>
      <c r="BR97" s="87" t="e">
        <f t="shared" si="1228"/>
        <v>#DIV/0!</v>
      </c>
      <c r="BS97" s="87" t="e">
        <f t="shared" si="1347"/>
        <v>#DIV/0!</v>
      </c>
      <c r="BT97" s="2" t="e">
        <f t="shared" si="1348"/>
        <v>#DIV/0!</v>
      </c>
      <c r="BU97" s="2" t="e">
        <f t="shared" si="1229"/>
        <v>#DIV/0!</v>
      </c>
      <c r="BV97" s="5">
        <f t="shared" si="1349"/>
        <v>0</v>
      </c>
      <c r="BW97" s="5">
        <f t="shared" si="1350"/>
        <v>0</v>
      </c>
      <c r="BX97" s="5">
        <f t="shared" si="1351"/>
        <v>0</v>
      </c>
      <c r="BY97" s="5">
        <f t="shared" si="1352"/>
        <v>0</v>
      </c>
      <c r="BZ97" s="5" t="e">
        <f t="shared" si="1353"/>
        <v>#DIV/0!</v>
      </c>
      <c r="CA97" s="5" t="e">
        <f t="shared" si="1230"/>
        <v>#DIV/0!</v>
      </c>
      <c r="CB97" s="5">
        <f t="shared" si="1354"/>
        <v>0</v>
      </c>
      <c r="CC97" s="5">
        <f t="shared" si="1355"/>
        <v>0</v>
      </c>
      <c r="CD97" s="5">
        <f t="shared" si="1356"/>
        <v>0</v>
      </c>
      <c r="CE97" s="5">
        <f t="shared" si="1357"/>
        <v>0</v>
      </c>
      <c r="CF97" s="6">
        <f t="shared" si="1358"/>
        <v>0</v>
      </c>
      <c r="CG97" s="5" t="e">
        <f t="shared" si="1231"/>
        <v>#DIV/0!</v>
      </c>
      <c r="CH97" s="6" t="e">
        <f t="shared" si="1232"/>
        <v>#DIV/0!</v>
      </c>
      <c r="CI97" s="6" t="e">
        <f t="shared" si="1233"/>
        <v>#DIV/0!</v>
      </c>
      <c r="CJ97" s="6" t="e">
        <f t="shared" si="1234"/>
        <v>#DIV/0!</v>
      </c>
      <c r="CK97" s="6" t="e">
        <f t="shared" si="1235"/>
        <v>#DIV/0!</v>
      </c>
      <c r="CL97" s="6" t="e">
        <f t="shared" si="1236"/>
        <v>#DIV/0!</v>
      </c>
      <c r="CM97" s="6" t="e">
        <f t="shared" si="1237"/>
        <v>#DIV/0!</v>
      </c>
      <c r="CN97" s="6" t="e">
        <f t="shared" si="1238"/>
        <v>#DIV/0!</v>
      </c>
      <c r="CO97" s="6" t="e">
        <f t="shared" si="1239"/>
        <v>#DIV/0!</v>
      </c>
      <c r="CP97" s="6" t="e">
        <f t="shared" si="1240"/>
        <v>#DIV/0!</v>
      </c>
      <c r="CQ97" s="6" t="e">
        <f t="shared" si="1241"/>
        <v>#DIV/0!</v>
      </c>
      <c r="CR97" s="6" t="e">
        <f t="shared" si="1242"/>
        <v>#DIV/0!</v>
      </c>
      <c r="CS97" s="6" t="e">
        <f t="shared" si="1243"/>
        <v>#DIV/0!</v>
      </c>
      <c r="CT97" s="6" t="e">
        <f t="shared" si="1244"/>
        <v>#DIV/0!</v>
      </c>
      <c r="CU97" s="6" t="e">
        <f t="shared" si="1245"/>
        <v>#DIV/0!</v>
      </c>
      <c r="CW97" s="6" t="e">
        <f t="shared" si="1246"/>
        <v>#DIV/0!</v>
      </c>
      <c r="CX97" s="6" t="e">
        <f t="shared" si="1359"/>
        <v>#DIV/0!</v>
      </c>
      <c r="CY97" s="91" t="e">
        <f t="shared" si="1360"/>
        <v>#DIV/0!</v>
      </c>
      <c r="CZ97" s="91" t="e">
        <f t="shared" si="1361"/>
        <v>#DIV/0!</v>
      </c>
      <c r="DA97" s="5">
        <f t="shared" si="1362"/>
        <v>0</v>
      </c>
      <c r="DB97" s="5">
        <f t="shared" si="1363"/>
        <v>0</v>
      </c>
      <c r="DC97" s="5">
        <f t="shared" si="1364"/>
        <v>0</v>
      </c>
      <c r="DD97" s="5">
        <f t="shared" si="1365"/>
        <v>0</v>
      </c>
      <c r="DE97" s="5" t="e">
        <f t="shared" si="1366"/>
        <v>#DIV/0!</v>
      </c>
      <c r="DF97" s="5" t="e">
        <f t="shared" si="1247"/>
        <v>#DIV/0!</v>
      </c>
      <c r="DG97" s="5">
        <f t="shared" si="1367"/>
        <v>0</v>
      </c>
      <c r="DH97" s="5">
        <f t="shared" si="1368"/>
        <v>0</v>
      </c>
      <c r="DI97" s="5">
        <f t="shared" si="1369"/>
        <v>0</v>
      </c>
      <c r="DJ97" s="5">
        <f t="shared" si="1370"/>
        <v>0</v>
      </c>
      <c r="DK97" s="6">
        <f t="shared" si="1371"/>
        <v>0</v>
      </c>
      <c r="DL97" s="5" t="e">
        <f t="shared" si="1248"/>
        <v>#DIV/0!</v>
      </c>
      <c r="DM97" s="6" t="e">
        <f t="shared" si="1249"/>
        <v>#DIV/0!</v>
      </c>
      <c r="DN97" s="6" t="e">
        <f t="shared" si="1250"/>
        <v>#DIV/0!</v>
      </c>
      <c r="DO97" s="6" t="e">
        <f t="shared" si="1251"/>
        <v>#DIV/0!</v>
      </c>
      <c r="DP97" s="6" t="e">
        <f t="shared" si="1252"/>
        <v>#DIV/0!</v>
      </c>
      <c r="DQ97" s="6" t="e">
        <f t="shared" si="1253"/>
        <v>#DIV/0!</v>
      </c>
      <c r="DR97" s="6" t="e">
        <f t="shared" si="1254"/>
        <v>#DIV/0!</v>
      </c>
      <c r="DS97" s="6" t="e">
        <f t="shared" si="1255"/>
        <v>#DIV/0!</v>
      </c>
      <c r="DT97" s="6" t="e">
        <f t="shared" si="1256"/>
        <v>#DIV/0!</v>
      </c>
      <c r="DU97" s="6" t="e">
        <f t="shared" si="1257"/>
        <v>#DIV/0!</v>
      </c>
      <c r="DV97" s="6" t="e">
        <f t="shared" si="1258"/>
        <v>#DIV/0!</v>
      </c>
      <c r="DW97" s="6" t="e">
        <f t="shared" si="1259"/>
        <v>#DIV/0!</v>
      </c>
      <c r="DX97" s="6" t="e">
        <f t="shared" si="1260"/>
        <v>#DIV/0!</v>
      </c>
      <c r="DY97" s="6" t="e">
        <f t="shared" si="1261"/>
        <v>#DIV/0!</v>
      </c>
      <c r="DZ97" s="6" t="e">
        <f t="shared" si="1262"/>
        <v>#DIV/0!</v>
      </c>
      <c r="EB97" s="6" t="e">
        <f t="shared" si="1263"/>
        <v>#DIV/0!</v>
      </c>
      <c r="EC97" s="87" t="e">
        <f t="shared" si="1264"/>
        <v>#DIV/0!</v>
      </c>
      <c r="ED97" s="85" t="e">
        <f t="shared" si="1372"/>
        <v>#DIV/0!</v>
      </c>
      <c r="EE97" s="2" t="e">
        <f t="shared" si="1373"/>
        <v>#DIV/0!</v>
      </c>
      <c r="EF97" s="5">
        <f t="shared" si="1374"/>
        <v>0</v>
      </c>
      <c r="EG97" s="5">
        <f t="shared" si="1375"/>
        <v>0</v>
      </c>
      <c r="EH97" s="5">
        <f t="shared" si="1376"/>
        <v>0</v>
      </c>
      <c r="EI97" s="5">
        <f t="shared" si="1377"/>
        <v>0</v>
      </c>
      <c r="EJ97" s="5" t="e">
        <f t="shared" si="1378"/>
        <v>#DIV/0!</v>
      </c>
      <c r="EK97" s="5" t="e">
        <f t="shared" si="1265"/>
        <v>#DIV/0!</v>
      </c>
      <c r="EL97" s="5">
        <f t="shared" si="1379"/>
        <v>0</v>
      </c>
      <c r="EM97" s="5">
        <f t="shared" si="1380"/>
        <v>0</v>
      </c>
      <c r="EN97" s="5">
        <f t="shared" si="1381"/>
        <v>0</v>
      </c>
      <c r="EO97" s="5">
        <f t="shared" si="1382"/>
        <v>0</v>
      </c>
      <c r="EP97" s="6">
        <f t="shared" si="1383"/>
        <v>0</v>
      </c>
      <c r="EQ97" s="5" t="e">
        <f t="shared" si="1266"/>
        <v>#DIV/0!</v>
      </c>
      <c r="ER97" s="6" t="e">
        <f t="shared" si="1267"/>
        <v>#DIV/0!</v>
      </c>
      <c r="ES97" s="6" t="e">
        <f t="shared" si="1268"/>
        <v>#DIV/0!</v>
      </c>
      <c r="ET97" s="6" t="e">
        <f t="shared" si="1269"/>
        <v>#DIV/0!</v>
      </c>
      <c r="EU97" s="6" t="e">
        <f t="shared" si="1270"/>
        <v>#DIV/0!</v>
      </c>
      <c r="EV97" s="6" t="e">
        <f t="shared" si="1271"/>
        <v>#DIV/0!</v>
      </c>
      <c r="EW97" s="6" t="e">
        <f t="shared" si="1272"/>
        <v>#DIV/0!</v>
      </c>
      <c r="EX97" s="6" t="e">
        <f t="shared" si="1273"/>
        <v>#DIV/0!</v>
      </c>
      <c r="EY97" s="6" t="e">
        <f t="shared" si="1274"/>
        <v>#DIV/0!</v>
      </c>
      <c r="EZ97" s="6" t="e">
        <f t="shared" si="1275"/>
        <v>#DIV/0!</v>
      </c>
      <c r="FA97" s="6" t="e">
        <f t="shared" si="1276"/>
        <v>#DIV/0!</v>
      </c>
      <c r="FB97" s="6" t="e">
        <f t="shared" si="1277"/>
        <v>#DIV/0!</v>
      </c>
      <c r="FC97" s="6" t="e">
        <f t="shared" si="1278"/>
        <v>#DIV/0!</v>
      </c>
      <c r="FD97" s="6" t="e">
        <f t="shared" si="1279"/>
        <v>#DIV/0!</v>
      </c>
      <c r="FE97" s="6" t="e">
        <f t="shared" si="1280"/>
        <v>#DIV/0!</v>
      </c>
      <c r="FG97" s="6" t="e">
        <f t="shared" si="1281"/>
        <v>#DIV/0!</v>
      </c>
      <c r="FH97" s="6" t="e">
        <f t="shared" si="1282"/>
        <v>#DIV/0!</v>
      </c>
      <c r="FI97" s="94" t="e">
        <f t="shared" si="1384"/>
        <v>#DIV/0!</v>
      </c>
      <c r="FJ97" s="94" t="e">
        <f t="shared" si="1385"/>
        <v>#DIV/0!</v>
      </c>
      <c r="FK97" s="5">
        <f t="shared" si="1386"/>
        <v>0</v>
      </c>
      <c r="FL97" s="5">
        <f t="shared" si="1387"/>
        <v>0</v>
      </c>
      <c r="FM97" s="5">
        <f t="shared" si="1388"/>
        <v>0</v>
      </c>
      <c r="FN97" s="5">
        <f t="shared" si="1389"/>
        <v>0</v>
      </c>
      <c r="FO97" s="5" t="e">
        <f t="shared" si="1390"/>
        <v>#DIV/0!</v>
      </c>
      <c r="FP97" s="5" t="e">
        <f t="shared" si="1283"/>
        <v>#DIV/0!</v>
      </c>
      <c r="FQ97" s="5">
        <f t="shared" si="1391"/>
        <v>0</v>
      </c>
      <c r="FR97" s="5">
        <f t="shared" si="1392"/>
        <v>0</v>
      </c>
      <c r="FS97" s="5">
        <f t="shared" si="1393"/>
        <v>0</v>
      </c>
      <c r="FT97" s="5">
        <f t="shared" si="1394"/>
        <v>0</v>
      </c>
      <c r="FU97" s="6">
        <f t="shared" si="1395"/>
        <v>0</v>
      </c>
      <c r="FV97" s="5" t="e">
        <f t="shared" si="1284"/>
        <v>#DIV/0!</v>
      </c>
      <c r="FW97" s="6" t="e">
        <f t="shared" si="1285"/>
        <v>#DIV/0!</v>
      </c>
      <c r="FX97" s="6" t="e">
        <f t="shared" si="1286"/>
        <v>#DIV/0!</v>
      </c>
      <c r="FY97" s="6" t="e">
        <f t="shared" si="1287"/>
        <v>#DIV/0!</v>
      </c>
      <c r="FZ97" s="6" t="e">
        <f t="shared" si="1288"/>
        <v>#DIV/0!</v>
      </c>
      <c r="GA97" s="6" t="e">
        <f t="shared" si="1289"/>
        <v>#DIV/0!</v>
      </c>
      <c r="GB97" s="6" t="e">
        <f t="shared" si="1290"/>
        <v>#DIV/0!</v>
      </c>
      <c r="GC97" s="6" t="e">
        <f t="shared" si="1291"/>
        <v>#DIV/0!</v>
      </c>
      <c r="GD97" s="6" t="e">
        <f t="shared" si="1292"/>
        <v>#DIV/0!</v>
      </c>
      <c r="GE97" s="6" t="e">
        <f t="shared" si="1293"/>
        <v>#DIV/0!</v>
      </c>
      <c r="GF97" s="6" t="e">
        <f t="shared" si="1294"/>
        <v>#DIV/0!</v>
      </c>
      <c r="GG97" s="6" t="e">
        <f t="shared" si="1295"/>
        <v>#DIV/0!</v>
      </c>
      <c r="GH97" s="6" t="e">
        <f t="shared" si="1296"/>
        <v>#DIV/0!</v>
      </c>
      <c r="GI97" s="6" t="e">
        <f t="shared" si="1297"/>
        <v>#DIV/0!</v>
      </c>
      <c r="GJ97" s="47" t="e">
        <f t="shared" si="1298"/>
        <v>#DIV/0!</v>
      </c>
      <c r="GL97" s="96" t="e">
        <f t="shared" si="1299"/>
        <v>#DIV/0!</v>
      </c>
      <c r="GM97" s="96" t="e">
        <f t="shared" si="1300"/>
        <v>#DIV/0!</v>
      </c>
      <c r="GN97" s="98" t="e">
        <f t="shared" si="1396"/>
        <v>#DIV/0!</v>
      </c>
      <c r="GO97" s="98" t="e">
        <f t="shared" si="1397"/>
        <v>#DIV/0!</v>
      </c>
      <c r="GP97" s="5">
        <f t="shared" si="1398"/>
        <v>0</v>
      </c>
      <c r="GQ97" s="5">
        <f t="shared" si="1399"/>
        <v>0</v>
      </c>
      <c r="GR97" s="5">
        <f t="shared" si="1400"/>
        <v>0</v>
      </c>
      <c r="GS97" s="5">
        <f t="shared" si="1401"/>
        <v>0</v>
      </c>
      <c r="GT97" s="5" t="e">
        <f t="shared" si="1402"/>
        <v>#DIV/0!</v>
      </c>
      <c r="GU97" s="5" t="e">
        <f t="shared" si="1301"/>
        <v>#DIV/0!</v>
      </c>
      <c r="GV97" s="5">
        <f t="shared" si="1403"/>
        <v>0</v>
      </c>
      <c r="GW97" s="5">
        <f t="shared" si="1404"/>
        <v>0</v>
      </c>
      <c r="GX97" s="5">
        <f t="shared" si="1405"/>
        <v>0</v>
      </c>
      <c r="GY97" s="5">
        <f t="shared" si="1406"/>
        <v>0</v>
      </c>
      <c r="GZ97" s="6">
        <f t="shared" si="1407"/>
        <v>0</v>
      </c>
      <c r="HA97" s="5" t="e">
        <f t="shared" si="1302"/>
        <v>#DIV/0!</v>
      </c>
      <c r="HB97" s="6" t="e">
        <f t="shared" si="1303"/>
        <v>#DIV/0!</v>
      </c>
      <c r="HC97" s="6" t="e">
        <f t="shared" si="1304"/>
        <v>#DIV/0!</v>
      </c>
      <c r="HD97" s="6" t="e">
        <f t="shared" si="1305"/>
        <v>#DIV/0!</v>
      </c>
      <c r="HE97" s="6" t="e">
        <f t="shared" si="1306"/>
        <v>#DIV/0!</v>
      </c>
      <c r="HF97" s="6" t="e">
        <f t="shared" si="1307"/>
        <v>#DIV/0!</v>
      </c>
      <c r="HG97" s="6" t="e">
        <f t="shared" si="1308"/>
        <v>#DIV/0!</v>
      </c>
      <c r="HH97" s="6" t="e">
        <f t="shared" si="1309"/>
        <v>#DIV/0!</v>
      </c>
      <c r="HI97" s="6" t="e">
        <f t="shared" si="1310"/>
        <v>#DIV/0!</v>
      </c>
      <c r="HJ97" s="6" t="e">
        <f t="shared" si="1311"/>
        <v>#DIV/0!</v>
      </c>
      <c r="HK97" s="6" t="e">
        <f t="shared" si="1312"/>
        <v>#DIV/0!</v>
      </c>
      <c r="HL97" s="6" t="e">
        <f t="shared" si="1313"/>
        <v>#DIV/0!</v>
      </c>
      <c r="HM97" s="6" t="e">
        <f t="shared" si="1314"/>
        <v>#DIV/0!</v>
      </c>
      <c r="HN97" s="6" t="e">
        <f t="shared" si="1315"/>
        <v>#DIV/0!</v>
      </c>
      <c r="HO97" s="47" t="e">
        <f t="shared" si="1316"/>
        <v>#DIV/0!</v>
      </c>
      <c r="HQ97" s="6" t="e">
        <f t="shared" si="1317"/>
        <v>#DIV/0!</v>
      </c>
      <c r="HR97" s="6" t="e">
        <f t="shared" si="1318"/>
        <v>#DIV/0!</v>
      </c>
      <c r="HS97" s="98" t="e">
        <f t="shared" si="1408"/>
        <v>#DIV/0!</v>
      </c>
      <c r="HT97" s="2" t="e">
        <f t="shared" si="1409"/>
        <v>#DIV/0!</v>
      </c>
      <c r="HU97" s="5">
        <f t="shared" si="1410"/>
        <v>0</v>
      </c>
      <c r="HV97" s="5">
        <f t="shared" si="1411"/>
        <v>0</v>
      </c>
      <c r="HW97" s="5">
        <f t="shared" si="1412"/>
        <v>0</v>
      </c>
      <c r="HX97" s="5">
        <f t="shared" si="1413"/>
        <v>0</v>
      </c>
      <c r="HY97" s="5" t="e">
        <f t="shared" si="1414"/>
        <v>#DIV/0!</v>
      </c>
      <c r="HZ97" s="5" t="e">
        <f t="shared" si="1319"/>
        <v>#DIV/0!</v>
      </c>
      <c r="IA97" s="5">
        <f t="shared" si="1415"/>
        <v>0</v>
      </c>
      <c r="IB97" s="5">
        <f t="shared" si="1416"/>
        <v>0</v>
      </c>
      <c r="IC97" s="5">
        <f t="shared" si="1417"/>
        <v>0</v>
      </c>
      <c r="ID97" s="5">
        <f t="shared" si="1418"/>
        <v>0</v>
      </c>
      <c r="IE97" s="6">
        <f t="shared" si="1419"/>
        <v>0</v>
      </c>
      <c r="IF97" s="5" t="e">
        <f t="shared" si="1320"/>
        <v>#DIV/0!</v>
      </c>
      <c r="IG97" s="6" t="e">
        <f t="shared" si="1321"/>
        <v>#DIV/0!</v>
      </c>
      <c r="IH97" s="6" t="e">
        <f t="shared" si="1322"/>
        <v>#DIV/0!</v>
      </c>
      <c r="II97" s="6" t="e">
        <f t="shared" si="1323"/>
        <v>#DIV/0!</v>
      </c>
      <c r="IJ97" s="6" t="e">
        <f t="shared" si="1324"/>
        <v>#DIV/0!</v>
      </c>
      <c r="IK97" s="6" t="e">
        <f t="shared" si="1325"/>
        <v>#DIV/0!</v>
      </c>
      <c r="IL97" s="6" t="e">
        <f t="shared" si="1326"/>
        <v>#DIV/0!</v>
      </c>
      <c r="IM97" s="6" t="e">
        <f t="shared" si="1327"/>
        <v>#DIV/0!</v>
      </c>
      <c r="IN97" s="6" t="e">
        <f t="shared" si="1328"/>
        <v>#DIV/0!</v>
      </c>
      <c r="IO97" s="6" t="e">
        <f t="shared" si="1329"/>
        <v>#DIV/0!</v>
      </c>
      <c r="IP97" s="6" t="e">
        <f t="shared" si="1330"/>
        <v>#DIV/0!</v>
      </c>
      <c r="IQ97" s="6" t="e">
        <f t="shared" si="1331"/>
        <v>#DIV/0!</v>
      </c>
      <c r="IR97" s="6" t="e">
        <f t="shared" si="1332"/>
        <v>#DIV/0!</v>
      </c>
      <c r="IS97" s="6" t="e">
        <f t="shared" si="1333"/>
        <v>#DIV/0!</v>
      </c>
      <c r="IT97" s="47" t="e">
        <f t="shared" si="1334"/>
        <v>#DIV/0!</v>
      </c>
      <c r="IU97" s="2" t="e">
        <f t="shared" si="1420"/>
        <v>#DIV/0!</v>
      </c>
      <c r="IV97" s="2" t="e">
        <f t="shared" si="1421"/>
        <v>#DIV/0!</v>
      </c>
    </row>
    <row r="98" spans="1:256">
      <c r="A98" s="55">
        <f>CpxBar!A98</f>
        <v>0</v>
      </c>
      <c r="B98" s="2">
        <f>CpxBar!B98</f>
        <v>0</v>
      </c>
      <c r="C98" s="2">
        <f>CpxBar!C98</f>
        <v>0</v>
      </c>
      <c r="D98" s="2">
        <f>CpxBar!D98</f>
        <v>0</v>
      </c>
      <c r="E98" s="2">
        <f>CpxBar!E98</f>
        <v>0</v>
      </c>
      <c r="F98" s="2">
        <f>CpxBar!F98</f>
        <v>0</v>
      </c>
      <c r="G98" s="2">
        <f>CpxBar!G98</f>
        <v>0</v>
      </c>
      <c r="H98" s="2">
        <f>CpxBar!H98</f>
        <v>0</v>
      </c>
      <c r="I98" s="2">
        <f>CpxBar!I98</f>
        <v>0</v>
      </c>
      <c r="J98" s="2">
        <f>CpxBar!J98</f>
        <v>0</v>
      </c>
      <c r="K98" s="2">
        <f>CpxBar!K98</f>
        <v>0</v>
      </c>
      <c r="L98" s="13"/>
      <c r="M98" s="2">
        <f>SUM(B98:J98)</f>
        <v>0</v>
      </c>
      <c r="N98" s="5">
        <f>B98/30.045</f>
        <v>0</v>
      </c>
      <c r="O98" s="5">
        <f>C98/39.95</f>
        <v>0</v>
      </c>
      <c r="P98" s="5">
        <f>D98/33.98</f>
        <v>0</v>
      </c>
      <c r="Q98" s="5">
        <f>E98/50.673</f>
        <v>0</v>
      </c>
      <c r="R98" s="5">
        <f>F98/71.85</f>
        <v>0</v>
      </c>
      <c r="S98" s="5">
        <f>G98/70.94</f>
        <v>0</v>
      </c>
      <c r="T98" s="5">
        <f>H98/40.32</f>
        <v>0</v>
      </c>
      <c r="U98" s="5">
        <f>I98/56.08</f>
        <v>0</v>
      </c>
      <c r="V98" s="5">
        <f>J98/61.982</f>
        <v>0</v>
      </c>
      <c r="W98" s="6">
        <f>K98/94.204</f>
        <v>0</v>
      </c>
      <c r="X98" s="5">
        <f>SUM(N98:W98)</f>
        <v>0</v>
      </c>
      <c r="Y98" s="6" t="e">
        <f>N98*3/X98</f>
        <v>#DIV/0!</v>
      </c>
      <c r="Z98" s="6" t="e">
        <f>O98*3/X98</f>
        <v>#DIV/0!</v>
      </c>
      <c r="AA98" s="6" t="e">
        <f>P98*4/X98</f>
        <v>#DIV/0!</v>
      </c>
      <c r="AB98" s="6" t="e">
        <f>IF(Y98&gt;2,0,IF((2-Y98)&gt;AA98,AA98,2-Y98))</f>
        <v>#DIV/0!</v>
      </c>
      <c r="AC98" s="6" t="e">
        <f>IF(AA98&gt;AB98,AA98-AB98,0)</f>
        <v>#DIV/0!</v>
      </c>
      <c r="AD98" s="6" t="e">
        <f>Q98*4/X98</f>
        <v>#DIV/0!</v>
      </c>
      <c r="AE98" s="6" t="e">
        <f>R98*6/X98</f>
        <v>#DIV/0!</v>
      </c>
      <c r="AF98" s="6" t="e">
        <f>S98*6/X98</f>
        <v>#DIV/0!</v>
      </c>
      <c r="AG98" s="6" t="e">
        <f>T98*6/X98</f>
        <v>#DIV/0!</v>
      </c>
      <c r="AH98" s="6" t="e">
        <f>U98*6/X98</f>
        <v>#DIV/0!</v>
      </c>
      <c r="AI98" s="6" t="e">
        <f>V98*12/X98</f>
        <v>#DIV/0!</v>
      </c>
      <c r="AJ98" s="6" t="e">
        <f>W98*12/X98</f>
        <v>#DIV/0!</v>
      </c>
      <c r="AK98" s="6" t="e">
        <f>SUM(Y98:AA98,AD98:AJ98)</f>
        <v>#DIV/0!</v>
      </c>
      <c r="AM98" s="6" t="e">
        <f>IF(AE98&gt;AN98,AE98-AN98,0)</f>
        <v>#DIV/0!</v>
      </c>
      <c r="AN98" s="6" t="e">
        <f t="shared" si="1335"/>
        <v>#DIV/0!</v>
      </c>
      <c r="AO98" s="2" t="e">
        <f t="shared" si="1336"/>
        <v>#DIV/0!</v>
      </c>
      <c r="AP98" s="2" t="e">
        <f>AM98*71.85*(X98/6)</f>
        <v>#DIV/0!</v>
      </c>
      <c r="AQ98" s="86">
        <f t="shared" si="1337"/>
        <v>0</v>
      </c>
      <c r="AR98" s="86">
        <f t="shared" si="1338"/>
        <v>0</v>
      </c>
      <c r="AS98" s="86">
        <f t="shared" si="1339"/>
        <v>0</v>
      </c>
      <c r="AT98" s="86">
        <f t="shared" si="1340"/>
        <v>0</v>
      </c>
      <c r="AU98" s="86" t="e">
        <f t="shared" si="1341"/>
        <v>#DIV/0!</v>
      </c>
      <c r="AV98" s="86" t="e">
        <f>AP98/71.85</f>
        <v>#DIV/0!</v>
      </c>
      <c r="AW98" s="86">
        <f t="shared" si="1342"/>
        <v>0</v>
      </c>
      <c r="AX98" s="86">
        <f t="shared" si="1343"/>
        <v>0</v>
      </c>
      <c r="AY98" s="86">
        <f t="shared" si="1344"/>
        <v>0</v>
      </c>
      <c r="AZ98" s="86">
        <f t="shared" si="1345"/>
        <v>0</v>
      </c>
      <c r="BA98" s="87">
        <f t="shared" si="1346"/>
        <v>0</v>
      </c>
      <c r="BB98" s="5" t="e">
        <f>SUM(AQ98:BA98)</f>
        <v>#DIV/0!</v>
      </c>
      <c r="BC98" s="6" t="e">
        <f>AQ98*3/BB98</f>
        <v>#DIV/0!</v>
      </c>
      <c r="BD98" s="6" t="e">
        <f>AR98*3/BB98</f>
        <v>#DIV/0!</v>
      </c>
      <c r="BE98" s="6" t="e">
        <f>AS98*4/BB98</f>
        <v>#DIV/0!</v>
      </c>
      <c r="BF98" s="6" t="e">
        <f>IF(BC98&gt;2,0,IF((2-BC98)&gt;BE98,BE98,2-BC98))</f>
        <v>#DIV/0!</v>
      </c>
      <c r="BG98" s="6" t="e">
        <f>IF(BE98&gt;BF98,BE98-BF98,0)</f>
        <v>#DIV/0!</v>
      </c>
      <c r="BH98" s="6" t="e">
        <f>AT98*4/BB98</f>
        <v>#DIV/0!</v>
      </c>
      <c r="BI98" s="6" t="e">
        <f>AU98*4/BB98</f>
        <v>#DIV/0!</v>
      </c>
      <c r="BJ98" s="6" t="e">
        <f>AV98*6/BB98</f>
        <v>#DIV/0!</v>
      </c>
      <c r="BK98" s="6" t="e">
        <f>AW98*6/BB98</f>
        <v>#DIV/0!</v>
      </c>
      <c r="BL98" s="6" t="e">
        <f>AX98*6/BB98</f>
        <v>#DIV/0!</v>
      </c>
      <c r="BM98" s="6" t="e">
        <f>AY98*6/BB98</f>
        <v>#DIV/0!</v>
      </c>
      <c r="BN98" s="6" t="e">
        <f>AZ98*12/BB98</f>
        <v>#DIV/0!</v>
      </c>
      <c r="BO98" s="6" t="e">
        <f>BA98*12/BB98</f>
        <v>#DIV/0!</v>
      </c>
      <c r="BP98" s="6" t="e">
        <f>SUM(BC98:BE98,BH98:BO98)</f>
        <v>#DIV/0!</v>
      </c>
      <c r="BR98" s="87" t="e">
        <f>IF(BJ98+BI98&gt;BS98,BJ98+BI98-BS98,0)</f>
        <v>#DIV/0!</v>
      </c>
      <c r="BS98" s="87" t="e">
        <f t="shared" si="1347"/>
        <v>#DIV/0!</v>
      </c>
      <c r="BT98" s="2" t="e">
        <f t="shared" si="1348"/>
        <v>#DIV/0!</v>
      </c>
      <c r="BU98" s="2" t="e">
        <f>BR98*71.85*(BB98/6)</f>
        <v>#DIV/0!</v>
      </c>
      <c r="BV98" s="5">
        <f t="shared" si="1349"/>
        <v>0</v>
      </c>
      <c r="BW98" s="5">
        <f t="shared" si="1350"/>
        <v>0</v>
      </c>
      <c r="BX98" s="5">
        <f t="shared" si="1351"/>
        <v>0</v>
      </c>
      <c r="BY98" s="5">
        <f t="shared" si="1352"/>
        <v>0</v>
      </c>
      <c r="BZ98" s="5" t="e">
        <f t="shared" si="1353"/>
        <v>#DIV/0!</v>
      </c>
      <c r="CA98" s="5" t="e">
        <f>BU98/71.85</f>
        <v>#DIV/0!</v>
      </c>
      <c r="CB98" s="5">
        <f t="shared" si="1354"/>
        <v>0</v>
      </c>
      <c r="CC98" s="5">
        <f t="shared" si="1355"/>
        <v>0</v>
      </c>
      <c r="CD98" s="5">
        <f t="shared" si="1356"/>
        <v>0</v>
      </c>
      <c r="CE98" s="5">
        <f t="shared" si="1357"/>
        <v>0</v>
      </c>
      <c r="CF98" s="6">
        <f t="shared" si="1358"/>
        <v>0</v>
      </c>
      <c r="CG98" s="5" t="e">
        <f>SUM(BV98:CF98)</f>
        <v>#DIV/0!</v>
      </c>
      <c r="CH98" s="6" t="e">
        <f>BV98*3/CG98</f>
        <v>#DIV/0!</v>
      </c>
      <c r="CI98" s="6" t="e">
        <f>BW98*3/CG98</f>
        <v>#DIV/0!</v>
      </c>
      <c r="CJ98" s="6" t="e">
        <f>BX98*4/CG98</f>
        <v>#DIV/0!</v>
      </c>
      <c r="CK98" s="6" t="e">
        <f>IF(CH98&gt;2,0,IF((2-CH98)&gt;CJ98,CJ98,2-CH98))</f>
        <v>#DIV/0!</v>
      </c>
      <c r="CL98" s="6" t="e">
        <f>IF(CJ98&gt;CK98,CJ98-CK98,0)</f>
        <v>#DIV/0!</v>
      </c>
      <c r="CM98" s="6" t="e">
        <f>BY98*4/CG98</f>
        <v>#DIV/0!</v>
      </c>
      <c r="CN98" s="6" t="e">
        <f>BZ98*4/CG98</f>
        <v>#DIV/0!</v>
      </c>
      <c r="CO98" s="6" t="e">
        <f>CA98*6/CG98</f>
        <v>#DIV/0!</v>
      </c>
      <c r="CP98" s="6" t="e">
        <f>CB98*6/CG98</f>
        <v>#DIV/0!</v>
      </c>
      <c r="CQ98" s="6" t="e">
        <f>CC98*6/CG98</f>
        <v>#DIV/0!</v>
      </c>
      <c r="CR98" s="6" t="e">
        <f>CD98*6/CG98</f>
        <v>#DIV/0!</v>
      </c>
      <c r="CS98" s="6" t="e">
        <f>CE98*12/CG98</f>
        <v>#DIV/0!</v>
      </c>
      <c r="CT98" s="6" t="e">
        <f>CF98*12/CG98</f>
        <v>#DIV/0!</v>
      </c>
      <c r="CU98" s="6" t="e">
        <f>SUM(CH98:CJ98,CM98:CT98)</f>
        <v>#DIV/0!</v>
      </c>
      <c r="CW98" s="6" t="e">
        <f>IF(CO98+CN98&gt;CX98,CO98+CN98-CX98,0)</f>
        <v>#DIV/0!</v>
      </c>
      <c r="CX98" s="6" t="e">
        <f t="shared" si="1359"/>
        <v>#DIV/0!</v>
      </c>
      <c r="CY98" s="91" t="e">
        <f t="shared" si="1360"/>
        <v>#DIV/0!</v>
      </c>
      <c r="CZ98" s="91" t="e">
        <f t="shared" si="1361"/>
        <v>#DIV/0!</v>
      </c>
      <c r="DA98" s="5">
        <f t="shared" si="1362"/>
        <v>0</v>
      </c>
      <c r="DB98" s="5">
        <f t="shared" si="1363"/>
        <v>0</v>
      </c>
      <c r="DC98" s="5">
        <f t="shared" si="1364"/>
        <v>0</v>
      </c>
      <c r="DD98" s="5">
        <f t="shared" si="1365"/>
        <v>0</v>
      </c>
      <c r="DE98" s="5" t="e">
        <f t="shared" si="1366"/>
        <v>#DIV/0!</v>
      </c>
      <c r="DF98" s="5" t="e">
        <f>CZ98/71.85</f>
        <v>#DIV/0!</v>
      </c>
      <c r="DG98" s="5">
        <f t="shared" si="1367"/>
        <v>0</v>
      </c>
      <c r="DH98" s="5">
        <f t="shared" si="1368"/>
        <v>0</v>
      </c>
      <c r="DI98" s="5">
        <f t="shared" si="1369"/>
        <v>0</v>
      </c>
      <c r="DJ98" s="5">
        <f t="shared" si="1370"/>
        <v>0</v>
      </c>
      <c r="DK98" s="6">
        <f t="shared" si="1371"/>
        <v>0</v>
      </c>
      <c r="DL98" s="5" t="e">
        <f>SUM(DA98:DK98)</f>
        <v>#DIV/0!</v>
      </c>
      <c r="DM98" s="6" t="e">
        <f>DA98*3/DL98</f>
        <v>#DIV/0!</v>
      </c>
      <c r="DN98" s="6" t="e">
        <f>DB98*3/DL98</f>
        <v>#DIV/0!</v>
      </c>
      <c r="DO98" s="6" t="e">
        <f>DC98*4/DL98</f>
        <v>#DIV/0!</v>
      </c>
      <c r="DP98" s="6" t="e">
        <f>IF(DM98&gt;2,0,IF((2-DM98)&gt;DO98,DO98,2-DM98))</f>
        <v>#DIV/0!</v>
      </c>
      <c r="DQ98" s="6" t="e">
        <f>IF(DO98&gt;DP98,DO98-DP98,0)</f>
        <v>#DIV/0!</v>
      </c>
      <c r="DR98" s="6" t="e">
        <f>DD98*4/DL98</f>
        <v>#DIV/0!</v>
      </c>
      <c r="DS98" s="6" t="e">
        <f>DE98*4/DL98</f>
        <v>#DIV/0!</v>
      </c>
      <c r="DT98" s="6" t="e">
        <f>DF98*6/DL98</f>
        <v>#DIV/0!</v>
      </c>
      <c r="DU98" s="6" t="e">
        <f>DG98*6/DL98</f>
        <v>#DIV/0!</v>
      </c>
      <c r="DV98" s="6" t="e">
        <f>DH98*6/DL98</f>
        <v>#DIV/0!</v>
      </c>
      <c r="DW98" s="6" t="e">
        <f>DI98*6/DL98</f>
        <v>#DIV/0!</v>
      </c>
      <c r="DX98" s="6" t="e">
        <f>DJ98*12/DL98</f>
        <v>#DIV/0!</v>
      </c>
      <c r="DY98" s="6" t="e">
        <f>DK98*12/DL98</f>
        <v>#DIV/0!</v>
      </c>
      <c r="DZ98" s="6" t="e">
        <f>SUM(DM98:DO98,DR98:DY98)</f>
        <v>#DIV/0!</v>
      </c>
      <c r="EB98" s="6" t="e">
        <f>IF(DT98+DS98&gt;EC98,DT98+DS98-EC98,0)</f>
        <v>#DIV/0!</v>
      </c>
      <c r="EC98" s="87" t="e">
        <f>IF((DP98+DX98-DQ98-DR98-(2*DN98))&gt;0,IF(DP98+DX98-DQ98-DR98-(2*DN98)&gt;DT98+DS98,DS98+DT98,DP98+DX98-DQ98-DR98-(2*DN98)),0)</f>
        <v>#DIV/0!</v>
      </c>
      <c r="ED98" s="85" t="e">
        <f t="shared" si="1372"/>
        <v>#DIV/0!</v>
      </c>
      <c r="EE98" s="2" t="e">
        <f t="shared" si="1373"/>
        <v>#DIV/0!</v>
      </c>
      <c r="EF98" s="5">
        <f t="shared" si="1374"/>
        <v>0</v>
      </c>
      <c r="EG98" s="5">
        <f t="shared" si="1375"/>
        <v>0</v>
      </c>
      <c r="EH98" s="5">
        <f t="shared" si="1376"/>
        <v>0</v>
      </c>
      <c r="EI98" s="5">
        <f t="shared" si="1377"/>
        <v>0</v>
      </c>
      <c r="EJ98" s="5" t="e">
        <f t="shared" si="1378"/>
        <v>#DIV/0!</v>
      </c>
      <c r="EK98" s="5" t="e">
        <f>EE98/71.85</f>
        <v>#DIV/0!</v>
      </c>
      <c r="EL98" s="5">
        <f t="shared" si="1379"/>
        <v>0</v>
      </c>
      <c r="EM98" s="5">
        <f t="shared" si="1380"/>
        <v>0</v>
      </c>
      <c r="EN98" s="5">
        <f t="shared" si="1381"/>
        <v>0</v>
      </c>
      <c r="EO98" s="5">
        <f t="shared" si="1382"/>
        <v>0</v>
      </c>
      <c r="EP98" s="6">
        <f t="shared" si="1383"/>
        <v>0</v>
      </c>
      <c r="EQ98" s="5" t="e">
        <f>SUM(EF98:EP98)</f>
        <v>#DIV/0!</v>
      </c>
      <c r="ER98" s="6" t="e">
        <f>EF98*3/EQ98</f>
        <v>#DIV/0!</v>
      </c>
      <c r="ES98" s="6" t="e">
        <f>EG98*3/EQ98</f>
        <v>#DIV/0!</v>
      </c>
      <c r="ET98" s="6" t="e">
        <f>EH98*4/EQ98</f>
        <v>#DIV/0!</v>
      </c>
      <c r="EU98" s="6" t="e">
        <f>IF(ER98&gt;2,0,IF((2-ER98)&gt;ET98,ET98,2-ER98))</f>
        <v>#DIV/0!</v>
      </c>
      <c r="EV98" s="6" t="e">
        <f>IF(ET98&gt;EU98,ET98-EU98,0)</f>
        <v>#DIV/0!</v>
      </c>
      <c r="EW98" s="6" t="e">
        <f>EI98*4/EQ98</f>
        <v>#DIV/0!</v>
      </c>
      <c r="EX98" s="6" t="e">
        <f>EJ98*4/EQ98</f>
        <v>#DIV/0!</v>
      </c>
      <c r="EY98" s="6" t="e">
        <f>EK98*6/EQ98</f>
        <v>#DIV/0!</v>
      </c>
      <c r="EZ98" s="6" t="e">
        <f>EL98*6/EQ98</f>
        <v>#DIV/0!</v>
      </c>
      <c r="FA98" s="6" t="e">
        <f>EM98*6/EQ98</f>
        <v>#DIV/0!</v>
      </c>
      <c r="FB98" s="6" t="e">
        <f>EN98*6/EQ98</f>
        <v>#DIV/0!</v>
      </c>
      <c r="FC98" s="6" t="e">
        <f>EO98*12/EQ98</f>
        <v>#DIV/0!</v>
      </c>
      <c r="FD98" s="6" t="e">
        <f>EP98*12/EQ98</f>
        <v>#DIV/0!</v>
      </c>
      <c r="FE98" s="6" t="e">
        <f>SUM(ER98:ET98,EW98:FD98)</f>
        <v>#DIV/0!</v>
      </c>
      <c r="FG98" s="6" t="e">
        <f>IF(EY98+EX98&gt;FH98,EY98+EX98-FH98,0)</f>
        <v>#DIV/0!</v>
      </c>
      <c r="FH98" s="6" t="e">
        <f>IF((EU98+FC98-EV98-EW98-(2*ES98))&gt;0,IF(EU98+FC98-EV98-EW98-(2*ES98)&gt;EY98+EX98,EX98+EY98,EU98+FC98-EV98-EW98-(2*ES98)),0)</f>
        <v>#DIV/0!</v>
      </c>
      <c r="FI98" s="94" t="e">
        <f t="shared" si="1384"/>
        <v>#DIV/0!</v>
      </c>
      <c r="FJ98" s="94" t="e">
        <f t="shared" si="1385"/>
        <v>#DIV/0!</v>
      </c>
      <c r="FK98" s="5">
        <f t="shared" si="1386"/>
        <v>0</v>
      </c>
      <c r="FL98" s="5">
        <f t="shared" si="1387"/>
        <v>0</v>
      </c>
      <c r="FM98" s="5">
        <f t="shared" si="1388"/>
        <v>0</v>
      </c>
      <c r="FN98" s="5">
        <f t="shared" si="1389"/>
        <v>0</v>
      </c>
      <c r="FO98" s="5" t="e">
        <f t="shared" si="1390"/>
        <v>#DIV/0!</v>
      </c>
      <c r="FP98" s="5" t="e">
        <f>FJ98/71.85</f>
        <v>#DIV/0!</v>
      </c>
      <c r="FQ98" s="5">
        <f t="shared" si="1391"/>
        <v>0</v>
      </c>
      <c r="FR98" s="5">
        <f t="shared" si="1392"/>
        <v>0</v>
      </c>
      <c r="FS98" s="5">
        <f t="shared" si="1393"/>
        <v>0</v>
      </c>
      <c r="FT98" s="5">
        <f t="shared" si="1394"/>
        <v>0</v>
      </c>
      <c r="FU98" s="6">
        <f t="shared" si="1395"/>
        <v>0</v>
      </c>
      <c r="FV98" s="5" t="e">
        <f>SUM(FK98:FU98)</f>
        <v>#DIV/0!</v>
      </c>
      <c r="FW98" s="6" t="e">
        <f>FK98*3/FV98</f>
        <v>#DIV/0!</v>
      </c>
      <c r="FX98" s="6" t="e">
        <f>FL98*3/FV98</f>
        <v>#DIV/0!</v>
      </c>
      <c r="FY98" s="6" t="e">
        <f>FM98*4/FV98</f>
        <v>#DIV/0!</v>
      </c>
      <c r="FZ98" s="6" t="e">
        <f>IF(FW98&gt;2,0,IF((2-FW98)&gt;FY98,FY98,2-FW98))</f>
        <v>#DIV/0!</v>
      </c>
      <c r="GA98" s="6" t="e">
        <f>IF(FY98&gt;FZ98,FY98-FZ98,0)</f>
        <v>#DIV/0!</v>
      </c>
      <c r="GB98" s="6" t="e">
        <f>FN98*4/FV98</f>
        <v>#DIV/0!</v>
      </c>
      <c r="GC98" s="6" t="e">
        <f>FO98*4/FV98</f>
        <v>#DIV/0!</v>
      </c>
      <c r="GD98" s="6" t="e">
        <f>FP98*6/FV98</f>
        <v>#DIV/0!</v>
      </c>
      <c r="GE98" s="6" t="e">
        <f>FQ98*6/FV98</f>
        <v>#DIV/0!</v>
      </c>
      <c r="GF98" s="6" t="e">
        <f>FR98*6/FV98</f>
        <v>#DIV/0!</v>
      </c>
      <c r="GG98" s="6" t="e">
        <f>FS98*6/FV98</f>
        <v>#DIV/0!</v>
      </c>
      <c r="GH98" s="6" t="e">
        <f>FT98*12/FV98</f>
        <v>#DIV/0!</v>
      </c>
      <c r="GI98" s="6" t="e">
        <f>FU98*12/FV98</f>
        <v>#DIV/0!</v>
      </c>
      <c r="GJ98" s="47" t="e">
        <f>SUM(FW98:FY98,GB98:GI98)</f>
        <v>#DIV/0!</v>
      </c>
      <c r="GL98" s="96" t="e">
        <f>IF(GD98+GC98&gt;GM98,GD98+GC98-GM98,0)</f>
        <v>#DIV/0!</v>
      </c>
      <c r="GM98" s="96" t="e">
        <f>IF((FZ98+GH98-GA98-GB98-(2*FX98))&gt;0,IF(FZ98+GH98-GA98-GB98-(2*FX98)&gt;GD98+GC98,GC98+GD98,FZ98+GH98-GA98-GB98-(2*FX98)),0)</f>
        <v>#DIV/0!</v>
      </c>
      <c r="GN98" s="98" t="e">
        <f t="shared" si="1396"/>
        <v>#DIV/0!</v>
      </c>
      <c r="GO98" s="98" t="e">
        <f t="shared" si="1397"/>
        <v>#DIV/0!</v>
      </c>
      <c r="GP98" s="5">
        <f t="shared" si="1398"/>
        <v>0</v>
      </c>
      <c r="GQ98" s="5">
        <f t="shared" si="1399"/>
        <v>0</v>
      </c>
      <c r="GR98" s="5">
        <f t="shared" si="1400"/>
        <v>0</v>
      </c>
      <c r="GS98" s="5">
        <f t="shared" si="1401"/>
        <v>0</v>
      </c>
      <c r="GT98" s="5" t="e">
        <f t="shared" si="1402"/>
        <v>#DIV/0!</v>
      </c>
      <c r="GU98" s="5" t="e">
        <f>GO98/71.85</f>
        <v>#DIV/0!</v>
      </c>
      <c r="GV98" s="5">
        <f t="shared" si="1403"/>
        <v>0</v>
      </c>
      <c r="GW98" s="5">
        <f t="shared" si="1404"/>
        <v>0</v>
      </c>
      <c r="GX98" s="5">
        <f t="shared" si="1405"/>
        <v>0</v>
      </c>
      <c r="GY98" s="5">
        <f t="shared" si="1406"/>
        <v>0</v>
      </c>
      <c r="GZ98" s="6">
        <f t="shared" si="1407"/>
        <v>0</v>
      </c>
      <c r="HA98" s="5" t="e">
        <f>SUM(GP98:GZ98)</f>
        <v>#DIV/0!</v>
      </c>
      <c r="HB98" s="6" t="e">
        <f>GP98*3/HA98</f>
        <v>#DIV/0!</v>
      </c>
      <c r="HC98" s="6" t="e">
        <f>GQ98*3/HA98</f>
        <v>#DIV/0!</v>
      </c>
      <c r="HD98" s="6" t="e">
        <f>GR98*4/HA98</f>
        <v>#DIV/0!</v>
      </c>
      <c r="HE98" s="6" t="e">
        <f>IF(HB98&gt;2,0,IF((2-HB98)&gt;HD98,HD98,2-HB98))</f>
        <v>#DIV/0!</v>
      </c>
      <c r="HF98" s="6" t="e">
        <f>IF(HD98&gt;HE98,HD98-HE98,0)</f>
        <v>#DIV/0!</v>
      </c>
      <c r="HG98" s="6" t="e">
        <f>GS98*4/HA98</f>
        <v>#DIV/0!</v>
      </c>
      <c r="HH98" s="6" t="e">
        <f>GT98*4/HA98</f>
        <v>#DIV/0!</v>
      </c>
      <c r="HI98" s="6" t="e">
        <f>GU98*6/HA98</f>
        <v>#DIV/0!</v>
      </c>
      <c r="HJ98" s="6" t="e">
        <f>GV98*6/HA98</f>
        <v>#DIV/0!</v>
      </c>
      <c r="HK98" s="6" t="e">
        <f>GW98*6/HA98</f>
        <v>#DIV/0!</v>
      </c>
      <c r="HL98" s="6" t="e">
        <f>GX98*6/HA98</f>
        <v>#DIV/0!</v>
      </c>
      <c r="HM98" s="6" t="e">
        <f>GY98*12/HA98</f>
        <v>#DIV/0!</v>
      </c>
      <c r="HN98" s="6" t="e">
        <f>GZ98*12/HA98</f>
        <v>#DIV/0!</v>
      </c>
      <c r="HO98" s="47" t="e">
        <f>SUM(HB98:HD98,HG98:HN98)</f>
        <v>#DIV/0!</v>
      </c>
      <c r="HQ98" s="6" t="e">
        <f>IF(HI98+HH98&gt;HR98,HI98+HH98-HR98,0)</f>
        <v>#DIV/0!</v>
      </c>
      <c r="HR98" s="6" t="e">
        <f>IF((HE98+HM98-HF98-HG98-(2*HC98))&gt;0,IF(HE98+HM98-HF98-HG98-(2*HC98)&gt;HI98+HH98,HH98+HI98,HE98+HM98-HF98-HG98-(2*HC98)),0)</f>
        <v>#DIV/0!</v>
      </c>
      <c r="HS98" s="98" t="e">
        <f t="shared" si="1408"/>
        <v>#DIV/0!</v>
      </c>
      <c r="HT98" s="2" t="e">
        <f t="shared" si="1409"/>
        <v>#DIV/0!</v>
      </c>
      <c r="HU98" s="5">
        <f t="shared" si="1410"/>
        <v>0</v>
      </c>
      <c r="HV98" s="5">
        <f t="shared" si="1411"/>
        <v>0</v>
      </c>
      <c r="HW98" s="5">
        <f t="shared" si="1412"/>
        <v>0</v>
      </c>
      <c r="HX98" s="5">
        <f t="shared" si="1413"/>
        <v>0</v>
      </c>
      <c r="HY98" s="5" t="e">
        <f t="shared" si="1414"/>
        <v>#DIV/0!</v>
      </c>
      <c r="HZ98" s="5" t="e">
        <f>HT98/71.85</f>
        <v>#DIV/0!</v>
      </c>
      <c r="IA98" s="5">
        <f t="shared" si="1415"/>
        <v>0</v>
      </c>
      <c r="IB98" s="5">
        <f t="shared" si="1416"/>
        <v>0</v>
      </c>
      <c r="IC98" s="5">
        <f t="shared" si="1417"/>
        <v>0</v>
      </c>
      <c r="ID98" s="5">
        <f t="shared" si="1418"/>
        <v>0</v>
      </c>
      <c r="IE98" s="6">
        <f t="shared" si="1419"/>
        <v>0</v>
      </c>
      <c r="IF98" s="5" t="e">
        <f>SUM(HU98:IE98)</f>
        <v>#DIV/0!</v>
      </c>
      <c r="IG98" s="6" t="e">
        <f>HU98*3/IF98</f>
        <v>#DIV/0!</v>
      </c>
      <c r="IH98" s="6" t="e">
        <f>HV98*3/IF98</f>
        <v>#DIV/0!</v>
      </c>
      <c r="II98" s="6" t="e">
        <f>HW98*4/IF98</f>
        <v>#DIV/0!</v>
      </c>
      <c r="IJ98" s="6" t="e">
        <f>IF(IG98&gt;2,0,IF((2-IG98)&gt;II98,II98,2-IG98))</f>
        <v>#DIV/0!</v>
      </c>
      <c r="IK98" s="6" t="e">
        <f>IF(II98&gt;IJ98,II98-IJ98,0)</f>
        <v>#DIV/0!</v>
      </c>
      <c r="IL98" s="6" t="e">
        <f>HX98*4/IF98</f>
        <v>#DIV/0!</v>
      </c>
      <c r="IM98" s="6" t="e">
        <f>HY98*4/IF98</f>
        <v>#DIV/0!</v>
      </c>
      <c r="IN98" s="6" t="e">
        <f>HZ98*6/IF98</f>
        <v>#DIV/0!</v>
      </c>
      <c r="IO98" s="6" t="e">
        <f>IA98*6/IF98</f>
        <v>#DIV/0!</v>
      </c>
      <c r="IP98" s="6" t="e">
        <f>IB98*6/IF98</f>
        <v>#DIV/0!</v>
      </c>
      <c r="IQ98" s="6" t="e">
        <f>IC98*6/IF98</f>
        <v>#DIV/0!</v>
      </c>
      <c r="IR98" s="6" t="e">
        <f>ID98*12/IF98</f>
        <v>#DIV/0!</v>
      </c>
      <c r="IS98" s="6" t="e">
        <f>IE98*12/IF98</f>
        <v>#DIV/0!</v>
      </c>
      <c r="IT98" s="47" t="e">
        <f>SUM(IG98:II98,IL98:IS98)</f>
        <v>#DIV/0!</v>
      </c>
      <c r="IU98" s="2" t="e">
        <f t="shared" si="1420"/>
        <v>#DIV/0!</v>
      </c>
      <c r="IV98" s="2" t="e">
        <f t="shared" si="1421"/>
        <v>#DIV/0!</v>
      </c>
    </row>
    <row r="99" spans="1:256">
      <c r="A99" s="55">
        <f>CpxBar!A99</f>
        <v>0</v>
      </c>
      <c r="B99" s="2">
        <f>CpxBar!B99</f>
        <v>0</v>
      </c>
      <c r="C99" s="2">
        <f>CpxBar!C99</f>
        <v>0</v>
      </c>
      <c r="D99" s="2">
        <f>CpxBar!D99</f>
        <v>0</v>
      </c>
      <c r="E99" s="2">
        <f>CpxBar!E99</f>
        <v>0</v>
      </c>
      <c r="F99" s="2">
        <f>CpxBar!F99</f>
        <v>0</v>
      </c>
      <c r="G99" s="2">
        <f>CpxBar!G99</f>
        <v>0</v>
      </c>
      <c r="H99" s="2">
        <f>CpxBar!H99</f>
        <v>0</v>
      </c>
      <c r="I99" s="2">
        <f>CpxBar!I99</f>
        <v>0</v>
      </c>
      <c r="J99" s="2">
        <f>CpxBar!J99</f>
        <v>0</v>
      </c>
      <c r="K99" s="2">
        <f>CpxBar!K99</f>
        <v>0</v>
      </c>
      <c r="L99" s="13"/>
      <c r="M99" s="2">
        <f>SUM(B99:J99)</f>
        <v>0</v>
      </c>
      <c r="N99" s="5">
        <f>B99/30.045</f>
        <v>0</v>
      </c>
      <c r="O99" s="5">
        <f>C99/39.95</f>
        <v>0</v>
      </c>
      <c r="P99" s="5">
        <f>D99/33.98</f>
        <v>0</v>
      </c>
      <c r="Q99" s="5">
        <f>E99/50.673</f>
        <v>0</v>
      </c>
      <c r="R99" s="5">
        <f>F99/71.85</f>
        <v>0</v>
      </c>
      <c r="S99" s="5">
        <f>G99/70.94</f>
        <v>0</v>
      </c>
      <c r="T99" s="5">
        <f>H99/40.32</f>
        <v>0</v>
      </c>
      <c r="U99" s="5">
        <f>I99/56.08</f>
        <v>0</v>
      </c>
      <c r="V99" s="5">
        <f>J99/61.982</f>
        <v>0</v>
      </c>
      <c r="W99" s="6">
        <f>K99/94.204</f>
        <v>0</v>
      </c>
      <c r="X99" s="5">
        <f>SUM(N99:W99)</f>
        <v>0</v>
      </c>
      <c r="Y99" s="6" t="e">
        <f>N99*3/X99</f>
        <v>#DIV/0!</v>
      </c>
      <c r="Z99" s="6" t="e">
        <f>O99*3/X99</f>
        <v>#DIV/0!</v>
      </c>
      <c r="AA99" s="6" t="e">
        <f>P99*4/X99</f>
        <v>#DIV/0!</v>
      </c>
      <c r="AB99" s="6" t="e">
        <f>IF(Y99&gt;2,0,IF((2-Y99)&gt;AA99,AA99,2-Y99))</f>
        <v>#DIV/0!</v>
      </c>
      <c r="AC99" s="6" t="e">
        <f>IF(AA99&gt;AB99,AA99-AB99,0)</f>
        <v>#DIV/0!</v>
      </c>
      <c r="AD99" s="6" t="e">
        <f>Q99*4/X99</f>
        <v>#DIV/0!</v>
      </c>
      <c r="AE99" s="6" t="e">
        <f>R99*6/X99</f>
        <v>#DIV/0!</v>
      </c>
      <c r="AF99" s="6" t="e">
        <f>S99*6/X99</f>
        <v>#DIV/0!</v>
      </c>
      <c r="AG99" s="6" t="e">
        <f>T99*6/X99</f>
        <v>#DIV/0!</v>
      </c>
      <c r="AH99" s="6" t="e">
        <f>U99*6/X99</f>
        <v>#DIV/0!</v>
      </c>
      <c r="AI99" s="6" t="e">
        <f>V99*12/X99</f>
        <v>#DIV/0!</v>
      </c>
      <c r="AJ99" s="6" t="e">
        <f>W99*12/X99</f>
        <v>#DIV/0!</v>
      </c>
      <c r="AK99" s="6" t="e">
        <f>SUM(Y99:AA99,AD99:AJ99)</f>
        <v>#DIV/0!</v>
      </c>
      <c r="AM99" s="6" t="e">
        <f>IF(AE99&gt;AN99,AE99-AN99,0)</f>
        <v>#DIV/0!</v>
      </c>
      <c r="AN99" s="6" t="e">
        <f>IF((AB99+AI99-AC99-AD99-(2*Z99))&gt;0,IF(AB99+AI99-AC99-AD99-(2*Z99)&gt;AE99,AE99,AB99+AI99-AC99-AD99-(2*Z99)),0)</f>
        <v>#DIV/0!</v>
      </c>
      <c r="AO99" s="2" t="e">
        <f>AN99*53.233*(X99/6)*1.5</f>
        <v>#DIV/0!</v>
      </c>
      <c r="AP99" s="2" t="e">
        <f>AM99*71.85*(X99/6)</f>
        <v>#DIV/0!</v>
      </c>
      <c r="AQ99" s="86">
        <f>B99/30.045</f>
        <v>0</v>
      </c>
      <c r="AR99" s="86">
        <f>C99/39.95</f>
        <v>0</v>
      </c>
      <c r="AS99" s="86">
        <f>D99/33.98</f>
        <v>0</v>
      </c>
      <c r="AT99" s="86">
        <f>E99/50.673</f>
        <v>0</v>
      </c>
      <c r="AU99" s="86" t="e">
        <f>AO99/53.233</f>
        <v>#DIV/0!</v>
      </c>
      <c r="AV99" s="86" t="e">
        <f>AP99/71.85</f>
        <v>#DIV/0!</v>
      </c>
      <c r="AW99" s="86">
        <f>G99/70.94</f>
        <v>0</v>
      </c>
      <c r="AX99" s="86">
        <f>H99/40.32</f>
        <v>0</v>
      </c>
      <c r="AY99" s="86">
        <f>I99/56.08</f>
        <v>0</v>
      </c>
      <c r="AZ99" s="86">
        <f>J99/61.982</f>
        <v>0</v>
      </c>
      <c r="BA99" s="87">
        <f>K99/94.204</f>
        <v>0</v>
      </c>
      <c r="BB99" s="5" t="e">
        <f>SUM(AQ99:BA99)</f>
        <v>#DIV/0!</v>
      </c>
      <c r="BC99" s="6" t="e">
        <f>AQ99*3/BB99</f>
        <v>#DIV/0!</v>
      </c>
      <c r="BD99" s="6" t="e">
        <f>AR99*3/BB99</f>
        <v>#DIV/0!</v>
      </c>
      <c r="BE99" s="6" t="e">
        <f>AS99*4/BB99</f>
        <v>#DIV/0!</v>
      </c>
      <c r="BF99" s="6" t="e">
        <f>IF(BC99&gt;2,0,IF((2-BC99)&gt;BE99,BE99,2-BC99))</f>
        <v>#DIV/0!</v>
      </c>
      <c r="BG99" s="6" t="e">
        <f>IF(BE99&gt;BF99,BE99-BF99,0)</f>
        <v>#DIV/0!</v>
      </c>
      <c r="BH99" s="6" t="e">
        <f>AT99*4/BB99</f>
        <v>#DIV/0!</v>
      </c>
      <c r="BI99" s="6" t="e">
        <f>AU99*4/BB99</f>
        <v>#DIV/0!</v>
      </c>
      <c r="BJ99" s="6" t="e">
        <f>AV99*6/BB99</f>
        <v>#DIV/0!</v>
      </c>
      <c r="BK99" s="6" t="e">
        <f>AW99*6/BB99</f>
        <v>#DIV/0!</v>
      </c>
      <c r="BL99" s="6" t="e">
        <f>AX99*6/BB99</f>
        <v>#DIV/0!</v>
      </c>
      <c r="BM99" s="6" t="e">
        <f>AY99*6/BB99</f>
        <v>#DIV/0!</v>
      </c>
      <c r="BN99" s="6" t="e">
        <f>AZ99*12/BB99</f>
        <v>#DIV/0!</v>
      </c>
      <c r="BO99" s="6" t="e">
        <f>BA99*12/BB99</f>
        <v>#DIV/0!</v>
      </c>
      <c r="BP99" s="6" t="e">
        <f>SUM(BC99:BE99,BH99:BO99)</f>
        <v>#DIV/0!</v>
      </c>
      <c r="BR99" s="87" t="e">
        <f>IF(BJ99+BI99&gt;BS99,BJ99+BI99-BS99,0)</f>
        <v>#DIV/0!</v>
      </c>
      <c r="BS99" s="87" t="e">
        <f>IF((BF99+BN99-BG99-BH99-(2*BD99))&gt;0,IF(BF99+BN99-BG99-BH99-(2*BD99)&gt;BJ99+BI99,BI99+BJ99,BF99+BN99-BG99-BH99-(2*BD99)),0)</f>
        <v>#DIV/0!</v>
      </c>
      <c r="BT99" s="2" t="e">
        <f>BS99*53.233*(BB99/6)*1.5</f>
        <v>#DIV/0!</v>
      </c>
      <c r="BU99" s="2" t="e">
        <f>BR99*71.85*(BB99/6)</f>
        <v>#DIV/0!</v>
      </c>
      <c r="BV99" s="5">
        <f>B99/30.045</f>
        <v>0</v>
      </c>
      <c r="BW99" s="5">
        <f>C99/39.95</f>
        <v>0</v>
      </c>
      <c r="BX99" s="5">
        <f>D99/33.98</f>
        <v>0</v>
      </c>
      <c r="BY99" s="5">
        <f>E99/50.673</f>
        <v>0</v>
      </c>
      <c r="BZ99" s="5" t="e">
        <f>BT99/53.233</f>
        <v>#DIV/0!</v>
      </c>
      <c r="CA99" s="5" t="e">
        <f>BU99/71.85</f>
        <v>#DIV/0!</v>
      </c>
      <c r="CB99" s="5">
        <f>G99/70.94</f>
        <v>0</v>
      </c>
      <c r="CC99" s="5">
        <f>H99/40.32</f>
        <v>0</v>
      </c>
      <c r="CD99" s="5">
        <f>I99/56.08</f>
        <v>0</v>
      </c>
      <c r="CE99" s="5">
        <f>J99/61.982</f>
        <v>0</v>
      </c>
      <c r="CF99" s="6">
        <f>K99/94.204</f>
        <v>0</v>
      </c>
      <c r="CG99" s="5" t="e">
        <f>SUM(BV99:CF99)</f>
        <v>#DIV/0!</v>
      </c>
      <c r="CH99" s="6" t="e">
        <f>BV99*3/CG99</f>
        <v>#DIV/0!</v>
      </c>
      <c r="CI99" s="6" t="e">
        <f>BW99*3/CG99</f>
        <v>#DIV/0!</v>
      </c>
      <c r="CJ99" s="6" t="e">
        <f>BX99*4/CG99</f>
        <v>#DIV/0!</v>
      </c>
      <c r="CK99" s="6" t="e">
        <f>IF(CH99&gt;2,0,IF((2-CH99)&gt;CJ99,CJ99,2-CH99))</f>
        <v>#DIV/0!</v>
      </c>
      <c r="CL99" s="6" t="e">
        <f>IF(CJ99&gt;CK99,CJ99-CK99,0)</f>
        <v>#DIV/0!</v>
      </c>
      <c r="CM99" s="6" t="e">
        <f>BY99*4/CG99</f>
        <v>#DIV/0!</v>
      </c>
      <c r="CN99" s="6" t="e">
        <f>BZ99*4/CG99</f>
        <v>#DIV/0!</v>
      </c>
      <c r="CO99" s="6" t="e">
        <f>CA99*6/CG99</f>
        <v>#DIV/0!</v>
      </c>
      <c r="CP99" s="6" t="e">
        <f>CB99*6/CG99</f>
        <v>#DIV/0!</v>
      </c>
      <c r="CQ99" s="6" t="e">
        <f>CC99*6/CG99</f>
        <v>#DIV/0!</v>
      </c>
      <c r="CR99" s="6" t="e">
        <f>CD99*6/CG99</f>
        <v>#DIV/0!</v>
      </c>
      <c r="CS99" s="6" t="e">
        <f>CE99*12/CG99</f>
        <v>#DIV/0!</v>
      </c>
      <c r="CT99" s="6" t="e">
        <f>CF99*12/CG99</f>
        <v>#DIV/0!</v>
      </c>
      <c r="CU99" s="6" t="e">
        <f>SUM(CH99:CJ99,CM99:CT99)</f>
        <v>#DIV/0!</v>
      </c>
      <c r="CW99" s="6" t="e">
        <f>IF(CO99+CN99&gt;CX99,CO99+CN99-CX99,0)</f>
        <v>#DIV/0!</v>
      </c>
      <c r="CX99" s="6" t="e">
        <f>IF((CK99+CS99-CL99-CM99-(2*CI99))&gt;0,IF(CK99+CS99-CL99-CM99-(2*CI99)&gt;CO99+CN99,CN99+CO99,CK99+CS99-CL99-CM99-(2*CI99)),0)</f>
        <v>#DIV/0!</v>
      </c>
      <c r="CY99" s="91" t="e">
        <f>CX99*53.233*(CG99/6)*1.5</f>
        <v>#DIV/0!</v>
      </c>
      <c r="CZ99" s="91" t="e">
        <f>CW99*71.85*(CG99/6)</f>
        <v>#DIV/0!</v>
      </c>
      <c r="DA99" s="5">
        <f>B99/30.045</f>
        <v>0</v>
      </c>
      <c r="DB99" s="5">
        <f>C99/39.95</f>
        <v>0</v>
      </c>
      <c r="DC99" s="5">
        <f>D99/33.98</f>
        <v>0</v>
      </c>
      <c r="DD99" s="5">
        <f>E99/50.673</f>
        <v>0</v>
      </c>
      <c r="DE99" s="5" t="e">
        <f>CY99/53.233</f>
        <v>#DIV/0!</v>
      </c>
      <c r="DF99" s="5" t="e">
        <f>CZ99/71.85</f>
        <v>#DIV/0!</v>
      </c>
      <c r="DG99" s="5">
        <f>G99/70.94</f>
        <v>0</v>
      </c>
      <c r="DH99" s="5">
        <f>H99/40.32</f>
        <v>0</v>
      </c>
      <c r="DI99" s="5">
        <f>I99/56.08</f>
        <v>0</v>
      </c>
      <c r="DJ99" s="5">
        <f>J99/61.982</f>
        <v>0</v>
      </c>
      <c r="DK99" s="6">
        <f>K99/94.204</f>
        <v>0</v>
      </c>
      <c r="DL99" s="5" t="e">
        <f>SUM(DA99:DK99)</f>
        <v>#DIV/0!</v>
      </c>
      <c r="DM99" s="6" t="e">
        <f>DA99*3/DL99</f>
        <v>#DIV/0!</v>
      </c>
      <c r="DN99" s="6" t="e">
        <f>DB99*3/DL99</f>
        <v>#DIV/0!</v>
      </c>
      <c r="DO99" s="6" t="e">
        <f>DC99*4/DL99</f>
        <v>#DIV/0!</v>
      </c>
      <c r="DP99" s="6" t="e">
        <f>IF(DM99&gt;2,0,IF((2-DM99)&gt;DO99,DO99,2-DM99))</f>
        <v>#DIV/0!</v>
      </c>
      <c r="DQ99" s="6" t="e">
        <f>IF(DO99&gt;DP99,DO99-DP99,0)</f>
        <v>#DIV/0!</v>
      </c>
      <c r="DR99" s="6" t="e">
        <f>DD99*4/DL99</f>
        <v>#DIV/0!</v>
      </c>
      <c r="DS99" s="6" t="e">
        <f>DE99*4/DL99</f>
        <v>#DIV/0!</v>
      </c>
      <c r="DT99" s="6" t="e">
        <f>DF99*6/DL99</f>
        <v>#DIV/0!</v>
      </c>
      <c r="DU99" s="6" t="e">
        <f>DG99*6/DL99</f>
        <v>#DIV/0!</v>
      </c>
      <c r="DV99" s="6" t="e">
        <f>DH99*6/DL99</f>
        <v>#DIV/0!</v>
      </c>
      <c r="DW99" s="6" t="e">
        <f>DI99*6/DL99</f>
        <v>#DIV/0!</v>
      </c>
      <c r="DX99" s="6" t="e">
        <f>DJ99*12/DL99</f>
        <v>#DIV/0!</v>
      </c>
      <c r="DY99" s="6" t="e">
        <f>DK99*12/DL99</f>
        <v>#DIV/0!</v>
      </c>
      <c r="DZ99" s="6" t="e">
        <f>SUM(DM99:DO99,DR99:DY99)</f>
        <v>#DIV/0!</v>
      </c>
      <c r="EB99" s="6" t="e">
        <f>IF(DT99+DS99&gt;EC99,DT99+DS99-EC99,0)</f>
        <v>#DIV/0!</v>
      </c>
      <c r="EC99" s="87" t="e">
        <f>IF((DP99+DX99-DQ99-DR99-(2*DN99))&gt;0,IF(DP99+DX99-DQ99-DR99-(2*DN99)&gt;DT99+DS99,DS99+DT99,DP99+DX99-DQ99-DR99-(2*DN99)),0)</f>
        <v>#DIV/0!</v>
      </c>
      <c r="ED99" s="85" t="e">
        <f>EC99*53.233*(DL99/6)*1.5</f>
        <v>#DIV/0!</v>
      </c>
      <c r="EE99" s="2" t="e">
        <f>EB99*71.85*(DL99/6)</f>
        <v>#DIV/0!</v>
      </c>
      <c r="EF99" s="5">
        <f>B99/30.045</f>
        <v>0</v>
      </c>
      <c r="EG99" s="5">
        <f>C99/39.95</f>
        <v>0</v>
      </c>
      <c r="EH99" s="5">
        <f>D99/33.98</f>
        <v>0</v>
      </c>
      <c r="EI99" s="5">
        <f>E99/50.673</f>
        <v>0</v>
      </c>
      <c r="EJ99" s="5" t="e">
        <f>ED99/53.233</f>
        <v>#DIV/0!</v>
      </c>
      <c r="EK99" s="5" t="e">
        <f>EE99/71.85</f>
        <v>#DIV/0!</v>
      </c>
      <c r="EL99" s="5">
        <f>G99/70.94</f>
        <v>0</v>
      </c>
      <c r="EM99" s="5">
        <f>H99/40.32</f>
        <v>0</v>
      </c>
      <c r="EN99" s="5">
        <f>I99/56.08</f>
        <v>0</v>
      </c>
      <c r="EO99" s="5">
        <f>J99/61.982</f>
        <v>0</v>
      </c>
      <c r="EP99" s="6">
        <f>K99/94.204</f>
        <v>0</v>
      </c>
      <c r="EQ99" s="5" t="e">
        <f>SUM(EF99:EP99)</f>
        <v>#DIV/0!</v>
      </c>
      <c r="ER99" s="6" t="e">
        <f>EF99*3/EQ99</f>
        <v>#DIV/0!</v>
      </c>
      <c r="ES99" s="6" t="e">
        <f>EG99*3/EQ99</f>
        <v>#DIV/0!</v>
      </c>
      <c r="ET99" s="6" t="e">
        <f>EH99*4/EQ99</f>
        <v>#DIV/0!</v>
      </c>
      <c r="EU99" s="6" t="e">
        <f>IF(ER99&gt;2,0,IF((2-ER99)&gt;ET99,ET99,2-ER99))</f>
        <v>#DIV/0!</v>
      </c>
      <c r="EV99" s="6" t="e">
        <f>IF(ET99&gt;EU99,ET99-EU99,0)</f>
        <v>#DIV/0!</v>
      </c>
      <c r="EW99" s="6" t="e">
        <f>EI99*4/EQ99</f>
        <v>#DIV/0!</v>
      </c>
      <c r="EX99" s="6" t="e">
        <f>EJ99*4/EQ99</f>
        <v>#DIV/0!</v>
      </c>
      <c r="EY99" s="6" t="e">
        <f>EK99*6/EQ99</f>
        <v>#DIV/0!</v>
      </c>
      <c r="EZ99" s="6" t="e">
        <f>EL99*6/EQ99</f>
        <v>#DIV/0!</v>
      </c>
      <c r="FA99" s="6" t="e">
        <f>EM99*6/EQ99</f>
        <v>#DIV/0!</v>
      </c>
      <c r="FB99" s="6" t="e">
        <f>EN99*6/EQ99</f>
        <v>#DIV/0!</v>
      </c>
      <c r="FC99" s="6" t="e">
        <f>EO99*12/EQ99</f>
        <v>#DIV/0!</v>
      </c>
      <c r="FD99" s="6" t="e">
        <f>EP99*12/EQ99</f>
        <v>#DIV/0!</v>
      </c>
      <c r="FE99" s="6" t="e">
        <f>SUM(ER99:ET99,EW99:FD99)</f>
        <v>#DIV/0!</v>
      </c>
      <c r="FG99" s="6" t="e">
        <f>IF(EY99+EX99&gt;FH99,EY99+EX99-FH99,0)</f>
        <v>#DIV/0!</v>
      </c>
      <c r="FH99" s="6" t="e">
        <f>IF((EU99+FC99-EV99-EW99-(2*ES99))&gt;0,IF(EU99+FC99-EV99-EW99-(2*ES99)&gt;EY99+EX99,EX99+EY99,EU99+FC99-EV99-EW99-(2*ES99)),0)</f>
        <v>#DIV/0!</v>
      </c>
      <c r="FI99" s="94" t="e">
        <f>FH99*53.233*(EQ99/6)*1.5</f>
        <v>#DIV/0!</v>
      </c>
      <c r="FJ99" s="94" t="e">
        <f>FG99*71.85*(EQ99/6)</f>
        <v>#DIV/0!</v>
      </c>
      <c r="FK99" s="5">
        <f>B99/30.045</f>
        <v>0</v>
      </c>
      <c r="FL99" s="5">
        <f>C99/39.95</f>
        <v>0</v>
      </c>
      <c r="FM99" s="5">
        <f>D99/33.98</f>
        <v>0</v>
      </c>
      <c r="FN99" s="5">
        <f>E99/50.673</f>
        <v>0</v>
      </c>
      <c r="FO99" s="5" t="e">
        <f>FI99/53.233</f>
        <v>#DIV/0!</v>
      </c>
      <c r="FP99" s="5" t="e">
        <f>FJ99/71.85</f>
        <v>#DIV/0!</v>
      </c>
      <c r="FQ99" s="5">
        <f>G99/70.94</f>
        <v>0</v>
      </c>
      <c r="FR99" s="5">
        <f>H99/40.32</f>
        <v>0</v>
      </c>
      <c r="FS99" s="5">
        <f>I99/56.08</f>
        <v>0</v>
      </c>
      <c r="FT99" s="5">
        <f>J99/61.982</f>
        <v>0</v>
      </c>
      <c r="FU99" s="6">
        <f>K99/94.204</f>
        <v>0</v>
      </c>
      <c r="FV99" s="5" t="e">
        <f>SUM(FK99:FU99)</f>
        <v>#DIV/0!</v>
      </c>
      <c r="FW99" s="6" t="e">
        <f>FK99*3/FV99</f>
        <v>#DIV/0!</v>
      </c>
      <c r="FX99" s="6" t="e">
        <f>FL99*3/FV99</f>
        <v>#DIV/0!</v>
      </c>
      <c r="FY99" s="6" t="e">
        <f>FM99*4/FV99</f>
        <v>#DIV/0!</v>
      </c>
      <c r="FZ99" s="6" t="e">
        <f>IF(FW99&gt;2,0,IF((2-FW99)&gt;FY99,FY99,2-FW99))</f>
        <v>#DIV/0!</v>
      </c>
      <c r="GA99" s="6" t="e">
        <f>IF(FY99&gt;FZ99,FY99-FZ99,0)</f>
        <v>#DIV/0!</v>
      </c>
      <c r="GB99" s="6" t="e">
        <f>FN99*4/FV99</f>
        <v>#DIV/0!</v>
      </c>
      <c r="GC99" s="6" t="e">
        <f>FO99*4/FV99</f>
        <v>#DIV/0!</v>
      </c>
      <c r="GD99" s="6" t="e">
        <f>FP99*6/FV99</f>
        <v>#DIV/0!</v>
      </c>
      <c r="GE99" s="6" t="e">
        <f>FQ99*6/FV99</f>
        <v>#DIV/0!</v>
      </c>
      <c r="GF99" s="6" t="e">
        <f>FR99*6/FV99</f>
        <v>#DIV/0!</v>
      </c>
      <c r="GG99" s="6" t="e">
        <f>FS99*6/FV99</f>
        <v>#DIV/0!</v>
      </c>
      <c r="GH99" s="6" t="e">
        <f>FT99*12/FV99</f>
        <v>#DIV/0!</v>
      </c>
      <c r="GI99" s="6" t="e">
        <f>FU99*12/FV99</f>
        <v>#DIV/0!</v>
      </c>
      <c r="GJ99" s="47" t="e">
        <f>SUM(FW99:FY99,GB99:GI99)</f>
        <v>#DIV/0!</v>
      </c>
      <c r="GL99" s="96" t="e">
        <f>IF(GD99+GC99&gt;GM99,GD99+GC99-GM99,0)</f>
        <v>#DIV/0!</v>
      </c>
      <c r="GM99" s="96" t="e">
        <f>IF((FZ99+GH99-GA99-GB99-(2*FX99))&gt;0,IF(FZ99+GH99-GA99-GB99-(2*FX99)&gt;GD99+GC99,GC99+GD99,FZ99+GH99-GA99-GB99-(2*FX99)),0)</f>
        <v>#DIV/0!</v>
      </c>
      <c r="GN99" s="98" t="e">
        <f>GM99*53.233*(FV99/6)*1.5</f>
        <v>#DIV/0!</v>
      </c>
      <c r="GO99" s="98" t="e">
        <f>GL99*71.85*(FV99/6)</f>
        <v>#DIV/0!</v>
      </c>
      <c r="GP99" s="5">
        <f>B99/30.045</f>
        <v>0</v>
      </c>
      <c r="GQ99" s="5">
        <f>C99/39.95</f>
        <v>0</v>
      </c>
      <c r="GR99" s="5">
        <f>D99/33.98</f>
        <v>0</v>
      </c>
      <c r="GS99" s="5">
        <f>E99/50.673</f>
        <v>0</v>
      </c>
      <c r="GT99" s="5" t="e">
        <f>GN99/53.233</f>
        <v>#DIV/0!</v>
      </c>
      <c r="GU99" s="5" t="e">
        <f>GO99/71.85</f>
        <v>#DIV/0!</v>
      </c>
      <c r="GV99" s="5">
        <f>G99/70.94</f>
        <v>0</v>
      </c>
      <c r="GW99" s="5">
        <f>H99/40.32</f>
        <v>0</v>
      </c>
      <c r="GX99" s="5">
        <f>I99/56.08</f>
        <v>0</v>
      </c>
      <c r="GY99" s="5">
        <f>J99/61.982</f>
        <v>0</v>
      </c>
      <c r="GZ99" s="6">
        <f>K99/94.204</f>
        <v>0</v>
      </c>
      <c r="HA99" s="5" t="e">
        <f>SUM(GP99:GZ99)</f>
        <v>#DIV/0!</v>
      </c>
      <c r="HB99" s="6" t="e">
        <f>GP99*3/HA99</f>
        <v>#DIV/0!</v>
      </c>
      <c r="HC99" s="6" t="e">
        <f>GQ99*3/HA99</f>
        <v>#DIV/0!</v>
      </c>
      <c r="HD99" s="6" t="e">
        <f>GR99*4/HA99</f>
        <v>#DIV/0!</v>
      </c>
      <c r="HE99" s="6" t="e">
        <f>IF(HB99&gt;2,0,IF((2-HB99)&gt;HD99,HD99,2-HB99))</f>
        <v>#DIV/0!</v>
      </c>
      <c r="HF99" s="6" t="e">
        <f>IF(HD99&gt;HE99,HD99-HE99,0)</f>
        <v>#DIV/0!</v>
      </c>
      <c r="HG99" s="6" t="e">
        <f>GS99*4/HA99</f>
        <v>#DIV/0!</v>
      </c>
      <c r="HH99" s="6" t="e">
        <f>GT99*4/HA99</f>
        <v>#DIV/0!</v>
      </c>
      <c r="HI99" s="6" t="e">
        <f>GU99*6/HA99</f>
        <v>#DIV/0!</v>
      </c>
      <c r="HJ99" s="6" t="e">
        <f>GV99*6/HA99</f>
        <v>#DIV/0!</v>
      </c>
      <c r="HK99" s="6" t="e">
        <f>GW99*6/HA99</f>
        <v>#DIV/0!</v>
      </c>
      <c r="HL99" s="6" t="e">
        <f>GX99*6/HA99</f>
        <v>#DIV/0!</v>
      </c>
      <c r="HM99" s="6" t="e">
        <f>GY99*12/HA99</f>
        <v>#DIV/0!</v>
      </c>
      <c r="HN99" s="6" t="e">
        <f>GZ99*12/HA99</f>
        <v>#DIV/0!</v>
      </c>
      <c r="HO99" s="47" t="e">
        <f>SUM(HB99:HD99,HG99:HN99)</f>
        <v>#DIV/0!</v>
      </c>
      <c r="HQ99" s="6" t="e">
        <f>IF(HI99+HH99&gt;HR99,HI99+HH99-HR99,0)</f>
        <v>#DIV/0!</v>
      </c>
      <c r="HR99" s="6" t="e">
        <f>IF((HE99+HM99-HF99-HG99-(2*HC99))&gt;0,IF(HE99+HM99-HF99-HG99-(2*HC99)&gt;HI99+HH99,HH99+HI99,HE99+HM99-HF99-HG99-(2*HC99)),0)</f>
        <v>#DIV/0!</v>
      </c>
      <c r="HS99" s="98" t="e">
        <f>HR99*53.233*(HA99/6)*1.5</f>
        <v>#DIV/0!</v>
      </c>
      <c r="HT99" s="2" t="e">
        <f>HQ99*71.85*(HA99/6)</f>
        <v>#DIV/0!</v>
      </c>
      <c r="HU99" s="5">
        <f>B99/30.045</f>
        <v>0</v>
      </c>
      <c r="HV99" s="5">
        <f>C99/39.95</f>
        <v>0</v>
      </c>
      <c r="HW99" s="5">
        <f>D99/33.98</f>
        <v>0</v>
      </c>
      <c r="HX99" s="5">
        <f>E99/50.673</f>
        <v>0</v>
      </c>
      <c r="HY99" s="5" t="e">
        <f>HS99/53.233</f>
        <v>#DIV/0!</v>
      </c>
      <c r="HZ99" s="5" t="e">
        <f>HT99/71.85</f>
        <v>#DIV/0!</v>
      </c>
      <c r="IA99" s="5">
        <f>G99/70.94</f>
        <v>0</v>
      </c>
      <c r="IB99" s="5">
        <f>H99/40.32</f>
        <v>0</v>
      </c>
      <c r="IC99" s="5">
        <f>I99/56.08</f>
        <v>0</v>
      </c>
      <c r="ID99" s="5">
        <f>J99/61.982</f>
        <v>0</v>
      </c>
      <c r="IE99" s="6">
        <f>K99/94.204</f>
        <v>0</v>
      </c>
      <c r="IF99" s="5" t="e">
        <f>SUM(HU99:IE99)</f>
        <v>#DIV/0!</v>
      </c>
      <c r="IG99" s="6" t="e">
        <f>HU99*3/IF99</f>
        <v>#DIV/0!</v>
      </c>
      <c r="IH99" s="6" t="e">
        <f>HV99*3/IF99</f>
        <v>#DIV/0!</v>
      </c>
      <c r="II99" s="6" t="e">
        <f>HW99*4/IF99</f>
        <v>#DIV/0!</v>
      </c>
      <c r="IJ99" s="6" t="e">
        <f>IF(IG99&gt;2,0,IF((2-IG99)&gt;II99,II99,2-IG99))</f>
        <v>#DIV/0!</v>
      </c>
      <c r="IK99" s="6" t="e">
        <f>IF(II99&gt;IJ99,II99-IJ99,0)</f>
        <v>#DIV/0!</v>
      </c>
      <c r="IL99" s="6" t="e">
        <f>HX99*4/IF99</f>
        <v>#DIV/0!</v>
      </c>
      <c r="IM99" s="6" t="e">
        <f>HY99*4/IF99</f>
        <v>#DIV/0!</v>
      </c>
      <c r="IN99" s="6" t="e">
        <f>HZ99*6/IF99</f>
        <v>#DIV/0!</v>
      </c>
      <c r="IO99" s="6" t="e">
        <f>IA99*6/IF99</f>
        <v>#DIV/0!</v>
      </c>
      <c r="IP99" s="6" t="e">
        <f>IB99*6/IF99</f>
        <v>#DIV/0!</v>
      </c>
      <c r="IQ99" s="6" t="e">
        <f>IC99*6/IF99</f>
        <v>#DIV/0!</v>
      </c>
      <c r="IR99" s="6" t="e">
        <f>ID99*12/IF99</f>
        <v>#DIV/0!</v>
      </c>
      <c r="IS99" s="6" t="e">
        <f>IE99*12/IF99</f>
        <v>#DIV/0!</v>
      </c>
      <c r="IT99" s="47" t="e">
        <f>SUM(IG99:II99,IL99:IS99)</f>
        <v>#DIV/0!</v>
      </c>
      <c r="IU99" s="2" t="e">
        <f>SUM(B99:E99,G99:K99,HS99:HT99)</f>
        <v>#DIV/0!</v>
      </c>
      <c r="IV99" s="2" t="e">
        <f>IF(HT99-IN99*71.85*(IF99/6)&lt;0.001,"OK","not converged")</f>
        <v>#DIV/0!</v>
      </c>
    </row>
    <row r="100" spans="1:256">
      <c r="A100" s="55">
        <f>CpxBar!A100</f>
        <v>0</v>
      </c>
      <c r="B100" s="2">
        <f>CpxBar!B100</f>
        <v>0</v>
      </c>
      <c r="C100" s="2">
        <f>CpxBar!C100</f>
        <v>0</v>
      </c>
      <c r="D100" s="2">
        <f>CpxBar!D100</f>
        <v>0</v>
      </c>
      <c r="E100" s="2">
        <f>CpxBar!E100</f>
        <v>0</v>
      </c>
      <c r="F100" s="2">
        <f>CpxBar!F100</f>
        <v>0</v>
      </c>
      <c r="G100" s="2">
        <f>CpxBar!G100</f>
        <v>0</v>
      </c>
      <c r="H100" s="2">
        <f>CpxBar!H100</f>
        <v>0</v>
      </c>
      <c r="I100" s="2">
        <f>CpxBar!I100</f>
        <v>0</v>
      </c>
      <c r="J100" s="2">
        <f>CpxBar!J100</f>
        <v>0</v>
      </c>
      <c r="K100" s="2">
        <f>CpxBar!K100</f>
        <v>0</v>
      </c>
      <c r="L100" s="13"/>
      <c r="M100" s="2">
        <f>SUM(B100:J100)</f>
        <v>0</v>
      </c>
      <c r="N100" s="5">
        <f>B100/30.045</f>
        <v>0</v>
      </c>
      <c r="O100" s="5">
        <f>C100/39.95</f>
        <v>0</v>
      </c>
      <c r="P100" s="5">
        <f>D100/33.98</f>
        <v>0</v>
      </c>
      <c r="Q100" s="5">
        <f>E100/50.673</f>
        <v>0</v>
      </c>
      <c r="R100" s="5">
        <f>F100/71.85</f>
        <v>0</v>
      </c>
      <c r="S100" s="5">
        <f>G100/70.94</f>
        <v>0</v>
      </c>
      <c r="T100" s="5">
        <f>H100/40.32</f>
        <v>0</v>
      </c>
      <c r="U100" s="5">
        <f>I100/56.08</f>
        <v>0</v>
      </c>
      <c r="V100" s="5">
        <f>J100/61.982</f>
        <v>0</v>
      </c>
      <c r="W100" s="6">
        <f>K100/94.204</f>
        <v>0</v>
      </c>
      <c r="X100" s="5">
        <f>SUM(N100:W100)</f>
        <v>0</v>
      </c>
      <c r="Y100" s="6" t="e">
        <f>N100*3/X100</f>
        <v>#DIV/0!</v>
      </c>
      <c r="Z100" s="6" t="e">
        <f>O100*3/X100</f>
        <v>#DIV/0!</v>
      </c>
      <c r="AA100" s="6" t="e">
        <f>P100*4/X100</f>
        <v>#DIV/0!</v>
      </c>
      <c r="AB100" s="6" t="e">
        <f>IF(Y100&gt;2,0,IF((2-Y100)&gt;AA100,AA100,2-Y100))</f>
        <v>#DIV/0!</v>
      </c>
      <c r="AC100" s="6" t="e">
        <f>IF(AA100&gt;AB100,AA100-AB100,0)</f>
        <v>#DIV/0!</v>
      </c>
      <c r="AD100" s="6" t="e">
        <f>Q100*4/X100</f>
        <v>#DIV/0!</v>
      </c>
      <c r="AE100" s="6" t="e">
        <f>R100*6/X100</f>
        <v>#DIV/0!</v>
      </c>
      <c r="AF100" s="6" t="e">
        <f>S100*6/X100</f>
        <v>#DIV/0!</v>
      </c>
      <c r="AG100" s="6" t="e">
        <f>T100*6/X100</f>
        <v>#DIV/0!</v>
      </c>
      <c r="AH100" s="6" t="e">
        <f>U100*6/X100</f>
        <v>#DIV/0!</v>
      </c>
      <c r="AI100" s="6" t="e">
        <f>V100*12/X100</f>
        <v>#DIV/0!</v>
      </c>
      <c r="AJ100" s="6" t="e">
        <f>W100*12/X100</f>
        <v>#DIV/0!</v>
      </c>
      <c r="AK100" s="6" t="e">
        <f>SUM(Y100:AA100,AD100:AJ100)</f>
        <v>#DIV/0!</v>
      </c>
      <c r="AM100" s="6" t="e">
        <f>IF(AE100&gt;AN100,AE100-AN100,0)</f>
        <v>#DIV/0!</v>
      </c>
      <c r="AN100" s="6" t="e">
        <f>IF((AB100+AI100-AC100-AD100-(2*Z100))&gt;0,IF(AB100+AI100-AC100-AD100-(2*Z100)&gt;AE100,AE100,AB100+AI100-AC100-AD100-(2*Z100)),0)</f>
        <v>#DIV/0!</v>
      </c>
      <c r="AO100" s="2" t="e">
        <f>AN100*53.233*(X100/6)*1.5</f>
        <v>#DIV/0!</v>
      </c>
      <c r="AP100" s="2" t="e">
        <f>AM100*71.85*(X100/6)</f>
        <v>#DIV/0!</v>
      </c>
      <c r="AQ100" s="86">
        <f>B100/30.045</f>
        <v>0</v>
      </c>
      <c r="AR100" s="86">
        <f>C100/39.95</f>
        <v>0</v>
      </c>
      <c r="AS100" s="86">
        <f>D100/33.98</f>
        <v>0</v>
      </c>
      <c r="AT100" s="86">
        <f>E100/50.673</f>
        <v>0</v>
      </c>
      <c r="AU100" s="86" t="e">
        <f>AO100/53.233</f>
        <v>#DIV/0!</v>
      </c>
      <c r="AV100" s="86" t="e">
        <f>AP100/71.85</f>
        <v>#DIV/0!</v>
      </c>
      <c r="AW100" s="86">
        <f>G100/70.94</f>
        <v>0</v>
      </c>
      <c r="AX100" s="86">
        <f>H100/40.32</f>
        <v>0</v>
      </c>
      <c r="AY100" s="86">
        <f>I100/56.08</f>
        <v>0</v>
      </c>
      <c r="AZ100" s="86">
        <f>J100/61.982</f>
        <v>0</v>
      </c>
      <c r="BA100" s="87">
        <f>K100/94.204</f>
        <v>0</v>
      </c>
      <c r="BB100" s="5" t="e">
        <f>SUM(AQ100:BA100)</f>
        <v>#DIV/0!</v>
      </c>
      <c r="BC100" s="6" t="e">
        <f>AQ100*3/BB100</f>
        <v>#DIV/0!</v>
      </c>
      <c r="BD100" s="6" t="e">
        <f>AR100*3/BB100</f>
        <v>#DIV/0!</v>
      </c>
      <c r="BE100" s="6" t="e">
        <f>AS100*4/BB100</f>
        <v>#DIV/0!</v>
      </c>
      <c r="BF100" s="6" t="e">
        <f>IF(BC100&gt;2,0,IF((2-BC100)&gt;BE100,BE100,2-BC100))</f>
        <v>#DIV/0!</v>
      </c>
      <c r="BG100" s="6" t="e">
        <f>IF(BE100&gt;BF100,BE100-BF100,0)</f>
        <v>#DIV/0!</v>
      </c>
      <c r="BH100" s="6" t="e">
        <f>AT100*4/BB100</f>
        <v>#DIV/0!</v>
      </c>
      <c r="BI100" s="6" t="e">
        <f>AU100*4/BB100</f>
        <v>#DIV/0!</v>
      </c>
      <c r="BJ100" s="6" t="e">
        <f>AV100*6/BB100</f>
        <v>#DIV/0!</v>
      </c>
      <c r="BK100" s="6" t="e">
        <f>AW100*6/BB100</f>
        <v>#DIV/0!</v>
      </c>
      <c r="BL100" s="6" t="e">
        <f>AX100*6/BB100</f>
        <v>#DIV/0!</v>
      </c>
      <c r="BM100" s="6" t="e">
        <f>AY100*6/BB100</f>
        <v>#DIV/0!</v>
      </c>
      <c r="BN100" s="6" t="e">
        <f>AZ100*12/BB100</f>
        <v>#DIV/0!</v>
      </c>
      <c r="BO100" s="6" t="e">
        <f>BA100*12/BB100</f>
        <v>#DIV/0!</v>
      </c>
      <c r="BP100" s="6" t="e">
        <f>SUM(BC100:BE100,BH100:BO100)</f>
        <v>#DIV/0!</v>
      </c>
      <c r="BR100" s="87" t="e">
        <f>IF(BJ100+BI100&gt;BS100,BJ100+BI100-BS100,0)</f>
        <v>#DIV/0!</v>
      </c>
      <c r="BS100" s="87" t="e">
        <f>IF((BF100+BN100-BG100-BH100-(2*BD100))&gt;0,IF(BF100+BN100-BG100-BH100-(2*BD100)&gt;BJ100+BI100,BI100+BJ100,BF100+BN100-BG100-BH100-(2*BD100)),0)</f>
        <v>#DIV/0!</v>
      </c>
      <c r="BT100" s="2" t="e">
        <f>BS100*53.233*(BB100/6)*1.5</f>
        <v>#DIV/0!</v>
      </c>
      <c r="BU100" s="2" t="e">
        <f>BR100*71.85*(BB100/6)</f>
        <v>#DIV/0!</v>
      </c>
      <c r="BV100" s="5">
        <f>B100/30.045</f>
        <v>0</v>
      </c>
      <c r="BW100" s="5">
        <f>C100/39.95</f>
        <v>0</v>
      </c>
      <c r="BX100" s="5">
        <f>D100/33.98</f>
        <v>0</v>
      </c>
      <c r="BY100" s="5">
        <f>E100/50.673</f>
        <v>0</v>
      </c>
      <c r="BZ100" s="5" t="e">
        <f>BT100/53.233</f>
        <v>#DIV/0!</v>
      </c>
      <c r="CA100" s="5" t="e">
        <f>BU100/71.85</f>
        <v>#DIV/0!</v>
      </c>
      <c r="CB100" s="5">
        <f>G100/70.94</f>
        <v>0</v>
      </c>
      <c r="CC100" s="5">
        <f>H100/40.32</f>
        <v>0</v>
      </c>
      <c r="CD100" s="5">
        <f>I100/56.08</f>
        <v>0</v>
      </c>
      <c r="CE100" s="5">
        <f>J100/61.982</f>
        <v>0</v>
      </c>
      <c r="CF100" s="6">
        <f>K100/94.204</f>
        <v>0</v>
      </c>
      <c r="CG100" s="5" t="e">
        <f>SUM(BV100:CF100)</f>
        <v>#DIV/0!</v>
      </c>
      <c r="CH100" s="6" t="e">
        <f>BV100*3/CG100</f>
        <v>#DIV/0!</v>
      </c>
      <c r="CI100" s="6" t="e">
        <f>BW100*3/CG100</f>
        <v>#DIV/0!</v>
      </c>
      <c r="CJ100" s="6" t="e">
        <f>BX100*4/CG100</f>
        <v>#DIV/0!</v>
      </c>
      <c r="CK100" s="6" t="e">
        <f>IF(CH100&gt;2,0,IF((2-CH100)&gt;CJ100,CJ100,2-CH100))</f>
        <v>#DIV/0!</v>
      </c>
      <c r="CL100" s="6" t="e">
        <f>IF(CJ100&gt;CK100,CJ100-CK100,0)</f>
        <v>#DIV/0!</v>
      </c>
      <c r="CM100" s="6" t="e">
        <f>BY100*4/CG100</f>
        <v>#DIV/0!</v>
      </c>
      <c r="CN100" s="6" t="e">
        <f>BZ100*4/CG100</f>
        <v>#DIV/0!</v>
      </c>
      <c r="CO100" s="6" t="e">
        <f>CA100*6/CG100</f>
        <v>#DIV/0!</v>
      </c>
      <c r="CP100" s="6" t="e">
        <f>CB100*6/CG100</f>
        <v>#DIV/0!</v>
      </c>
      <c r="CQ100" s="6" t="e">
        <f>CC100*6/CG100</f>
        <v>#DIV/0!</v>
      </c>
      <c r="CR100" s="6" t="e">
        <f>CD100*6/CG100</f>
        <v>#DIV/0!</v>
      </c>
      <c r="CS100" s="6" t="e">
        <f>CE100*12/CG100</f>
        <v>#DIV/0!</v>
      </c>
      <c r="CT100" s="6" t="e">
        <f>CF100*12/CG100</f>
        <v>#DIV/0!</v>
      </c>
      <c r="CU100" s="6" t="e">
        <f>SUM(CH100:CJ100,CM100:CT100)</f>
        <v>#DIV/0!</v>
      </c>
      <c r="CW100" s="6" t="e">
        <f>IF(CO100+CN100&gt;CX100,CO100+CN100-CX100,0)</f>
        <v>#DIV/0!</v>
      </c>
      <c r="CX100" s="6" t="e">
        <f>IF((CK100+CS100-CL100-CM100-(2*CI100))&gt;0,IF(CK100+CS100-CL100-CM100-(2*CI100)&gt;CO100+CN100,CN100+CO100,CK100+CS100-CL100-CM100-(2*CI100)),0)</f>
        <v>#DIV/0!</v>
      </c>
      <c r="CY100" s="91" t="e">
        <f>CX100*53.233*(CG100/6)*1.5</f>
        <v>#DIV/0!</v>
      </c>
      <c r="CZ100" s="91" t="e">
        <f>CW100*71.85*(CG100/6)</f>
        <v>#DIV/0!</v>
      </c>
      <c r="DA100" s="5">
        <f>B100/30.045</f>
        <v>0</v>
      </c>
      <c r="DB100" s="5">
        <f>C100/39.95</f>
        <v>0</v>
      </c>
      <c r="DC100" s="5">
        <f>D100/33.98</f>
        <v>0</v>
      </c>
      <c r="DD100" s="5">
        <f>E100/50.673</f>
        <v>0</v>
      </c>
      <c r="DE100" s="5" t="e">
        <f>CY100/53.233</f>
        <v>#DIV/0!</v>
      </c>
      <c r="DF100" s="5" t="e">
        <f>CZ100/71.85</f>
        <v>#DIV/0!</v>
      </c>
      <c r="DG100" s="5">
        <f>G100/70.94</f>
        <v>0</v>
      </c>
      <c r="DH100" s="5">
        <f>H100/40.32</f>
        <v>0</v>
      </c>
      <c r="DI100" s="5">
        <f>I100/56.08</f>
        <v>0</v>
      </c>
      <c r="DJ100" s="5">
        <f>J100/61.982</f>
        <v>0</v>
      </c>
      <c r="DK100" s="6">
        <f>K100/94.204</f>
        <v>0</v>
      </c>
      <c r="DL100" s="5" t="e">
        <f>SUM(DA100:DK100)</f>
        <v>#DIV/0!</v>
      </c>
      <c r="DM100" s="6" t="e">
        <f>DA100*3/DL100</f>
        <v>#DIV/0!</v>
      </c>
      <c r="DN100" s="6" t="e">
        <f>DB100*3/DL100</f>
        <v>#DIV/0!</v>
      </c>
      <c r="DO100" s="6" t="e">
        <f>DC100*4/DL100</f>
        <v>#DIV/0!</v>
      </c>
      <c r="DP100" s="6" t="e">
        <f>IF(DM100&gt;2,0,IF((2-DM100)&gt;DO100,DO100,2-DM100))</f>
        <v>#DIV/0!</v>
      </c>
      <c r="DQ100" s="6" t="e">
        <f>IF(DO100&gt;DP100,DO100-DP100,0)</f>
        <v>#DIV/0!</v>
      </c>
      <c r="DR100" s="6" t="e">
        <f>DD100*4/DL100</f>
        <v>#DIV/0!</v>
      </c>
      <c r="DS100" s="6" t="e">
        <f>DE100*4/DL100</f>
        <v>#DIV/0!</v>
      </c>
      <c r="DT100" s="6" t="e">
        <f>DF100*6/DL100</f>
        <v>#DIV/0!</v>
      </c>
      <c r="DU100" s="6" t="e">
        <f>DG100*6/DL100</f>
        <v>#DIV/0!</v>
      </c>
      <c r="DV100" s="6" t="e">
        <f>DH100*6/DL100</f>
        <v>#DIV/0!</v>
      </c>
      <c r="DW100" s="6" t="e">
        <f>DI100*6/DL100</f>
        <v>#DIV/0!</v>
      </c>
      <c r="DX100" s="6" t="e">
        <f>DJ100*12/DL100</f>
        <v>#DIV/0!</v>
      </c>
      <c r="DY100" s="6" t="e">
        <f>DK100*12/DL100</f>
        <v>#DIV/0!</v>
      </c>
      <c r="DZ100" s="6" t="e">
        <f>SUM(DM100:DO100,DR100:DY100)</f>
        <v>#DIV/0!</v>
      </c>
      <c r="EB100" s="6" t="e">
        <f>IF(DT100+DS100&gt;EC100,DT100+DS100-EC100,0)</f>
        <v>#DIV/0!</v>
      </c>
      <c r="EC100" s="87" t="e">
        <f>IF((DP100+DX100-DQ100-DR100-(2*DN100))&gt;0,IF(DP100+DX100-DQ100-DR100-(2*DN100)&gt;DT100+DS100,DS100+DT100,DP100+DX100-DQ100-DR100-(2*DN100)),0)</f>
        <v>#DIV/0!</v>
      </c>
      <c r="ED100" s="85" t="e">
        <f>EC100*53.233*(DL100/6)*1.5</f>
        <v>#DIV/0!</v>
      </c>
      <c r="EE100" s="2" t="e">
        <f>EB100*71.85*(DL100/6)</f>
        <v>#DIV/0!</v>
      </c>
      <c r="EF100" s="5">
        <f>B100/30.045</f>
        <v>0</v>
      </c>
      <c r="EG100" s="5">
        <f>C100/39.95</f>
        <v>0</v>
      </c>
      <c r="EH100" s="5">
        <f>D100/33.98</f>
        <v>0</v>
      </c>
      <c r="EI100" s="5">
        <f>E100/50.673</f>
        <v>0</v>
      </c>
      <c r="EJ100" s="5" t="e">
        <f>ED100/53.233</f>
        <v>#DIV/0!</v>
      </c>
      <c r="EK100" s="5" t="e">
        <f>EE100/71.85</f>
        <v>#DIV/0!</v>
      </c>
      <c r="EL100" s="5">
        <f>G100/70.94</f>
        <v>0</v>
      </c>
      <c r="EM100" s="5">
        <f>H100/40.32</f>
        <v>0</v>
      </c>
      <c r="EN100" s="5">
        <f>I100/56.08</f>
        <v>0</v>
      </c>
      <c r="EO100" s="5">
        <f>J100/61.982</f>
        <v>0</v>
      </c>
      <c r="EP100" s="6">
        <f>K100/94.204</f>
        <v>0</v>
      </c>
      <c r="EQ100" s="5" t="e">
        <f>SUM(EF100:EP100)</f>
        <v>#DIV/0!</v>
      </c>
      <c r="ER100" s="6" t="e">
        <f>EF100*3/EQ100</f>
        <v>#DIV/0!</v>
      </c>
      <c r="ES100" s="6" t="e">
        <f>EG100*3/EQ100</f>
        <v>#DIV/0!</v>
      </c>
      <c r="ET100" s="6" t="e">
        <f>EH100*4/EQ100</f>
        <v>#DIV/0!</v>
      </c>
      <c r="EU100" s="6" t="e">
        <f>IF(ER100&gt;2,0,IF((2-ER100)&gt;ET100,ET100,2-ER100))</f>
        <v>#DIV/0!</v>
      </c>
      <c r="EV100" s="6" t="e">
        <f>IF(ET100&gt;EU100,ET100-EU100,0)</f>
        <v>#DIV/0!</v>
      </c>
      <c r="EW100" s="6" t="e">
        <f>EI100*4/EQ100</f>
        <v>#DIV/0!</v>
      </c>
      <c r="EX100" s="6" t="e">
        <f>EJ100*4/EQ100</f>
        <v>#DIV/0!</v>
      </c>
      <c r="EY100" s="6" t="e">
        <f>EK100*6/EQ100</f>
        <v>#DIV/0!</v>
      </c>
      <c r="EZ100" s="6" t="e">
        <f>EL100*6/EQ100</f>
        <v>#DIV/0!</v>
      </c>
      <c r="FA100" s="6" t="e">
        <f>EM100*6/EQ100</f>
        <v>#DIV/0!</v>
      </c>
      <c r="FB100" s="6" t="e">
        <f>EN100*6/EQ100</f>
        <v>#DIV/0!</v>
      </c>
      <c r="FC100" s="6" t="e">
        <f>EO100*12/EQ100</f>
        <v>#DIV/0!</v>
      </c>
      <c r="FD100" s="6" t="e">
        <f>EP100*12/EQ100</f>
        <v>#DIV/0!</v>
      </c>
      <c r="FE100" s="6" t="e">
        <f>SUM(ER100:ET100,EW100:FD100)</f>
        <v>#DIV/0!</v>
      </c>
      <c r="FG100" s="6" t="e">
        <f>IF(EY100+EX100&gt;FH100,EY100+EX100-FH100,0)</f>
        <v>#DIV/0!</v>
      </c>
      <c r="FH100" s="6" t="e">
        <f>IF((EU100+FC100-EV100-EW100-(2*ES100))&gt;0,IF(EU100+FC100-EV100-EW100-(2*ES100)&gt;EY100+EX100,EX100+EY100,EU100+FC100-EV100-EW100-(2*ES100)),0)</f>
        <v>#DIV/0!</v>
      </c>
      <c r="FI100" s="94" t="e">
        <f>FH100*53.233*(EQ100/6)*1.5</f>
        <v>#DIV/0!</v>
      </c>
      <c r="FJ100" s="94" t="e">
        <f>FG100*71.85*(EQ100/6)</f>
        <v>#DIV/0!</v>
      </c>
      <c r="FK100" s="5">
        <f>B100/30.045</f>
        <v>0</v>
      </c>
      <c r="FL100" s="5">
        <f>C100/39.95</f>
        <v>0</v>
      </c>
      <c r="FM100" s="5">
        <f>D100/33.98</f>
        <v>0</v>
      </c>
      <c r="FN100" s="5">
        <f>E100/50.673</f>
        <v>0</v>
      </c>
      <c r="FO100" s="5" t="e">
        <f>FI100/53.233</f>
        <v>#DIV/0!</v>
      </c>
      <c r="FP100" s="5" t="e">
        <f>FJ100/71.85</f>
        <v>#DIV/0!</v>
      </c>
      <c r="FQ100" s="5">
        <f>G100/70.94</f>
        <v>0</v>
      </c>
      <c r="FR100" s="5">
        <f>H100/40.32</f>
        <v>0</v>
      </c>
      <c r="FS100" s="5">
        <f>I100/56.08</f>
        <v>0</v>
      </c>
      <c r="FT100" s="5">
        <f>J100/61.982</f>
        <v>0</v>
      </c>
      <c r="FU100" s="6">
        <f>K100/94.204</f>
        <v>0</v>
      </c>
      <c r="FV100" s="5" t="e">
        <f>SUM(FK100:FU100)</f>
        <v>#DIV/0!</v>
      </c>
      <c r="FW100" s="6" t="e">
        <f>FK100*3/FV100</f>
        <v>#DIV/0!</v>
      </c>
      <c r="FX100" s="6" t="e">
        <f>FL100*3/FV100</f>
        <v>#DIV/0!</v>
      </c>
      <c r="FY100" s="6" t="e">
        <f>FM100*4/FV100</f>
        <v>#DIV/0!</v>
      </c>
      <c r="FZ100" s="6" t="e">
        <f>IF(FW100&gt;2,0,IF((2-FW100)&gt;FY100,FY100,2-FW100))</f>
        <v>#DIV/0!</v>
      </c>
      <c r="GA100" s="6" t="e">
        <f>IF(FY100&gt;FZ100,FY100-FZ100,0)</f>
        <v>#DIV/0!</v>
      </c>
      <c r="GB100" s="6" t="e">
        <f>FN100*4/FV100</f>
        <v>#DIV/0!</v>
      </c>
      <c r="GC100" s="6" t="e">
        <f>FO100*4/FV100</f>
        <v>#DIV/0!</v>
      </c>
      <c r="GD100" s="6" t="e">
        <f>FP100*6/FV100</f>
        <v>#DIV/0!</v>
      </c>
      <c r="GE100" s="6" t="e">
        <f>FQ100*6/FV100</f>
        <v>#DIV/0!</v>
      </c>
      <c r="GF100" s="6" t="e">
        <f>FR100*6/FV100</f>
        <v>#DIV/0!</v>
      </c>
      <c r="GG100" s="6" t="e">
        <f>FS100*6/FV100</f>
        <v>#DIV/0!</v>
      </c>
      <c r="GH100" s="6" t="e">
        <f>FT100*12/FV100</f>
        <v>#DIV/0!</v>
      </c>
      <c r="GI100" s="6" t="e">
        <f>FU100*12/FV100</f>
        <v>#DIV/0!</v>
      </c>
      <c r="GJ100" s="47" t="e">
        <f>SUM(FW100:FY100,GB100:GI100)</f>
        <v>#DIV/0!</v>
      </c>
      <c r="GL100" s="96" t="e">
        <f>IF(GD100+GC100&gt;GM100,GD100+GC100-GM100,0)</f>
        <v>#DIV/0!</v>
      </c>
      <c r="GM100" s="96" t="e">
        <f>IF((FZ100+GH100-GA100-GB100-(2*FX100))&gt;0,IF(FZ100+GH100-GA100-GB100-(2*FX100)&gt;GD100+GC100,GC100+GD100,FZ100+GH100-GA100-GB100-(2*FX100)),0)</f>
        <v>#DIV/0!</v>
      </c>
      <c r="GN100" s="98" t="e">
        <f>GM100*53.233*(FV100/6)*1.5</f>
        <v>#DIV/0!</v>
      </c>
      <c r="GO100" s="98" t="e">
        <f>GL100*71.85*(FV100/6)</f>
        <v>#DIV/0!</v>
      </c>
      <c r="GP100" s="5">
        <f>B100/30.045</f>
        <v>0</v>
      </c>
      <c r="GQ100" s="5">
        <f>C100/39.95</f>
        <v>0</v>
      </c>
      <c r="GR100" s="5">
        <f>D100/33.98</f>
        <v>0</v>
      </c>
      <c r="GS100" s="5">
        <f>E100/50.673</f>
        <v>0</v>
      </c>
      <c r="GT100" s="5" t="e">
        <f>GN100/53.233</f>
        <v>#DIV/0!</v>
      </c>
      <c r="GU100" s="5" t="e">
        <f>GO100/71.85</f>
        <v>#DIV/0!</v>
      </c>
      <c r="GV100" s="5">
        <f>G100/70.94</f>
        <v>0</v>
      </c>
      <c r="GW100" s="5">
        <f>H100/40.32</f>
        <v>0</v>
      </c>
      <c r="GX100" s="5">
        <f>I100/56.08</f>
        <v>0</v>
      </c>
      <c r="GY100" s="5">
        <f>J100/61.982</f>
        <v>0</v>
      </c>
      <c r="GZ100" s="6">
        <f>K100/94.204</f>
        <v>0</v>
      </c>
      <c r="HA100" s="5" t="e">
        <f>SUM(GP100:GZ100)</f>
        <v>#DIV/0!</v>
      </c>
      <c r="HB100" s="6" t="e">
        <f>GP100*3/HA100</f>
        <v>#DIV/0!</v>
      </c>
      <c r="HC100" s="6" t="e">
        <f>GQ100*3/HA100</f>
        <v>#DIV/0!</v>
      </c>
      <c r="HD100" s="6" t="e">
        <f>GR100*4/HA100</f>
        <v>#DIV/0!</v>
      </c>
      <c r="HE100" s="6" t="e">
        <f>IF(HB100&gt;2,0,IF((2-HB100)&gt;HD100,HD100,2-HB100))</f>
        <v>#DIV/0!</v>
      </c>
      <c r="HF100" s="6" t="e">
        <f>IF(HD100&gt;HE100,HD100-HE100,0)</f>
        <v>#DIV/0!</v>
      </c>
      <c r="HG100" s="6" t="e">
        <f>GS100*4/HA100</f>
        <v>#DIV/0!</v>
      </c>
      <c r="HH100" s="6" t="e">
        <f>GT100*4/HA100</f>
        <v>#DIV/0!</v>
      </c>
      <c r="HI100" s="6" t="e">
        <f>GU100*6/HA100</f>
        <v>#DIV/0!</v>
      </c>
      <c r="HJ100" s="6" t="e">
        <f>GV100*6/HA100</f>
        <v>#DIV/0!</v>
      </c>
      <c r="HK100" s="6" t="e">
        <f>GW100*6/HA100</f>
        <v>#DIV/0!</v>
      </c>
      <c r="HL100" s="6" t="e">
        <f>GX100*6/HA100</f>
        <v>#DIV/0!</v>
      </c>
      <c r="HM100" s="6" t="e">
        <f>GY100*12/HA100</f>
        <v>#DIV/0!</v>
      </c>
      <c r="HN100" s="6" t="e">
        <f>GZ100*12/HA100</f>
        <v>#DIV/0!</v>
      </c>
      <c r="HO100" s="47" t="e">
        <f>SUM(HB100:HD100,HG100:HN100)</f>
        <v>#DIV/0!</v>
      </c>
      <c r="HQ100" s="6" t="e">
        <f>IF(HI100+HH100&gt;HR100,HI100+HH100-HR100,0)</f>
        <v>#DIV/0!</v>
      </c>
      <c r="HR100" s="6" t="e">
        <f>IF((HE100+HM100-HF100-HG100-(2*HC100))&gt;0,IF(HE100+HM100-HF100-HG100-(2*HC100)&gt;HI100+HH100,HH100+HI100,HE100+HM100-HF100-HG100-(2*HC100)),0)</f>
        <v>#DIV/0!</v>
      </c>
      <c r="HS100" s="98" t="e">
        <f>HR100*53.233*(HA100/6)*1.5</f>
        <v>#DIV/0!</v>
      </c>
      <c r="HT100" s="2" t="e">
        <f>HQ100*71.85*(HA100/6)</f>
        <v>#DIV/0!</v>
      </c>
      <c r="HU100" s="5">
        <f>B100/30.045</f>
        <v>0</v>
      </c>
      <c r="HV100" s="5">
        <f>C100/39.95</f>
        <v>0</v>
      </c>
      <c r="HW100" s="5">
        <f>D100/33.98</f>
        <v>0</v>
      </c>
      <c r="HX100" s="5">
        <f>E100/50.673</f>
        <v>0</v>
      </c>
      <c r="HY100" s="5" t="e">
        <f>HS100/53.233</f>
        <v>#DIV/0!</v>
      </c>
      <c r="HZ100" s="5" t="e">
        <f>HT100/71.85</f>
        <v>#DIV/0!</v>
      </c>
      <c r="IA100" s="5">
        <f>G100/70.94</f>
        <v>0</v>
      </c>
      <c r="IB100" s="5">
        <f>H100/40.32</f>
        <v>0</v>
      </c>
      <c r="IC100" s="5">
        <f>I100/56.08</f>
        <v>0</v>
      </c>
      <c r="ID100" s="5">
        <f>J100/61.982</f>
        <v>0</v>
      </c>
      <c r="IE100" s="6">
        <f>K100/94.204</f>
        <v>0</v>
      </c>
      <c r="IF100" s="5" t="e">
        <f>SUM(HU100:IE100)</f>
        <v>#DIV/0!</v>
      </c>
      <c r="IG100" s="6" t="e">
        <f>HU100*3/IF100</f>
        <v>#DIV/0!</v>
      </c>
      <c r="IH100" s="6" t="e">
        <f>HV100*3/IF100</f>
        <v>#DIV/0!</v>
      </c>
      <c r="II100" s="6" t="e">
        <f>HW100*4/IF100</f>
        <v>#DIV/0!</v>
      </c>
      <c r="IJ100" s="6" t="e">
        <f>IF(IG100&gt;2,0,IF((2-IG100)&gt;II100,II100,2-IG100))</f>
        <v>#DIV/0!</v>
      </c>
      <c r="IK100" s="6" t="e">
        <f>IF(II100&gt;IJ100,II100-IJ100,0)</f>
        <v>#DIV/0!</v>
      </c>
      <c r="IL100" s="6" t="e">
        <f>HX100*4/IF100</f>
        <v>#DIV/0!</v>
      </c>
      <c r="IM100" s="6" t="e">
        <f>HY100*4/IF100</f>
        <v>#DIV/0!</v>
      </c>
      <c r="IN100" s="6" t="e">
        <f>HZ100*6/IF100</f>
        <v>#DIV/0!</v>
      </c>
      <c r="IO100" s="6" t="e">
        <f>IA100*6/IF100</f>
        <v>#DIV/0!</v>
      </c>
      <c r="IP100" s="6" t="e">
        <f>IB100*6/IF100</f>
        <v>#DIV/0!</v>
      </c>
      <c r="IQ100" s="6" t="e">
        <f>IC100*6/IF100</f>
        <v>#DIV/0!</v>
      </c>
      <c r="IR100" s="6" t="e">
        <f>ID100*12/IF100</f>
        <v>#DIV/0!</v>
      </c>
      <c r="IS100" s="6" t="e">
        <f>IE100*12/IF100</f>
        <v>#DIV/0!</v>
      </c>
      <c r="IT100" s="47" t="e">
        <f>SUM(IG100:II100,IL100:IS100)</f>
        <v>#DIV/0!</v>
      </c>
      <c r="IU100" s="2" t="e">
        <f>SUM(B100:E100,G100:K100,HS100:HT100)</f>
        <v>#DIV/0!</v>
      </c>
      <c r="IV100" s="2" t="e">
        <f>IF(HT100-IN100*71.85*(IF100/6)&lt;0.001,"OK","not converged")</f>
        <v>#DIV/0!</v>
      </c>
    </row>
    <row r="101" spans="1:256">
      <c r="A101" s="55">
        <f>CpxBar!A101</f>
        <v>0</v>
      </c>
      <c r="B101" s="2">
        <f>CpxBar!B101</f>
        <v>0</v>
      </c>
      <c r="C101" s="2">
        <f>CpxBar!C101</f>
        <v>0</v>
      </c>
      <c r="D101" s="2">
        <f>CpxBar!D101</f>
        <v>0</v>
      </c>
      <c r="E101" s="2">
        <f>CpxBar!E101</f>
        <v>0</v>
      </c>
      <c r="F101" s="2">
        <f>CpxBar!F101</f>
        <v>0</v>
      </c>
      <c r="G101" s="2">
        <f>CpxBar!G101</f>
        <v>0</v>
      </c>
      <c r="H101" s="2">
        <f>CpxBar!H101</f>
        <v>0</v>
      </c>
      <c r="I101" s="2">
        <f>CpxBar!I101</f>
        <v>0</v>
      </c>
      <c r="J101" s="2">
        <f>CpxBar!J101</f>
        <v>0</v>
      </c>
      <c r="K101" s="2">
        <f>CpxBar!K101</f>
        <v>0</v>
      </c>
      <c r="L101" s="13"/>
      <c r="M101" s="2">
        <f>SUM(B101:J101)</f>
        <v>0</v>
      </c>
      <c r="N101" s="5">
        <f>B101/30.045</f>
        <v>0</v>
      </c>
      <c r="O101" s="5">
        <f>C101/39.95</f>
        <v>0</v>
      </c>
      <c r="P101" s="5">
        <f>D101/33.98</f>
        <v>0</v>
      </c>
      <c r="Q101" s="5">
        <f>E101/50.673</f>
        <v>0</v>
      </c>
      <c r="R101" s="5">
        <f>F101/71.85</f>
        <v>0</v>
      </c>
      <c r="S101" s="5">
        <f>G101/70.94</f>
        <v>0</v>
      </c>
      <c r="T101" s="5">
        <f>H101/40.32</f>
        <v>0</v>
      </c>
      <c r="U101" s="5">
        <f>I101/56.08</f>
        <v>0</v>
      </c>
      <c r="V101" s="5">
        <f>J101/61.982</f>
        <v>0</v>
      </c>
      <c r="W101" s="6">
        <f>K101/94.204</f>
        <v>0</v>
      </c>
      <c r="X101" s="5">
        <f>SUM(N101:W101)</f>
        <v>0</v>
      </c>
      <c r="Y101" s="6" t="e">
        <f>N101*3/X101</f>
        <v>#DIV/0!</v>
      </c>
      <c r="Z101" s="6" t="e">
        <f>O101*3/X101</f>
        <v>#DIV/0!</v>
      </c>
      <c r="AA101" s="6" t="e">
        <f>P101*4/X101</f>
        <v>#DIV/0!</v>
      </c>
      <c r="AB101" s="6" t="e">
        <f>IF(Y101&gt;2,0,IF((2-Y101)&gt;AA101,AA101,2-Y101))</f>
        <v>#DIV/0!</v>
      </c>
      <c r="AC101" s="6" t="e">
        <f>IF(AA101&gt;AB101,AA101-AB101,0)</f>
        <v>#DIV/0!</v>
      </c>
      <c r="AD101" s="6" t="e">
        <f>Q101*4/X101</f>
        <v>#DIV/0!</v>
      </c>
      <c r="AE101" s="6" t="e">
        <f>R101*6/X101</f>
        <v>#DIV/0!</v>
      </c>
      <c r="AF101" s="6" t="e">
        <f>S101*6/X101</f>
        <v>#DIV/0!</v>
      </c>
      <c r="AG101" s="6" t="e">
        <f>T101*6/X101</f>
        <v>#DIV/0!</v>
      </c>
      <c r="AH101" s="6" t="e">
        <f>U101*6/X101</f>
        <v>#DIV/0!</v>
      </c>
      <c r="AI101" s="6" t="e">
        <f>V101*12/X101</f>
        <v>#DIV/0!</v>
      </c>
      <c r="AJ101" s="6" t="e">
        <f>W101*12/X101</f>
        <v>#DIV/0!</v>
      </c>
      <c r="AK101" s="6" t="e">
        <f>SUM(Y101:AA101,AD101:AJ101)</f>
        <v>#DIV/0!</v>
      </c>
      <c r="AM101" s="6" t="e">
        <f>IF(AE101&gt;AN101,AE101-AN101,0)</f>
        <v>#DIV/0!</v>
      </c>
      <c r="AN101" s="6" t="e">
        <f>IF((AB101+AI101-AC101-AD101-(2*Z101))&gt;0,IF(AB101+AI101-AC101-AD101-(2*Z101)&gt;AE101,AE101,AB101+AI101-AC101-AD101-(2*Z101)),0)</f>
        <v>#DIV/0!</v>
      </c>
      <c r="AO101" s="2" t="e">
        <f>AN101*53.233*(X101/6)*1.5</f>
        <v>#DIV/0!</v>
      </c>
      <c r="AP101" s="2" t="e">
        <f>AM101*71.85*(X101/6)</f>
        <v>#DIV/0!</v>
      </c>
      <c r="AQ101" s="86">
        <f>B101/30.045</f>
        <v>0</v>
      </c>
      <c r="AR101" s="86">
        <f>C101/39.95</f>
        <v>0</v>
      </c>
      <c r="AS101" s="86">
        <f>D101/33.98</f>
        <v>0</v>
      </c>
      <c r="AT101" s="86">
        <f>E101/50.673</f>
        <v>0</v>
      </c>
      <c r="AU101" s="86" t="e">
        <f>AO101/53.233</f>
        <v>#DIV/0!</v>
      </c>
      <c r="AV101" s="86" t="e">
        <f>AP101/71.85</f>
        <v>#DIV/0!</v>
      </c>
      <c r="AW101" s="86">
        <f>G101/70.94</f>
        <v>0</v>
      </c>
      <c r="AX101" s="86">
        <f>H101/40.32</f>
        <v>0</v>
      </c>
      <c r="AY101" s="86">
        <f>I101/56.08</f>
        <v>0</v>
      </c>
      <c r="AZ101" s="86">
        <f>J101/61.982</f>
        <v>0</v>
      </c>
      <c r="BA101" s="87">
        <f>K101/94.204</f>
        <v>0</v>
      </c>
      <c r="BB101" s="5" t="e">
        <f>SUM(AQ101:BA101)</f>
        <v>#DIV/0!</v>
      </c>
      <c r="BC101" s="6" t="e">
        <f>AQ101*3/BB101</f>
        <v>#DIV/0!</v>
      </c>
      <c r="BD101" s="6" t="e">
        <f>AR101*3/BB101</f>
        <v>#DIV/0!</v>
      </c>
      <c r="BE101" s="6" t="e">
        <f>AS101*4/BB101</f>
        <v>#DIV/0!</v>
      </c>
      <c r="BF101" s="6" t="e">
        <f>IF(BC101&gt;2,0,IF((2-BC101)&gt;BE101,BE101,2-BC101))</f>
        <v>#DIV/0!</v>
      </c>
      <c r="BG101" s="6" t="e">
        <f>IF(BE101&gt;BF101,BE101-BF101,0)</f>
        <v>#DIV/0!</v>
      </c>
      <c r="BH101" s="6" t="e">
        <f>AT101*4/BB101</f>
        <v>#DIV/0!</v>
      </c>
      <c r="BI101" s="6" t="e">
        <f>AU101*4/BB101</f>
        <v>#DIV/0!</v>
      </c>
      <c r="BJ101" s="6" t="e">
        <f>AV101*6/BB101</f>
        <v>#DIV/0!</v>
      </c>
      <c r="BK101" s="6" t="e">
        <f>AW101*6/BB101</f>
        <v>#DIV/0!</v>
      </c>
      <c r="BL101" s="6" t="e">
        <f>AX101*6/BB101</f>
        <v>#DIV/0!</v>
      </c>
      <c r="BM101" s="6" t="e">
        <f>AY101*6/BB101</f>
        <v>#DIV/0!</v>
      </c>
      <c r="BN101" s="6" t="e">
        <f>AZ101*12/BB101</f>
        <v>#DIV/0!</v>
      </c>
      <c r="BO101" s="6" t="e">
        <f>BA101*12/BB101</f>
        <v>#DIV/0!</v>
      </c>
      <c r="BP101" s="6" t="e">
        <f>SUM(BC101:BE101,BH101:BO101)</f>
        <v>#DIV/0!</v>
      </c>
      <c r="BR101" s="87" t="e">
        <f>IF(BJ101+BI101&gt;BS101,BJ101+BI101-BS101,0)</f>
        <v>#DIV/0!</v>
      </c>
      <c r="BS101" s="87" t="e">
        <f>IF((BF101+BN101-BG101-BH101-(2*BD101))&gt;0,IF(BF101+BN101-BG101-BH101-(2*BD101)&gt;BJ101+BI101,BI101+BJ101,BF101+BN101-BG101-BH101-(2*BD101)),0)</f>
        <v>#DIV/0!</v>
      </c>
      <c r="BT101" s="2" t="e">
        <f>BS101*53.233*(BB101/6)*1.5</f>
        <v>#DIV/0!</v>
      </c>
      <c r="BU101" s="2" t="e">
        <f>BR101*71.85*(BB101/6)</f>
        <v>#DIV/0!</v>
      </c>
      <c r="BV101" s="5">
        <f>B101/30.045</f>
        <v>0</v>
      </c>
      <c r="BW101" s="5">
        <f>C101/39.95</f>
        <v>0</v>
      </c>
      <c r="BX101" s="5">
        <f>D101/33.98</f>
        <v>0</v>
      </c>
      <c r="BY101" s="5">
        <f>E101/50.673</f>
        <v>0</v>
      </c>
      <c r="BZ101" s="5" t="e">
        <f>BT101/53.233</f>
        <v>#DIV/0!</v>
      </c>
      <c r="CA101" s="5" t="e">
        <f>BU101/71.85</f>
        <v>#DIV/0!</v>
      </c>
      <c r="CB101" s="5">
        <f>G101/70.94</f>
        <v>0</v>
      </c>
      <c r="CC101" s="5">
        <f>H101/40.32</f>
        <v>0</v>
      </c>
      <c r="CD101" s="5">
        <f>I101/56.08</f>
        <v>0</v>
      </c>
      <c r="CE101" s="5">
        <f>J101/61.982</f>
        <v>0</v>
      </c>
      <c r="CF101" s="6">
        <f>K101/94.204</f>
        <v>0</v>
      </c>
      <c r="CG101" s="5" t="e">
        <f>SUM(BV101:CF101)</f>
        <v>#DIV/0!</v>
      </c>
      <c r="CH101" s="6" t="e">
        <f>BV101*3/CG101</f>
        <v>#DIV/0!</v>
      </c>
      <c r="CI101" s="6" t="e">
        <f>BW101*3/CG101</f>
        <v>#DIV/0!</v>
      </c>
      <c r="CJ101" s="6" t="e">
        <f>BX101*4/CG101</f>
        <v>#DIV/0!</v>
      </c>
      <c r="CK101" s="6" t="e">
        <f>IF(CH101&gt;2,0,IF((2-CH101)&gt;CJ101,CJ101,2-CH101))</f>
        <v>#DIV/0!</v>
      </c>
      <c r="CL101" s="6" t="e">
        <f>IF(CJ101&gt;CK101,CJ101-CK101,0)</f>
        <v>#DIV/0!</v>
      </c>
      <c r="CM101" s="6" t="e">
        <f>BY101*4/CG101</f>
        <v>#DIV/0!</v>
      </c>
      <c r="CN101" s="6" t="e">
        <f>BZ101*4/CG101</f>
        <v>#DIV/0!</v>
      </c>
      <c r="CO101" s="6" t="e">
        <f>CA101*6/CG101</f>
        <v>#DIV/0!</v>
      </c>
      <c r="CP101" s="6" t="e">
        <f>CB101*6/CG101</f>
        <v>#DIV/0!</v>
      </c>
      <c r="CQ101" s="6" t="e">
        <f>CC101*6/CG101</f>
        <v>#DIV/0!</v>
      </c>
      <c r="CR101" s="6" t="e">
        <f>CD101*6/CG101</f>
        <v>#DIV/0!</v>
      </c>
      <c r="CS101" s="6" t="e">
        <f>CE101*12/CG101</f>
        <v>#DIV/0!</v>
      </c>
      <c r="CT101" s="6" t="e">
        <f>CF101*12/CG101</f>
        <v>#DIV/0!</v>
      </c>
      <c r="CU101" s="6" t="e">
        <f>SUM(CH101:CJ101,CM101:CT101)</f>
        <v>#DIV/0!</v>
      </c>
      <c r="CW101" s="6" t="e">
        <f>IF(CO101+CN101&gt;CX101,CO101+CN101-CX101,0)</f>
        <v>#DIV/0!</v>
      </c>
      <c r="CX101" s="6" t="e">
        <f>IF((CK101+CS101-CL101-CM101-(2*CI101))&gt;0,IF(CK101+CS101-CL101-CM101-(2*CI101)&gt;CO101+CN101,CN101+CO101,CK101+CS101-CL101-CM101-(2*CI101)),0)</f>
        <v>#DIV/0!</v>
      </c>
      <c r="CY101" s="91" t="e">
        <f>CX101*53.233*(CG101/6)*1.5</f>
        <v>#DIV/0!</v>
      </c>
      <c r="CZ101" s="91" t="e">
        <f>CW101*71.85*(CG101/6)</f>
        <v>#DIV/0!</v>
      </c>
      <c r="DA101" s="5">
        <f>B101/30.045</f>
        <v>0</v>
      </c>
      <c r="DB101" s="5">
        <f>C101/39.95</f>
        <v>0</v>
      </c>
      <c r="DC101" s="5">
        <f>D101/33.98</f>
        <v>0</v>
      </c>
      <c r="DD101" s="5">
        <f>E101/50.673</f>
        <v>0</v>
      </c>
      <c r="DE101" s="5" t="e">
        <f>CY101/53.233</f>
        <v>#DIV/0!</v>
      </c>
      <c r="DF101" s="5" t="e">
        <f>CZ101/71.85</f>
        <v>#DIV/0!</v>
      </c>
      <c r="DG101" s="5">
        <f>G101/70.94</f>
        <v>0</v>
      </c>
      <c r="DH101" s="5">
        <f>H101/40.32</f>
        <v>0</v>
      </c>
      <c r="DI101" s="5">
        <f>I101/56.08</f>
        <v>0</v>
      </c>
      <c r="DJ101" s="5">
        <f>J101/61.982</f>
        <v>0</v>
      </c>
      <c r="DK101" s="6">
        <f>K101/94.204</f>
        <v>0</v>
      </c>
      <c r="DL101" s="5" t="e">
        <f>SUM(DA101:DK101)</f>
        <v>#DIV/0!</v>
      </c>
      <c r="DM101" s="6" t="e">
        <f>DA101*3/DL101</f>
        <v>#DIV/0!</v>
      </c>
      <c r="DN101" s="6" t="e">
        <f>DB101*3/DL101</f>
        <v>#DIV/0!</v>
      </c>
      <c r="DO101" s="6" t="e">
        <f>DC101*4/DL101</f>
        <v>#DIV/0!</v>
      </c>
      <c r="DP101" s="6" t="e">
        <f>IF(DM101&gt;2,0,IF((2-DM101)&gt;DO101,DO101,2-DM101))</f>
        <v>#DIV/0!</v>
      </c>
      <c r="DQ101" s="6" t="e">
        <f>IF(DO101&gt;DP101,DO101-DP101,0)</f>
        <v>#DIV/0!</v>
      </c>
      <c r="DR101" s="6" t="e">
        <f>DD101*4/DL101</f>
        <v>#DIV/0!</v>
      </c>
      <c r="DS101" s="6" t="e">
        <f>DE101*4/DL101</f>
        <v>#DIV/0!</v>
      </c>
      <c r="DT101" s="6" t="e">
        <f>DF101*6/DL101</f>
        <v>#DIV/0!</v>
      </c>
      <c r="DU101" s="6" t="e">
        <f>DG101*6/DL101</f>
        <v>#DIV/0!</v>
      </c>
      <c r="DV101" s="6" t="e">
        <f>DH101*6/DL101</f>
        <v>#DIV/0!</v>
      </c>
      <c r="DW101" s="6" t="e">
        <f>DI101*6/DL101</f>
        <v>#DIV/0!</v>
      </c>
      <c r="DX101" s="6" t="e">
        <f>DJ101*12/DL101</f>
        <v>#DIV/0!</v>
      </c>
      <c r="DY101" s="6" t="e">
        <f>DK101*12/DL101</f>
        <v>#DIV/0!</v>
      </c>
      <c r="DZ101" s="6" t="e">
        <f>SUM(DM101:DO101,DR101:DY101)</f>
        <v>#DIV/0!</v>
      </c>
      <c r="EB101" s="6" t="e">
        <f>IF(DT101+DS101&gt;EC101,DT101+DS101-EC101,0)</f>
        <v>#DIV/0!</v>
      </c>
      <c r="EC101" s="87" t="e">
        <f>IF((DP101+DX101-DQ101-DR101-(2*DN101))&gt;0,IF(DP101+DX101-DQ101-DR101-(2*DN101)&gt;DT101+DS101,DS101+DT101,DP101+DX101-DQ101-DR101-(2*DN101)),0)</f>
        <v>#DIV/0!</v>
      </c>
      <c r="ED101" s="85" t="e">
        <f>EC101*53.233*(DL101/6)*1.5</f>
        <v>#DIV/0!</v>
      </c>
      <c r="EE101" s="2" t="e">
        <f>EB101*71.85*(DL101/6)</f>
        <v>#DIV/0!</v>
      </c>
      <c r="EF101" s="5">
        <f>B101/30.045</f>
        <v>0</v>
      </c>
      <c r="EG101" s="5">
        <f>C101/39.95</f>
        <v>0</v>
      </c>
      <c r="EH101" s="5">
        <f>D101/33.98</f>
        <v>0</v>
      </c>
      <c r="EI101" s="5">
        <f>E101/50.673</f>
        <v>0</v>
      </c>
      <c r="EJ101" s="5" t="e">
        <f>ED101/53.233</f>
        <v>#DIV/0!</v>
      </c>
      <c r="EK101" s="5" t="e">
        <f>EE101/71.85</f>
        <v>#DIV/0!</v>
      </c>
      <c r="EL101" s="5">
        <f>G101/70.94</f>
        <v>0</v>
      </c>
      <c r="EM101" s="5">
        <f>H101/40.32</f>
        <v>0</v>
      </c>
      <c r="EN101" s="5">
        <f>I101/56.08</f>
        <v>0</v>
      </c>
      <c r="EO101" s="5">
        <f>J101/61.982</f>
        <v>0</v>
      </c>
      <c r="EP101" s="6">
        <f>K101/94.204</f>
        <v>0</v>
      </c>
      <c r="EQ101" s="5" t="e">
        <f>SUM(EF101:EP101)</f>
        <v>#DIV/0!</v>
      </c>
      <c r="ER101" s="6" t="e">
        <f>EF101*3/EQ101</f>
        <v>#DIV/0!</v>
      </c>
      <c r="ES101" s="6" t="e">
        <f>EG101*3/EQ101</f>
        <v>#DIV/0!</v>
      </c>
      <c r="ET101" s="6" t="e">
        <f>EH101*4/EQ101</f>
        <v>#DIV/0!</v>
      </c>
      <c r="EU101" s="6" t="e">
        <f>IF(ER101&gt;2,0,IF((2-ER101)&gt;ET101,ET101,2-ER101))</f>
        <v>#DIV/0!</v>
      </c>
      <c r="EV101" s="6" t="e">
        <f>IF(ET101&gt;EU101,ET101-EU101,0)</f>
        <v>#DIV/0!</v>
      </c>
      <c r="EW101" s="6" t="e">
        <f>EI101*4/EQ101</f>
        <v>#DIV/0!</v>
      </c>
      <c r="EX101" s="6" t="e">
        <f>EJ101*4/EQ101</f>
        <v>#DIV/0!</v>
      </c>
      <c r="EY101" s="6" t="e">
        <f>EK101*6/EQ101</f>
        <v>#DIV/0!</v>
      </c>
      <c r="EZ101" s="6" t="e">
        <f>EL101*6/EQ101</f>
        <v>#DIV/0!</v>
      </c>
      <c r="FA101" s="6" t="e">
        <f>EM101*6/EQ101</f>
        <v>#DIV/0!</v>
      </c>
      <c r="FB101" s="6" t="e">
        <f>EN101*6/EQ101</f>
        <v>#DIV/0!</v>
      </c>
      <c r="FC101" s="6" t="e">
        <f>EO101*12/EQ101</f>
        <v>#DIV/0!</v>
      </c>
      <c r="FD101" s="6" t="e">
        <f>EP101*12/EQ101</f>
        <v>#DIV/0!</v>
      </c>
      <c r="FE101" s="6" t="e">
        <f>SUM(ER101:ET101,EW101:FD101)</f>
        <v>#DIV/0!</v>
      </c>
      <c r="FG101" s="6" t="e">
        <f>IF(EY101+EX101&gt;FH101,EY101+EX101-FH101,0)</f>
        <v>#DIV/0!</v>
      </c>
      <c r="FH101" s="6" t="e">
        <f>IF((EU101+FC101-EV101-EW101-(2*ES101))&gt;0,IF(EU101+FC101-EV101-EW101-(2*ES101)&gt;EY101+EX101,EX101+EY101,EU101+FC101-EV101-EW101-(2*ES101)),0)</f>
        <v>#DIV/0!</v>
      </c>
      <c r="FI101" s="94" t="e">
        <f>FH101*53.233*(EQ101/6)*1.5</f>
        <v>#DIV/0!</v>
      </c>
      <c r="FJ101" s="94" t="e">
        <f>FG101*71.85*(EQ101/6)</f>
        <v>#DIV/0!</v>
      </c>
      <c r="FK101" s="5">
        <f>B101/30.045</f>
        <v>0</v>
      </c>
      <c r="FL101" s="5">
        <f>C101/39.95</f>
        <v>0</v>
      </c>
      <c r="FM101" s="5">
        <f>D101/33.98</f>
        <v>0</v>
      </c>
      <c r="FN101" s="5">
        <f>E101/50.673</f>
        <v>0</v>
      </c>
      <c r="FO101" s="5" t="e">
        <f>FI101/53.233</f>
        <v>#DIV/0!</v>
      </c>
      <c r="FP101" s="5" t="e">
        <f>FJ101/71.85</f>
        <v>#DIV/0!</v>
      </c>
      <c r="FQ101" s="5">
        <f>G101/70.94</f>
        <v>0</v>
      </c>
      <c r="FR101" s="5">
        <f>H101/40.32</f>
        <v>0</v>
      </c>
      <c r="FS101" s="5">
        <f>I101/56.08</f>
        <v>0</v>
      </c>
      <c r="FT101" s="5">
        <f>J101/61.982</f>
        <v>0</v>
      </c>
      <c r="FU101" s="6">
        <f>K101/94.204</f>
        <v>0</v>
      </c>
      <c r="FV101" s="5" t="e">
        <f>SUM(FK101:FU101)</f>
        <v>#DIV/0!</v>
      </c>
      <c r="FW101" s="6" t="e">
        <f>FK101*3/FV101</f>
        <v>#DIV/0!</v>
      </c>
      <c r="FX101" s="6" t="e">
        <f>FL101*3/FV101</f>
        <v>#DIV/0!</v>
      </c>
      <c r="FY101" s="6" t="e">
        <f>FM101*4/FV101</f>
        <v>#DIV/0!</v>
      </c>
      <c r="FZ101" s="6" t="e">
        <f>IF(FW101&gt;2,0,IF((2-FW101)&gt;FY101,FY101,2-FW101))</f>
        <v>#DIV/0!</v>
      </c>
      <c r="GA101" s="6" t="e">
        <f>IF(FY101&gt;FZ101,FY101-FZ101,0)</f>
        <v>#DIV/0!</v>
      </c>
      <c r="GB101" s="6" t="e">
        <f>FN101*4/FV101</f>
        <v>#DIV/0!</v>
      </c>
      <c r="GC101" s="6" t="e">
        <f>FO101*4/FV101</f>
        <v>#DIV/0!</v>
      </c>
      <c r="GD101" s="6" t="e">
        <f>FP101*6/FV101</f>
        <v>#DIV/0!</v>
      </c>
      <c r="GE101" s="6" t="e">
        <f>FQ101*6/FV101</f>
        <v>#DIV/0!</v>
      </c>
      <c r="GF101" s="6" t="e">
        <f>FR101*6/FV101</f>
        <v>#DIV/0!</v>
      </c>
      <c r="GG101" s="6" t="e">
        <f>FS101*6/FV101</f>
        <v>#DIV/0!</v>
      </c>
      <c r="GH101" s="6" t="e">
        <f>FT101*12/FV101</f>
        <v>#DIV/0!</v>
      </c>
      <c r="GI101" s="6" t="e">
        <f>FU101*12/FV101</f>
        <v>#DIV/0!</v>
      </c>
      <c r="GJ101" s="47" t="e">
        <f>SUM(FW101:FY101,GB101:GI101)</f>
        <v>#DIV/0!</v>
      </c>
      <c r="GL101" s="96" t="e">
        <f>IF(GD101+GC101&gt;GM101,GD101+GC101-GM101,0)</f>
        <v>#DIV/0!</v>
      </c>
      <c r="GM101" s="96" t="e">
        <f>IF((FZ101+GH101-GA101-GB101-(2*FX101))&gt;0,IF(FZ101+GH101-GA101-GB101-(2*FX101)&gt;GD101+GC101,GC101+GD101,FZ101+GH101-GA101-GB101-(2*FX101)),0)</f>
        <v>#DIV/0!</v>
      </c>
      <c r="GN101" s="98" t="e">
        <f>GM101*53.233*(FV101/6)*1.5</f>
        <v>#DIV/0!</v>
      </c>
      <c r="GO101" s="98" t="e">
        <f>GL101*71.85*(FV101/6)</f>
        <v>#DIV/0!</v>
      </c>
      <c r="GP101" s="5">
        <f>B101/30.045</f>
        <v>0</v>
      </c>
      <c r="GQ101" s="5">
        <f>C101/39.95</f>
        <v>0</v>
      </c>
      <c r="GR101" s="5">
        <f>D101/33.98</f>
        <v>0</v>
      </c>
      <c r="GS101" s="5">
        <f>E101/50.673</f>
        <v>0</v>
      </c>
      <c r="GT101" s="5" t="e">
        <f>GN101/53.233</f>
        <v>#DIV/0!</v>
      </c>
      <c r="GU101" s="5" t="e">
        <f>GO101/71.85</f>
        <v>#DIV/0!</v>
      </c>
      <c r="GV101" s="5">
        <f>G101/70.94</f>
        <v>0</v>
      </c>
      <c r="GW101" s="5">
        <f>H101/40.32</f>
        <v>0</v>
      </c>
      <c r="GX101" s="5">
        <f>I101/56.08</f>
        <v>0</v>
      </c>
      <c r="GY101" s="5">
        <f>J101/61.982</f>
        <v>0</v>
      </c>
      <c r="GZ101" s="6">
        <f>K101/94.204</f>
        <v>0</v>
      </c>
      <c r="HA101" s="5" t="e">
        <f>SUM(GP101:GZ101)</f>
        <v>#DIV/0!</v>
      </c>
      <c r="HB101" s="6" t="e">
        <f>GP101*3/HA101</f>
        <v>#DIV/0!</v>
      </c>
      <c r="HC101" s="6" t="e">
        <f>GQ101*3/HA101</f>
        <v>#DIV/0!</v>
      </c>
      <c r="HD101" s="6" t="e">
        <f>GR101*4/HA101</f>
        <v>#DIV/0!</v>
      </c>
      <c r="HE101" s="6" t="e">
        <f>IF(HB101&gt;2,0,IF((2-HB101)&gt;HD101,HD101,2-HB101))</f>
        <v>#DIV/0!</v>
      </c>
      <c r="HF101" s="6" t="e">
        <f>IF(HD101&gt;HE101,HD101-HE101,0)</f>
        <v>#DIV/0!</v>
      </c>
      <c r="HG101" s="6" t="e">
        <f>GS101*4/HA101</f>
        <v>#DIV/0!</v>
      </c>
      <c r="HH101" s="6" t="e">
        <f>GT101*4/HA101</f>
        <v>#DIV/0!</v>
      </c>
      <c r="HI101" s="6" t="e">
        <f>GU101*6/HA101</f>
        <v>#DIV/0!</v>
      </c>
      <c r="HJ101" s="6" t="e">
        <f>GV101*6/HA101</f>
        <v>#DIV/0!</v>
      </c>
      <c r="HK101" s="6" t="e">
        <f>GW101*6/HA101</f>
        <v>#DIV/0!</v>
      </c>
      <c r="HL101" s="6" t="e">
        <f>GX101*6/HA101</f>
        <v>#DIV/0!</v>
      </c>
      <c r="HM101" s="6" t="e">
        <f>GY101*12/HA101</f>
        <v>#DIV/0!</v>
      </c>
      <c r="HN101" s="6" t="e">
        <f>GZ101*12/HA101</f>
        <v>#DIV/0!</v>
      </c>
      <c r="HO101" s="47" t="e">
        <f>SUM(HB101:HD101,HG101:HN101)</f>
        <v>#DIV/0!</v>
      </c>
      <c r="HQ101" s="6" t="e">
        <f>IF(HI101+HH101&gt;HR101,HI101+HH101-HR101,0)</f>
        <v>#DIV/0!</v>
      </c>
      <c r="HR101" s="6" t="e">
        <f>IF((HE101+HM101-HF101-HG101-(2*HC101))&gt;0,IF(HE101+HM101-HF101-HG101-(2*HC101)&gt;HI101+HH101,HH101+HI101,HE101+HM101-HF101-HG101-(2*HC101)),0)</f>
        <v>#DIV/0!</v>
      </c>
      <c r="HS101" s="98" t="e">
        <f>HR101*53.233*(HA101/6)*1.5</f>
        <v>#DIV/0!</v>
      </c>
      <c r="HT101" s="2" t="e">
        <f>HQ101*71.85*(HA101/6)</f>
        <v>#DIV/0!</v>
      </c>
      <c r="HU101" s="5">
        <f>B101/30.045</f>
        <v>0</v>
      </c>
      <c r="HV101" s="5">
        <f>C101/39.95</f>
        <v>0</v>
      </c>
      <c r="HW101" s="5">
        <f>D101/33.98</f>
        <v>0</v>
      </c>
      <c r="HX101" s="5">
        <f>E101/50.673</f>
        <v>0</v>
      </c>
      <c r="HY101" s="5" t="e">
        <f>HS101/53.233</f>
        <v>#DIV/0!</v>
      </c>
      <c r="HZ101" s="5" t="e">
        <f>HT101/71.85</f>
        <v>#DIV/0!</v>
      </c>
      <c r="IA101" s="5">
        <f>G101/70.94</f>
        <v>0</v>
      </c>
      <c r="IB101" s="5">
        <f>H101/40.32</f>
        <v>0</v>
      </c>
      <c r="IC101" s="5">
        <f>I101/56.08</f>
        <v>0</v>
      </c>
      <c r="ID101" s="5">
        <f>J101/61.982</f>
        <v>0</v>
      </c>
      <c r="IE101" s="6">
        <f>K101/94.204</f>
        <v>0</v>
      </c>
      <c r="IF101" s="5" t="e">
        <f>SUM(HU101:IE101)</f>
        <v>#DIV/0!</v>
      </c>
      <c r="IG101" s="6" t="e">
        <f>HU101*3/IF101</f>
        <v>#DIV/0!</v>
      </c>
      <c r="IH101" s="6" t="e">
        <f>HV101*3/IF101</f>
        <v>#DIV/0!</v>
      </c>
      <c r="II101" s="6" t="e">
        <f>HW101*4/IF101</f>
        <v>#DIV/0!</v>
      </c>
      <c r="IJ101" s="6" t="e">
        <f>IF(IG101&gt;2,0,IF((2-IG101)&gt;II101,II101,2-IG101))</f>
        <v>#DIV/0!</v>
      </c>
      <c r="IK101" s="6" t="e">
        <f>IF(II101&gt;IJ101,II101-IJ101,0)</f>
        <v>#DIV/0!</v>
      </c>
      <c r="IL101" s="6" t="e">
        <f>HX101*4/IF101</f>
        <v>#DIV/0!</v>
      </c>
      <c r="IM101" s="6" t="e">
        <f>HY101*4/IF101</f>
        <v>#DIV/0!</v>
      </c>
      <c r="IN101" s="6" t="e">
        <f>HZ101*6/IF101</f>
        <v>#DIV/0!</v>
      </c>
      <c r="IO101" s="6" t="e">
        <f>IA101*6/IF101</f>
        <v>#DIV/0!</v>
      </c>
      <c r="IP101" s="6" t="e">
        <f>IB101*6/IF101</f>
        <v>#DIV/0!</v>
      </c>
      <c r="IQ101" s="6" t="e">
        <f>IC101*6/IF101</f>
        <v>#DIV/0!</v>
      </c>
      <c r="IR101" s="6" t="e">
        <f>ID101*12/IF101</f>
        <v>#DIV/0!</v>
      </c>
      <c r="IS101" s="6" t="e">
        <f>IE101*12/IF101</f>
        <v>#DIV/0!</v>
      </c>
      <c r="IT101" s="47" t="e">
        <f>SUM(IG101:II101,IL101:IS101)</f>
        <v>#DIV/0!</v>
      </c>
      <c r="IU101" s="2" t="e">
        <f>SUM(B101:E101,G101:K101,HS101:HT101)</f>
        <v>#DIV/0!</v>
      </c>
      <c r="IV101" s="2" t="e">
        <f>IF(HT101-IN101*71.85*(IF101/6)&lt;0.001,"OK","not converged")</f>
        <v>#DIV/0!</v>
      </c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62"/>
  <sheetViews>
    <sheetView workbookViewId="0">
      <selection activeCell="X6" sqref="X6"/>
    </sheetView>
  </sheetViews>
  <sheetFormatPr defaultColWidth="5" defaultRowHeight="10.199999999999999"/>
  <cols>
    <col min="1" max="16384" width="5" style="5"/>
  </cols>
  <sheetData>
    <row r="1" spans="2:16" ht="10.8" thickBot="1"/>
    <row r="2" spans="2:16" ht="12">
      <c r="B2" s="20"/>
      <c r="C2" s="64" t="s">
        <v>170</v>
      </c>
      <c r="D2" s="21"/>
      <c r="E2" s="21"/>
      <c r="F2" s="21"/>
      <c r="G2" s="21"/>
      <c r="H2" s="21"/>
      <c r="I2" s="21"/>
      <c r="J2" s="21"/>
      <c r="K2" s="21"/>
      <c r="L2" s="41"/>
      <c r="M2" s="22"/>
      <c r="N2" s="22"/>
      <c r="O2" s="22"/>
      <c r="P2" s="23"/>
    </row>
    <row r="3" spans="2:16">
      <c r="B3" s="24"/>
      <c r="C3" s="63" t="s">
        <v>122</v>
      </c>
      <c r="D3" s="25"/>
      <c r="E3" s="25"/>
      <c r="F3" s="25"/>
      <c r="G3" s="25"/>
      <c r="H3" s="25"/>
      <c r="I3" s="25"/>
      <c r="J3" s="25"/>
      <c r="K3" s="25"/>
      <c r="L3" s="43"/>
      <c r="M3" s="28"/>
      <c r="N3" s="28"/>
      <c r="O3" s="28"/>
      <c r="P3" s="29"/>
    </row>
    <row r="4" spans="2:16">
      <c r="B4" s="24"/>
      <c r="C4" s="63"/>
      <c r="D4" s="25"/>
      <c r="E4" s="25"/>
      <c r="F4" s="25"/>
      <c r="G4" s="25"/>
      <c r="H4" s="25"/>
      <c r="I4" s="25"/>
      <c r="J4" s="25"/>
      <c r="K4" s="25"/>
      <c r="L4" s="43"/>
      <c r="M4" s="28"/>
      <c r="N4" s="28"/>
      <c r="O4" s="28"/>
      <c r="P4" s="29"/>
    </row>
    <row r="5" spans="2:16">
      <c r="B5" s="24"/>
      <c r="C5" s="63" t="s">
        <v>171</v>
      </c>
      <c r="D5" s="26"/>
      <c r="E5" s="26"/>
      <c r="F5" s="26"/>
      <c r="G5" s="26"/>
      <c r="H5" s="26"/>
      <c r="I5" s="26"/>
      <c r="J5" s="26"/>
      <c r="K5" s="26"/>
      <c r="L5" s="42"/>
      <c r="M5" s="26"/>
      <c r="N5" s="26"/>
      <c r="O5" s="26"/>
      <c r="P5" s="27"/>
    </row>
    <row r="6" spans="2:16">
      <c r="B6" s="24"/>
      <c r="C6" s="25" t="s">
        <v>172</v>
      </c>
      <c r="D6" s="25"/>
      <c r="E6" s="26"/>
      <c r="F6" s="26"/>
      <c r="G6" s="26"/>
      <c r="H6" s="26"/>
      <c r="I6" s="26"/>
      <c r="J6" s="26"/>
      <c r="K6" s="26"/>
      <c r="L6" s="42"/>
      <c r="M6" s="26"/>
      <c r="N6" s="26"/>
      <c r="O6" s="26"/>
      <c r="P6" s="27"/>
    </row>
    <row r="7" spans="2:16">
      <c r="B7" s="24"/>
      <c r="C7" s="25" t="s">
        <v>123</v>
      </c>
      <c r="D7" s="26" t="s">
        <v>124</v>
      </c>
      <c r="E7" s="26"/>
      <c r="F7" s="26"/>
      <c r="G7" s="26"/>
      <c r="H7" s="26"/>
      <c r="I7" s="26"/>
      <c r="J7" s="26"/>
      <c r="K7" s="26"/>
      <c r="L7" s="42"/>
      <c r="M7" s="26"/>
      <c r="N7" s="26"/>
      <c r="O7" s="26"/>
      <c r="P7" s="27"/>
    </row>
    <row r="8" spans="2:16">
      <c r="B8" s="24"/>
      <c r="C8" s="50"/>
      <c r="D8" s="26" t="s">
        <v>173</v>
      </c>
      <c r="E8" s="25"/>
      <c r="F8" s="25"/>
      <c r="G8" s="25"/>
      <c r="H8" s="25"/>
      <c r="I8" s="25"/>
      <c r="J8" s="25"/>
      <c r="K8" s="25"/>
      <c r="L8" s="43"/>
      <c r="M8" s="28"/>
      <c r="N8" s="28"/>
      <c r="O8" s="28"/>
      <c r="P8" s="29"/>
    </row>
    <row r="9" spans="2:16">
      <c r="B9" s="24"/>
      <c r="C9" s="50"/>
      <c r="D9" s="26" t="s">
        <v>174</v>
      </c>
      <c r="E9" s="25"/>
      <c r="F9" s="25"/>
      <c r="G9" s="25"/>
      <c r="H9" s="25"/>
      <c r="I9" s="25"/>
      <c r="J9" s="25"/>
      <c r="K9" s="25"/>
      <c r="L9" s="43"/>
      <c r="M9" s="28"/>
      <c r="N9" s="28"/>
      <c r="O9" s="28"/>
      <c r="P9" s="29"/>
    </row>
    <row r="10" spans="2:16">
      <c r="B10" s="24"/>
      <c r="C10" s="25" t="s">
        <v>125</v>
      </c>
      <c r="D10" s="25" t="s">
        <v>180</v>
      </c>
      <c r="E10" s="25"/>
      <c r="F10" s="25"/>
      <c r="G10" s="25"/>
      <c r="H10" s="25"/>
      <c r="I10" s="25"/>
      <c r="J10" s="25"/>
      <c r="K10" s="25"/>
      <c r="L10" s="43"/>
      <c r="M10" s="28"/>
      <c r="N10" s="28"/>
      <c r="O10" s="28"/>
      <c r="P10" s="29"/>
    </row>
    <row r="11" spans="2:16" ht="12.6">
      <c r="B11" s="24"/>
      <c r="C11" s="25" t="s">
        <v>126</v>
      </c>
      <c r="D11" s="25" t="s">
        <v>127</v>
      </c>
      <c r="E11" s="25"/>
      <c r="F11" s="25"/>
      <c r="G11" s="25"/>
      <c r="H11" s="25"/>
      <c r="I11" s="25"/>
      <c r="J11" s="25"/>
      <c r="K11" s="25"/>
      <c r="L11" s="43"/>
      <c r="M11" s="28"/>
      <c r="N11" s="28"/>
      <c r="O11" s="28"/>
      <c r="P11" s="29"/>
    </row>
    <row r="12" spans="2:16">
      <c r="B12" s="24"/>
      <c r="C12" s="50"/>
      <c r="D12" s="25" t="s">
        <v>128</v>
      </c>
      <c r="E12" s="25"/>
      <c r="F12" s="25"/>
      <c r="G12" s="25"/>
      <c r="H12" s="25"/>
      <c r="I12" s="25"/>
      <c r="J12" s="25"/>
      <c r="K12" s="25"/>
      <c r="L12" s="43"/>
      <c r="M12" s="28"/>
      <c r="N12" s="28"/>
      <c r="O12" s="28"/>
      <c r="P12" s="29"/>
    </row>
    <row r="13" spans="2:16">
      <c r="B13" s="24"/>
      <c r="C13" s="25" t="s">
        <v>129</v>
      </c>
      <c r="D13" s="25" t="s">
        <v>130</v>
      </c>
      <c r="E13" s="25"/>
      <c r="F13" s="25"/>
      <c r="G13" s="25"/>
      <c r="H13" s="25"/>
      <c r="I13" s="25"/>
      <c r="J13" s="25"/>
      <c r="K13" s="25"/>
      <c r="L13" s="43"/>
      <c r="M13" s="28"/>
      <c r="N13" s="28"/>
      <c r="O13" s="28"/>
      <c r="P13" s="29"/>
    </row>
    <row r="14" spans="2:16">
      <c r="B14" s="24"/>
      <c r="C14" s="25"/>
      <c r="D14" s="25" t="s">
        <v>131</v>
      </c>
      <c r="E14" s="25"/>
      <c r="F14" s="25"/>
      <c r="G14" s="25"/>
      <c r="H14" s="25"/>
      <c r="I14" s="25"/>
      <c r="J14" s="25"/>
      <c r="K14" s="25"/>
      <c r="L14" s="43"/>
      <c r="M14" s="28"/>
      <c r="N14" s="28"/>
      <c r="O14" s="28"/>
      <c r="P14" s="29"/>
    </row>
    <row r="15" spans="2:16">
      <c r="B15" s="24"/>
      <c r="C15" s="50"/>
      <c r="D15" s="25"/>
      <c r="E15" s="25"/>
      <c r="F15" s="25"/>
      <c r="G15" s="25"/>
      <c r="H15" s="25"/>
      <c r="I15" s="25"/>
      <c r="J15" s="25"/>
      <c r="K15" s="25"/>
      <c r="L15" s="43"/>
      <c r="M15" s="28"/>
      <c r="N15" s="28"/>
      <c r="O15" s="28"/>
      <c r="P15" s="29"/>
    </row>
    <row r="16" spans="2:16">
      <c r="B16" s="24"/>
      <c r="C16" s="25" t="s">
        <v>132</v>
      </c>
      <c r="D16" s="25"/>
      <c r="E16" s="25"/>
      <c r="F16" s="25"/>
      <c r="G16" s="25"/>
      <c r="H16" s="25"/>
      <c r="I16" s="25"/>
      <c r="J16" s="25"/>
      <c r="K16" s="25"/>
      <c r="L16" s="43"/>
      <c r="M16" s="28"/>
      <c r="N16" s="28"/>
      <c r="O16" s="28"/>
      <c r="P16" s="29"/>
    </row>
    <row r="17" spans="2:16">
      <c r="B17" s="24"/>
      <c r="C17" s="25" t="s">
        <v>133</v>
      </c>
      <c r="D17" s="25"/>
      <c r="E17" s="25"/>
      <c r="F17" s="25"/>
      <c r="G17" s="25"/>
      <c r="H17" s="25"/>
      <c r="I17" s="25"/>
      <c r="J17" s="25"/>
      <c r="K17" s="25"/>
      <c r="L17" s="43"/>
      <c r="M17" s="28"/>
      <c r="N17" s="28"/>
      <c r="O17" s="28"/>
      <c r="P17" s="29"/>
    </row>
    <row r="18" spans="2:16" ht="12.6">
      <c r="B18" s="24"/>
      <c r="C18" s="25" t="s">
        <v>134</v>
      </c>
      <c r="D18" s="25"/>
      <c r="E18" s="25"/>
      <c r="F18" s="25"/>
      <c r="G18" s="25"/>
      <c r="H18" s="25"/>
      <c r="I18" s="25"/>
      <c r="J18" s="25"/>
      <c r="K18" s="25"/>
      <c r="L18" s="43"/>
      <c r="M18" s="28"/>
      <c r="N18" s="28"/>
      <c r="O18" s="28"/>
      <c r="P18" s="29"/>
    </row>
    <row r="19" spans="2:16">
      <c r="B19" s="24"/>
      <c r="C19" s="48"/>
      <c r="D19" s="25"/>
      <c r="E19" s="25"/>
      <c r="F19" s="25"/>
      <c r="G19" s="25"/>
      <c r="H19" s="25"/>
      <c r="I19" s="25"/>
      <c r="J19" s="25"/>
      <c r="K19" s="25"/>
      <c r="L19" s="43"/>
      <c r="M19" s="28"/>
      <c r="N19" s="28"/>
      <c r="O19" s="28"/>
      <c r="P19" s="29"/>
    </row>
    <row r="20" spans="2:16">
      <c r="B20" s="24"/>
      <c r="C20" s="30"/>
      <c r="D20" s="30"/>
      <c r="E20" s="30"/>
      <c r="F20" s="30"/>
      <c r="G20" s="30"/>
      <c r="H20" s="30"/>
      <c r="I20" s="30"/>
      <c r="J20" s="25"/>
      <c r="K20" s="25"/>
      <c r="L20" s="43"/>
      <c r="M20" s="28"/>
      <c r="N20" s="28"/>
      <c r="O20" s="28"/>
      <c r="P20" s="29"/>
    </row>
    <row r="21" spans="2:16">
      <c r="B21" s="24"/>
      <c r="C21" s="31" t="s">
        <v>135</v>
      </c>
      <c r="D21" s="25"/>
      <c r="E21" s="25"/>
      <c r="F21" s="25"/>
      <c r="G21" s="25"/>
      <c r="H21" s="25"/>
      <c r="I21" s="32"/>
      <c r="J21" s="25"/>
      <c r="K21" s="25"/>
      <c r="L21" s="43"/>
      <c r="M21" s="28"/>
      <c r="N21" s="28"/>
      <c r="O21" s="28"/>
      <c r="P21" s="29"/>
    </row>
    <row r="22" spans="2:16">
      <c r="B22" s="24"/>
      <c r="C22" s="33" t="s">
        <v>136</v>
      </c>
      <c r="D22" s="30"/>
      <c r="E22" s="30"/>
      <c r="F22" s="30"/>
      <c r="G22" s="30"/>
      <c r="H22" s="30"/>
      <c r="I22" s="34"/>
      <c r="J22" s="25"/>
      <c r="K22" s="25"/>
      <c r="L22" s="43"/>
      <c r="M22" s="28"/>
      <c r="N22" s="28"/>
      <c r="O22" s="28"/>
      <c r="P22" s="29"/>
    </row>
    <row r="23" spans="2:16">
      <c r="B23" s="24"/>
      <c r="C23" s="31" t="s">
        <v>137</v>
      </c>
      <c r="D23" s="25"/>
      <c r="E23" s="25"/>
      <c r="F23" s="25"/>
      <c r="G23" s="25"/>
      <c r="H23" s="25"/>
      <c r="I23" s="32"/>
      <c r="J23" s="25"/>
      <c r="K23" s="25"/>
      <c r="L23" s="43"/>
      <c r="M23" s="28"/>
      <c r="N23" s="28"/>
      <c r="O23" s="28"/>
      <c r="P23" s="29"/>
    </row>
    <row r="24" spans="2:16">
      <c r="B24" s="24"/>
      <c r="C24" s="31"/>
      <c r="D24" s="45" t="s">
        <v>138</v>
      </c>
      <c r="E24" s="25" t="s">
        <v>139</v>
      </c>
      <c r="F24" s="25"/>
      <c r="G24" s="25"/>
      <c r="H24" s="25"/>
      <c r="I24" s="32"/>
      <c r="J24" s="25"/>
      <c r="K24" s="25"/>
      <c r="L24" s="43"/>
      <c r="M24" s="28"/>
      <c r="N24" s="28"/>
      <c r="O24" s="28"/>
      <c r="P24" s="29"/>
    </row>
    <row r="25" spans="2:16">
      <c r="B25" s="24"/>
      <c r="C25" s="31" t="s">
        <v>140</v>
      </c>
      <c r="D25" s="35">
        <v>135</v>
      </c>
      <c r="E25" s="36">
        <v>1.7</v>
      </c>
      <c r="F25" s="25"/>
      <c r="G25" s="25"/>
      <c r="H25" s="25"/>
      <c r="I25" s="32"/>
      <c r="J25" s="25"/>
      <c r="K25" s="25"/>
      <c r="L25" s="43"/>
      <c r="M25" s="28"/>
      <c r="N25" s="28"/>
      <c r="O25" s="28"/>
      <c r="P25" s="29"/>
    </row>
    <row r="26" spans="2:16">
      <c r="B26" s="24"/>
      <c r="C26" s="31" t="s">
        <v>141</v>
      </c>
      <c r="D26" s="35">
        <v>157</v>
      </c>
      <c r="E26" s="36">
        <v>3.1</v>
      </c>
      <c r="F26" s="25" t="s">
        <v>142</v>
      </c>
      <c r="G26" s="25"/>
      <c r="H26" s="25"/>
      <c r="I26" s="32"/>
      <c r="J26" s="25"/>
      <c r="K26" s="25"/>
      <c r="L26" s="43"/>
      <c r="M26" s="28"/>
      <c r="N26" s="28"/>
      <c r="O26" s="28"/>
      <c r="P26" s="29"/>
    </row>
    <row r="27" spans="2:16">
      <c r="B27" s="24"/>
      <c r="C27" s="31" t="s">
        <v>143</v>
      </c>
      <c r="D27" s="35">
        <v>143</v>
      </c>
      <c r="E27" s="36">
        <v>1.8</v>
      </c>
      <c r="F27" s="25" t="s">
        <v>144</v>
      </c>
      <c r="G27" s="25"/>
      <c r="H27" s="25"/>
      <c r="I27" s="32"/>
      <c r="J27" s="25"/>
      <c r="K27" s="25"/>
      <c r="L27" s="43"/>
      <c r="M27" s="28"/>
      <c r="N27" s="28"/>
      <c r="O27" s="28"/>
      <c r="P27" s="29"/>
    </row>
    <row r="28" spans="2:16">
      <c r="B28" s="24"/>
      <c r="C28" s="31" t="s">
        <v>145</v>
      </c>
      <c r="D28" s="35">
        <v>69</v>
      </c>
      <c r="E28" s="36">
        <v>2</v>
      </c>
      <c r="F28" s="25"/>
      <c r="G28" s="25"/>
      <c r="H28" s="25"/>
      <c r="I28" s="32"/>
      <c r="J28" s="25"/>
      <c r="K28" s="25"/>
      <c r="L28" s="43"/>
      <c r="M28" s="28"/>
      <c r="N28" s="28"/>
      <c r="O28" s="28"/>
      <c r="P28" s="29"/>
    </row>
    <row r="29" spans="2:16">
      <c r="B29" s="24"/>
      <c r="C29" s="33"/>
      <c r="D29" s="30"/>
      <c r="E29" s="30"/>
      <c r="F29" s="30"/>
      <c r="G29" s="30"/>
      <c r="H29" s="30"/>
      <c r="I29" s="34"/>
      <c r="J29" s="25"/>
      <c r="K29" s="25"/>
      <c r="L29" s="43"/>
      <c r="M29" s="28"/>
      <c r="N29" s="28"/>
      <c r="O29" s="28"/>
      <c r="P29" s="29"/>
    </row>
    <row r="30" spans="2:16">
      <c r="B30" s="24"/>
      <c r="C30" s="31"/>
      <c r="D30" s="25"/>
      <c r="E30" s="25"/>
      <c r="F30" s="25"/>
      <c r="G30" s="25"/>
      <c r="H30" s="25"/>
      <c r="I30" s="32"/>
      <c r="J30" s="25"/>
      <c r="K30" s="25"/>
      <c r="L30" s="43"/>
      <c r="M30" s="28"/>
      <c r="N30" s="28"/>
      <c r="O30" s="28"/>
      <c r="P30" s="29"/>
    </row>
    <row r="31" spans="2:16">
      <c r="B31" s="24"/>
      <c r="C31" s="31" t="s">
        <v>146</v>
      </c>
      <c r="D31" s="25"/>
      <c r="E31" s="25"/>
      <c r="F31" s="25"/>
      <c r="G31" s="25"/>
      <c r="H31" s="25"/>
      <c r="I31" s="32"/>
      <c r="J31" s="25"/>
      <c r="K31" s="25"/>
      <c r="L31" s="43"/>
      <c r="M31" s="28"/>
      <c r="N31" s="28"/>
      <c r="O31" s="28"/>
      <c r="P31" s="29"/>
    </row>
    <row r="32" spans="2:16">
      <c r="B32" s="24"/>
      <c r="C32" s="31" t="s">
        <v>147</v>
      </c>
      <c r="D32" s="25"/>
      <c r="E32" s="25"/>
      <c r="F32" s="25"/>
      <c r="G32" s="25"/>
      <c r="H32" s="25"/>
      <c r="I32" s="32"/>
      <c r="J32" s="25"/>
      <c r="K32" s="25"/>
      <c r="L32" s="43"/>
      <c r="M32" s="28"/>
      <c r="N32" s="28"/>
      <c r="O32" s="28"/>
      <c r="P32" s="29"/>
    </row>
    <row r="33" spans="2:16">
      <c r="B33" s="24"/>
      <c r="C33" s="51"/>
      <c r="D33" s="30"/>
      <c r="E33" s="30"/>
      <c r="F33" s="30"/>
      <c r="G33" s="30"/>
      <c r="H33" s="30"/>
      <c r="I33" s="34"/>
      <c r="J33" s="25"/>
      <c r="K33" s="25"/>
      <c r="L33" s="43"/>
      <c r="M33" s="28"/>
      <c r="N33" s="28"/>
      <c r="O33" s="28"/>
      <c r="P33" s="29"/>
    </row>
    <row r="34" spans="2:16">
      <c r="B34" s="24"/>
      <c r="C34" s="50"/>
      <c r="D34" s="25"/>
      <c r="E34" s="25"/>
      <c r="F34" s="25"/>
      <c r="G34" s="25"/>
      <c r="H34" s="25"/>
      <c r="I34" s="25"/>
      <c r="J34" s="25"/>
      <c r="K34" s="25"/>
      <c r="L34" s="43"/>
      <c r="M34" s="28"/>
      <c r="N34" s="28"/>
      <c r="O34" s="28"/>
      <c r="P34" s="29"/>
    </row>
    <row r="35" spans="2:16">
      <c r="B35" s="24"/>
      <c r="C35" s="50"/>
      <c r="D35" s="25"/>
      <c r="E35" s="25"/>
      <c r="F35" s="25"/>
      <c r="G35" s="25"/>
      <c r="H35" s="25"/>
      <c r="I35" s="25"/>
      <c r="J35" s="25"/>
      <c r="K35" s="25"/>
      <c r="L35" s="43"/>
      <c r="M35" s="28"/>
      <c r="N35" s="28"/>
      <c r="O35" s="28"/>
      <c r="P35" s="29"/>
    </row>
    <row r="36" spans="2:16">
      <c r="B36" s="24"/>
      <c r="C36" s="53" t="s">
        <v>178</v>
      </c>
      <c r="D36" s="25"/>
      <c r="E36" s="25"/>
      <c r="F36" s="25"/>
      <c r="G36" s="25"/>
      <c r="H36" s="25"/>
      <c r="I36" s="25"/>
      <c r="J36" s="25"/>
      <c r="K36" s="25"/>
      <c r="L36" s="43"/>
      <c r="M36" s="28"/>
      <c r="N36" s="28"/>
      <c r="O36" s="28"/>
      <c r="P36" s="29"/>
    </row>
    <row r="37" spans="2:16">
      <c r="B37" s="24"/>
      <c r="C37" s="50" t="s">
        <v>179</v>
      </c>
      <c r="D37" s="25"/>
      <c r="E37" s="25"/>
      <c r="F37" s="25"/>
      <c r="G37" s="25"/>
      <c r="H37" s="25"/>
      <c r="I37" s="25"/>
      <c r="J37" s="25"/>
      <c r="K37" s="25"/>
      <c r="L37" s="43"/>
      <c r="M37" s="28"/>
      <c r="N37" s="28"/>
      <c r="O37" s="28"/>
      <c r="P37" s="29"/>
    </row>
    <row r="38" spans="2:16">
      <c r="B38" s="24"/>
      <c r="C38" s="50" t="s">
        <v>177</v>
      </c>
      <c r="D38" s="25"/>
      <c r="E38" s="25"/>
      <c r="F38" s="25"/>
      <c r="G38" s="25"/>
      <c r="H38" s="25"/>
      <c r="I38" s="25"/>
      <c r="J38" s="25"/>
      <c r="K38" s="25"/>
      <c r="L38" s="43"/>
      <c r="M38" s="28"/>
      <c r="N38" s="28"/>
      <c r="O38" s="28"/>
      <c r="P38" s="29"/>
    </row>
    <row r="39" spans="2:16">
      <c r="B39" s="24"/>
      <c r="C39" s="53" t="s">
        <v>148</v>
      </c>
      <c r="D39" s="25"/>
      <c r="E39" s="25"/>
      <c r="F39" s="25"/>
      <c r="G39" s="25"/>
      <c r="H39" s="25"/>
      <c r="I39" s="25"/>
      <c r="J39" s="25"/>
      <c r="K39" s="25"/>
      <c r="L39" s="43"/>
      <c r="M39" s="28"/>
      <c r="N39" s="28"/>
      <c r="O39" s="28"/>
      <c r="P39" s="29"/>
    </row>
    <row r="40" spans="2:16">
      <c r="B40" s="24"/>
      <c r="C40" s="50" t="s">
        <v>149</v>
      </c>
      <c r="D40" s="25"/>
      <c r="E40" s="25"/>
      <c r="F40" s="25"/>
      <c r="G40" s="25"/>
      <c r="H40" s="25"/>
      <c r="I40" s="25"/>
      <c r="J40" s="25"/>
      <c r="K40" s="25"/>
      <c r="L40" s="43"/>
      <c r="M40" s="28"/>
      <c r="N40" s="28"/>
      <c r="O40" s="28"/>
      <c r="P40" s="29"/>
    </row>
    <row r="41" spans="2:16">
      <c r="B41" s="24"/>
      <c r="C41" s="65" t="s">
        <v>150</v>
      </c>
      <c r="D41" s="25"/>
      <c r="E41" s="25"/>
      <c r="F41" s="25"/>
      <c r="G41" s="25"/>
      <c r="H41" s="25"/>
      <c r="I41" s="25"/>
      <c r="J41" s="25"/>
      <c r="K41" s="25"/>
      <c r="L41" s="43"/>
      <c r="M41" s="28"/>
      <c r="N41" s="28"/>
      <c r="O41" s="28"/>
      <c r="P41" s="29"/>
    </row>
    <row r="42" spans="2:16">
      <c r="B42" s="24"/>
      <c r="C42" s="65" t="s">
        <v>175</v>
      </c>
      <c r="D42" s="25"/>
      <c r="E42" s="25"/>
      <c r="F42" s="25"/>
      <c r="G42" s="25"/>
      <c r="H42" s="25"/>
      <c r="I42" s="25"/>
      <c r="J42" s="25"/>
      <c r="K42" s="25"/>
      <c r="L42" s="43"/>
      <c r="M42" s="28"/>
      <c r="N42" s="28"/>
      <c r="O42" s="28"/>
      <c r="P42" s="29"/>
    </row>
    <row r="43" spans="2:16">
      <c r="B43" s="24"/>
      <c r="C43" s="65" t="s">
        <v>176</v>
      </c>
      <c r="D43" s="25"/>
      <c r="E43" s="25"/>
      <c r="F43" s="25"/>
      <c r="G43" s="25"/>
      <c r="H43" s="25"/>
      <c r="I43" s="25"/>
      <c r="J43" s="25"/>
      <c r="K43" s="25"/>
      <c r="L43" s="43"/>
      <c r="M43" s="28"/>
      <c r="N43" s="28"/>
      <c r="O43" s="28"/>
      <c r="P43" s="29"/>
    </row>
    <row r="44" spans="2:16" ht="11.4">
      <c r="B44" s="24"/>
      <c r="C44" s="50" t="s">
        <v>151</v>
      </c>
      <c r="D44" s="25"/>
      <c r="E44" s="25"/>
      <c r="F44" s="25"/>
      <c r="G44" s="25"/>
      <c r="H44" s="25"/>
      <c r="I44" s="25"/>
      <c r="J44" s="25"/>
      <c r="K44" s="25"/>
      <c r="L44" s="43"/>
      <c r="M44" s="28"/>
      <c r="N44" s="28"/>
      <c r="O44" s="28"/>
      <c r="P44" s="29"/>
    </row>
    <row r="45" spans="2:16">
      <c r="B45" s="24"/>
      <c r="C45" s="50" t="s">
        <v>152</v>
      </c>
      <c r="D45" s="25"/>
      <c r="E45" s="25"/>
      <c r="F45" s="25"/>
      <c r="G45" s="25"/>
      <c r="H45" s="25"/>
      <c r="I45" s="25"/>
      <c r="J45" s="25"/>
      <c r="K45" s="25"/>
      <c r="L45" s="43"/>
      <c r="M45" s="28"/>
      <c r="N45" s="28"/>
      <c r="O45" s="28"/>
      <c r="P45" s="29"/>
    </row>
    <row r="46" spans="2:16" ht="11.4">
      <c r="B46" s="24"/>
      <c r="C46" s="50" t="s">
        <v>153</v>
      </c>
      <c r="D46" s="25"/>
      <c r="E46" s="25"/>
      <c r="F46" s="25"/>
      <c r="G46" s="25"/>
      <c r="H46" s="25"/>
      <c r="I46" s="25"/>
      <c r="J46" s="25"/>
      <c r="K46" s="25"/>
      <c r="L46" s="43"/>
      <c r="M46" s="28"/>
      <c r="N46" s="28"/>
      <c r="O46" s="28"/>
      <c r="P46" s="29"/>
    </row>
    <row r="47" spans="2:16">
      <c r="B47" s="24"/>
      <c r="C47" s="50" t="s">
        <v>154</v>
      </c>
      <c r="D47" s="25"/>
      <c r="E47" s="25"/>
      <c r="F47" s="25"/>
      <c r="G47" s="25"/>
      <c r="H47" s="25"/>
      <c r="I47" s="25"/>
      <c r="J47" s="25"/>
      <c r="K47" s="25"/>
      <c r="L47" s="43"/>
      <c r="M47" s="28"/>
      <c r="N47" s="28"/>
      <c r="O47" s="28"/>
      <c r="P47" s="29"/>
    </row>
    <row r="48" spans="2:16">
      <c r="B48" s="24"/>
      <c r="C48" s="50" t="s">
        <v>155</v>
      </c>
      <c r="D48" s="25"/>
      <c r="E48" s="25"/>
      <c r="F48" s="25"/>
      <c r="G48" s="25"/>
      <c r="H48" s="25"/>
      <c r="I48" s="25"/>
      <c r="J48" s="25"/>
      <c r="K48" s="25"/>
      <c r="L48" s="43"/>
      <c r="M48" s="28"/>
      <c r="N48" s="28"/>
      <c r="O48" s="28"/>
      <c r="P48" s="29"/>
    </row>
    <row r="49" spans="2:16">
      <c r="B49" s="24"/>
      <c r="C49" s="50"/>
      <c r="D49" s="25"/>
      <c r="E49" s="25"/>
      <c r="F49" s="25"/>
      <c r="G49" s="25"/>
      <c r="H49" s="25"/>
      <c r="I49" s="25"/>
      <c r="J49" s="25"/>
      <c r="K49" s="25"/>
      <c r="L49" s="43"/>
      <c r="M49" s="28"/>
      <c r="N49" s="28"/>
      <c r="O49" s="28"/>
      <c r="P49" s="29"/>
    </row>
    <row r="50" spans="2:16">
      <c r="B50" s="24"/>
      <c r="C50" s="48" t="s">
        <v>156</v>
      </c>
      <c r="D50" s="25"/>
      <c r="E50" s="25"/>
      <c r="F50" s="25"/>
      <c r="G50" s="25"/>
      <c r="H50" s="25"/>
      <c r="I50" s="25"/>
      <c r="J50" s="25"/>
      <c r="K50" s="25"/>
      <c r="L50" s="43"/>
      <c r="M50" s="28"/>
      <c r="N50" s="28"/>
      <c r="O50" s="28"/>
      <c r="P50" s="29"/>
    </row>
    <row r="51" spans="2:16">
      <c r="B51" s="24"/>
      <c r="C51" s="25" t="s">
        <v>157</v>
      </c>
      <c r="D51" s="25"/>
      <c r="E51" s="25"/>
      <c r="F51" s="25"/>
      <c r="G51" s="25"/>
      <c r="H51" s="25"/>
      <c r="I51" s="25"/>
      <c r="J51" s="25"/>
      <c r="K51" s="25"/>
      <c r="L51" s="43"/>
      <c r="M51" s="28"/>
      <c r="N51" s="28"/>
      <c r="O51" s="28"/>
      <c r="P51" s="29"/>
    </row>
    <row r="52" spans="2:16">
      <c r="B52" s="24"/>
      <c r="C52" s="25" t="s">
        <v>158</v>
      </c>
      <c r="D52" s="25"/>
      <c r="E52" s="25"/>
      <c r="F52" s="25"/>
      <c r="G52" s="25"/>
      <c r="H52" s="25"/>
      <c r="I52" s="25"/>
      <c r="J52" s="25"/>
      <c r="K52" s="25"/>
      <c r="L52" s="43"/>
      <c r="M52" s="28"/>
      <c r="N52" s="28"/>
      <c r="O52" s="28"/>
      <c r="P52" s="29"/>
    </row>
    <row r="53" spans="2:16">
      <c r="B53" s="24"/>
      <c r="C53" s="25" t="s">
        <v>159</v>
      </c>
      <c r="D53" s="25"/>
      <c r="E53" s="25"/>
      <c r="F53" s="25"/>
      <c r="G53" s="25"/>
      <c r="H53" s="25"/>
      <c r="I53" s="25"/>
      <c r="J53" s="25"/>
      <c r="K53" s="25"/>
      <c r="L53" s="43"/>
      <c r="M53" s="28"/>
      <c r="N53" s="28"/>
      <c r="O53" s="28"/>
      <c r="P53" s="29"/>
    </row>
    <row r="54" spans="2:16" ht="11.4">
      <c r="B54" s="24"/>
      <c r="C54" s="25" t="s">
        <v>160</v>
      </c>
      <c r="D54" s="25"/>
      <c r="E54" s="25"/>
      <c r="F54" s="25"/>
      <c r="G54" s="25"/>
      <c r="H54" s="25"/>
      <c r="I54" s="25"/>
      <c r="J54" s="25"/>
      <c r="K54" s="25"/>
      <c r="L54" s="43"/>
      <c r="M54" s="28"/>
      <c r="N54" s="28"/>
      <c r="O54" s="28"/>
      <c r="P54" s="29"/>
    </row>
    <row r="55" spans="2:16" ht="12.6">
      <c r="B55" s="24"/>
      <c r="C55" s="25" t="s">
        <v>187</v>
      </c>
      <c r="D55" s="25"/>
      <c r="E55" s="25"/>
      <c r="F55" s="25"/>
      <c r="G55" s="25"/>
      <c r="H55" s="25"/>
      <c r="I55" s="25"/>
      <c r="J55" s="25"/>
      <c r="K55" s="25"/>
      <c r="L55" s="43"/>
      <c r="M55" s="28"/>
      <c r="N55" s="28"/>
      <c r="O55" s="28"/>
      <c r="P55" s="29"/>
    </row>
    <row r="56" spans="2:16">
      <c r="B56" s="24"/>
      <c r="C56" s="25" t="s">
        <v>161</v>
      </c>
      <c r="D56" s="25"/>
      <c r="E56" s="25"/>
      <c r="F56" s="25"/>
      <c r="G56" s="25"/>
      <c r="H56" s="25"/>
      <c r="I56" s="25"/>
      <c r="J56" s="25"/>
      <c r="K56" s="25"/>
      <c r="L56" s="43"/>
      <c r="M56" s="28"/>
      <c r="N56" s="28"/>
      <c r="O56" s="28"/>
      <c r="P56" s="29"/>
    </row>
    <row r="57" spans="2:16">
      <c r="B57" s="24"/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43"/>
      <c r="M57" s="28"/>
      <c r="N57" s="28"/>
      <c r="O57" s="28"/>
      <c r="P57" s="29"/>
    </row>
    <row r="58" spans="2:16"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43"/>
      <c r="M58" s="28"/>
      <c r="N58" s="28"/>
      <c r="O58" s="28"/>
      <c r="P58" s="29"/>
    </row>
    <row r="59" spans="2:16"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43"/>
      <c r="M59" s="28"/>
      <c r="N59" s="28"/>
      <c r="O59" s="28"/>
      <c r="P59" s="29"/>
    </row>
    <row r="60" spans="2:16">
      <c r="B60" s="24"/>
      <c r="C60" s="25" t="s">
        <v>169</v>
      </c>
      <c r="D60" s="25"/>
      <c r="E60" s="25"/>
      <c r="F60" s="25"/>
      <c r="G60" s="25"/>
      <c r="H60" s="25"/>
      <c r="I60" s="25"/>
      <c r="J60" s="25"/>
      <c r="K60" s="25"/>
      <c r="L60" s="43"/>
      <c r="M60" s="28"/>
      <c r="N60" s="28"/>
      <c r="O60" s="28"/>
      <c r="P60" s="29"/>
    </row>
    <row r="61" spans="2:16">
      <c r="B61" s="24"/>
      <c r="C61" s="25" t="s">
        <v>168</v>
      </c>
      <c r="D61" s="25"/>
      <c r="E61" s="25"/>
      <c r="F61" s="25"/>
      <c r="G61" s="25"/>
      <c r="H61" s="25"/>
      <c r="I61" s="25"/>
      <c r="J61" s="25"/>
      <c r="K61" s="25"/>
      <c r="L61" s="43"/>
      <c r="M61" s="28"/>
      <c r="N61" s="28"/>
      <c r="O61" s="28"/>
      <c r="P61" s="29"/>
    </row>
    <row r="62" spans="2:16" ht="10.8" thickBot="1">
      <c r="B62" s="37"/>
      <c r="C62" s="52"/>
      <c r="D62" s="38"/>
      <c r="E62" s="38"/>
      <c r="F62" s="38"/>
      <c r="G62" s="38"/>
      <c r="H62" s="38"/>
      <c r="I62" s="38"/>
      <c r="J62" s="38"/>
      <c r="K62" s="38"/>
      <c r="L62" s="44"/>
      <c r="M62" s="39"/>
      <c r="N62" s="39"/>
      <c r="O62" s="39"/>
      <c r="P62" s="40"/>
    </row>
  </sheetData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CpxBar</vt:lpstr>
      <vt:lpstr>Thermobar_INPUT</vt:lpstr>
      <vt:lpstr>Calculations</vt:lpstr>
      <vt:lpstr>Read me!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1999-10-04T11:12:53Z</dcterms:created>
  <dcterms:modified xsi:type="dcterms:W3CDTF">2021-11-26T23:35:03Z</dcterms:modified>
</cp:coreProperties>
</file>