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Add_ons\"/>
    </mc:Choice>
  </mc:AlternateContent>
  <xr:revisionPtr revIDLastSave="0" documentId="13_ncr:1_{C6472141-F8DD-4F45-A7F4-3BF9B9B1484D}" xr6:coauthVersionLast="47" xr6:coauthVersionMax="47" xr10:uidLastSave="{00000000-0000-0000-0000-000000000000}"/>
  <bookViews>
    <workbookView xWindow="28680" yWindow="-120" windowWidth="21840" windowHeight="13290" activeTab="1" xr2:uid="{03BB4549-1709-472E-8E4F-3C42703F7472}"/>
  </bookViews>
  <sheets>
    <sheet name="Sheet1" sheetId="1" r:id="rId1"/>
    <sheet name="Plag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1" l="1"/>
  <c r="AO2" i="1"/>
  <c r="BY22" i="1"/>
  <c r="AR22" i="1"/>
  <c r="AR2" i="1"/>
  <c r="AQ22" i="1"/>
  <c r="AQ2" i="1"/>
  <c r="AP22" i="1"/>
  <c r="AP2" i="1"/>
  <c r="AN22" i="1"/>
  <c r="AN2" i="1"/>
  <c r="AM22" i="1"/>
  <c r="AM2" i="1"/>
  <c r="AL22" i="1"/>
  <c r="AL2" i="1"/>
  <c r="AK22" i="1"/>
  <c r="AK2" i="1"/>
  <c r="AO21" i="1"/>
  <c r="BY21" i="1"/>
  <c r="AR21" i="1"/>
  <c r="AQ21" i="1"/>
  <c r="AP21" i="1"/>
  <c r="AN21" i="1"/>
  <c r="AM21" i="1"/>
  <c r="AL21" i="1"/>
  <c r="AK21" i="1"/>
  <c r="AO20" i="1"/>
  <c r="BY20" i="1"/>
  <c r="AR20" i="1"/>
  <c r="AQ20" i="1"/>
  <c r="AP20" i="1"/>
  <c r="AN20" i="1"/>
  <c r="AM20" i="1"/>
  <c r="AL20" i="1"/>
  <c r="AK20" i="1"/>
  <c r="AO19" i="1"/>
  <c r="BY19" i="1"/>
  <c r="AR19" i="1"/>
  <c r="AQ19" i="1"/>
  <c r="AP19" i="1"/>
  <c r="AN19" i="1"/>
  <c r="AM19" i="1"/>
  <c r="AL19" i="1"/>
  <c r="AK19" i="1"/>
  <c r="AO18" i="1"/>
  <c r="BY18" i="1"/>
  <c r="AR18" i="1"/>
  <c r="AQ18" i="1"/>
  <c r="AP18" i="1"/>
  <c r="AN18" i="1"/>
  <c r="AM18" i="1"/>
  <c r="AL18" i="1"/>
  <c r="AK18" i="1"/>
  <c r="AO17" i="1"/>
  <c r="BY17" i="1"/>
  <c r="AR17" i="1"/>
  <c r="AQ17" i="1"/>
  <c r="AP17" i="1"/>
  <c r="AN17" i="1"/>
  <c r="AM17" i="1"/>
  <c r="AL17" i="1"/>
  <c r="AK17" i="1"/>
  <c r="AO16" i="1"/>
  <c r="BY16" i="1"/>
  <c r="AR16" i="1"/>
  <c r="AQ16" i="1"/>
  <c r="AP16" i="1"/>
  <c r="AN16" i="1"/>
  <c r="AM16" i="1"/>
  <c r="AL16" i="1"/>
  <c r="AK16" i="1"/>
  <c r="X16" i="1"/>
  <c r="AO15" i="1"/>
  <c r="BY15" i="1"/>
  <c r="AR15" i="1"/>
  <c r="AQ15" i="1"/>
  <c r="AP15" i="1"/>
  <c r="AN15" i="1"/>
  <c r="AM15" i="1"/>
  <c r="AL15" i="1"/>
  <c r="AK15" i="1"/>
  <c r="X15" i="1"/>
  <c r="AO14" i="1"/>
  <c r="BY14" i="1"/>
  <c r="AR14" i="1"/>
  <c r="AQ14" i="1"/>
  <c r="AP14" i="1"/>
  <c r="AN14" i="1"/>
  <c r="AM14" i="1"/>
  <c r="AL14" i="1"/>
  <c r="AK14" i="1"/>
  <c r="X14" i="1"/>
  <c r="AO13" i="1"/>
  <c r="BY13" i="1"/>
  <c r="AR13" i="1"/>
  <c r="AQ13" i="1"/>
  <c r="AP13" i="1"/>
  <c r="AN13" i="1"/>
  <c r="AM13" i="1"/>
  <c r="AL13" i="1"/>
  <c r="AK13" i="1"/>
  <c r="X13" i="1"/>
  <c r="AO12" i="1"/>
  <c r="BY12" i="1"/>
  <c r="AR12" i="1"/>
  <c r="AQ12" i="1"/>
  <c r="AP12" i="1"/>
  <c r="AN12" i="1"/>
  <c r="AM12" i="1"/>
  <c r="AL12" i="1"/>
  <c r="AK12" i="1"/>
  <c r="X12" i="1"/>
  <c r="AO11" i="1"/>
  <c r="BY11" i="1"/>
  <c r="AR11" i="1"/>
  <c r="AQ11" i="1"/>
  <c r="AP11" i="1"/>
  <c r="AN11" i="1"/>
  <c r="AM11" i="1"/>
  <c r="AL11" i="1"/>
  <c r="AK11" i="1"/>
  <c r="X11" i="1"/>
  <c r="AO10" i="1"/>
  <c r="BY10" i="1"/>
  <c r="AR10" i="1"/>
  <c r="AQ10" i="1"/>
  <c r="AP10" i="1"/>
  <c r="AN10" i="1"/>
  <c r="AM10" i="1"/>
  <c r="AL10" i="1"/>
  <c r="AK10" i="1"/>
  <c r="X10" i="1"/>
  <c r="AO9" i="1"/>
  <c r="BY9" i="1"/>
  <c r="AR9" i="1"/>
  <c r="AQ9" i="1"/>
  <c r="AP9" i="1"/>
  <c r="AN9" i="1"/>
  <c r="AM9" i="1"/>
  <c r="AL9" i="1"/>
  <c r="AK9" i="1"/>
  <c r="X9" i="1"/>
  <c r="AO8" i="1"/>
  <c r="BY8" i="1"/>
  <c r="AR8" i="1"/>
  <c r="AQ8" i="1"/>
  <c r="AP8" i="1"/>
  <c r="AN8" i="1"/>
  <c r="AM8" i="1"/>
  <c r="AL8" i="1"/>
  <c r="AK8" i="1"/>
  <c r="X8" i="1"/>
  <c r="AO7" i="1"/>
  <c r="BY7" i="1"/>
  <c r="AR7" i="1"/>
  <c r="AQ7" i="1"/>
  <c r="AP7" i="1"/>
  <c r="AN7" i="1"/>
  <c r="AM7" i="1"/>
  <c r="AL7" i="1"/>
  <c r="AK7" i="1"/>
  <c r="X7" i="1"/>
  <c r="AO6" i="1"/>
  <c r="BY6" i="1"/>
  <c r="AR6" i="1"/>
  <c r="AQ6" i="1"/>
  <c r="AP6" i="1"/>
  <c r="AN6" i="1"/>
  <c r="AM6" i="1"/>
  <c r="AL6" i="1"/>
  <c r="AK6" i="1"/>
  <c r="X6" i="1"/>
  <c r="AO5" i="1"/>
  <c r="BY5" i="1"/>
  <c r="AR5" i="1"/>
  <c r="AQ5" i="1"/>
  <c r="AP5" i="1"/>
  <c r="AN5" i="1"/>
  <c r="AM5" i="1"/>
  <c r="AL5" i="1"/>
  <c r="AK5" i="1"/>
  <c r="X5" i="1"/>
  <c r="AO4" i="1"/>
  <c r="BY4" i="1"/>
  <c r="AR4" i="1"/>
  <c r="AQ4" i="1"/>
  <c r="AP4" i="1"/>
  <c r="AN4" i="1"/>
  <c r="AM4" i="1"/>
  <c r="AL4" i="1"/>
  <c r="AK4" i="1"/>
  <c r="X4" i="1"/>
  <c r="AO3" i="1"/>
  <c r="BY3" i="1"/>
  <c r="AR3" i="1"/>
  <c r="AQ3" i="1"/>
  <c r="AP3" i="1"/>
  <c r="AN3" i="1"/>
  <c r="AM3" i="1"/>
  <c r="AL3" i="1"/>
  <c r="AK3" i="1"/>
  <c r="X3" i="1"/>
  <c r="BY2" i="1"/>
  <c r="X2" i="1"/>
  <c r="BB2" i="1"/>
  <c r="BD2" i="1"/>
  <c r="BM2" i="1"/>
  <c r="BE2" i="1"/>
  <c r="BN2" i="1"/>
  <c r="BF2" i="1"/>
  <c r="BO2" i="1"/>
  <c r="BG2" i="1"/>
  <c r="BP2" i="1"/>
  <c r="BI2" i="1"/>
  <c r="BR2" i="1"/>
  <c r="BJ2" i="1"/>
  <c r="BS2" i="1"/>
  <c r="BK2" i="1"/>
  <c r="BT2" i="1"/>
  <c r="BW2" i="1"/>
  <c r="BH2" i="1"/>
  <c r="BQ2" i="1"/>
  <c r="BZ2" i="1"/>
  <c r="BB3" i="1"/>
  <c r="AT3" i="1"/>
  <c r="BD3" i="1"/>
  <c r="BM3" i="1"/>
  <c r="AU3" i="1"/>
  <c r="BE3" i="1"/>
  <c r="BN3" i="1"/>
  <c r="AV3" i="1"/>
  <c r="BF3" i="1"/>
  <c r="BO3" i="1"/>
  <c r="AW3" i="1"/>
  <c r="BG3" i="1"/>
  <c r="BP3" i="1"/>
  <c r="AY3" i="1"/>
  <c r="BI3" i="1"/>
  <c r="BR3" i="1"/>
  <c r="AZ3" i="1"/>
  <c r="BJ3" i="1"/>
  <c r="BS3" i="1"/>
  <c r="BA3" i="1"/>
  <c r="BK3" i="1"/>
  <c r="BT3" i="1"/>
  <c r="BW3" i="1"/>
  <c r="AX3" i="1"/>
  <c r="BH3" i="1"/>
  <c r="BQ3" i="1"/>
  <c r="BZ3" i="1"/>
  <c r="BB4" i="1"/>
  <c r="AT4" i="1"/>
  <c r="BD4" i="1"/>
  <c r="BM4" i="1"/>
  <c r="AU4" i="1"/>
  <c r="BE4" i="1"/>
  <c r="BN4" i="1"/>
  <c r="AV4" i="1"/>
  <c r="BF4" i="1"/>
  <c r="BO4" i="1"/>
  <c r="AW4" i="1"/>
  <c r="BG4" i="1"/>
  <c r="BP4" i="1"/>
  <c r="AY4" i="1"/>
  <c r="BI4" i="1"/>
  <c r="BR4" i="1"/>
  <c r="AZ4" i="1"/>
  <c r="BJ4" i="1"/>
  <c r="BS4" i="1"/>
  <c r="BA4" i="1"/>
  <c r="BK4" i="1"/>
  <c r="BT4" i="1"/>
  <c r="BW4" i="1"/>
  <c r="AX4" i="1"/>
  <c r="BH4" i="1"/>
  <c r="BQ4" i="1"/>
  <c r="BZ4" i="1"/>
  <c r="BB5" i="1"/>
  <c r="AT5" i="1"/>
  <c r="BD5" i="1"/>
  <c r="BM5" i="1"/>
  <c r="AU5" i="1"/>
  <c r="BE5" i="1"/>
  <c r="BN5" i="1"/>
  <c r="AV5" i="1"/>
  <c r="BF5" i="1"/>
  <c r="BO5" i="1"/>
  <c r="AW5" i="1"/>
  <c r="BG5" i="1"/>
  <c r="BP5" i="1"/>
  <c r="AY5" i="1"/>
  <c r="BI5" i="1"/>
  <c r="BR5" i="1"/>
  <c r="AZ5" i="1"/>
  <c r="BJ5" i="1"/>
  <c r="BS5" i="1"/>
  <c r="BA5" i="1"/>
  <c r="BK5" i="1"/>
  <c r="BT5" i="1"/>
  <c r="BW5" i="1"/>
  <c r="AX5" i="1"/>
  <c r="BH5" i="1"/>
  <c r="BQ5" i="1"/>
  <c r="BZ5" i="1"/>
  <c r="BB6" i="1"/>
  <c r="AT6" i="1"/>
  <c r="BD6" i="1"/>
  <c r="BM6" i="1"/>
  <c r="AU6" i="1"/>
  <c r="BE6" i="1"/>
  <c r="BN6" i="1"/>
  <c r="AV6" i="1"/>
  <c r="BF6" i="1"/>
  <c r="BO6" i="1"/>
  <c r="AW6" i="1"/>
  <c r="BG6" i="1"/>
  <c r="BP6" i="1"/>
  <c r="AY6" i="1"/>
  <c r="BI6" i="1"/>
  <c r="BR6" i="1"/>
  <c r="AZ6" i="1"/>
  <c r="BJ6" i="1"/>
  <c r="BS6" i="1"/>
  <c r="BA6" i="1"/>
  <c r="BK6" i="1"/>
  <c r="BT6" i="1"/>
  <c r="BW6" i="1"/>
  <c r="AX6" i="1"/>
  <c r="BH6" i="1"/>
  <c r="BQ6" i="1"/>
  <c r="BZ6" i="1"/>
  <c r="BB7" i="1"/>
  <c r="AT7" i="1"/>
  <c r="BD7" i="1"/>
  <c r="BM7" i="1"/>
  <c r="AU7" i="1"/>
  <c r="BE7" i="1"/>
  <c r="BN7" i="1"/>
  <c r="AV7" i="1"/>
  <c r="BF7" i="1"/>
  <c r="BO7" i="1"/>
  <c r="AW7" i="1"/>
  <c r="BG7" i="1"/>
  <c r="BP7" i="1"/>
  <c r="AY7" i="1"/>
  <c r="BI7" i="1"/>
  <c r="BR7" i="1"/>
  <c r="AZ7" i="1"/>
  <c r="BJ7" i="1"/>
  <c r="BS7" i="1"/>
  <c r="BA7" i="1"/>
  <c r="BK7" i="1"/>
  <c r="BT7" i="1"/>
  <c r="BW7" i="1"/>
  <c r="AX7" i="1"/>
  <c r="BH7" i="1"/>
  <c r="BQ7" i="1"/>
  <c r="BZ7" i="1"/>
  <c r="BB8" i="1"/>
  <c r="AT8" i="1"/>
  <c r="BD8" i="1"/>
  <c r="BM8" i="1"/>
  <c r="AU8" i="1"/>
  <c r="BE8" i="1"/>
  <c r="BN8" i="1"/>
  <c r="AV8" i="1"/>
  <c r="BF8" i="1"/>
  <c r="BO8" i="1"/>
  <c r="AW8" i="1"/>
  <c r="BG8" i="1"/>
  <c r="BP8" i="1"/>
  <c r="AY8" i="1"/>
  <c r="BI8" i="1"/>
  <c r="BR8" i="1"/>
  <c r="AZ8" i="1"/>
  <c r="BJ8" i="1"/>
  <c r="BS8" i="1"/>
  <c r="BA8" i="1"/>
  <c r="BK8" i="1"/>
  <c r="BT8" i="1"/>
  <c r="BW8" i="1"/>
  <c r="AX8" i="1"/>
  <c r="BH8" i="1"/>
  <c r="BQ8" i="1"/>
  <c r="BZ8" i="1"/>
  <c r="BB9" i="1"/>
  <c r="AT9" i="1"/>
  <c r="BD9" i="1"/>
  <c r="BM9" i="1"/>
  <c r="AU9" i="1"/>
  <c r="BE9" i="1"/>
  <c r="BN9" i="1"/>
  <c r="AV9" i="1"/>
  <c r="BF9" i="1"/>
  <c r="BO9" i="1"/>
  <c r="AW9" i="1"/>
  <c r="BG9" i="1"/>
  <c r="BP9" i="1"/>
  <c r="AY9" i="1"/>
  <c r="BI9" i="1"/>
  <c r="BR9" i="1"/>
  <c r="AZ9" i="1"/>
  <c r="BJ9" i="1"/>
  <c r="BS9" i="1"/>
  <c r="BA9" i="1"/>
  <c r="BK9" i="1"/>
  <c r="BT9" i="1"/>
  <c r="BW9" i="1"/>
  <c r="AX9" i="1"/>
  <c r="BH9" i="1"/>
  <c r="BQ9" i="1"/>
  <c r="BZ9" i="1"/>
  <c r="BB10" i="1"/>
  <c r="AT10" i="1"/>
  <c r="BD10" i="1"/>
  <c r="BM10" i="1"/>
  <c r="AU10" i="1"/>
  <c r="BE10" i="1"/>
  <c r="BN10" i="1"/>
  <c r="AV10" i="1"/>
  <c r="BF10" i="1"/>
  <c r="BO10" i="1"/>
  <c r="AW10" i="1"/>
  <c r="BG10" i="1"/>
  <c r="BP10" i="1"/>
  <c r="AY10" i="1"/>
  <c r="BI10" i="1"/>
  <c r="BR10" i="1"/>
  <c r="AZ10" i="1"/>
  <c r="BJ10" i="1"/>
  <c r="BS10" i="1"/>
  <c r="BA10" i="1"/>
  <c r="BK10" i="1"/>
  <c r="BT10" i="1"/>
  <c r="BW10" i="1"/>
  <c r="AX10" i="1"/>
  <c r="BH10" i="1"/>
  <c r="BQ10" i="1"/>
  <c r="BZ10" i="1"/>
  <c r="BB11" i="1"/>
  <c r="AT11" i="1"/>
  <c r="BD11" i="1"/>
  <c r="BM11" i="1"/>
  <c r="AU11" i="1"/>
  <c r="BE11" i="1"/>
  <c r="BN11" i="1"/>
  <c r="AV11" i="1"/>
  <c r="BF11" i="1"/>
  <c r="BO11" i="1"/>
  <c r="AW11" i="1"/>
  <c r="BG11" i="1"/>
  <c r="BP11" i="1"/>
  <c r="AY11" i="1"/>
  <c r="BI11" i="1"/>
  <c r="BR11" i="1"/>
  <c r="AZ11" i="1"/>
  <c r="BJ11" i="1"/>
  <c r="BS11" i="1"/>
  <c r="BA11" i="1"/>
  <c r="BK11" i="1"/>
  <c r="BT11" i="1"/>
  <c r="BW11" i="1"/>
  <c r="AX11" i="1"/>
  <c r="BH11" i="1"/>
  <c r="BQ11" i="1"/>
  <c r="BZ11" i="1"/>
  <c r="BB12" i="1"/>
  <c r="AT12" i="1"/>
  <c r="BD12" i="1"/>
  <c r="BM12" i="1"/>
  <c r="AU12" i="1"/>
  <c r="BE12" i="1"/>
  <c r="BN12" i="1"/>
  <c r="AV12" i="1"/>
  <c r="BF12" i="1"/>
  <c r="BO12" i="1"/>
  <c r="AW12" i="1"/>
  <c r="BG12" i="1"/>
  <c r="BP12" i="1"/>
  <c r="AY12" i="1"/>
  <c r="BI12" i="1"/>
  <c r="BR12" i="1"/>
  <c r="AZ12" i="1"/>
  <c r="BJ12" i="1"/>
  <c r="BS12" i="1"/>
  <c r="BA12" i="1"/>
  <c r="BK12" i="1"/>
  <c r="BT12" i="1"/>
  <c r="BW12" i="1"/>
  <c r="AX12" i="1"/>
  <c r="BH12" i="1"/>
  <c r="BQ12" i="1"/>
  <c r="BZ12" i="1"/>
  <c r="BB13" i="1"/>
  <c r="AT13" i="1"/>
  <c r="BD13" i="1"/>
  <c r="BM13" i="1"/>
  <c r="AU13" i="1"/>
  <c r="BE13" i="1"/>
  <c r="BN13" i="1"/>
  <c r="AV13" i="1"/>
  <c r="BF13" i="1"/>
  <c r="BO13" i="1"/>
  <c r="AW13" i="1"/>
  <c r="BG13" i="1"/>
  <c r="BP13" i="1"/>
  <c r="AY13" i="1"/>
  <c r="BI13" i="1"/>
  <c r="BR13" i="1"/>
  <c r="AZ13" i="1"/>
  <c r="BJ13" i="1"/>
  <c r="BS13" i="1"/>
  <c r="BA13" i="1"/>
  <c r="BK13" i="1"/>
  <c r="BT13" i="1"/>
  <c r="BW13" i="1"/>
  <c r="AX13" i="1"/>
  <c r="BH13" i="1"/>
  <c r="BQ13" i="1"/>
  <c r="BZ13" i="1"/>
  <c r="BB14" i="1"/>
  <c r="AT14" i="1"/>
  <c r="BD14" i="1"/>
  <c r="BM14" i="1"/>
  <c r="AU14" i="1"/>
  <c r="BE14" i="1"/>
  <c r="BN14" i="1"/>
  <c r="AV14" i="1"/>
  <c r="BF14" i="1"/>
  <c r="BO14" i="1"/>
  <c r="AW14" i="1"/>
  <c r="BG14" i="1"/>
  <c r="BP14" i="1"/>
  <c r="AY14" i="1"/>
  <c r="BI14" i="1"/>
  <c r="BR14" i="1"/>
  <c r="AZ14" i="1"/>
  <c r="BJ14" i="1"/>
  <c r="BS14" i="1"/>
  <c r="BA14" i="1"/>
  <c r="BK14" i="1"/>
  <c r="BT14" i="1"/>
  <c r="BW14" i="1"/>
  <c r="AX14" i="1"/>
  <c r="BH14" i="1"/>
  <c r="BQ14" i="1"/>
  <c r="BZ14" i="1"/>
  <c r="BB15" i="1"/>
  <c r="AT15" i="1"/>
  <c r="BD15" i="1"/>
  <c r="BM15" i="1"/>
  <c r="AU15" i="1"/>
  <c r="BE15" i="1"/>
  <c r="BN15" i="1"/>
  <c r="AV15" i="1"/>
  <c r="BF15" i="1"/>
  <c r="BO15" i="1"/>
  <c r="AW15" i="1"/>
  <c r="BG15" i="1"/>
  <c r="BP15" i="1"/>
  <c r="AY15" i="1"/>
  <c r="BI15" i="1"/>
  <c r="BR15" i="1"/>
  <c r="AZ15" i="1"/>
  <c r="BJ15" i="1"/>
  <c r="BS15" i="1"/>
  <c r="BA15" i="1"/>
  <c r="BK15" i="1"/>
  <c r="BT15" i="1"/>
  <c r="BW15" i="1"/>
  <c r="AX15" i="1"/>
  <c r="BH15" i="1"/>
  <c r="BQ15" i="1"/>
  <c r="BZ15" i="1"/>
  <c r="BB16" i="1"/>
  <c r="AT16" i="1"/>
  <c r="BD16" i="1"/>
  <c r="BM16" i="1"/>
  <c r="AU16" i="1"/>
  <c r="BE16" i="1"/>
  <c r="BN16" i="1"/>
  <c r="AV16" i="1"/>
  <c r="BF16" i="1"/>
  <c r="BO16" i="1"/>
  <c r="AW16" i="1"/>
  <c r="BG16" i="1"/>
  <c r="BP16" i="1"/>
  <c r="AY16" i="1"/>
  <c r="BI16" i="1"/>
  <c r="BR16" i="1"/>
  <c r="AZ16" i="1"/>
  <c r="BJ16" i="1"/>
  <c r="BS16" i="1"/>
  <c r="BA16" i="1"/>
  <c r="BK16" i="1"/>
  <c r="BT16" i="1"/>
  <c r="BW16" i="1"/>
  <c r="AX16" i="1"/>
  <c r="BH16" i="1"/>
  <c r="BQ16" i="1"/>
  <c r="BZ16" i="1"/>
  <c r="BB17" i="1"/>
  <c r="AT17" i="1"/>
  <c r="BD17" i="1"/>
  <c r="BM17" i="1"/>
  <c r="AU17" i="1"/>
  <c r="BE17" i="1"/>
  <c r="BN17" i="1"/>
  <c r="AV17" i="1"/>
  <c r="BF17" i="1"/>
  <c r="BO17" i="1"/>
  <c r="AW17" i="1"/>
  <c r="BG17" i="1"/>
  <c r="BP17" i="1"/>
  <c r="AY17" i="1"/>
  <c r="BI17" i="1"/>
  <c r="BR17" i="1"/>
  <c r="AZ17" i="1"/>
  <c r="BJ17" i="1"/>
  <c r="BS17" i="1"/>
  <c r="BA17" i="1"/>
  <c r="BK17" i="1"/>
  <c r="BT17" i="1"/>
  <c r="BW17" i="1"/>
  <c r="AX17" i="1"/>
  <c r="BH17" i="1"/>
  <c r="BQ17" i="1"/>
  <c r="BZ17" i="1"/>
  <c r="BB18" i="1"/>
  <c r="AT18" i="1"/>
  <c r="BD18" i="1"/>
  <c r="BM18" i="1"/>
  <c r="AU18" i="1"/>
  <c r="BE18" i="1"/>
  <c r="BN18" i="1"/>
  <c r="AV18" i="1"/>
  <c r="BF18" i="1"/>
  <c r="BO18" i="1"/>
  <c r="AW18" i="1"/>
  <c r="BG18" i="1"/>
  <c r="BP18" i="1"/>
  <c r="AY18" i="1"/>
  <c r="BI18" i="1"/>
  <c r="BR18" i="1"/>
  <c r="AZ18" i="1"/>
  <c r="BJ18" i="1"/>
  <c r="BS18" i="1"/>
  <c r="BA18" i="1"/>
  <c r="BK18" i="1"/>
  <c r="BT18" i="1"/>
  <c r="BW18" i="1"/>
  <c r="AX18" i="1"/>
  <c r="BH18" i="1"/>
  <c r="BQ18" i="1"/>
  <c r="BZ18" i="1"/>
  <c r="BB19" i="1"/>
  <c r="AT19" i="1"/>
  <c r="BD19" i="1"/>
  <c r="BM19" i="1"/>
  <c r="AU19" i="1"/>
  <c r="BE19" i="1"/>
  <c r="BN19" i="1"/>
  <c r="AV19" i="1"/>
  <c r="BF19" i="1"/>
  <c r="BO19" i="1"/>
  <c r="AW19" i="1"/>
  <c r="BG19" i="1"/>
  <c r="BP19" i="1"/>
  <c r="AY19" i="1"/>
  <c r="BI19" i="1"/>
  <c r="BR19" i="1"/>
  <c r="AZ19" i="1"/>
  <c r="BJ19" i="1"/>
  <c r="BS19" i="1"/>
  <c r="BA19" i="1"/>
  <c r="BK19" i="1"/>
  <c r="BT19" i="1"/>
  <c r="BW19" i="1"/>
  <c r="AX19" i="1"/>
  <c r="BH19" i="1"/>
  <c r="BQ19" i="1"/>
  <c r="BZ19" i="1"/>
  <c r="BB20" i="1"/>
  <c r="AT20" i="1"/>
  <c r="BD20" i="1"/>
  <c r="BM20" i="1"/>
  <c r="AU20" i="1"/>
  <c r="BE20" i="1"/>
  <c r="BN20" i="1"/>
  <c r="AV20" i="1"/>
  <c r="BF20" i="1"/>
  <c r="BO20" i="1"/>
  <c r="AW20" i="1"/>
  <c r="BG20" i="1"/>
  <c r="BP20" i="1"/>
  <c r="AY20" i="1"/>
  <c r="BI20" i="1"/>
  <c r="BR20" i="1"/>
  <c r="AZ20" i="1"/>
  <c r="BJ20" i="1"/>
  <c r="BS20" i="1"/>
  <c r="BA20" i="1"/>
  <c r="BK20" i="1"/>
  <c r="BT20" i="1"/>
  <c r="BW20" i="1"/>
  <c r="AX20" i="1"/>
  <c r="BH20" i="1"/>
  <c r="BQ20" i="1"/>
  <c r="BZ20" i="1"/>
  <c r="BB21" i="1"/>
  <c r="AT21" i="1"/>
  <c r="BD21" i="1"/>
  <c r="BM21" i="1"/>
  <c r="AU21" i="1"/>
  <c r="BE21" i="1"/>
  <c r="BN21" i="1"/>
  <c r="AV21" i="1"/>
  <c r="BF21" i="1"/>
  <c r="BO21" i="1"/>
  <c r="AW21" i="1"/>
  <c r="BG21" i="1"/>
  <c r="BP21" i="1"/>
  <c r="AY21" i="1"/>
  <c r="BI21" i="1"/>
  <c r="BR21" i="1"/>
  <c r="AZ21" i="1"/>
  <c r="BJ21" i="1"/>
  <c r="BS21" i="1"/>
  <c r="BA21" i="1"/>
  <c r="BK21" i="1"/>
  <c r="BT21" i="1"/>
  <c r="BW21" i="1"/>
  <c r="AX21" i="1"/>
  <c r="BH21" i="1"/>
  <c r="BQ21" i="1"/>
  <c r="BZ21" i="1"/>
  <c r="BB22" i="1"/>
  <c r="AT2" i="1"/>
  <c r="AT22" i="1"/>
  <c r="BD22" i="1"/>
  <c r="BM22" i="1"/>
  <c r="AU2" i="1"/>
  <c r="AU22" i="1"/>
  <c r="BE22" i="1"/>
  <c r="BN22" i="1"/>
  <c r="AV2" i="1"/>
  <c r="AV22" i="1"/>
  <c r="BF22" i="1"/>
  <c r="BO22" i="1"/>
  <c r="AW2" i="1"/>
  <c r="AW22" i="1"/>
  <c r="BG22" i="1"/>
  <c r="BP22" i="1"/>
  <c r="AY2" i="1"/>
  <c r="AY22" i="1"/>
  <c r="BI22" i="1"/>
  <c r="BR22" i="1"/>
  <c r="AZ2" i="1"/>
  <c r="AZ22" i="1"/>
  <c r="BJ22" i="1"/>
  <c r="BS22" i="1"/>
  <c r="BA2" i="1"/>
  <c r="BA22" i="1"/>
  <c r="BK22" i="1"/>
  <c r="BT22" i="1"/>
  <c r="BW22" i="1"/>
  <c r="AX2" i="1"/>
  <c r="AX22" i="1"/>
  <c r="BH22" i="1"/>
  <c r="BQ22" i="1"/>
  <c r="BZ22" i="1"/>
</calcChain>
</file>

<file path=xl/sharedStrings.xml><?xml version="1.0" encoding="utf-8"?>
<sst xmlns="http://schemas.openxmlformats.org/spreadsheetml/2006/main" count="288" uniqueCount="103">
  <si>
    <t>Na</t>
  </si>
  <si>
    <t>Si</t>
  </si>
  <si>
    <t>Al</t>
  </si>
  <si>
    <t>Fe</t>
  </si>
  <si>
    <t>Ca</t>
  </si>
  <si>
    <t xml:space="preserve">K </t>
  </si>
  <si>
    <t>Mg</t>
  </si>
  <si>
    <t>Ti</t>
  </si>
  <si>
    <t xml:space="preserve">O </t>
  </si>
  <si>
    <t>Total</t>
  </si>
  <si>
    <t>Comment</t>
  </si>
  <si>
    <t>Na2O</t>
  </si>
  <si>
    <t>SiO2</t>
  </si>
  <si>
    <t>Al2O3</t>
  </si>
  <si>
    <t>CaO</t>
  </si>
  <si>
    <t>K2O</t>
  </si>
  <si>
    <t>MgO</t>
  </si>
  <si>
    <t>TiO2</t>
  </si>
  <si>
    <t>K</t>
  </si>
  <si>
    <t>TiO</t>
  </si>
  <si>
    <t>SUM</t>
  </si>
  <si>
    <t>Anorthite</t>
  </si>
  <si>
    <t>Ca/Si wt%</t>
  </si>
  <si>
    <t>Ca/Si atomic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</si>
  <si>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</si>
  <si>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</si>
  <si>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</si>
  <si>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</si>
  <si>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</si>
  <si>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Distance (µ)</t>
  </si>
  <si>
    <t>Mean Z</t>
  </si>
  <si>
    <t>Point#</t>
  </si>
  <si>
    <t>Date</t>
  </si>
  <si>
    <t xml:space="preserve">1 / 1 . </t>
  </si>
  <si>
    <t>FOO803_B_plag_D_rim</t>
  </si>
  <si>
    <t xml:space="preserve"> </t>
  </si>
  <si>
    <t>Thursday, April 22, 2021 4:59:00 PM</t>
  </si>
  <si>
    <t xml:space="preserve">1 / 2 . </t>
  </si>
  <si>
    <t>Thursday, April 22, 2021 5:02:06 PM</t>
  </si>
  <si>
    <t xml:space="preserve">1 / 3 . </t>
  </si>
  <si>
    <t>Thursday, April 22, 2021 5:04:50 PM</t>
  </si>
  <si>
    <t xml:space="preserve">2 / 1 . </t>
  </si>
  <si>
    <t>FOO803_B_plag_D_core</t>
  </si>
  <si>
    <t>Thursday, April 22, 2021 5:07:38 PM</t>
  </si>
  <si>
    <t xml:space="preserve">2 / 2 . </t>
  </si>
  <si>
    <t>Thursday, April 22, 2021 5:10:22 PM</t>
  </si>
  <si>
    <t xml:space="preserve">2 / 3 . </t>
  </si>
  <si>
    <t>Thursday, April 22, 2021 5:13:06 PM</t>
  </si>
  <si>
    <t xml:space="preserve">3 / 1 . </t>
  </si>
  <si>
    <t>FOO803_B_plag_F_rim</t>
  </si>
  <si>
    <t>Thursday, April 22, 2021 5:15:55 PM</t>
  </si>
  <si>
    <t xml:space="preserve">3 / 2 . </t>
  </si>
  <si>
    <t>Thursday, April 22, 2021 5:18:40 PM</t>
  </si>
  <si>
    <t xml:space="preserve">3 / 3 . </t>
  </si>
  <si>
    <t>Thursday, April 22, 2021 5:21:25 PM</t>
  </si>
  <si>
    <t xml:space="preserve">4 / 1 . </t>
  </si>
  <si>
    <t>FOO803_B_plag_F_core</t>
  </si>
  <si>
    <t>Thursday, April 22, 2021 5:24:15 PM</t>
  </si>
  <si>
    <t xml:space="preserve">4 / 2 . </t>
  </si>
  <si>
    <t>Thursday, April 22, 2021 5:27:00 PM</t>
  </si>
  <si>
    <t xml:space="preserve">4 / 3 . </t>
  </si>
  <si>
    <t>Thursday, April 22, 2021 5:29:45 PM</t>
  </si>
  <si>
    <t xml:space="preserve">5 / 1 . </t>
  </si>
  <si>
    <t>FOO803_B_plag_F_mid</t>
  </si>
  <si>
    <t>Thursday, April 22, 2021 5:32:33 PM</t>
  </si>
  <si>
    <t xml:space="preserve">6 / 1 . </t>
  </si>
  <si>
    <t>FOO803_B_plag_I_rim</t>
  </si>
  <si>
    <t>Thursday, April 22, 2021 5:35:23 PM</t>
  </si>
  <si>
    <t xml:space="preserve">6 / 2 . </t>
  </si>
  <si>
    <t>Thursday, April 22, 2021 5:38:08 PM</t>
  </si>
  <si>
    <t xml:space="preserve">7 / 1 . </t>
  </si>
  <si>
    <t>FOO803_B_plag_I_mid</t>
  </si>
  <si>
    <t>Thursday, April 22, 2021 5:40:56 PM</t>
  </si>
  <si>
    <t xml:space="preserve">7 / 2 . </t>
  </si>
  <si>
    <t>Thursday, April 22, 2021 5:43:40 PM</t>
  </si>
  <si>
    <t xml:space="preserve">8 / 1 . </t>
  </si>
  <si>
    <t>FOO803_B_plag_I_core</t>
  </si>
  <si>
    <t>Thursday, April 22, 2021 5:46:28 PM</t>
  </si>
  <si>
    <t xml:space="preserve">8 / 2 . </t>
  </si>
  <si>
    <t>Thursday, April 22, 2021 5:49:12 PM</t>
  </si>
  <si>
    <t xml:space="preserve">9 / 1 . </t>
  </si>
  <si>
    <t>Std_LABR</t>
  </si>
  <si>
    <t>Thursday, April 22, 2021 5:52:04 PM</t>
  </si>
  <si>
    <t xml:space="preserve">9 / 2 . </t>
  </si>
  <si>
    <t>Thursday, April 22, 2021 5:54:49 PM</t>
  </si>
  <si>
    <t>Na_wt</t>
  </si>
  <si>
    <t>Si_wt</t>
  </si>
  <si>
    <t>Al_wt</t>
  </si>
  <si>
    <t>Fe_wt</t>
  </si>
  <si>
    <t>Ca_wt</t>
  </si>
  <si>
    <t>K_wt</t>
  </si>
  <si>
    <t>Mg_wt</t>
  </si>
  <si>
    <t>Ti_wt</t>
  </si>
  <si>
    <t>O_wt</t>
  </si>
  <si>
    <t>Na2O_Plag</t>
  </si>
  <si>
    <t>SiO2_Plag</t>
  </si>
  <si>
    <t>Al2O3_Plag</t>
  </si>
  <si>
    <t>CaO_Plag</t>
  </si>
  <si>
    <t>K2O_Plag</t>
  </si>
  <si>
    <t>MgO_Plag</t>
  </si>
  <si>
    <t>TiO2_Plag</t>
  </si>
  <si>
    <t>FeOt</t>
  </si>
  <si>
    <t>FeOt_Plag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</si>
</sst>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5CDE-3A97-4794-AD25-30E9FC73F18E}">
  <dimension ref="A1:CT22"/>
  <sheetViews>
    <sheetView workbookViewId="0">
      <selection activeCell="AD2" sqref="AD2"/>
    </sheetView>
  </sheetViews>
  <sheetFormatPr defaultRowHeight="14.4" x14ac:dyDescent="0.3"/>
  <sheetData>
    <row r="1" spans="1:98" x14ac:dyDescent="0.3">
      <c r="A1" s="1"/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/>
      <c r="L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/>
      <c r="X1" s="1" t="s">
        <v>0</v>
      </c>
      <c r="Y1" s="1" t="s">
        <v>4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101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9</v>
      </c>
      <c r="AJ1" s="1"/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18</v>
      </c>
      <c r="AQ1" s="1" t="s">
        <v>6</v>
      </c>
      <c r="AR1" s="1" t="s">
        <v>19</v>
      </c>
      <c r="AS1" s="1"/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18</v>
      </c>
      <c r="AZ1" s="1" t="s">
        <v>6</v>
      </c>
      <c r="BA1" s="1" t="s">
        <v>7</v>
      </c>
      <c r="BB1" s="1" t="s">
        <v>20</v>
      </c>
      <c r="BC1" s="1"/>
      <c r="BD1" s="1" t="s">
        <v>0</v>
      </c>
      <c r="BE1" s="1" t="s">
        <v>1</v>
      </c>
      <c r="BF1" s="1" t="s">
        <v>2</v>
      </c>
      <c r="BG1" s="1" t="s">
        <v>3</v>
      </c>
      <c r="BH1" s="1" t="s">
        <v>4</v>
      </c>
      <c r="BI1" s="1" t="s">
        <v>18</v>
      </c>
      <c r="BJ1" s="1" t="s">
        <v>6</v>
      </c>
      <c r="BK1" s="1" t="s">
        <v>7</v>
      </c>
      <c r="BL1" s="1"/>
      <c r="BM1" s="1" t="s">
        <v>0</v>
      </c>
      <c r="BN1" s="1" t="s">
        <v>1</v>
      </c>
      <c r="BO1" s="1" t="s">
        <v>2</v>
      </c>
      <c r="BP1" s="1" t="s">
        <v>3</v>
      </c>
      <c r="BQ1" s="1" t="s">
        <v>4</v>
      </c>
      <c r="BR1" s="1" t="s">
        <v>18</v>
      </c>
      <c r="BS1" s="1" t="s">
        <v>6</v>
      </c>
      <c r="BT1" s="1" t="s">
        <v>7</v>
      </c>
      <c r="BU1" s="1"/>
      <c r="BV1" s="1" t="s">
        <v>10</v>
      </c>
      <c r="BW1" s="1" t="s">
        <v>21</v>
      </c>
      <c r="BX1" s="1" t="s">
        <v>9</v>
      </c>
      <c r="BY1" s="1" t="s">
        <v>22</v>
      </c>
      <c r="BZ1" s="1" t="s">
        <v>23</v>
      </c>
      <c r="CA1" s="1" t="s">
        <v>0</v>
      </c>
      <c r="CB1" s="1" t="s">
        <v>1</v>
      </c>
      <c r="CC1" s="1" t="s">
        <v>2</v>
      </c>
      <c r="CD1" s="1" t="s">
        <v>3</v>
      </c>
      <c r="CE1" s="1" t="s">
        <v>4</v>
      </c>
      <c r="CF1" s="1" t="s">
        <v>5</v>
      </c>
      <c r="CG1" s="1" t="s">
        <v>6</v>
      </c>
      <c r="CH1" s="1" t="s">
        <v>7</v>
      </c>
      <c r="CI1" s="1" t="s">
        <v>8</v>
      </c>
      <c r="CJ1" s="1" t="s">
        <v>24</v>
      </c>
      <c r="CK1" s="1" t="s">
        <v>25</v>
      </c>
      <c r="CL1" s="1" t="s">
        <v>26</v>
      </c>
      <c r="CM1" s="1" t="s">
        <v>27</v>
      </c>
      <c r="CN1" s="1" t="s">
        <v>28</v>
      </c>
      <c r="CO1" s="1" t="s">
        <v>10</v>
      </c>
      <c r="CP1" s="1" t="s">
        <v>29</v>
      </c>
      <c r="CQ1" s="1" t="s">
        <v>30</v>
      </c>
      <c r="CR1" s="1" t="s">
        <v>31</v>
      </c>
      <c r="CS1" s="1" t="s">
        <v>32</v>
      </c>
      <c r="CT1" s="1"/>
    </row>
    <row r="2" spans="1:98" x14ac:dyDescent="0.3">
      <c r="A2" s="1" t="s">
        <v>33</v>
      </c>
      <c r="B2" s="1">
        <v>3.37</v>
      </c>
      <c r="C2" s="1">
        <v>25.56</v>
      </c>
      <c r="D2" s="1">
        <v>14.19</v>
      </c>
      <c r="E2" s="1">
        <v>1.1399999999999999</v>
      </c>
      <c r="F2" s="1">
        <v>7.57</v>
      </c>
      <c r="G2" s="1">
        <v>0.28999999999999998</v>
      </c>
      <c r="H2" s="1">
        <v>0.25</v>
      </c>
      <c r="I2" s="1">
        <v>0.14000000000000001</v>
      </c>
      <c r="J2" s="1">
        <v>46.58</v>
      </c>
      <c r="K2" s="1"/>
      <c r="L2" s="1">
        <v>99.1</v>
      </c>
      <c r="M2" s="1">
        <v>3.11</v>
      </c>
      <c r="N2" s="1">
        <v>19.260000000000002</v>
      </c>
      <c r="O2" s="1">
        <v>11.13</v>
      </c>
      <c r="P2" s="1">
        <v>0.43</v>
      </c>
      <c r="Q2" s="1">
        <v>4</v>
      </c>
      <c r="R2" s="1">
        <v>0.16</v>
      </c>
      <c r="S2" s="1">
        <v>0.22</v>
      </c>
      <c r="T2" s="1">
        <v>0.06</v>
      </c>
      <c r="U2" s="1">
        <v>61.63</v>
      </c>
      <c r="V2" s="1">
        <v>100</v>
      </c>
      <c r="W2" s="1"/>
      <c r="X2" s="1">
        <f>(AA2*22.989769*2/61.9789)</f>
        <v>3.3754535479009786</v>
      </c>
      <c r="Y2" s="1"/>
      <c r="Z2" s="1" t="s">
        <v>34</v>
      </c>
      <c r="AA2" s="1">
        <v>4.55</v>
      </c>
      <c r="AB2" s="1">
        <v>54.67</v>
      </c>
      <c r="AC2" s="1">
        <v>26.81</v>
      </c>
      <c r="AD2" s="1">
        <v>1.47</v>
      </c>
      <c r="AE2" s="1">
        <v>10.59</v>
      </c>
      <c r="AF2" s="1">
        <v>0.35</v>
      </c>
      <c r="AG2" s="1">
        <v>0.42</v>
      </c>
      <c r="AH2" s="1">
        <v>0.24</v>
      </c>
      <c r="AI2" s="1">
        <v>99.1</v>
      </c>
      <c r="AJ2" s="1"/>
      <c r="AK2" s="1">
        <f>AA2/$AA$2</f>
        <v>1</v>
      </c>
      <c r="AL2" s="1">
        <f>AB2/$AB$2</f>
        <v>1</v>
      </c>
      <c r="AM2" s="1">
        <f>AC2/$AC$2</f>
        <v>1</v>
      </c>
      <c r="AN2" s="1">
        <f>AD2/$AD$2</f>
        <v>1</v>
      </c>
      <c r="AO2" s="1">
        <f>AE2/$AE$2</f>
        <v>1</v>
      </c>
      <c r="AP2" s="1">
        <f>AF2/$AF$2</f>
        <v>1</v>
      </c>
      <c r="AQ2" s="1">
        <f>AG2/$AG$2</f>
        <v>1</v>
      </c>
      <c r="AR2" s="1">
        <f>AH2/$AH$2</f>
        <v>1</v>
      </c>
      <c r="AS2" s="1"/>
      <c r="AT2" s="1">
        <f ca="1">AK2*$AT$2</f>
        <v>7.3411962116200644E-2</v>
      </c>
      <c r="AU2" s="1">
        <f ca="1">AL2*$AU$2</f>
        <v>1.8199067909454063</v>
      </c>
      <c r="AV2" s="1">
        <f ca="1">AM2*$AV$2</f>
        <v>0.78883876029815614</v>
      </c>
      <c r="AW2" s="1">
        <f ca="1">AN2*$AW$2</f>
        <v>2.045929018789144E-2</v>
      </c>
      <c r="AX2" s="1">
        <f ca="1">AO2*$AX$2</f>
        <v>0.18884747757547657</v>
      </c>
      <c r="AY2" s="1">
        <f ca="1">AP2*$AY$2</f>
        <v>3.7156961622166781E-3</v>
      </c>
      <c r="AZ2" s="1">
        <f ca="1">AQ2*$AZ$2</f>
        <v>1.0421836228287842E-2</v>
      </c>
      <c r="BA2" s="1">
        <f ca="1">AR2*$BA$2</f>
        <v>3.0045067601402104E-3</v>
      </c>
      <c r="BB2" s="1">
        <f ca="1">SUM(AT2:BA2)</f>
        <v>2.9086063202737757</v>
      </c>
      <c r="BC2" s="1"/>
      <c r="BD2" s="1">
        <f ca="1">AT2*($BD$2/BB2)</f>
        <v>0.20191653055141723</v>
      </c>
      <c r="BE2" s="1">
        <f ca="1">AU2*($BD$2/BB2)</f>
        <v>5.0055774912133328</v>
      </c>
      <c r="BF2" s="1">
        <f ca="1">AV2*($BD$2/BB2)</f>
        <v>2.1696680084884248</v>
      </c>
      <c r="BG2" s="1">
        <f ca="1">AW2*($BD$2/BB2)</f>
        <v>5.6272421730736488E-2</v>
      </c>
      <c r="BH2" s="1">
        <f ca="1">AX2*($BD$2/BB2)</f>
        <v>0.51941708648340168</v>
      </c>
      <c r="BI2" s="1">
        <f ca="1">AY2*($BD$2/BB2)</f>
        <v>1.0219866845003442E-2</v>
      </c>
      <c r="BJ2" s="1">
        <f ca="1">AZ2*($BD$2/BB2)</f>
        <v>2.86648245399037E-2</v>
      </c>
      <c r="BK2" s="1">
        <f ca="1">BA2*($BD$2/BB2)</f>
        <v>8.2637701477796636E-3</v>
      </c>
      <c r="BL2" s="1"/>
      <c r="BM2" s="1">
        <f ca="1">BD2*$BM$2</f>
        <v>0.40383306110283446</v>
      </c>
      <c r="BN2" s="1">
        <f ca="1">BE2*$BN$2</f>
        <v>2.5027887456066664</v>
      </c>
      <c r="BO2" s="1">
        <f ca="1">BF2*$BO$2</f>
        <v>1.4449988936532909</v>
      </c>
      <c r="BP2" s="1">
        <f ca="1">BG2*$BP$2</f>
        <v>5.6272421730736488E-2</v>
      </c>
      <c r="BQ2" s="1">
        <f ca="1">BH2*$BQ$2</f>
        <v>0.51941708648340168</v>
      </c>
      <c r="BR2" s="1">
        <f ca="1">BI2*$BR$2</f>
        <v>2.0439733690006883E-2</v>
      </c>
      <c r="BS2" s="1">
        <f ca="1">BJ2*$BS$2</f>
        <v>2.86648245399037E-2</v>
      </c>
      <c r="BT2" s="1">
        <f ca="1">BK2*$BT$2</f>
        <v>4.1318850738898318E-3</v>
      </c>
      <c r="BU2" s="1"/>
      <c r="BV2" s="1" t="s">
        <v>34</v>
      </c>
      <c r="BW2" s="2">
        <f ca="1">BQ2/(BQ2+BM2+BR2)</f>
        <v>0.55041078302221891</v>
      </c>
      <c r="BX2" s="1">
        <v>99.1</v>
      </c>
      <c r="BY2" s="1">
        <f>F2/C2</f>
        <v>0.29616588419405321</v>
      </c>
      <c r="BZ2" s="1">
        <f ca="1">BQ2/BN2</f>
        <v>0.20753532929823726</v>
      </c>
      <c r="CA2" s="1">
        <v>289</v>
      </c>
      <c r="CB2" s="1">
        <v>535</v>
      </c>
      <c r="CC2" s="1">
        <v>227</v>
      </c>
      <c r="CD2" s="1">
        <v>363</v>
      </c>
      <c r="CE2" s="1">
        <v>387</v>
      </c>
      <c r="CF2" s="1">
        <v>108</v>
      </c>
      <c r="CG2" s="1">
        <v>83</v>
      </c>
      <c r="CH2" s="1">
        <v>120</v>
      </c>
      <c r="CI2" s="1"/>
      <c r="CJ2" s="1">
        <v>17467</v>
      </c>
      <c r="CK2" s="1">
        <v>32999</v>
      </c>
      <c r="CL2" s="1">
        <v>103</v>
      </c>
      <c r="CM2" s="1" t="s">
        <v>35</v>
      </c>
      <c r="CN2" s="1" t="s">
        <v>35</v>
      </c>
      <c r="CO2" s="1" t="s">
        <v>34</v>
      </c>
      <c r="CP2" s="1" t="s">
        <v>35</v>
      </c>
      <c r="CQ2" s="1">
        <v>11.45</v>
      </c>
      <c r="CR2" s="1">
        <v>1</v>
      </c>
      <c r="CS2" s="1" t="s">
        <v>36</v>
      </c>
      <c r="CT2" s="1"/>
    </row>
    <row r="3" spans="1:98" x14ac:dyDescent="0.3">
      <c r="A3" s="1" t="s">
        <v>37</v>
      </c>
      <c r="B3" s="1">
        <v>3.02</v>
      </c>
      <c r="C3" s="1">
        <v>24.33</v>
      </c>
      <c r="D3" s="1">
        <v>15.49</v>
      </c>
      <c r="E3" s="1">
        <v>0.63</v>
      </c>
      <c r="F3" s="1">
        <v>8.76</v>
      </c>
      <c r="G3" s="1">
        <v>0.14000000000000001</v>
      </c>
      <c r="H3" s="1">
        <v>0.09</v>
      </c>
      <c r="I3" s="1">
        <v>0.04</v>
      </c>
      <c r="J3" s="1">
        <v>46.34</v>
      </c>
      <c r="K3" s="1"/>
      <c r="L3" s="1">
        <v>98.84</v>
      </c>
      <c r="M3" s="1">
        <v>2.79</v>
      </c>
      <c r="N3" s="1">
        <v>18.41</v>
      </c>
      <c r="O3" s="1">
        <v>12.2</v>
      </c>
      <c r="P3" s="1">
        <v>0.24</v>
      </c>
      <c r="Q3" s="1">
        <v>4.6500000000000004</v>
      </c>
      <c r="R3" s="1">
        <v>0.08</v>
      </c>
      <c r="S3" s="1">
        <v>0.08</v>
      </c>
      <c r="T3" s="1">
        <v>0.02</v>
      </c>
      <c r="U3" s="1">
        <v>61.54</v>
      </c>
      <c r="V3" s="1">
        <v>100</v>
      </c>
      <c r="W3" s="1"/>
      <c r="X3" s="1">
        <f t="shared" ref="X3:X16" si="0">(AA3*22.989769*2/61.9789)</f>
        <v>3.0193617450454915</v>
      </c>
      <c r="Y3" s="1"/>
      <c r="Z3" s="1" t="s">
        <v>34</v>
      </c>
      <c r="AA3" s="1">
        <v>4.07</v>
      </c>
      <c r="AB3" s="1">
        <v>52.05</v>
      </c>
      <c r="AC3" s="1">
        <v>29.26</v>
      </c>
      <c r="AD3" s="1">
        <v>0.81</v>
      </c>
      <c r="AE3" s="1">
        <v>12.26</v>
      </c>
      <c r="AF3" s="1">
        <v>0.17</v>
      </c>
      <c r="AG3" s="1">
        <v>0.15</v>
      </c>
      <c r="AH3" s="1">
        <v>7.0000000000000007E-2</v>
      </c>
      <c r="AI3" s="1">
        <v>98.84</v>
      </c>
      <c r="AJ3" s="1"/>
      <c r="AK3" s="1">
        <f t="shared" ref="AK3:AK22" si="1">AA3/$AA$2</f>
        <v>0.89450549450549466</v>
      </c>
      <c r="AL3" s="1">
        <f t="shared" ref="AL3:AL22" si="2">AB3/$AB$2</f>
        <v>0.95207609292116324</v>
      </c>
      <c r="AM3" s="1">
        <f t="shared" ref="AM3:AM22" si="3">AC3/$AC$2</f>
        <v>1.091383812010444</v>
      </c>
      <c r="AN3" s="1">
        <f t="shared" ref="AN3:AN22" si="4">AD3/$AD$2</f>
        <v>0.55102040816326536</v>
      </c>
      <c r="AO3" s="1">
        <f t="shared" ref="AO3:AO22" si="5">AE3/$AE$2</f>
        <v>1.1576959395656279</v>
      </c>
      <c r="AP3" s="1">
        <f t="shared" ref="AP3:AP22" si="6">AF3/$AF$2</f>
        <v>0.48571428571428577</v>
      </c>
      <c r="AQ3" s="1">
        <f t="shared" ref="AQ3:AQ22" si="7">AG3/$AG$2</f>
        <v>0.35714285714285715</v>
      </c>
      <c r="AR3" s="1">
        <f t="shared" ref="AR3:AR22" si="8">AH3/$AH$2</f>
        <v>0.29166666666666669</v>
      </c>
      <c r="AS3" s="1"/>
      <c r="AT3" s="1">
        <f t="shared" ref="AT3:AT22" ca="1" si="9">AK3*$AT$2</f>
        <v>6.56674034753707E-2</v>
      </c>
      <c r="AU3" s="1">
        <f t="shared" ref="AU3:AU22" ca="1" si="10">AL3*$AU$2</f>
        <v>1.7326897470039946</v>
      </c>
      <c r="AV3" s="1">
        <f t="shared" ref="AV3:AV22" ca="1" si="11">AM3*$AV$2</f>
        <v>0.86092585327579441</v>
      </c>
      <c r="AW3" s="1">
        <f t="shared" ref="AW3:AW22" ca="1" si="12">AN3*$AW$2</f>
        <v>1.1273486430062632E-2</v>
      </c>
      <c r="AX3" s="1">
        <f t="shared" ref="AX3:AX22" ca="1" si="13">AO3*$AX$2</f>
        <v>0.21862795798634022</v>
      </c>
      <c r="AY3" s="1">
        <f t="shared" ref="AY3:AY22" ca="1" si="14">AP3*$AY$2</f>
        <v>1.8047667073623867E-3</v>
      </c>
      <c r="AZ3" s="1">
        <f t="shared" ref="AZ3:AZ22" ca="1" si="15">AQ3*$AZ$2</f>
        <v>3.7220843672456576E-3</v>
      </c>
      <c r="BA3" s="1">
        <f t="shared" ref="BA3:BA22" ca="1" si="16">AR3*$BA$2</f>
        <v>8.7631447170756147E-4</v>
      </c>
      <c r="BB3" s="1">
        <f t="shared" ref="BB3:BB22" ca="1" si="17">SUM(AT3:BA3)</f>
        <v>2.8955876137178782</v>
      </c>
      <c r="BC3" s="1"/>
      <c r="BD3" s="1">
        <f t="shared" ref="BD3:BD22" ca="1" si="18">AT3*($BD$2/BB3)</f>
        <v>0.18142750207735564</v>
      </c>
      <c r="BE3" s="1">
        <f t="shared" ref="BE3:BE22" ca="1" si="19">AU3*($BD$2/BB3)</f>
        <v>4.7871174439215247</v>
      </c>
      <c r="BF3" s="1">
        <f t="shared" ref="BF3:BF22" ca="1" si="20">AV3*($BD$2/BB3)</f>
        <v>2.3785869208644179</v>
      </c>
      <c r="BG3" s="1">
        <f t="shared" ref="BG3:BG22" ca="1" si="21">AW3*($BD$2/BB3)</f>
        <v>3.1146662947871072E-2</v>
      </c>
      <c r="BH3" s="1">
        <f t="shared" ref="BH3:BH22" ca="1" si="22">AX3*($BD$2/BB3)</f>
        <v>0.60403064842683496</v>
      </c>
      <c r="BI3" s="1">
        <f t="shared" ref="BI3:BI22" ca="1" si="23">AY3*($BD$2/BB3)</f>
        <v>4.9862534259016295E-3</v>
      </c>
      <c r="BJ3" s="1">
        <f t="shared" ref="BJ3:BJ22" ca="1" si="24">AZ3*($BD$2/BB3)</f>
        <v>1.0283465365336532E-2</v>
      </c>
      <c r="BK3" s="1">
        <f t="shared" ref="BK3:BK22" ca="1" si="25">BA3*($BD$2/BB3)</f>
        <v>2.4211029707573331E-3</v>
      </c>
      <c r="BL3" s="1"/>
      <c r="BM3" s="1">
        <f t="shared" ref="BM3:BM22" ca="1" si="26">BD3*$BM$2</f>
        <v>0.36285500415471128</v>
      </c>
      <c r="BN3" s="1">
        <f t="shared" ref="BN3:BN22" ca="1" si="27">BE3*$BN$2</f>
        <v>2.3935587219607624</v>
      </c>
      <c r="BO3" s="1">
        <f t="shared" ref="BO3:BO22" ca="1" si="28">BF3*$BO$2</f>
        <v>1.5841388892957025</v>
      </c>
      <c r="BP3" s="1">
        <f t="shared" ref="BP3:BP22" ca="1" si="29">BG3*$BP$2</f>
        <v>3.1146662947871072E-2</v>
      </c>
      <c r="BQ3" s="1">
        <f t="shared" ref="BQ3:BQ22" ca="1" si="30">BH3*$BQ$2</f>
        <v>0.60403064842683496</v>
      </c>
      <c r="BR3" s="1">
        <f t="shared" ref="BR3:BR22" ca="1" si="31">BI3*$BR$2</f>
        <v>9.9725068518032589E-3</v>
      </c>
      <c r="BS3" s="1">
        <f t="shared" ref="BS3:BS22" ca="1" si="32">BJ3*$BS$2</f>
        <v>1.0283465365336532E-2</v>
      </c>
      <c r="BT3" s="1">
        <f t="shared" ref="BT3:BT22" ca="1" si="33">BK3*$BT$2</f>
        <v>1.2105514853786665E-3</v>
      </c>
      <c r="BU3" s="1"/>
      <c r="BV3" s="1" t="s">
        <v>34</v>
      </c>
      <c r="BW3" s="2">
        <f t="shared" ref="BW3:BW22" ca="1" si="34">BQ3/(BQ3+BM3+BR3)</f>
        <v>0.61834017824779974</v>
      </c>
      <c r="BX3" s="1">
        <v>98.84</v>
      </c>
      <c r="BY3" s="1">
        <f t="shared" ref="BY3:BY22" si="35">F3/C3</f>
        <v>0.36004932182490756</v>
      </c>
      <c r="BZ3" s="1">
        <f t="shared" ref="BZ3:BZ22" ca="1" si="36">BQ3/BN3</f>
        <v>0.25235672844993889</v>
      </c>
      <c r="CA3" s="1">
        <v>280</v>
      </c>
      <c r="CB3" s="1">
        <v>559</v>
      </c>
      <c r="CC3" s="1">
        <v>235</v>
      </c>
      <c r="CD3" s="1">
        <v>352</v>
      </c>
      <c r="CE3" s="1">
        <v>407</v>
      </c>
      <c r="CF3" s="1">
        <v>108</v>
      </c>
      <c r="CG3" s="1">
        <v>83</v>
      </c>
      <c r="CH3" s="1">
        <v>120</v>
      </c>
      <c r="CI3" s="1"/>
      <c r="CJ3" s="1">
        <v>17459</v>
      </c>
      <c r="CK3" s="1">
        <v>32996</v>
      </c>
      <c r="CL3" s="1">
        <v>103</v>
      </c>
      <c r="CM3" s="1" t="s">
        <v>35</v>
      </c>
      <c r="CN3" s="1" t="s">
        <v>35</v>
      </c>
      <c r="CO3" s="1" t="s">
        <v>34</v>
      </c>
      <c r="CP3" s="1" t="s">
        <v>35</v>
      </c>
      <c r="CQ3" s="1">
        <v>11.42</v>
      </c>
      <c r="CR3" s="1">
        <v>2</v>
      </c>
      <c r="CS3" s="1" t="s">
        <v>38</v>
      </c>
      <c r="CT3" s="1"/>
    </row>
    <row r="4" spans="1:98" x14ac:dyDescent="0.3">
      <c r="A4" s="1" t="s">
        <v>39</v>
      </c>
      <c r="B4" s="1">
        <v>3.4</v>
      </c>
      <c r="C4" s="1">
        <v>24.65</v>
      </c>
      <c r="D4" s="1">
        <v>15.21</v>
      </c>
      <c r="E4" s="1">
        <v>0.6</v>
      </c>
      <c r="F4" s="1">
        <v>8.18</v>
      </c>
      <c r="G4" s="1">
        <v>0.15</v>
      </c>
      <c r="H4" s="1">
        <v>0.08</v>
      </c>
      <c r="I4" s="1">
        <v>0.04</v>
      </c>
      <c r="J4" s="1">
        <v>46.34</v>
      </c>
      <c r="K4" s="1"/>
      <c r="L4" s="1">
        <v>98.63</v>
      </c>
      <c r="M4" s="1">
        <v>3.14</v>
      </c>
      <c r="N4" s="1">
        <v>18.64</v>
      </c>
      <c r="O4" s="1">
        <v>11.97</v>
      </c>
      <c r="P4" s="1">
        <v>0.23</v>
      </c>
      <c r="Q4" s="1">
        <v>4.33</v>
      </c>
      <c r="R4" s="1">
        <v>0.08</v>
      </c>
      <c r="S4" s="1">
        <v>7.0000000000000007E-2</v>
      </c>
      <c r="T4" s="1">
        <v>0.02</v>
      </c>
      <c r="U4" s="1">
        <v>61.52</v>
      </c>
      <c r="V4" s="1">
        <v>100</v>
      </c>
      <c r="W4" s="1"/>
      <c r="X4" s="1">
        <f t="shared" si="0"/>
        <v>3.3977092855794466</v>
      </c>
      <c r="Y4" s="1"/>
      <c r="Z4" s="1" t="s">
        <v>34</v>
      </c>
      <c r="AA4" s="1">
        <v>4.58</v>
      </c>
      <c r="AB4" s="1">
        <v>52.73</v>
      </c>
      <c r="AC4" s="1">
        <v>28.73</v>
      </c>
      <c r="AD4" s="1">
        <v>0.77</v>
      </c>
      <c r="AE4" s="1">
        <v>11.44</v>
      </c>
      <c r="AF4" s="1">
        <v>0.18</v>
      </c>
      <c r="AG4" s="1">
        <v>0.13</v>
      </c>
      <c r="AH4" s="1">
        <v>7.0000000000000007E-2</v>
      </c>
      <c r="AI4" s="1">
        <v>98.63</v>
      </c>
      <c r="AJ4" s="1"/>
      <c r="AK4" s="1">
        <f t="shared" si="1"/>
        <v>1.0065934065934066</v>
      </c>
      <c r="AL4" s="1">
        <f t="shared" si="2"/>
        <v>0.96451435888055592</v>
      </c>
      <c r="AM4" s="1">
        <f t="shared" si="3"/>
        <v>1.0716150690041031</v>
      </c>
      <c r="AN4" s="1">
        <f t="shared" si="4"/>
        <v>0.52380952380952384</v>
      </c>
      <c r="AO4" s="1">
        <f t="shared" si="5"/>
        <v>1.0802644003777149</v>
      </c>
      <c r="AP4" s="1">
        <f t="shared" si="6"/>
        <v>0.51428571428571435</v>
      </c>
      <c r="AQ4" s="1">
        <f t="shared" si="7"/>
        <v>0.30952380952380953</v>
      </c>
      <c r="AR4" s="1">
        <f t="shared" si="8"/>
        <v>0.29166666666666669</v>
      </c>
      <c r="AS4" s="1"/>
      <c r="AT4" s="1">
        <f t="shared" ca="1" si="9"/>
        <v>7.3895997031252519E-2</v>
      </c>
      <c r="AU4" s="1">
        <f t="shared" ca="1" si="10"/>
        <v>1.7553262316910785</v>
      </c>
      <c r="AV4" s="1">
        <f t="shared" ca="1" si="11"/>
        <v>0.84533150255001965</v>
      </c>
      <c r="AW4" s="1">
        <f t="shared" ca="1" si="12"/>
        <v>1.0716771050800279E-2</v>
      </c>
      <c r="AX4" s="1">
        <f t="shared" ca="1" si="13"/>
        <v>0.20400520712591616</v>
      </c>
      <c r="AY4" s="1">
        <f t="shared" ca="1" si="14"/>
        <v>1.9109294548542916E-3</v>
      </c>
      <c r="AZ4" s="1">
        <f t="shared" ca="1" si="15"/>
        <v>3.2258064516129037E-3</v>
      </c>
      <c r="BA4" s="1">
        <f t="shared" ca="1" si="16"/>
        <v>8.7631447170756147E-4</v>
      </c>
      <c r="BB4" s="1">
        <f t="shared" ca="1" si="17"/>
        <v>2.8952887598272423</v>
      </c>
      <c r="BC4" s="1"/>
      <c r="BD4" s="1">
        <f t="shared" ca="1" si="18"/>
        <v>0.20418273453501554</v>
      </c>
      <c r="BE4" s="1">
        <f t="shared" ca="1" si="19"/>
        <v>4.8501586606396145</v>
      </c>
      <c r="BF4" s="1">
        <f t="shared" ca="1" si="20"/>
        <v>2.3357435411049208</v>
      </c>
      <c r="BG4" s="1">
        <f t="shared" ca="1" si="21"/>
        <v>2.9611612353138091E-2</v>
      </c>
      <c r="BH4" s="1">
        <f t="shared" ca="1" si="22"/>
        <v>0.56368873448902934</v>
      </c>
      <c r="BI4" s="1">
        <f t="shared" ca="1" si="23"/>
        <v>5.2801074113749237E-3</v>
      </c>
      <c r="BJ4" s="1">
        <f t="shared" ca="1" si="24"/>
        <v>8.9132565880727776E-3</v>
      </c>
      <c r="BK4" s="1">
        <f t="shared" ca="1" si="25"/>
        <v>2.4213528788329902E-3</v>
      </c>
      <c r="BL4" s="1"/>
      <c r="BM4" s="1">
        <f t="shared" ca="1" si="26"/>
        <v>0.40836546907003107</v>
      </c>
      <c r="BN4" s="1">
        <f t="shared" ca="1" si="27"/>
        <v>2.4250793303198073</v>
      </c>
      <c r="BO4" s="1">
        <f t="shared" ca="1" si="28"/>
        <v>1.5556051983758774</v>
      </c>
      <c r="BP4" s="1">
        <f t="shared" ca="1" si="29"/>
        <v>2.9611612353138091E-2</v>
      </c>
      <c r="BQ4" s="1">
        <f t="shared" ca="1" si="30"/>
        <v>0.56368873448902934</v>
      </c>
      <c r="BR4" s="1">
        <f t="shared" ca="1" si="31"/>
        <v>1.0560214822749847E-2</v>
      </c>
      <c r="BS4" s="1">
        <f t="shared" ca="1" si="32"/>
        <v>8.9132565880727776E-3</v>
      </c>
      <c r="BT4" s="1">
        <f t="shared" ca="1" si="33"/>
        <v>1.2106764394164951E-3</v>
      </c>
      <c r="BU4" s="1"/>
      <c r="BV4" s="1" t="s">
        <v>34</v>
      </c>
      <c r="BW4" s="2">
        <f t="shared" ca="1" si="34"/>
        <v>0.57366218523164314</v>
      </c>
      <c r="BX4" s="1">
        <v>98.63</v>
      </c>
      <c r="BY4" s="1">
        <f t="shared" si="35"/>
        <v>0.33184584178498988</v>
      </c>
      <c r="BZ4" s="1">
        <f t="shared" ca="1" si="36"/>
        <v>0.23244135869761132</v>
      </c>
      <c r="CA4" s="1">
        <v>289</v>
      </c>
      <c r="CB4" s="1">
        <v>551</v>
      </c>
      <c r="CC4" s="1">
        <v>234</v>
      </c>
      <c r="CD4" s="1">
        <v>377</v>
      </c>
      <c r="CE4" s="1">
        <v>403</v>
      </c>
      <c r="CF4" s="1">
        <v>107</v>
      </c>
      <c r="CG4" s="1">
        <v>83</v>
      </c>
      <c r="CH4" s="1">
        <v>120</v>
      </c>
      <c r="CI4" s="1"/>
      <c r="CJ4" s="1">
        <v>17445</v>
      </c>
      <c r="CK4" s="1">
        <v>32988</v>
      </c>
      <c r="CL4" s="1">
        <v>103</v>
      </c>
      <c r="CM4" s="1" t="s">
        <v>35</v>
      </c>
      <c r="CN4" s="1" t="s">
        <v>35</v>
      </c>
      <c r="CO4" s="1" t="s">
        <v>34</v>
      </c>
      <c r="CP4" s="1" t="s">
        <v>35</v>
      </c>
      <c r="CQ4" s="1">
        <v>11.35</v>
      </c>
      <c r="CR4" s="1">
        <v>3</v>
      </c>
      <c r="CS4" s="1" t="s">
        <v>40</v>
      </c>
      <c r="CT4" s="1"/>
    </row>
    <row r="5" spans="1:98" x14ac:dyDescent="0.3">
      <c r="A5" s="1" t="s">
        <v>41</v>
      </c>
      <c r="B5" s="1">
        <v>4.49</v>
      </c>
      <c r="C5" s="1">
        <v>26.59</v>
      </c>
      <c r="D5" s="1">
        <v>14.23</v>
      </c>
      <c r="E5" s="1">
        <v>0.16</v>
      </c>
      <c r="F5" s="1">
        <v>6.11</v>
      </c>
      <c r="G5" s="1">
        <v>0.13</v>
      </c>
      <c r="H5" s="1">
        <v>0.01</v>
      </c>
      <c r="I5" s="1">
        <v>0.01</v>
      </c>
      <c r="J5" s="1">
        <v>47.04</v>
      </c>
      <c r="K5" s="1"/>
      <c r="L5" s="1">
        <v>98.77</v>
      </c>
      <c r="M5" s="1">
        <v>4.0999999999999996</v>
      </c>
      <c r="N5" s="1">
        <v>19.850000000000001</v>
      </c>
      <c r="O5" s="1">
        <v>11.06</v>
      </c>
      <c r="P5" s="1">
        <v>0.06</v>
      </c>
      <c r="Q5" s="1">
        <v>3.2</v>
      </c>
      <c r="R5" s="1">
        <v>7.0000000000000007E-2</v>
      </c>
      <c r="S5" s="1">
        <v>0.01</v>
      </c>
      <c r="T5" s="1">
        <v>0</v>
      </c>
      <c r="U5" s="1">
        <v>61.65</v>
      </c>
      <c r="V5" s="1">
        <v>100</v>
      </c>
      <c r="W5" s="1"/>
      <c r="X5" s="1">
        <f t="shared" si="0"/>
        <v>4.4956590110505337</v>
      </c>
      <c r="Y5" s="1"/>
      <c r="Z5" s="1" t="s">
        <v>42</v>
      </c>
      <c r="AA5" s="1">
        <v>6.06</v>
      </c>
      <c r="AB5" s="1">
        <v>56.89</v>
      </c>
      <c r="AC5" s="1">
        <v>26.88</v>
      </c>
      <c r="AD5" s="1">
        <v>0.21</v>
      </c>
      <c r="AE5" s="1">
        <v>8.5500000000000007</v>
      </c>
      <c r="AF5" s="1">
        <v>0.16</v>
      </c>
      <c r="AG5" s="1">
        <v>0.01</v>
      </c>
      <c r="AH5" s="1">
        <v>0.01</v>
      </c>
      <c r="AI5" s="1">
        <v>98.77</v>
      </c>
      <c r="AJ5" s="1"/>
      <c r="AK5" s="1">
        <f t="shared" si="1"/>
        <v>1.3318681318681318</v>
      </c>
      <c r="AL5" s="1">
        <f t="shared" si="2"/>
        <v>1.0406072800438997</v>
      </c>
      <c r="AM5" s="1">
        <f t="shared" si="3"/>
        <v>1.0026109660574412</v>
      </c>
      <c r="AN5" s="1">
        <f t="shared" si="4"/>
        <v>0.14285714285714285</v>
      </c>
      <c r="AO5" s="1">
        <f t="shared" si="5"/>
        <v>0.80736543909348446</v>
      </c>
      <c r="AP5" s="1">
        <f t="shared" si="6"/>
        <v>0.45714285714285718</v>
      </c>
      <c r="AQ5" s="1">
        <f t="shared" si="7"/>
        <v>2.3809523809523812E-2</v>
      </c>
      <c r="AR5" s="1">
        <f t="shared" si="8"/>
        <v>4.1666666666666671E-2</v>
      </c>
      <c r="AS5" s="1"/>
      <c r="AT5" s="1">
        <f t="shared" ca="1" si="9"/>
        <v>9.7775052840478216E-2</v>
      </c>
      <c r="AU5" s="1">
        <f t="shared" ca="1" si="10"/>
        <v>1.8938082556591211</v>
      </c>
      <c r="AV5" s="1">
        <f t="shared" ca="1" si="11"/>
        <v>0.79089839152608876</v>
      </c>
      <c r="AW5" s="1">
        <f t="shared" ca="1" si="12"/>
        <v>2.9227557411273487E-3</v>
      </c>
      <c r="AX5" s="1">
        <f t="shared" ca="1" si="13"/>
        <v>0.1524689266544216</v>
      </c>
      <c r="AY5" s="1">
        <f t="shared" ca="1" si="14"/>
        <v>1.6986039598704816E-3</v>
      </c>
      <c r="AZ5" s="1">
        <f t="shared" ca="1" si="15"/>
        <v>2.4813895781637717E-4</v>
      </c>
      <c r="BA5" s="1">
        <f t="shared" ca="1" si="16"/>
        <v>1.2518778167250878E-4</v>
      </c>
      <c r="BB5" s="1">
        <f t="shared" ca="1" si="17"/>
        <v>2.9399453131205959</v>
      </c>
      <c r="BC5" s="1"/>
      <c r="BD5" s="1">
        <f t="shared" ca="1" si="18"/>
        <v>0.26605951451986753</v>
      </c>
      <c r="BE5" s="1">
        <f t="shared" ca="1" si="19"/>
        <v>5.153315600007387</v>
      </c>
      <c r="BF5" s="1">
        <f t="shared" ca="1" si="20"/>
        <v>2.15214449873312</v>
      </c>
      <c r="BG5" s="1">
        <f t="shared" ca="1" si="21"/>
        <v>7.9532247843753217E-3</v>
      </c>
      <c r="BH5" s="1">
        <f t="shared" ca="1" si="22"/>
        <v>0.41488915041779179</v>
      </c>
      <c r="BI5" s="1">
        <f t="shared" ca="1" si="23"/>
        <v>4.6221375677699362E-3</v>
      </c>
      <c r="BJ5" s="1">
        <f t="shared" ca="1" si="24"/>
        <v>6.7522060824455501E-4</v>
      </c>
      <c r="BK5" s="1">
        <f t="shared" ca="1" si="25"/>
        <v>3.4065336144536269E-4</v>
      </c>
      <c r="BL5" s="1"/>
      <c r="BM5" s="1">
        <f t="shared" ca="1" si="26"/>
        <v>0.53211902903973507</v>
      </c>
      <c r="BN5" s="1">
        <f t="shared" ca="1" si="27"/>
        <v>2.5766578000036935</v>
      </c>
      <c r="BO5" s="1">
        <f t="shared" ca="1" si="28"/>
        <v>1.433328236156258</v>
      </c>
      <c r="BP5" s="1">
        <f t="shared" ca="1" si="29"/>
        <v>7.9532247843753217E-3</v>
      </c>
      <c r="BQ5" s="1">
        <f t="shared" ca="1" si="30"/>
        <v>0.41488915041779179</v>
      </c>
      <c r="BR5" s="1">
        <f t="shared" ca="1" si="31"/>
        <v>9.2442751355398724E-3</v>
      </c>
      <c r="BS5" s="1">
        <f t="shared" ca="1" si="32"/>
        <v>6.7522060824455501E-4</v>
      </c>
      <c r="BT5" s="1">
        <f t="shared" ca="1" si="33"/>
        <v>1.7032668072268134E-4</v>
      </c>
      <c r="BU5" s="1"/>
      <c r="BV5" s="1" t="s">
        <v>42</v>
      </c>
      <c r="BW5" s="2">
        <f t="shared" ca="1" si="34"/>
        <v>0.43386989327452014</v>
      </c>
      <c r="BX5" s="1">
        <v>98.77</v>
      </c>
      <c r="BY5" s="1">
        <f t="shared" si="35"/>
        <v>0.22978563369687854</v>
      </c>
      <c r="BZ5" s="1">
        <f t="shared" ca="1" si="36"/>
        <v>0.16101833561957551</v>
      </c>
      <c r="CA5" s="1">
        <v>300</v>
      </c>
      <c r="CB5" s="1">
        <v>555</v>
      </c>
      <c r="CC5" s="1">
        <v>224</v>
      </c>
      <c r="CD5" s="1">
        <v>367</v>
      </c>
      <c r="CE5" s="1">
        <v>399</v>
      </c>
      <c r="CF5" s="1">
        <v>107</v>
      </c>
      <c r="CG5" s="1">
        <v>81</v>
      </c>
      <c r="CH5" s="1">
        <v>119</v>
      </c>
      <c r="CI5" s="1"/>
      <c r="CJ5" s="1">
        <v>17518</v>
      </c>
      <c r="CK5" s="1">
        <v>32636</v>
      </c>
      <c r="CL5" s="1">
        <v>104</v>
      </c>
      <c r="CM5" s="1" t="s">
        <v>35</v>
      </c>
      <c r="CN5" s="1" t="s">
        <v>35</v>
      </c>
      <c r="CO5" s="1" t="s">
        <v>42</v>
      </c>
      <c r="CP5" s="1" t="s">
        <v>35</v>
      </c>
      <c r="CQ5" s="1">
        <v>11.12</v>
      </c>
      <c r="CR5" s="1">
        <v>4</v>
      </c>
      <c r="CS5" s="1" t="s">
        <v>43</v>
      </c>
      <c r="CT5" s="1"/>
    </row>
    <row r="6" spans="1:98" x14ac:dyDescent="0.3">
      <c r="A6" s="1" t="s">
        <v>44</v>
      </c>
      <c r="B6" s="1">
        <v>4.47</v>
      </c>
      <c r="C6" s="1">
        <v>25.49</v>
      </c>
      <c r="D6" s="1">
        <v>14.25</v>
      </c>
      <c r="E6" s="1">
        <v>0.15</v>
      </c>
      <c r="F6" s="1">
        <v>6.02</v>
      </c>
      <c r="G6" s="1">
        <v>0.15</v>
      </c>
      <c r="H6" s="1">
        <v>0.02</v>
      </c>
      <c r="I6" s="1">
        <v>0.01</v>
      </c>
      <c r="J6" s="1">
        <v>45.77</v>
      </c>
      <c r="K6" s="1"/>
      <c r="L6" s="1">
        <v>96.33</v>
      </c>
      <c r="M6" s="1">
        <v>4.18</v>
      </c>
      <c r="N6" s="1">
        <v>19.52</v>
      </c>
      <c r="O6" s="1">
        <v>11.36</v>
      </c>
      <c r="P6" s="1">
        <v>0.06</v>
      </c>
      <c r="Q6" s="1">
        <v>3.23</v>
      </c>
      <c r="R6" s="1">
        <v>0.08</v>
      </c>
      <c r="S6" s="1">
        <v>0.02</v>
      </c>
      <c r="T6" s="1">
        <v>0.01</v>
      </c>
      <c r="U6" s="1">
        <v>61.54</v>
      </c>
      <c r="V6" s="1">
        <v>100</v>
      </c>
      <c r="W6" s="1"/>
      <c r="X6" s="1">
        <f t="shared" si="0"/>
        <v>4.4734032733720666</v>
      </c>
      <c r="Y6" s="1"/>
      <c r="Z6" s="1" t="s">
        <v>42</v>
      </c>
      <c r="AA6" s="1">
        <v>6.03</v>
      </c>
      <c r="AB6" s="1">
        <v>54.54</v>
      </c>
      <c r="AC6" s="1">
        <v>26.92</v>
      </c>
      <c r="AD6" s="1">
        <v>0.19</v>
      </c>
      <c r="AE6" s="1">
        <v>8.42</v>
      </c>
      <c r="AF6" s="1">
        <v>0.18</v>
      </c>
      <c r="AG6" s="1">
        <v>0.04</v>
      </c>
      <c r="AH6" s="1">
        <v>0.02</v>
      </c>
      <c r="AI6" s="1">
        <v>96.33</v>
      </c>
      <c r="AJ6" s="1"/>
      <c r="AK6" s="1">
        <f t="shared" si="1"/>
        <v>1.3252747252747255</v>
      </c>
      <c r="AL6" s="1">
        <f t="shared" si="2"/>
        <v>0.9976220962136455</v>
      </c>
      <c r="AM6" s="1">
        <f t="shared" si="3"/>
        <v>1.0041029466616935</v>
      </c>
      <c r="AN6" s="1">
        <f t="shared" si="4"/>
        <v>0.12925170068027211</v>
      </c>
      <c r="AO6" s="1">
        <f t="shared" si="5"/>
        <v>0.79508970727101036</v>
      </c>
      <c r="AP6" s="1">
        <f t="shared" si="6"/>
        <v>0.51428571428571435</v>
      </c>
      <c r="AQ6" s="1">
        <f t="shared" si="7"/>
        <v>9.5238095238095247E-2</v>
      </c>
      <c r="AR6" s="1">
        <f t="shared" si="8"/>
        <v>8.3333333333333343E-2</v>
      </c>
      <c r="AS6" s="1"/>
      <c r="AT6" s="1">
        <f t="shared" ca="1" si="9"/>
        <v>9.7291017925426354E-2</v>
      </c>
      <c r="AU6" s="1">
        <f t="shared" ca="1" si="10"/>
        <v>1.8155792276964049</v>
      </c>
      <c r="AV6" s="1">
        <f t="shared" ca="1" si="11"/>
        <v>0.79207532365633593</v>
      </c>
      <c r="AW6" s="1">
        <f t="shared" ca="1" si="12"/>
        <v>2.6443980514961728E-3</v>
      </c>
      <c r="AX6" s="1">
        <f t="shared" ca="1" si="13"/>
        <v>0.15015068566435438</v>
      </c>
      <c r="AY6" s="1">
        <f t="shared" ca="1" si="14"/>
        <v>1.9109294548542916E-3</v>
      </c>
      <c r="AZ6" s="1">
        <f t="shared" ca="1" si="15"/>
        <v>9.9255583126550868E-4</v>
      </c>
      <c r="BA6" s="1">
        <f t="shared" ca="1" si="16"/>
        <v>2.5037556334501755E-4</v>
      </c>
      <c r="BB6" s="1">
        <f t="shared" ca="1" si="17"/>
        <v>2.8608945138434829</v>
      </c>
      <c r="BC6" s="1"/>
      <c r="BD6" s="1">
        <f t="shared" ca="1" si="18"/>
        <v>0.27205761681781199</v>
      </c>
      <c r="BE6" s="1">
        <f t="shared" ca="1" si="19"/>
        <v>5.0769553897525732</v>
      </c>
      <c r="BF6" s="1">
        <f t="shared" ca="1" si="20"/>
        <v>2.214902562324029</v>
      </c>
      <c r="BG6" s="1">
        <f t="shared" ca="1" si="21"/>
        <v>7.3946048376136537E-3</v>
      </c>
      <c r="BH6" s="1">
        <f t="shared" ca="1" si="22"/>
        <v>0.41987059624266593</v>
      </c>
      <c r="BI6" s="1">
        <f t="shared" ca="1" si="23"/>
        <v>5.343585918621079E-3</v>
      </c>
      <c r="BJ6" s="1">
        <f t="shared" ca="1" si="24"/>
        <v>2.775511858861387E-3</v>
      </c>
      <c r="BK6" s="1">
        <f t="shared" ca="1" si="25"/>
        <v>7.0013224782244563E-4</v>
      </c>
      <c r="BL6" s="1"/>
      <c r="BM6" s="1">
        <f t="shared" ca="1" si="26"/>
        <v>0.54411523363562397</v>
      </c>
      <c r="BN6" s="1">
        <f t="shared" ca="1" si="27"/>
        <v>2.5384776948762866</v>
      </c>
      <c r="BO6" s="1">
        <f t="shared" ca="1" si="28"/>
        <v>1.4751251065078035</v>
      </c>
      <c r="BP6" s="1">
        <f t="shared" ca="1" si="29"/>
        <v>7.3946048376136537E-3</v>
      </c>
      <c r="BQ6" s="1">
        <f t="shared" ca="1" si="30"/>
        <v>0.41987059624266593</v>
      </c>
      <c r="BR6" s="1">
        <f t="shared" ca="1" si="31"/>
        <v>1.0687171837242158E-2</v>
      </c>
      <c r="BS6" s="1">
        <f t="shared" ca="1" si="32"/>
        <v>2.775511858861387E-3</v>
      </c>
      <c r="BT6" s="1">
        <f t="shared" ca="1" si="33"/>
        <v>3.5006612391122281E-4</v>
      </c>
      <c r="BU6" s="1"/>
      <c r="BV6" s="1" t="s">
        <v>42</v>
      </c>
      <c r="BW6" s="2">
        <f ca="1">BQ6/(BQ6+BM6+BR6)</f>
        <v>0.43078098552401406</v>
      </c>
      <c r="BX6" s="1">
        <v>96.33</v>
      </c>
      <c r="BY6" s="1">
        <f t="shared" si="35"/>
        <v>0.23617104746959591</v>
      </c>
      <c r="BZ6" s="1">
        <f t="shared" ca="1" si="36"/>
        <v>0.16540251548797968</v>
      </c>
      <c r="CA6" s="1">
        <v>316</v>
      </c>
      <c r="CB6" s="1">
        <v>552</v>
      </c>
      <c r="CC6" s="1">
        <v>224</v>
      </c>
      <c r="CD6" s="1">
        <v>366</v>
      </c>
      <c r="CE6" s="1">
        <v>388</v>
      </c>
      <c r="CF6" s="1">
        <v>108</v>
      </c>
      <c r="CG6" s="1">
        <v>80</v>
      </c>
      <c r="CH6" s="1">
        <v>119</v>
      </c>
      <c r="CI6" s="1"/>
      <c r="CJ6" s="1">
        <v>17504</v>
      </c>
      <c r="CK6" s="1">
        <v>32620</v>
      </c>
      <c r="CL6" s="1">
        <v>101</v>
      </c>
      <c r="CM6" s="1" t="s">
        <v>35</v>
      </c>
      <c r="CN6" s="1" t="s">
        <v>35</v>
      </c>
      <c r="CO6" s="1" t="s">
        <v>42</v>
      </c>
      <c r="CP6" s="1" t="s">
        <v>35</v>
      </c>
      <c r="CQ6" s="1">
        <v>10.85</v>
      </c>
      <c r="CR6" s="1">
        <v>5</v>
      </c>
      <c r="CS6" s="1" t="s">
        <v>45</v>
      </c>
      <c r="CT6" s="1"/>
    </row>
    <row r="7" spans="1:98" x14ac:dyDescent="0.3">
      <c r="A7" s="1" t="s">
        <v>46</v>
      </c>
      <c r="B7" s="1">
        <v>4.49</v>
      </c>
      <c r="C7" s="1">
        <v>26.66</v>
      </c>
      <c r="D7" s="1">
        <v>14.33</v>
      </c>
      <c r="E7" s="1">
        <v>0.17</v>
      </c>
      <c r="F7" s="1">
        <v>6.08</v>
      </c>
      <c r="G7" s="1">
        <v>0.13</v>
      </c>
      <c r="H7" s="1">
        <v>0.01</v>
      </c>
      <c r="I7" s="1">
        <v>0.01</v>
      </c>
      <c r="J7" s="1">
        <v>47.21</v>
      </c>
      <c r="K7" s="1"/>
      <c r="L7" s="1">
        <v>99.09</v>
      </c>
      <c r="M7" s="1">
        <v>4.09</v>
      </c>
      <c r="N7" s="1">
        <v>19.84</v>
      </c>
      <c r="O7" s="1">
        <v>11.1</v>
      </c>
      <c r="P7" s="1">
        <v>0.06</v>
      </c>
      <c r="Q7" s="1">
        <v>3.17</v>
      </c>
      <c r="R7" s="1">
        <v>7.0000000000000007E-2</v>
      </c>
      <c r="S7" s="1">
        <v>0.01</v>
      </c>
      <c r="T7" s="1">
        <v>0</v>
      </c>
      <c r="U7" s="1">
        <v>61.66</v>
      </c>
      <c r="V7" s="1">
        <v>100</v>
      </c>
      <c r="W7" s="1"/>
      <c r="X7" s="1">
        <f t="shared" si="0"/>
        <v>4.4956590110505337</v>
      </c>
      <c r="Y7" s="1"/>
      <c r="Z7" s="1" t="s">
        <v>42</v>
      </c>
      <c r="AA7" s="1">
        <v>6.06</v>
      </c>
      <c r="AB7" s="1">
        <v>57.04</v>
      </c>
      <c r="AC7" s="1">
        <v>27.08</v>
      </c>
      <c r="AD7" s="1">
        <v>0.21</v>
      </c>
      <c r="AE7" s="1">
        <v>8.51</v>
      </c>
      <c r="AF7" s="1">
        <v>0.16</v>
      </c>
      <c r="AG7" s="1">
        <v>0.02</v>
      </c>
      <c r="AH7" s="1">
        <v>0.02</v>
      </c>
      <c r="AI7" s="1">
        <v>99.09</v>
      </c>
      <c r="AJ7" s="1"/>
      <c r="AK7" s="1">
        <f t="shared" si="1"/>
        <v>1.3318681318681318</v>
      </c>
      <c r="AL7" s="1">
        <f t="shared" si="2"/>
        <v>1.0433510151820011</v>
      </c>
      <c r="AM7" s="1">
        <f t="shared" si="3"/>
        <v>1.0100708690787019</v>
      </c>
      <c r="AN7" s="1">
        <f t="shared" si="4"/>
        <v>0.14285714285714285</v>
      </c>
      <c r="AO7" s="1">
        <f t="shared" si="5"/>
        <v>0.8035882908404155</v>
      </c>
      <c r="AP7" s="1">
        <f t="shared" si="6"/>
        <v>0.45714285714285718</v>
      </c>
      <c r="AQ7" s="1">
        <f t="shared" si="7"/>
        <v>4.7619047619047623E-2</v>
      </c>
      <c r="AR7" s="1">
        <f t="shared" si="8"/>
        <v>8.3333333333333343E-2</v>
      </c>
      <c r="AS7" s="1"/>
      <c r="AT7" s="1">
        <f t="shared" ca="1" si="9"/>
        <v>9.7775052840478216E-2</v>
      </c>
      <c r="AU7" s="1">
        <f t="shared" ca="1" si="10"/>
        <v>1.8988015978695074</v>
      </c>
      <c r="AV7" s="1">
        <f t="shared" ca="1" si="11"/>
        <v>0.79678305217732448</v>
      </c>
      <c r="AW7" s="1">
        <f t="shared" ca="1" si="12"/>
        <v>2.9227557411273487E-3</v>
      </c>
      <c r="AX7" s="1">
        <f t="shared" ca="1" si="13"/>
        <v>0.15175562173440091</v>
      </c>
      <c r="AY7" s="1">
        <f t="shared" ca="1" si="14"/>
        <v>1.6986039598704816E-3</v>
      </c>
      <c r="AZ7" s="1">
        <f t="shared" ca="1" si="15"/>
        <v>4.9627791563275434E-4</v>
      </c>
      <c r="BA7" s="1">
        <f t="shared" ca="1" si="16"/>
        <v>2.5037556334501755E-4</v>
      </c>
      <c r="BB7" s="1">
        <f t="shared" ca="1" si="17"/>
        <v>2.9504833378016864</v>
      </c>
      <c r="BC7" s="1"/>
      <c r="BD7" s="1">
        <f t="shared" ca="1" si="18"/>
        <v>0.2651092492888365</v>
      </c>
      <c r="BE7" s="1">
        <f t="shared" ca="1" si="19"/>
        <v>5.1484489298197378</v>
      </c>
      <c r="BF7" s="1">
        <f t="shared" ca="1" si="20"/>
        <v>2.1604136297776426</v>
      </c>
      <c r="BG7" s="1">
        <f t="shared" ca="1" si="21"/>
        <v>7.9248188354251233E-3</v>
      </c>
      <c r="BH7" s="1">
        <f t="shared" ca="1" si="22"/>
        <v>0.41147325196547441</v>
      </c>
      <c r="BI7" s="1">
        <f t="shared" ca="1" si="23"/>
        <v>4.6056290184266794E-3</v>
      </c>
      <c r="BJ7" s="1">
        <f t="shared" ca="1" si="24"/>
        <v>1.3456179447602389E-3</v>
      </c>
      <c r="BK7" s="1">
        <f t="shared" ca="1" si="25"/>
        <v>6.7887334969751669E-4</v>
      </c>
      <c r="BL7" s="1"/>
      <c r="BM7" s="1">
        <f t="shared" ca="1" si="26"/>
        <v>0.530218498577673</v>
      </c>
      <c r="BN7" s="1">
        <f t="shared" ca="1" si="27"/>
        <v>2.5742244649098689</v>
      </c>
      <c r="BO7" s="1">
        <f t="shared" ca="1" si="28"/>
        <v>1.4388354774319101</v>
      </c>
      <c r="BP7" s="1">
        <f t="shared" ca="1" si="29"/>
        <v>7.9248188354251233E-3</v>
      </c>
      <c r="BQ7" s="1">
        <f t="shared" ca="1" si="30"/>
        <v>0.41147325196547441</v>
      </c>
      <c r="BR7" s="1">
        <f t="shared" ca="1" si="31"/>
        <v>9.2112580368533589E-3</v>
      </c>
      <c r="BS7" s="1">
        <f t="shared" ca="1" si="32"/>
        <v>1.3456179447602389E-3</v>
      </c>
      <c r="BT7" s="1">
        <f t="shared" ca="1" si="33"/>
        <v>3.3943667484875834E-4</v>
      </c>
      <c r="BU7" s="1"/>
      <c r="BV7" s="1" t="s">
        <v>42</v>
      </c>
      <c r="BW7" s="2">
        <f ca="1">BQ7/(BQ7+BM7+BR7)</f>
        <v>0.43271842475284011</v>
      </c>
      <c r="BX7" s="1">
        <v>99.09</v>
      </c>
      <c r="BY7" s="1">
        <f t="shared" si="35"/>
        <v>0.22805701425356339</v>
      </c>
      <c r="BZ7" s="1">
        <f t="shared" ca="1" si="36"/>
        <v>0.15984357913399028</v>
      </c>
      <c r="CA7" s="1">
        <v>313</v>
      </c>
      <c r="CB7" s="1">
        <v>547</v>
      </c>
      <c r="CC7" s="1">
        <v>233</v>
      </c>
      <c r="CD7" s="1">
        <v>364</v>
      </c>
      <c r="CE7" s="1">
        <v>414</v>
      </c>
      <c r="CF7" s="1">
        <v>107</v>
      </c>
      <c r="CG7" s="1">
        <v>81</v>
      </c>
      <c r="CH7" s="1">
        <v>119</v>
      </c>
      <c r="CI7" s="1"/>
      <c r="CJ7" s="1">
        <v>17480</v>
      </c>
      <c r="CK7" s="1">
        <v>32620</v>
      </c>
      <c r="CL7" s="1">
        <v>102</v>
      </c>
      <c r="CM7" s="1" t="s">
        <v>35</v>
      </c>
      <c r="CN7" s="1" t="s">
        <v>35</v>
      </c>
      <c r="CO7" s="1" t="s">
        <v>42</v>
      </c>
      <c r="CP7" s="1" t="s">
        <v>35</v>
      </c>
      <c r="CQ7" s="1">
        <v>11.15</v>
      </c>
      <c r="CR7" s="1">
        <v>6</v>
      </c>
      <c r="CS7" s="1" t="s">
        <v>47</v>
      </c>
      <c r="CT7" s="1"/>
    </row>
    <row r="8" spans="1:98" x14ac:dyDescent="0.3">
      <c r="A8" s="1" t="s">
        <v>48</v>
      </c>
      <c r="B8" s="1">
        <v>2.57</v>
      </c>
      <c r="C8" s="1">
        <v>23.75</v>
      </c>
      <c r="D8" s="1">
        <v>16.350000000000001</v>
      </c>
      <c r="E8" s="1">
        <v>0.38</v>
      </c>
      <c r="F8" s="1">
        <v>9.6300000000000008</v>
      </c>
      <c r="G8" s="1">
        <v>0.08</v>
      </c>
      <c r="H8" s="1">
        <v>7.0000000000000007E-2</v>
      </c>
      <c r="I8" s="1">
        <v>0.03</v>
      </c>
      <c r="J8" s="1">
        <v>46.53</v>
      </c>
      <c r="K8" s="1"/>
      <c r="L8" s="1">
        <v>99.39</v>
      </c>
      <c r="M8" s="1">
        <v>2.36</v>
      </c>
      <c r="N8" s="1">
        <v>17.899999999999999</v>
      </c>
      <c r="O8" s="1">
        <v>12.83</v>
      </c>
      <c r="P8" s="1">
        <v>0.14000000000000001</v>
      </c>
      <c r="Q8" s="1">
        <v>5.09</v>
      </c>
      <c r="R8" s="1">
        <v>0.04</v>
      </c>
      <c r="S8" s="1">
        <v>0.06</v>
      </c>
      <c r="T8" s="1">
        <v>0.01</v>
      </c>
      <c r="U8" s="1">
        <v>61.56</v>
      </c>
      <c r="V8" s="1">
        <v>100</v>
      </c>
      <c r="W8" s="1"/>
      <c r="X8" s="1">
        <f t="shared" si="0"/>
        <v>2.5668284122499752</v>
      </c>
      <c r="Y8" s="1"/>
      <c r="Z8" s="1" t="s">
        <v>49</v>
      </c>
      <c r="AA8" s="1">
        <v>3.46</v>
      </c>
      <c r="AB8" s="1">
        <v>50.81</v>
      </c>
      <c r="AC8" s="1">
        <v>30.9</v>
      </c>
      <c r="AD8" s="1">
        <v>0.48</v>
      </c>
      <c r="AE8" s="1">
        <v>13.47</v>
      </c>
      <c r="AF8" s="1">
        <v>0.1</v>
      </c>
      <c r="AG8" s="1">
        <v>0.11</v>
      </c>
      <c r="AH8" s="1">
        <v>0.05</v>
      </c>
      <c r="AI8" s="1">
        <v>99.39</v>
      </c>
      <c r="AJ8" s="1"/>
      <c r="AK8" s="1">
        <f t="shared" si="1"/>
        <v>0.76043956043956051</v>
      </c>
      <c r="AL8" s="1">
        <f t="shared" si="2"/>
        <v>0.92939454911285901</v>
      </c>
      <c r="AM8" s="1">
        <f t="shared" si="3"/>
        <v>1.1525550167847818</v>
      </c>
      <c r="AN8" s="1">
        <f t="shared" si="4"/>
        <v>0.32653061224489793</v>
      </c>
      <c r="AO8" s="1">
        <f t="shared" si="5"/>
        <v>1.2719546742209633</v>
      </c>
      <c r="AP8" s="1">
        <f t="shared" si="6"/>
        <v>0.28571428571428575</v>
      </c>
      <c r="AQ8" s="1">
        <f t="shared" si="7"/>
        <v>0.26190476190476192</v>
      </c>
      <c r="AR8" s="1">
        <f t="shared" si="8"/>
        <v>0.20833333333333334</v>
      </c>
      <c r="AS8" s="1"/>
      <c r="AT8" s="1">
        <f t="shared" ca="1" si="9"/>
        <v>5.5825360202649284E-2</v>
      </c>
      <c r="AU8" s="1">
        <f t="shared" ca="1" si="10"/>
        <v>1.691411451398136</v>
      </c>
      <c r="AV8" s="1">
        <f t="shared" ca="1" si="11"/>
        <v>0.90918007061592776</v>
      </c>
      <c r="AW8" s="1">
        <f t="shared" ca="1" si="12"/>
        <v>6.6805845511482258E-3</v>
      </c>
      <c r="AX8" s="1">
        <f t="shared" ca="1" si="13"/>
        <v>0.24020543181696596</v>
      </c>
      <c r="AY8" s="1">
        <f t="shared" ca="1" si="14"/>
        <v>1.061627474919051E-3</v>
      </c>
      <c r="AZ8" s="1">
        <f t="shared" ca="1" si="15"/>
        <v>2.7295285359801489E-3</v>
      </c>
      <c r="BA8" s="1">
        <f t="shared" ca="1" si="16"/>
        <v>6.2593890836254386E-4</v>
      </c>
      <c r="BB8" s="1">
        <f t="shared" ca="1" si="17"/>
        <v>2.9077199935040889</v>
      </c>
      <c r="BC8" s="1"/>
      <c r="BD8" s="1">
        <f t="shared" ca="1" si="18"/>
        <v>0.1535921211873616</v>
      </c>
      <c r="BE8" s="1">
        <f t="shared" ca="1" si="19"/>
        <v>4.6535744987186849</v>
      </c>
      <c r="BF8" s="1">
        <f t="shared" ca="1" si="20"/>
        <v>2.5014239958374431</v>
      </c>
      <c r="BG8" s="1">
        <f t="shared" ca="1" si="21"/>
        <v>1.8380269258588312E-2</v>
      </c>
      <c r="BH8" s="1">
        <f t="shared" ca="1" si="22"/>
        <v>0.66087637696501789</v>
      </c>
      <c r="BI8" s="1">
        <f t="shared" ca="1" si="23"/>
        <v>2.92085201406119E-3</v>
      </c>
      <c r="BJ8" s="1">
        <f t="shared" ca="1" si="24"/>
        <v>7.5097424568472239E-3</v>
      </c>
      <c r="BK8" s="1">
        <f t="shared" ca="1" si="25"/>
        <v>1.7221435619960801E-3</v>
      </c>
      <c r="BL8" s="1"/>
      <c r="BM8" s="1">
        <f t="shared" ca="1" si="26"/>
        <v>0.30718424237472319</v>
      </c>
      <c r="BN8" s="1">
        <f t="shared" ca="1" si="27"/>
        <v>2.3267872493593424</v>
      </c>
      <c r="BO8" s="1">
        <f t="shared" ca="1" si="28"/>
        <v>1.6659483812277371</v>
      </c>
      <c r="BP8" s="1">
        <f t="shared" ca="1" si="29"/>
        <v>1.8380269258588312E-2</v>
      </c>
      <c r="BQ8" s="1">
        <f t="shared" ca="1" si="30"/>
        <v>0.66087637696501789</v>
      </c>
      <c r="BR8" s="1">
        <f t="shared" ca="1" si="31"/>
        <v>5.8417040281223799E-3</v>
      </c>
      <c r="BS8" s="1">
        <f t="shared" ca="1" si="32"/>
        <v>7.5097424568472239E-3</v>
      </c>
      <c r="BT8" s="1">
        <f t="shared" ca="1" si="33"/>
        <v>8.6107178099804004E-4</v>
      </c>
      <c r="BU8" s="1"/>
      <c r="BV8" s="1" t="s">
        <v>49</v>
      </c>
      <c r="BW8" s="2">
        <f t="shared" ca="1" si="34"/>
        <v>0.67858589214535736</v>
      </c>
      <c r="BX8" s="1">
        <v>99.39</v>
      </c>
      <c r="BY8" s="1">
        <f t="shared" si="35"/>
        <v>0.40547368421052637</v>
      </c>
      <c r="BZ8" s="1">
        <f t="shared" ca="1" si="36"/>
        <v>0.28402956787174399</v>
      </c>
      <c r="CA8" s="1">
        <v>273</v>
      </c>
      <c r="CB8" s="1">
        <v>547</v>
      </c>
      <c r="CC8" s="1">
        <v>232</v>
      </c>
      <c r="CD8" s="1">
        <v>373</v>
      </c>
      <c r="CE8" s="1">
        <v>427</v>
      </c>
      <c r="CF8" s="1">
        <v>108</v>
      </c>
      <c r="CG8" s="1">
        <v>83</v>
      </c>
      <c r="CH8" s="1">
        <v>119</v>
      </c>
      <c r="CI8" s="1"/>
      <c r="CJ8" s="1">
        <v>12076</v>
      </c>
      <c r="CK8" s="1">
        <v>29713</v>
      </c>
      <c r="CL8" s="1">
        <v>140</v>
      </c>
      <c r="CM8" s="1" t="s">
        <v>35</v>
      </c>
      <c r="CN8" s="1" t="s">
        <v>35</v>
      </c>
      <c r="CO8" s="1" t="s">
        <v>49</v>
      </c>
      <c r="CP8" s="1" t="s">
        <v>35</v>
      </c>
      <c r="CQ8" s="1">
        <v>11.51</v>
      </c>
      <c r="CR8" s="1">
        <v>7</v>
      </c>
      <c r="CS8" s="1" t="s">
        <v>50</v>
      </c>
      <c r="CT8" s="1"/>
    </row>
    <row r="9" spans="1:98" x14ac:dyDescent="0.3">
      <c r="A9" s="1" t="s">
        <v>51</v>
      </c>
      <c r="B9" s="1">
        <v>2.63</v>
      </c>
      <c r="C9" s="1">
        <v>24</v>
      </c>
      <c r="D9" s="1">
        <v>16.2</v>
      </c>
      <c r="E9" s="1">
        <v>0.38</v>
      </c>
      <c r="F9" s="1">
        <v>9.58</v>
      </c>
      <c r="G9" s="1">
        <v>0.08</v>
      </c>
      <c r="H9" s="1">
        <v>7.0000000000000007E-2</v>
      </c>
      <c r="I9" s="1">
        <v>0.02</v>
      </c>
      <c r="J9" s="1">
        <v>46.69</v>
      </c>
      <c r="K9" s="1"/>
      <c r="L9" s="1">
        <v>99.66</v>
      </c>
      <c r="M9" s="1">
        <v>2.42</v>
      </c>
      <c r="N9" s="1">
        <v>18.03</v>
      </c>
      <c r="O9" s="1">
        <v>12.67</v>
      </c>
      <c r="P9" s="1">
        <v>0.14000000000000001</v>
      </c>
      <c r="Q9" s="1">
        <v>5.04</v>
      </c>
      <c r="R9" s="1">
        <v>0.04</v>
      </c>
      <c r="S9" s="1">
        <v>0.06</v>
      </c>
      <c r="T9" s="1">
        <v>0.01</v>
      </c>
      <c r="U9" s="1">
        <v>61.58</v>
      </c>
      <c r="V9" s="1">
        <v>100</v>
      </c>
      <c r="W9" s="1"/>
      <c r="X9" s="1">
        <f t="shared" si="0"/>
        <v>2.6335956252853792</v>
      </c>
      <c r="Y9" s="1"/>
      <c r="Z9" s="1" t="s">
        <v>49</v>
      </c>
      <c r="AA9" s="1">
        <v>3.55</v>
      </c>
      <c r="AB9" s="1">
        <v>51.35</v>
      </c>
      <c r="AC9" s="1">
        <v>30.62</v>
      </c>
      <c r="AD9" s="1">
        <v>0.49</v>
      </c>
      <c r="AE9" s="1">
        <v>13.4</v>
      </c>
      <c r="AF9" s="1">
        <v>0.09</v>
      </c>
      <c r="AG9" s="1">
        <v>0.12</v>
      </c>
      <c r="AH9" s="1">
        <v>0.04</v>
      </c>
      <c r="AI9" s="1">
        <v>99.66</v>
      </c>
      <c r="AJ9" s="1"/>
      <c r="AK9" s="1">
        <f t="shared" si="1"/>
        <v>0.78021978021978022</v>
      </c>
      <c r="AL9" s="1">
        <f t="shared" si="2"/>
        <v>0.93927199561002372</v>
      </c>
      <c r="AM9" s="1">
        <f t="shared" si="3"/>
        <v>1.1421111525550169</v>
      </c>
      <c r="AN9" s="1">
        <f t="shared" si="4"/>
        <v>0.33333333333333331</v>
      </c>
      <c r="AO9" s="1">
        <f t="shared" si="5"/>
        <v>1.2653446647780926</v>
      </c>
      <c r="AP9" s="1">
        <f t="shared" si="6"/>
        <v>0.25714285714285717</v>
      </c>
      <c r="AQ9" s="1">
        <f t="shared" si="7"/>
        <v>0.2857142857142857</v>
      </c>
      <c r="AR9" s="1">
        <f t="shared" si="8"/>
        <v>0.16666666666666669</v>
      </c>
      <c r="AS9" s="1"/>
      <c r="AT9" s="1">
        <f t="shared" ca="1" si="9"/>
        <v>5.7277464947804897E-2</v>
      </c>
      <c r="AU9" s="1">
        <f t="shared" ca="1" si="10"/>
        <v>1.709387483355526</v>
      </c>
      <c r="AV9" s="1">
        <f t="shared" ca="1" si="11"/>
        <v>0.90094154570419782</v>
      </c>
      <c r="AW9" s="1">
        <f t="shared" ca="1" si="12"/>
        <v>6.8197633959638142E-3</v>
      </c>
      <c r="AX9" s="1">
        <f t="shared" ca="1" si="13"/>
        <v>0.23895714820692976</v>
      </c>
      <c r="AY9" s="1">
        <f t="shared" ca="1" si="14"/>
        <v>9.5546472742714581E-4</v>
      </c>
      <c r="AZ9" s="1">
        <f t="shared" ca="1" si="15"/>
        <v>2.9776674937965261E-3</v>
      </c>
      <c r="BA9" s="1">
        <f t="shared" ca="1" si="16"/>
        <v>5.0075112669003511E-4</v>
      </c>
      <c r="BB9" s="1">
        <f t="shared" ca="1" si="17"/>
        <v>2.9178172889583363</v>
      </c>
      <c r="BC9" s="1"/>
      <c r="BD9" s="1">
        <f t="shared" ca="1" si="18"/>
        <v>0.15704195095300982</v>
      </c>
      <c r="BE9" s="1">
        <f t="shared" ca="1" si="19"/>
        <v>4.686756747447415</v>
      </c>
      <c r="BF9" s="1">
        <f t="shared" ca="1" si="20"/>
        <v>2.4701794704241671</v>
      </c>
      <c r="BG9" s="1">
        <f t="shared" ca="1" si="21"/>
        <v>1.8698260296890562E-2</v>
      </c>
      <c r="BH9" s="1">
        <f t="shared" ca="1" si="22"/>
        <v>0.65516685807900654</v>
      </c>
      <c r="BI9" s="1">
        <f t="shared" ca="1" si="23"/>
        <v>2.6196697950699927E-3</v>
      </c>
      <c r="BJ9" s="1">
        <f t="shared" ca="1" si="24"/>
        <v>8.1640958261908342E-3</v>
      </c>
      <c r="BK9" s="1">
        <f t="shared" ca="1" si="25"/>
        <v>1.3729471782485839E-3</v>
      </c>
      <c r="BL9" s="1"/>
      <c r="BM9" s="1">
        <f t="shared" ca="1" si="26"/>
        <v>0.31408390190601965</v>
      </c>
      <c r="BN9" s="1">
        <f t="shared" ca="1" si="27"/>
        <v>2.3433783737237075</v>
      </c>
      <c r="BO9" s="1">
        <f t="shared" ca="1" si="28"/>
        <v>1.6451395273024954</v>
      </c>
      <c r="BP9" s="1">
        <f t="shared" ca="1" si="29"/>
        <v>1.8698260296890562E-2</v>
      </c>
      <c r="BQ9" s="1">
        <f t="shared" ca="1" si="30"/>
        <v>0.65516685807900654</v>
      </c>
      <c r="BR9" s="1">
        <f t="shared" ca="1" si="31"/>
        <v>5.2393395901399855E-3</v>
      </c>
      <c r="BS9" s="1">
        <f t="shared" ca="1" si="32"/>
        <v>8.1640958261908342E-3</v>
      </c>
      <c r="BT9" s="1">
        <f t="shared" ca="1" si="33"/>
        <v>6.8647358912429194E-4</v>
      </c>
      <c r="BU9" s="1"/>
      <c r="BV9" s="1" t="s">
        <v>49</v>
      </c>
      <c r="BW9" s="2">
        <f t="shared" ca="1" si="34"/>
        <v>0.67231761345202978</v>
      </c>
      <c r="BX9" s="1">
        <v>99.66</v>
      </c>
      <c r="BY9" s="1">
        <f t="shared" si="35"/>
        <v>0.39916666666666667</v>
      </c>
      <c r="BZ9" s="1">
        <f t="shared" ca="1" si="36"/>
        <v>0.2795821901513601</v>
      </c>
      <c r="CA9" s="1">
        <v>265</v>
      </c>
      <c r="CB9" s="1">
        <v>554</v>
      </c>
      <c r="CC9" s="1">
        <v>235</v>
      </c>
      <c r="CD9" s="1">
        <v>369</v>
      </c>
      <c r="CE9" s="1">
        <v>400</v>
      </c>
      <c r="CF9" s="1">
        <v>108</v>
      </c>
      <c r="CG9" s="1">
        <v>82</v>
      </c>
      <c r="CH9" s="1">
        <v>119</v>
      </c>
      <c r="CI9" s="1"/>
      <c r="CJ9" s="1">
        <v>12156</v>
      </c>
      <c r="CK9" s="1">
        <v>29776</v>
      </c>
      <c r="CL9" s="1">
        <v>140</v>
      </c>
      <c r="CM9" s="1" t="s">
        <v>35</v>
      </c>
      <c r="CN9" s="1" t="s">
        <v>35</v>
      </c>
      <c r="CO9" s="1" t="s">
        <v>49</v>
      </c>
      <c r="CP9" s="1" t="s">
        <v>35</v>
      </c>
      <c r="CQ9" s="1">
        <v>11.54</v>
      </c>
      <c r="CR9" s="1">
        <v>8</v>
      </c>
      <c r="CS9" s="1" t="s">
        <v>52</v>
      </c>
      <c r="CT9" s="1"/>
    </row>
    <row r="10" spans="1:98" x14ac:dyDescent="0.3">
      <c r="A10" s="1" t="s">
        <v>53</v>
      </c>
      <c r="B10" s="1">
        <v>2.5</v>
      </c>
      <c r="C10" s="1">
        <v>23.92</v>
      </c>
      <c r="D10" s="1">
        <v>16.29</v>
      </c>
      <c r="E10" s="1">
        <v>0.41</v>
      </c>
      <c r="F10" s="1">
        <v>9.6199999999999992</v>
      </c>
      <c r="G10" s="1">
        <v>0.08</v>
      </c>
      <c r="H10" s="1">
        <v>7.0000000000000007E-2</v>
      </c>
      <c r="I10" s="1">
        <v>0.03</v>
      </c>
      <c r="J10" s="1">
        <v>46.65</v>
      </c>
      <c r="K10" s="1"/>
      <c r="L10" s="1">
        <v>99.58</v>
      </c>
      <c r="M10" s="1">
        <v>2.2999999999999998</v>
      </c>
      <c r="N10" s="1">
        <v>17.989999999999998</v>
      </c>
      <c r="O10" s="1">
        <v>12.76</v>
      </c>
      <c r="P10" s="1">
        <v>0.15</v>
      </c>
      <c r="Q10" s="1">
        <v>5.07</v>
      </c>
      <c r="R10" s="1">
        <v>0.04</v>
      </c>
      <c r="S10" s="1">
        <v>0.06</v>
      </c>
      <c r="T10" s="1">
        <v>0.01</v>
      </c>
      <c r="U10" s="1">
        <v>61.61</v>
      </c>
      <c r="V10" s="1">
        <v>100</v>
      </c>
      <c r="W10" s="1"/>
      <c r="X10" s="1">
        <f t="shared" si="0"/>
        <v>2.5000611992145712</v>
      </c>
      <c r="Y10" s="1"/>
      <c r="Z10" s="1" t="s">
        <v>49</v>
      </c>
      <c r="AA10" s="1">
        <v>3.37</v>
      </c>
      <c r="AB10" s="1">
        <v>51.17</v>
      </c>
      <c r="AC10" s="1">
        <v>30.78</v>
      </c>
      <c r="AD10" s="1">
        <v>0.53</v>
      </c>
      <c r="AE10" s="1">
        <v>13.46</v>
      </c>
      <c r="AF10" s="1">
        <v>0.1</v>
      </c>
      <c r="AG10" s="1">
        <v>0.11</v>
      </c>
      <c r="AH10" s="1">
        <v>0.05</v>
      </c>
      <c r="AI10" s="1">
        <v>99.58</v>
      </c>
      <c r="AJ10" s="1"/>
      <c r="AK10" s="1">
        <f t="shared" si="1"/>
        <v>0.74065934065934069</v>
      </c>
      <c r="AL10" s="1">
        <f t="shared" si="2"/>
        <v>0.93597951344430219</v>
      </c>
      <c r="AM10" s="1">
        <f t="shared" si="3"/>
        <v>1.1480790749720255</v>
      </c>
      <c r="AN10" s="1">
        <f t="shared" si="4"/>
        <v>0.36054421768707484</v>
      </c>
      <c r="AO10" s="1">
        <f t="shared" si="5"/>
        <v>1.2710103871576961</v>
      </c>
      <c r="AP10" s="1">
        <f t="shared" si="6"/>
        <v>0.28571428571428575</v>
      </c>
      <c r="AQ10" s="1">
        <f t="shared" si="7"/>
        <v>0.26190476190476192</v>
      </c>
      <c r="AR10" s="1">
        <f t="shared" si="8"/>
        <v>0.20833333333333334</v>
      </c>
      <c r="AS10" s="1"/>
      <c r="AT10" s="1">
        <f t="shared" ca="1" si="9"/>
        <v>5.437325545749367E-2</v>
      </c>
      <c r="AU10" s="1">
        <f t="shared" ca="1" si="10"/>
        <v>1.7033954727030627</v>
      </c>
      <c r="AV10" s="1">
        <f t="shared" ca="1" si="11"/>
        <v>0.90564927422518648</v>
      </c>
      <c r="AW10" s="1">
        <f t="shared" ca="1" si="12"/>
        <v>7.3764787752261668E-3</v>
      </c>
      <c r="AX10" s="1">
        <f t="shared" ca="1" si="13"/>
        <v>0.2400271055869608</v>
      </c>
      <c r="AY10" s="1">
        <f t="shared" ca="1" si="14"/>
        <v>1.061627474919051E-3</v>
      </c>
      <c r="AZ10" s="1">
        <f t="shared" ca="1" si="15"/>
        <v>2.7295285359801489E-3</v>
      </c>
      <c r="BA10" s="1">
        <f t="shared" ca="1" si="16"/>
        <v>6.2593890836254386E-4</v>
      </c>
      <c r="BB10" s="1">
        <f t="shared" ca="1" si="17"/>
        <v>2.9152386816671916</v>
      </c>
      <c r="BC10" s="1"/>
      <c r="BD10" s="1">
        <f t="shared" ca="1" si="18"/>
        <v>0.14921112511143883</v>
      </c>
      <c r="BE10" s="1">
        <f t="shared" ca="1" si="19"/>
        <v>4.6744590305145381</v>
      </c>
      <c r="BF10" s="1">
        <f t="shared" ca="1" si="20"/>
        <v>2.4852833626844055</v>
      </c>
      <c r="BG10" s="1">
        <f t="shared" ca="1" si="21"/>
        <v>2.024253814032858E-2</v>
      </c>
      <c r="BH10" s="1">
        <f t="shared" ca="1" si="22"/>
        <v>0.65868254862669984</v>
      </c>
      <c r="BI10" s="1">
        <f t="shared" ca="1" si="23"/>
        <v>2.9133188485600593E-3</v>
      </c>
      <c r="BJ10" s="1">
        <f t="shared" ca="1" si="24"/>
        <v>7.4903740901768297E-3</v>
      </c>
      <c r="BK10" s="1">
        <f t="shared" ca="1" si="25"/>
        <v>1.7177019838514945E-3</v>
      </c>
      <c r="BL10" s="1"/>
      <c r="BM10" s="1">
        <f t="shared" ca="1" si="26"/>
        <v>0.29842225022287766</v>
      </c>
      <c r="BN10" s="1">
        <f t="shared" ca="1" si="27"/>
        <v>2.3372295152572691</v>
      </c>
      <c r="BO10" s="1">
        <f t="shared" ca="1" si="28"/>
        <v>1.6551987195478142</v>
      </c>
      <c r="BP10" s="1">
        <f t="shared" ca="1" si="29"/>
        <v>2.024253814032858E-2</v>
      </c>
      <c r="BQ10" s="1">
        <f t="shared" ca="1" si="30"/>
        <v>0.65868254862669984</v>
      </c>
      <c r="BR10" s="1">
        <f t="shared" ca="1" si="31"/>
        <v>5.8266376971201185E-3</v>
      </c>
      <c r="BS10" s="1">
        <f t="shared" ca="1" si="32"/>
        <v>7.4903740901768297E-3</v>
      </c>
      <c r="BT10" s="1">
        <f t="shared" ca="1" si="33"/>
        <v>8.5885099192574725E-4</v>
      </c>
      <c r="BU10" s="1"/>
      <c r="BV10" s="1" t="s">
        <v>49</v>
      </c>
      <c r="BW10" s="2">
        <f t="shared" ca="1" si="34"/>
        <v>0.68403888753377184</v>
      </c>
      <c r="BX10" s="1">
        <v>99.58</v>
      </c>
      <c r="BY10" s="1">
        <f t="shared" si="35"/>
        <v>0.40217391304347822</v>
      </c>
      <c r="BZ10" s="1">
        <f t="shared" ca="1" si="36"/>
        <v>0.28182193675326567</v>
      </c>
      <c r="CA10" s="1">
        <v>266</v>
      </c>
      <c r="CB10" s="1">
        <v>555</v>
      </c>
      <c r="CC10" s="1">
        <v>235</v>
      </c>
      <c r="CD10" s="1">
        <v>376</v>
      </c>
      <c r="CE10" s="1">
        <v>419</v>
      </c>
      <c r="CF10" s="1">
        <v>106</v>
      </c>
      <c r="CG10" s="1">
        <v>83</v>
      </c>
      <c r="CH10" s="1">
        <v>118</v>
      </c>
      <c r="CI10" s="1"/>
      <c r="CJ10" s="1">
        <v>12205</v>
      </c>
      <c r="CK10" s="1">
        <v>29820</v>
      </c>
      <c r="CL10" s="1">
        <v>140</v>
      </c>
      <c r="CM10" s="1" t="s">
        <v>35</v>
      </c>
      <c r="CN10" s="1" t="s">
        <v>35</v>
      </c>
      <c r="CO10" s="1" t="s">
        <v>49</v>
      </c>
      <c r="CP10" s="1" t="s">
        <v>35</v>
      </c>
      <c r="CQ10" s="1">
        <v>11.54</v>
      </c>
      <c r="CR10" s="1">
        <v>9</v>
      </c>
      <c r="CS10" s="1" t="s">
        <v>54</v>
      </c>
      <c r="CT10" s="1"/>
    </row>
    <row r="11" spans="1:98" x14ac:dyDescent="0.3">
      <c r="A11" s="1" t="s">
        <v>55</v>
      </c>
      <c r="B11" s="1">
        <v>1.33</v>
      </c>
      <c r="C11" s="1">
        <v>22.05</v>
      </c>
      <c r="D11" s="1">
        <v>17.850000000000001</v>
      </c>
      <c r="E11" s="1">
        <v>0.28999999999999998</v>
      </c>
      <c r="F11" s="1">
        <v>12.03</v>
      </c>
      <c r="G11" s="1">
        <v>0.03</v>
      </c>
      <c r="H11" s="1">
        <v>0.06</v>
      </c>
      <c r="I11" s="1">
        <v>0.01</v>
      </c>
      <c r="J11" s="1">
        <v>46.4</v>
      </c>
      <c r="K11" s="1"/>
      <c r="L11" s="1">
        <v>100.06</v>
      </c>
      <c r="M11" s="1">
        <v>1.23</v>
      </c>
      <c r="N11" s="1">
        <v>16.66</v>
      </c>
      <c r="O11" s="1">
        <v>14.04</v>
      </c>
      <c r="P11" s="1">
        <v>0.11</v>
      </c>
      <c r="Q11" s="1">
        <v>6.37</v>
      </c>
      <c r="R11" s="1">
        <v>0.02</v>
      </c>
      <c r="S11" s="1">
        <v>0.05</v>
      </c>
      <c r="T11" s="1">
        <v>0.01</v>
      </c>
      <c r="U11" s="1">
        <v>61.53</v>
      </c>
      <c r="V11" s="1">
        <v>100</v>
      </c>
      <c r="W11" s="1"/>
      <c r="X11" s="1">
        <f t="shared" si="0"/>
        <v>1.3279256814819236</v>
      </c>
      <c r="Y11" s="1"/>
      <c r="Z11" s="1" t="s">
        <v>56</v>
      </c>
      <c r="AA11" s="1">
        <v>1.79</v>
      </c>
      <c r="AB11" s="1">
        <v>47.17</v>
      </c>
      <c r="AC11" s="1">
        <v>33.729999999999997</v>
      </c>
      <c r="AD11" s="1">
        <v>0.38</v>
      </c>
      <c r="AE11" s="1">
        <v>16.84</v>
      </c>
      <c r="AF11" s="1">
        <v>0.04</v>
      </c>
      <c r="AG11" s="1">
        <v>0.1</v>
      </c>
      <c r="AH11" s="1">
        <v>0.02</v>
      </c>
      <c r="AI11" s="1">
        <v>100.06</v>
      </c>
      <c r="AJ11" s="1"/>
      <c r="AK11" s="1">
        <f t="shared" si="1"/>
        <v>0.39340659340659345</v>
      </c>
      <c r="AL11" s="1">
        <f t="shared" si="2"/>
        <v>0.86281324309493324</v>
      </c>
      <c r="AM11" s="1">
        <f t="shared" si="3"/>
        <v>1.258112644535621</v>
      </c>
      <c r="AN11" s="1">
        <f t="shared" si="4"/>
        <v>0.25850340136054423</v>
      </c>
      <c r="AO11" s="1">
        <f t="shared" si="5"/>
        <v>1.5901794145420207</v>
      </c>
      <c r="AP11" s="1">
        <f t="shared" si="6"/>
        <v>0.1142857142857143</v>
      </c>
      <c r="AQ11" s="1">
        <f t="shared" si="7"/>
        <v>0.23809523809523811</v>
      </c>
      <c r="AR11" s="1">
        <f t="shared" si="8"/>
        <v>8.3333333333333343E-2</v>
      </c>
      <c r="AS11" s="1"/>
      <c r="AT11" s="1">
        <f t="shared" ca="1" si="9"/>
        <v>2.8880749931428387E-2</v>
      </c>
      <c r="AU11" s="1">
        <f t="shared" ca="1" si="10"/>
        <v>1.5702396804260987</v>
      </c>
      <c r="AV11" s="1">
        <f t="shared" ca="1" si="11"/>
        <v>0.99244801883091394</v>
      </c>
      <c r="AW11" s="1">
        <f t="shared" ca="1" si="12"/>
        <v>5.2887961029923457E-3</v>
      </c>
      <c r="AX11" s="1">
        <f t="shared" ca="1" si="13"/>
        <v>0.30030137132870877</v>
      </c>
      <c r="AY11" s="1">
        <f t="shared" ca="1" si="14"/>
        <v>4.2465098996762041E-4</v>
      </c>
      <c r="AZ11" s="1">
        <f t="shared" ca="1" si="15"/>
        <v>2.4813895781637721E-3</v>
      </c>
      <c r="BA11" s="1">
        <f t="shared" ca="1" si="16"/>
        <v>2.5037556334501755E-4</v>
      </c>
      <c r="BB11" s="1">
        <f t="shared" ca="1" si="17"/>
        <v>2.9003150327516183</v>
      </c>
      <c r="BC11" s="1"/>
      <c r="BD11" s="1">
        <f t="shared" ca="1" si="18"/>
        <v>7.9662380411215747E-2</v>
      </c>
      <c r="BE11" s="1">
        <f t="shared" ca="1" si="19"/>
        <v>4.331225160561579</v>
      </c>
      <c r="BF11" s="1">
        <f t="shared" ca="1" si="20"/>
        <v>2.7374902591580828</v>
      </c>
      <c r="BG11" s="1">
        <f t="shared" ca="1" si="21"/>
        <v>1.4588197608243134E-2</v>
      </c>
      <c r="BH11" s="1">
        <f t="shared" ca="1" si="22"/>
        <v>0.82832759320991023</v>
      </c>
      <c r="BI11" s="1">
        <f t="shared" ca="1" si="23"/>
        <v>1.1713237635836847E-3</v>
      </c>
      <c r="BJ11" s="1">
        <f t="shared" ca="1" si="24"/>
        <v>6.8444691011640933E-3</v>
      </c>
      <c r="BK11" s="1">
        <f t="shared" ca="1" si="25"/>
        <v>6.9061618622161475E-4</v>
      </c>
      <c r="BL11" s="1"/>
      <c r="BM11" s="1">
        <f t="shared" ca="1" si="26"/>
        <v>0.15932476082243149</v>
      </c>
      <c r="BN11" s="1">
        <f t="shared" ca="1" si="27"/>
        <v>2.1656125802807895</v>
      </c>
      <c r="BO11" s="1">
        <f t="shared" ca="1" si="28"/>
        <v>1.8231685125992831</v>
      </c>
      <c r="BP11" s="1">
        <f t="shared" ca="1" si="29"/>
        <v>1.4588197608243134E-2</v>
      </c>
      <c r="BQ11" s="1">
        <f t="shared" ca="1" si="30"/>
        <v>0.82832759320991023</v>
      </c>
      <c r="BR11" s="1">
        <f t="shared" ca="1" si="31"/>
        <v>2.3426475271673694E-3</v>
      </c>
      <c r="BS11" s="1">
        <f t="shared" ca="1" si="32"/>
        <v>6.8444691011640933E-3</v>
      </c>
      <c r="BT11" s="1">
        <f t="shared" ca="1" si="33"/>
        <v>3.4530809311080738E-4</v>
      </c>
      <c r="BU11" s="1"/>
      <c r="BV11" s="1" t="s">
        <v>56</v>
      </c>
      <c r="BW11" s="2">
        <f t="shared" ca="1" si="34"/>
        <v>0.83669876302917778</v>
      </c>
      <c r="BX11" s="1">
        <v>100.06</v>
      </c>
      <c r="BY11" s="1">
        <f t="shared" si="35"/>
        <v>0.54557823129251692</v>
      </c>
      <c r="BZ11" s="1">
        <f t="shared" ca="1" si="36"/>
        <v>0.38249112549138903</v>
      </c>
      <c r="CA11" s="1">
        <v>253</v>
      </c>
      <c r="CB11" s="1">
        <v>547</v>
      </c>
      <c r="CC11" s="1">
        <v>243</v>
      </c>
      <c r="CD11" s="1">
        <v>375</v>
      </c>
      <c r="CE11" s="1">
        <v>404</v>
      </c>
      <c r="CF11" s="1">
        <v>109</v>
      </c>
      <c r="CG11" s="1">
        <v>85</v>
      </c>
      <c r="CH11" s="1">
        <v>120</v>
      </c>
      <c r="CI11" s="1"/>
      <c r="CJ11" s="1">
        <v>11923</v>
      </c>
      <c r="CK11" s="1">
        <v>30207</v>
      </c>
      <c r="CL11" s="1">
        <v>143</v>
      </c>
      <c r="CM11" s="1" t="s">
        <v>35</v>
      </c>
      <c r="CN11" s="1" t="s">
        <v>35</v>
      </c>
      <c r="CO11" s="1" t="s">
        <v>56</v>
      </c>
      <c r="CP11" s="1" t="s">
        <v>35</v>
      </c>
      <c r="CQ11" s="1">
        <v>11.76</v>
      </c>
      <c r="CR11" s="1">
        <v>10</v>
      </c>
      <c r="CS11" s="1" t="s">
        <v>57</v>
      </c>
      <c r="CT11" s="1"/>
    </row>
    <row r="12" spans="1:98" x14ac:dyDescent="0.3">
      <c r="A12" s="1" t="s">
        <v>58</v>
      </c>
      <c r="B12" s="1">
        <v>1.28</v>
      </c>
      <c r="C12" s="1">
        <v>21.92</v>
      </c>
      <c r="D12" s="1">
        <v>18.010000000000002</v>
      </c>
      <c r="E12" s="1">
        <v>0.33</v>
      </c>
      <c r="F12" s="1">
        <v>11.98</v>
      </c>
      <c r="G12" s="1">
        <v>0.03</v>
      </c>
      <c r="H12" s="1">
        <v>0.06</v>
      </c>
      <c r="I12" s="1">
        <v>0.02</v>
      </c>
      <c r="J12" s="1">
        <v>46.38</v>
      </c>
      <c r="K12" s="1"/>
      <c r="L12" s="1">
        <v>100</v>
      </c>
      <c r="M12" s="1">
        <v>1.18</v>
      </c>
      <c r="N12" s="1">
        <v>16.57</v>
      </c>
      <c r="O12" s="1">
        <v>14.17</v>
      </c>
      <c r="P12" s="1">
        <v>0.12</v>
      </c>
      <c r="Q12" s="1">
        <v>6.34</v>
      </c>
      <c r="R12" s="1">
        <v>0.02</v>
      </c>
      <c r="S12" s="1">
        <v>0.05</v>
      </c>
      <c r="T12" s="1">
        <v>0.01</v>
      </c>
      <c r="U12" s="1">
        <v>61.53</v>
      </c>
      <c r="V12" s="1">
        <v>100</v>
      </c>
      <c r="W12" s="1"/>
      <c r="X12" s="1">
        <f t="shared" si="0"/>
        <v>1.2759956268988315</v>
      </c>
      <c r="Y12" s="1"/>
      <c r="Z12" s="1" t="s">
        <v>56</v>
      </c>
      <c r="AA12" s="1">
        <v>1.72</v>
      </c>
      <c r="AB12" s="1">
        <v>46.9</v>
      </c>
      <c r="AC12" s="1">
        <v>34.04</v>
      </c>
      <c r="AD12" s="1">
        <v>0.42</v>
      </c>
      <c r="AE12" s="1">
        <v>16.760000000000002</v>
      </c>
      <c r="AF12" s="1">
        <v>0.03</v>
      </c>
      <c r="AG12" s="1">
        <v>0.1</v>
      </c>
      <c r="AH12" s="1">
        <v>0.03</v>
      </c>
      <c r="AI12" s="1">
        <v>100</v>
      </c>
      <c r="AJ12" s="1"/>
      <c r="AK12" s="1">
        <f t="shared" si="1"/>
        <v>0.37802197802197801</v>
      </c>
      <c r="AL12" s="1">
        <f t="shared" si="2"/>
        <v>0.85787451984635077</v>
      </c>
      <c r="AM12" s="1">
        <f t="shared" si="3"/>
        <v>1.2696754942185753</v>
      </c>
      <c r="AN12" s="1">
        <f t="shared" si="4"/>
        <v>0.2857142857142857</v>
      </c>
      <c r="AO12" s="1">
        <f t="shared" si="5"/>
        <v>1.582625118035883</v>
      </c>
      <c r="AP12" s="1">
        <f t="shared" si="6"/>
        <v>8.5714285714285715E-2</v>
      </c>
      <c r="AQ12" s="1">
        <f t="shared" si="7"/>
        <v>0.23809523809523811</v>
      </c>
      <c r="AR12" s="1">
        <f t="shared" si="8"/>
        <v>0.125</v>
      </c>
      <c r="AS12" s="1"/>
      <c r="AT12" s="1">
        <f t="shared" ca="1" si="9"/>
        <v>2.7751335129640686E-2</v>
      </c>
      <c r="AU12" s="1">
        <f t="shared" ca="1" si="10"/>
        <v>1.5612516644474035</v>
      </c>
      <c r="AV12" s="1">
        <f t="shared" ca="1" si="11"/>
        <v>1.0015692428403296</v>
      </c>
      <c r="AW12" s="1">
        <f t="shared" ca="1" si="12"/>
        <v>5.8455114822546974E-3</v>
      </c>
      <c r="AX12" s="1">
        <f t="shared" ca="1" si="13"/>
        <v>0.29887476148866743</v>
      </c>
      <c r="AY12" s="1">
        <f t="shared" ca="1" si="14"/>
        <v>3.1848824247571531E-4</v>
      </c>
      <c r="AZ12" s="1">
        <f t="shared" ca="1" si="15"/>
        <v>2.4813895781637721E-3</v>
      </c>
      <c r="BA12" s="1">
        <f t="shared" ca="1" si="16"/>
        <v>3.755633450175263E-4</v>
      </c>
      <c r="BB12" s="1">
        <f t="shared" ca="1" si="17"/>
        <v>2.8984679565539531</v>
      </c>
      <c r="BC12" s="1"/>
      <c r="BD12" s="1">
        <f t="shared" ca="1" si="18"/>
        <v>7.6595872152086325E-2</v>
      </c>
      <c r="BE12" s="1">
        <f t="shared" ca="1" si="19"/>
        <v>4.3091776423945207</v>
      </c>
      <c r="BF12" s="1">
        <f t="shared" ca="1" si="20"/>
        <v>2.7644100479375053</v>
      </c>
      <c r="BG12" s="1">
        <f t="shared" ca="1" si="21"/>
        <v>1.6134072399281017E-2</v>
      </c>
      <c r="BH12" s="1">
        <f t="shared" ca="1" si="22"/>
        <v>0.82491789723010955</v>
      </c>
      <c r="BI12" s="1">
        <f t="shared" ca="1" si="23"/>
        <v>8.7905265057164176E-4</v>
      </c>
      <c r="BJ12" s="1">
        <f t="shared" ca="1" si="24"/>
        <v>6.8488308040195039E-3</v>
      </c>
      <c r="BK12" s="1">
        <f t="shared" ca="1" si="25"/>
        <v>1.0365844319053053E-3</v>
      </c>
      <c r="BL12" s="1"/>
      <c r="BM12" s="1">
        <f t="shared" ca="1" si="26"/>
        <v>0.15319174430417265</v>
      </c>
      <c r="BN12" s="1">
        <f t="shared" ca="1" si="27"/>
        <v>2.1545888211972604</v>
      </c>
      <c r="BO12" s="1">
        <f t="shared" ca="1" si="28"/>
        <v>1.8410970919263787</v>
      </c>
      <c r="BP12" s="1">
        <f t="shared" ca="1" si="29"/>
        <v>1.6134072399281017E-2</v>
      </c>
      <c r="BQ12" s="1">
        <f t="shared" ca="1" si="30"/>
        <v>0.82491789723010955</v>
      </c>
      <c r="BR12" s="1">
        <f t="shared" ca="1" si="31"/>
        <v>1.7581053011432835E-3</v>
      </c>
      <c r="BS12" s="1">
        <f t="shared" ca="1" si="32"/>
        <v>6.8488308040195039E-3</v>
      </c>
      <c r="BT12" s="1">
        <f t="shared" ca="1" si="33"/>
        <v>5.1829221595265263E-4</v>
      </c>
      <c r="BU12" s="1"/>
      <c r="BV12" s="1" t="s">
        <v>56</v>
      </c>
      <c r="BW12" s="2">
        <f t="shared" ca="1" si="34"/>
        <v>0.84186656811009342</v>
      </c>
      <c r="BX12" s="1">
        <v>100</v>
      </c>
      <c r="BY12" s="1">
        <f t="shared" si="35"/>
        <v>0.54653284671532842</v>
      </c>
      <c r="BZ12" s="1">
        <f t="shared" ca="1" si="36"/>
        <v>0.38286557932279613</v>
      </c>
      <c r="CA12" s="1">
        <v>242</v>
      </c>
      <c r="CB12" s="1">
        <v>534</v>
      </c>
      <c r="CC12" s="1">
        <v>243</v>
      </c>
      <c r="CD12" s="1">
        <v>365</v>
      </c>
      <c r="CE12" s="1">
        <v>398</v>
      </c>
      <c r="CF12" s="1">
        <v>109</v>
      </c>
      <c r="CG12" s="1">
        <v>84</v>
      </c>
      <c r="CH12" s="1">
        <v>119</v>
      </c>
      <c r="CI12" s="1"/>
      <c r="CJ12" s="1">
        <v>11897</v>
      </c>
      <c r="CK12" s="1">
        <v>30207</v>
      </c>
      <c r="CL12" s="1">
        <v>140</v>
      </c>
      <c r="CM12" s="1" t="s">
        <v>35</v>
      </c>
      <c r="CN12" s="1" t="s">
        <v>35</v>
      </c>
      <c r="CO12" s="1" t="s">
        <v>56</v>
      </c>
      <c r="CP12" s="1" t="s">
        <v>35</v>
      </c>
      <c r="CQ12" s="1">
        <v>11.76</v>
      </c>
      <c r="CR12" s="1">
        <v>11</v>
      </c>
      <c r="CS12" s="1" t="s">
        <v>59</v>
      </c>
      <c r="CT12" s="1"/>
    </row>
    <row r="13" spans="1:98" x14ac:dyDescent="0.3">
      <c r="A13" s="1" t="s">
        <v>60</v>
      </c>
      <c r="B13" s="1">
        <v>1.37</v>
      </c>
      <c r="C13" s="1">
        <v>21.89</v>
      </c>
      <c r="D13" s="1">
        <v>17.93</v>
      </c>
      <c r="E13" s="1">
        <v>0.32</v>
      </c>
      <c r="F13" s="1">
        <v>11.91</v>
      </c>
      <c r="G13" s="1">
        <v>0.03</v>
      </c>
      <c r="H13" s="1">
        <v>0.06</v>
      </c>
      <c r="I13" s="1">
        <v>0.01</v>
      </c>
      <c r="J13" s="1">
        <v>46.27</v>
      </c>
      <c r="K13" s="1"/>
      <c r="L13" s="1">
        <v>99.8</v>
      </c>
      <c r="M13" s="1">
        <v>1.27</v>
      </c>
      <c r="N13" s="1">
        <v>16.579999999999998</v>
      </c>
      <c r="O13" s="1">
        <v>14.14</v>
      </c>
      <c r="P13" s="1">
        <v>0.12</v>
      </c>
      <c r="Q13" s="1">
        <v>6.32</v>
      </c>
      <c r="R13" s="1">
        <v>0.01</v>
      </c>
      <c r="S13" s="1">
        <v>0.05</v>
      </c>
      <c r="T13" s="1">
        <v>0.01</v>
      </c>
      <c r="U13" s="1">
        <v>61.51</v>
      </c>
      <c r="V13" s="1">
        <v>100</v>
      </c>
      <c r="W13" s="1"/>
      <c r="X13" s="1">
        <f t="shared" si="0"/>
        <v>1.3650185776127035</v>
      </c>
      <c r="Y13" s="1"/>
      <c r="Z13" s="1" t="s">
        <v>56</v>
      </c>
      <c r="AA13" s="1">
        <v>1.84</v>
      </c>
      <c r="AB13" s="1">
        <v>46.83</v>
      </c>
      <c r="AC13" s="1">
        <v>33.89</v>
      </c>
      <c r="AD13" s="1">
        <v>0.41</v>
      </c>
      <c r="AE13" s="1">
        <v>16.670000000000002</v>
      </c>
      <c r="AF13" s="1">
        <v>0.03</v>
      </c>
      <c r="AG13" s="1">
        <v>0.1</v>
      </c>
      <c r="AH13" s="1">
        <v>0.02</v>
      </c>
      <c r="AI13" s="1">
        <v>99.8</v>
      </c>
      <c r="AJ13" s="1"/>
      <c r="AK13" s="1">
        <f t="shared" si="1"/>
        <v>0.4043956043956044</v>
      </c>
      <c r="AL13" s="1">
        <f t="shared" si="2"/>
        <v>0.85659411011523678</v>
      </c>
      <c r="AM13" s="1">
        <f t="shared" si="3"/>
        <v>1.2640805669526296</v>
      </c>
      <c r="AN13" s="1">
        <f t="shared" si="4"/>
        <v>0.27891156462585032</v>
      </c>
      <c r="AO13" s="1">
        <f t="shared" si="5"/>
        <v>1.5741265344664781</v>
      </c>
      <c r="AP13" s="1">
        <f t="shared" si="6"/>
        <v>8.5714285714285715E-2</v>
      </c>
      <c r="AQ13" s="1">
        <f t="shared" si="7"/>
        <v>0.23809523809523811</v>
      </c>
      <c r="AR13" s="1">
        <f t="shared" si="8"/>
        <v>8.3333333333333343E-2</v>
      </c>
      <c r="AS13" s="1"/>
      <c r="AT13" s="1">
        <f t="shared" ca="1" si="9"/>
        <v>2.9687474789848175E-2</v>
      </c>
      <c r="AU13" s="1">
        <f t="shared" ca="1" si="10"/>
        <v>1.5589214380825567</v>
      </c>
      <c r="AV13" s="1">
        <f t="shared" ca="1" si="11"/>
        <v>0.99715574735190282</v>
      </c>
      <c r="AW13" s="1">
        <f t="shared" ca="1" si="12"/>
        <v>5.706332637439109E-3</v>
      </c>
      <c r="AX13" s="1">
        <f t="shared" ca="1" si="13"/>
        <v>0.29726982541862085</v>
      </c>
      <c r="AY13" s="1">
        <f t="shared" ca="1" si="14"/>
        <v>3.1848824247571531E-4</v>
      </c>
      <c r="AZ13" s="1">
        <f t="shared" ca="1" si="15"/>
        <v>2.4813895781637721E-3</v>
      </c>
      <c r="BA13" s="1">
        <f t="shared" ca="1" si="16"/>
        <v>2.5037556334501755E-4</v>
      </c>
      <c r="BB13" s="1">
        <f t="shared" ca="1" si="17"/>
        <v>2.8917910716643522</v>
      </c>
      <c r="BC13" s="1"/>
      <c r="BD13" s="1">
        <f t="shared" ca="1" si="18"/>
        <v>8.2128961751754034E-2</v>
      </c>
      <c r="BE13" s="1">
        <f t="shared" ca="1" si="19"/>
        <v>4.3126806866730636</v>
      </c>
      <c r="BF13" s="1">
        <f t="shared" ca="1" si="20"/>
        <v>2.7585830999277445</v>
      </c>
      <c r="BG13" s="1">
        <f t="shared" ca="1" si="21"/>
        <v>1.5786292981822825E-2</v>
      </c>
      <c r="BH13" s="1">
        <f t="shared" ca="1" si="22"/>
        <v>0.82238258035018852</v>
      </c>
      <c r="BI13" s="1">
        <f t="shared" ca="1" si="23"/>
        <v>8.8108230389524343E-4</v>
      </c>
      <c r="BJ13" s="1">
        <f t="shared" ca="1" si="24"/>
        <v>6.8646441369241079E-3</v>
      </c>
      <c r="BK13" s="1">
        <f t="shared" ca="1" si="25"/>
        <v>6.9265187460701438E-4</v>
      </c>
      <c r="BL13" s="1"/>
      <c r="BM13" s="1">
        <f t="shared" ca="1" si="26"/>
        <v>0.16425792350350807</v>
      </c>
      <c r="BN13" s="1">
        <f t="shared" ca="1" si="27"/>
        <v>2.1563403433365318</v>
      </c>
      <c r="BO13" s="1">
        <f t="shared" ca="1" si="28"/>
        <v>1.8372163445518779</v>
      </c>
      <c r="BP13" s="1">
        <f t="shared" ca="1" si="29"/>
        <v>1.5786292981822825E-2</v>
      </c>
      <c r="BQ13" s="1">
        <f t="shared" ca="1" si="30"/>
        <v>0.82238258035018852</v>
      </c>
      <c r="BR13" s="1">
        <f t="shared" ca="1" si="31"/>
        <v>1.7621646077904869E-3</v>
      </c>
      <c r="BS13" s="1">
        <f t="shared" ca="1" si="32"/>
        <v>6.8646441369241079E-3</v>
      </c>
      <c r="BT13" s="1">
        <f t="shared" ca="1" si="33"/>
        <v>3.4632593730350719E-4</v>
      </c>
      <c r="BU13" s="1"/>
      <c r="BV13" s="1" t="s">
        <v>56</v>
      </c>
      <c r="BW13" s="2">
        <f t="shared" ca="1" si="34"/>
        <v>0.83203193049881219</v>
      </c>
      <c r="BX13" s="1">
        <v>99.8</v>
      </c>
      <c r="BY13" s="1">
        <f t="shared" si="35"/>
        <v>0.54408405664687076</v>
      </c>
      <c r="BZ13" s="1">
        <f t="shared" ca="1" si="36"/>
        <v>0.38137884072497846</v>
      </c>
      <c r="CA13" s="1">
        <v>239</v>
      </c>
      <c r="CB13" s="1">
        <v>556</v>
      </c>
      <c r="CC13" s="1">
        <v>241</v>
      </c>
      <c r="CD13" s="1">
        <v>368</v>
      </c>
      <c r="CE13" s="1">
        <v>429</v>
      </c>
      <c r="CF13" s="1">
        <v>108</v>
      </c>
      <c r="CG13" s="1">
        <v>85</v>
      </c>
      <c r="CH13" s="1">
        <v>120</v>
      </c>
      <c r="CI13" s="1"/>
      <c r="CJ13" s="1">
        <v>11897</v>
      </c>
      <c r="CK13" s="1">
        <v>30242</v>
      </c>
      <c r="CL13" s="1">
        <v>140</v>
      </c>
      <c r="CM13" s="1" t="s">
        <v>35</v>
      </c>
      <c r="CN13" s="1" t="s">
        <v>35</v>
      </c>
      <c r="CO13" s="1" t="s">
        <v>56</v>
      </c>
      <c r="CP13" s="1" t="s">
        <v>35</v>
      </c>
      <c r="CQ13" s="1">
        <v>11.73</v>
      </c>
      <c r="CR13" s="1">
        <v>12</v>
      </c>
      <c r="CS13" s="1" t="s">
        <v>61</v>
      </c>
      <c r="CT13" s="1"/>
    </row>
    <row r="14" spans="1:98" x14ac:dyDescent="0.3">
      <c r="A14" s="1" t="s">
        <v>62</v>
      </c>
      <c r="B14" s="1">
        <v>1.86</v>
      </c>
      <c r="C14" s="1">
        <v>23.12</v>
      </c>
      <c r="D14" s="1">
        <v>17.16</v>
      </c>
      <c r="E14" s="1">
        <v>0.33</v>
      </c>
      <c r="F14" s="1">
        <v>10.97</v>
      </c>
      <c r="G14" s="1">
        <v>0.04</v>
      </c>
      <c r="H14" s="1">
        <v>7.0000000000000007E-2</v>
      </c>
      <c r="I14" s="1">
        <v>0.03</v>
      </c>
      <c r="J14" s="1">
        <v>46.81</v>
      </c>
      <c r="K14" s="1"/>
      <c r="L14" s="1">
        <v>100.4</v>
      </c>
      <c r="M14" s="1">
        <v>1.7</v>
      </c>
      <c r="N14" s="1">
        <v>17.329999999999998</v>
      </c>
      <c r="O14" s="1">
        <v>13.39</v>
      </c>
      <c r="P14" s="1">
        <v>0.13</v>
      </c>
      <c r="Q14" s="1">
        <v>5.76</v>
      </c>
      <c r="R14" s="1">
        <v>0.02</v>
      </c>
      <c r="S14" s="1">
        <v>0.06</v>
      </c>
      <c r="T14" s="1">
        <v>0.01</v>
      </c>
      <c r="U14" s="1">
        <v>61.59</v>
      </c>
      <c r="V14" s="1">
        <v>100</v>
      </c>
      <c r="W14" s="1"/>
      <c r="X14" s="1">
        <f t="shared" si="0"/>
        <v>1.8620633857651552</v>
      </c>
      <c r="Y14" s="1"/>
      <c r="Z14" s="1" t="s">
        <v>63</v>
      </c>
      <c r="AA14" s="1">
        <v>2.5099999999999998</v>
      </c>
      <c r="AB14" s="1">
        <v>49.47</v>
      </c>
      <c r="AC14" s="1">
        <v>32.43</v>
      </c>
      <c r="AD14" s="1">
        <v>0.43</v>
      </c>
      <c r="AE14" s="1">
        <v>15.35</v>
      </c>
      <c r="AF14" s="1">
        <v>0.05</v>
      </c>
      <c r="AG14" s="1">
        <v>0.11</v>
      </c>
      <c r="AH14" s="1">
        <v>0.05</v>
      </c>
      <c r="AI14" s="1">
        <v>100.4</v>
      </c>
      <c r="AJ14" s="1"/>
      <c r="AK14" s="1">
        <f t="shared" si="1"/>
        <v>0.55164835164835158</v>
      </c>
      <c r="AL14" s="1">
        <f t="shared" si="2"/>
        <v>0.90488384854582038</v>
      </c>
      <c r="AM14" s="1">
        <f t="shared" si="3"/>
        <v>1.2096232748974263</v>
      </c>
      <c r="AN14" s="1">
        <f t="shared" si="4"/>
        <v>0.29251700680272108</v>
      </c>
      <c r="AO14" s="1">
        <f t="shared" si="5"/>
        <v>1.4494806421152031</v>
      </c>
      <c r="AP14" s="1">
        <f t="shared" si="6"/>
        <v>0.14285714285714288</v>
      </c>
      <c r="AQ14" s="1">
        <f t="shared" si="7"/>
        <v>0.26190476190476192</v>
      </c>
      <c r="AR14" s="1">
        <f t="shared" si="8"/>
        <v>0.20833333333333334</v>
      </c>
      <c r="AS14" s="1"/>
      <c r="AT14" s="1">
        <f t="shared" ca="1" si="9"/>
        <v>4.0497587892673319E-2</v>
      </c>
      <c r="AU14" s="1">
        <f t="shared" ca="1" si="10"/>
        <v>1.6468042609853528</v>
      </c>
      <c r="AV14" s="1">
        <f t="shared" ca="1" si="11"/>
        <v>0.95419772459788166</v>
      </c>
      <c r="AW14" s="1">
        <f t="shared" ca="1" si="12"/>
        <v>5.9846903270702858E-3</v>
      </c>
      <c r="AX14" s="1">
        <f t="shared" ca="1" si="13"/>
        <v>0.2737307630579382</v>
      </c>
      <c r="AY14" s="1">
        <f t="shared" ca="1" si="14"/>
        <v>5.3081373745952551E-4</v>
      </c>
      <c r="AZ14" s="1">
        <f t="shared" ca="1" si="15"/>
        <v>2.7295285359801489E-3</v>
      </c>
      <c r="BA14" s="1">
        <f t="shared" ca="1" si="16"/>
        <v>6.2593890836254386E-4</v>
      </c>
      <c r="BB14" s="1">
        <f t="shared" ca="1" si="17"/>
        <v>2.9251013080427186</v>
      </c>
      <c r="BC14" s="1"/>
      <c r="BD14" s="1">
        <f t="shared" ca="1" si="18"/>
        <v>0.11075879739637896</v>
      </c>
      <c r="BE14" s="1">
        <f t="shared" ca="1" si="19"/>
        <v>4.5039240356082813</v>
      </c>
      <c r="BF14" s="1">
        <f t="shared" ca="1" si="20"/>
        <v>2.6096811675527691</v>
      </c>
      <c r="BG14" s="1">
        <f t="shared" ca="1" si="21"/>
        <v>1.636781689745943E-2</v>
      </c>
      <c r="BH14" s="1">
        <f t="shared" ca="1" si="22"/>
        <v>0.74863940556260722</v>
      </c>
      <c r="BI14" s="1">
        <f t="shared" ca="1" si="23"/>
        <v>1.4517479746770493E-3</v>
      </c>
      <c r="BJ14" s="1">
        <f t="shared" ca="1" si="24"/>
        <v>7.4651186363362335E-3</v>
      </c>
      <c r="BK14" s="1">
        <f t="shared" ca="1" si="25"/>
        <v>1.7119103714910446E-3</v>
      </c>
      <c r="BL14" s="1"/>
      <c r="BM14" s="1">
        <f t="shared" ca="1" si="26"/>
        <v>0.22151759479275793</v>
      </c>
      <c r="BN14" s="1">
        <f t="shared" ca="1" si="27"/>
        <v>2.2519620178041406</v>
      </c>
      <c r="BO14" s="1">
        <f t="shared" ca="1" si="28"/>
        <v>1.7380476575901442</v>
      </c>
      <c r="BP14" s="1">
        <f t="shared" ca="1" si="29"/>
        <v>1.636781689745943E-2</v>
      </c>
      <c r="BQ14" s="1">
        <f t="shared" ca="1" si="30"/>
        <v>0.74863940556260722</v>
      </c>
      <c r="BR14" s="1">
        <f t="shared" ca="1" si="31"/>
        <v>2.9034959493540987E-3</v>
      </c>
      <c r="BS14" s="1">
        <f t="shared" ca="1" si="32"/>
        <v>7.4651186363362335E-3</v>
      </c>
      <c r="BT14" s="1">
        <f t="shared" ca="1" si="33"/>
        <v>8.559551857455223E-4</v>
      </c>
      <c r="BU14" s="1"/>
      <c r="BV14" s="1" t="s">
        <v>63</v>
      </c>
      <c r="BW14" s="2">
        <f t="shared" ca="1" si="34"/>
        <v>0.76936573666861374</v>
      </c>
      <c r="BX14" s="1">
        <v>100.4</v>
      </c>
      <c r="BY14" s="1">
        <f t="shared" si="35"/>
        <v>0.47448096885813151</v>
      </c>
      <c r="BZ14" s="1">
        <f t="shared" ca="1" si="36"/>
        <v>0.33243873548657626</v>
      </c>
      <c r="CA14" s="1">
        <v>261</v>
      </c>
      <c r="CB14" s="1">
        <v>558</v>
      </c>
      <c r="CC14" s="1">
        <v>238</v>
      </c>
      <c r="CD14" s="1">
        <v>377</v>
      </c>
      <c r="CE14" s="1">
        <v>382</v>
      </c>
      <c r="CF14" s="1">
        <v>106</v>
      </c>
      <c r="CG14" s="1">
        <v>84</v>
      </c>
      <c r="CH14" s="1">
        <v>118</v>
      </c>
      <c r="CI14" s="1"/>
      <c r="CJ14" s="1">
        <v>12123</v>
      </c>
      <c r="CK14" s="1">
        <v>29915</v>
      </c>
      <c r="CL14" s="1">
        <v>140</v>
      </c>
      <c r="CM14" s="1" t="s">
        <v>35</v>
      </c>
      <c r="CN14" s="1" t="s">
        <v>35</v>
      </c>
      <c r="CO14" s="1" t="s">
        <v>63</v>
      </c>
      <c r="CP14" s="1" t="s">
        <v>35</v>
      </c>
      <c r="CQ14" s="1">
        <v>11.72</v>
      </c>
      <c r="CR14" s="1">
        <v>13</v>
      </c>
      <c r="CS14" s="1" t="s">
        <v>64</v>
      </c>
      <c r="CT14" s="1"/>
    </row>
    <row r="15" spans="1:98" x14ac:dyDescent="0.3">
      <c r="A15" s="1" t="s">
        <v>65</v>
      </c>
      <c r="B15" s="1">
        <v>2.4</v>
      </c>
      <c r="C15" s="1">
        <v>23.51</v>
      </c>
      <c r="D15" s="1">
        <v>16.62</v>
      </c>
      <c r="E15" s="1">
        <v>0.42</v>
      </c>
      <c r="F15" s="1">
        <v>10</v>
      </c>
      <c r="G15" s="1">
        <v>0.05</v>
      </c>
      <c r="H15" s="1">
        <v>0.05</v>
      </c>
      <c r="I15" s="1">
        <v>0.02</v>
      </c>
      <c r="J15" s="1">
        <v>46.58</v>
      </c>
      <c r="K15" s="1"/>
      <c r="L15" s="1">
        <v>99.67</v>
      </c>
      <c r="M15" s="1">
        <v>2.21</v>
      </c>
      <c r="N15" s="1">
        <v>17.7</v>
      </c>
      <c r="O15" s="1">
        <v>13.03</v>
      </c>
      <c r="P15" s="1">
        <v>0.16</v>
      </c>
      <c r="Q15" s="1">
        <v>5.28</v>
      </c>
      <c r="R15" s="1">
        <v>0.03</v>
      </c>
      <c r="S15" s="1">
        <v>0.05</v>
      </c>
      <c r="T15" s="1">
        <v>0.01</v>
      </c>
      <c r="U15" s="1">
        <v>61.55</v>
      </c>
      <c r="V15" s="1">
        <v>100</v>
      </c>
      <c r="W15" s="1"/>
      <c r="X15" s="1">
        <f t="shared" si="0"/>
        <v>2.4036196692745433</v>
      </c>
      <c r="Y15" s="1"/>
      <c r="Z15" s="1" t="s">
        <v>66</v>
      </c>
      <c r="AA15" s="1">
        <v>3.24</v>
      </c>
      <c r="AB15" s="1">
        <v>50.29</v>
      </c>
      <c r="AC15" s="1">
        <v>31.41</v>
      </c>
      <c r="AD15" s="1">
        <v>0.54</v>
      </c>
      <c r="AE15" s="1">
        <v>14</v>
      </c>
      <c r="AF15" s="1">
        <v>0.06</v>
      </c>
      <c r="AG15" s="1">
        <v>0.09</v>
      </c>
      <c r="AH15" s="1">
        <v>0.04</v>
      </c>
      <c r="AI15" s="1">
        <v>99.67</v>
      </c>
      <c r="AJ15" s="1"/>
      <c r="AK15" s="1">
        <f t="shared" si="1"/>
        <v>0.71208791208791211</v>
      </c>
      <c r="AL15" s="1">
        <f t="shared" si="2"/>
        <v>0.91988293396744092</v>
      </c>
      <c r="AM15" s="1">
        <f t="shared" si="3"/>
        <v>1.1715777694889966</v>
      </c>
      <c r="AN15" s="1">
        <f t="shared" si="4"/>
        <v>0.36734693877551022</v>
      </c>
      <c r="AO15" s="1">
        <f t="shared" si="5"/>
        <v>1.3220018885741265</v>
      </c>
      <c r="AP15" s="1">
        <f t="shared" si="6"/>
        <v>0.17142857142857143</v>
      </c>
      <c r="AQ15" s="1">
        <f t="shared" si="7"/>
        <v>0.21428571428571427</v>
      </c>
      <c r="AR15" s="1">
        <f t="shared" si="8"/>
        <v>0.16666666666666669</v>
      </c>
      <c r="AS15" s="1"/>
      <c r="AT15" s="1">
        <f t="shared" ca="1" si="9"/>
        <v>5.2275770825602225E-2</v>
      </c>
      <c r="AU15" s="1">
        <f t="shared" ca="1" si="10"/>
        <v>1.6741011984021306</v>
      </c>
      <c r="AV15" s="1">
        <f t="shared" ca="1" si="11"/>
        <v>0.92418595527657899</v>
      </c>
      <c r="AW15" s="1">
        <f t="shared" ca="1" si="12"/>
        <v>7.5156576200417552E-3</v>
      </c>
      <c r="AX15" s="1">
        <f t="shared" ca="1" si="13"/>
        <v>0.24965672200724004</v>
      </c>
      <c r="AY15" s="1">
        <f t="shared" ca="1" si="14"/>
        <v>6.3697648495143061E-4</v>
      </c>
      <c r="AZ15" s="1">
        <f t="shared" ca="1" si="15"/>
        <v>2.2332506203473945E-3</v>
      </c>
      <c r="BA15" s="1">
        <f t="shared" ca="1" si="16"/>
        <v>5.0075112669003511E-4</v>
      </c>
      <c r="BB15" s="1">
        <f t="shared" ca="1" si="17"/>
        <v>2.9111062823635829</v>
      </c>
      <c r="BC15" s="1"/>
      <c r="BD15" s="1">
        <f t="shared" ca="1" si="18"/>
        <v>0.14365884514022903</v>
      </c>
      <c r="BE15" s="1">
        <f t="shared" ca="1" si="19"/>
        <v>4.6005910771293328</v>
      </c>
      <c r="BF15" s="1">
        <f t="shared" ca="1" si="20"/>
        <v>2.5397518761182836</v>
      </c>
      <c r="BG15" s="1">
        <f t="shared" ca="1" si="21"/>
        <v>2.0653749856057193E-2</v>
      </c>
      <c r="BH15" s="1">
        <f t="shared" ca="1" si="22"/>
        <v>0.68608067941659345</v>
      </c>
      <c r="BI15" s="1">
        <f t="shared" ca="1" si="23"/>
        <v>1.7504726331991074E-3</v>
      </c>
      <c r="BJ15" s="1">
        <f t="shared" ca="1" si="24"/>
        <v>6.1371874572279115E-3</v>
      </c>
      <c r="BK15" s="1">
        <f t="shared" ca="1" si="25"/>
        <v>1.3761122490751954E-3</v>
      </c>
      <c r="BL15" s="1"/>
      <c r="BM15" s="1">
        <f t="shared" ca="1" si="26"/>
        <v>0.28731769028045806</v>
      </c>
      <c r="BN15" s="1">
        <f t="shared" ca="1" si="27"/>
        <v>2.3002955385646664</v>
      </c>
      <c r="BO15" s="1">
        <f t="shared" ca="1" si="28"/>
        <v>1.6914747494947771</v>
      </c>
      <c r="BP15" s="1">
        <f t="shared" ca="1" si="29"/>
        <v>2.0653749856057193E-2</v>
      </c>
      <c r="BQ15" s="1">
        <f t="shared" ca="1" si="30"/>
        <v>0.68608067941659345</v>
      </c>
      <c r="BR15" s="1">
        <f t="shared" ca="1" si="31"/>
        <v>3.5009452663982148E-3</v>
      </c>
      <c r="BS15" s="1">
        <f t="shared" ca="1" si="32"/>
        <v>6.1371874572279115E-3</v>
      </c>
      <c r="BT15" s="1">
        <f t="shared" ca="1" si="33"/>
        <v>6.8805612453759772E-4</v>
      </c>
      <c r="BU15" s="1"/>
      <c r="BV15" s="1" t="s">
        <v>66</v>
      </c>
      <c r="BW15" s="2">
        <f t="shared" ca="1" si="34"/>
        <v>0.70230439197540317</v>
      </c>
      <c r="BX15" s="1">
        <v>99.67</v>
      </c>
      <c r="BY15" s="1">
        <f t="shared" si="35"/>
        <v>0.42535091450446616</v>
      </c>
      <c r="BZ15" s="1">
        <f t="shared" ca="1" si="36"/>
        <v>0.29825762295078512</v>
      </c>
      <c r="CA15" s="1">
        <v>263</v>
      </c>
      <c r="CB15" s="1">
        <v>565</v>
      </c>
      <c r="CC15" s="1">
        <v>231</v>
      </c>
      <c r="CD15" s="1">
        <v>357</v>
      </c>
      <c r="CE15" s="1">
        <v>400</v>
      </c>
      <c r="CF15" s="1">
        <v>110</v>
      </c>
      <c r="CG15" s="1">
        <v>85</v>
      </c>
      <c r="CH15" s="1">
        <v>120</v>
      </c>
      <c r="CI15" s="1"/>
      <c r="CJ15" s="1">
        <v>9384</v>
      </c>
      <c r="CK15" s="1">
        <v>26341</v>
      </c>
      <c r="CL15" s="1">
        <v>156</v>
      </c>
      <c r="CM15" s="1" t="s">
        <v>35</v>
      </c>
      <c r="CN15" s="1" t="s">
        <v>35</v>
      </c>
      <c r="CO15" s="1" t="s">
        <v>66</v>
      </c>
      <c r="CP15" s="1" t="s">
        <v>35</v>
      </c>
      <c r="CQ15" s="1">
        <v>11.57</v>
      </c>
      <c r="CR15" s="1">
        <v>14</v>
      </c>
      <c r="CS15" s="1" t="s">
        <v>67</v>
      </c>
      <c r="CT15" s="1"/>
    </row>
    <row r="16" spans="1:98" x14ac:dyDescent="0.3">
      <c r="A16" s="1" t="s">
        <v>68</v>
      </c>
      <c r="B16" s="1">
        <v>2.84</v>
      </c>
      <c r="C16" s="1">
        <v>24.22</v>
      </c>
      <c r="D16" s="1">
        <v>16.04</v>
      </c>
      <c r="E16" s="1">
        <v>0.51</v>
      </c>
      <c r="F16" s="1">
        <v>9.14</v>
      </c>
      <c r="G16" s="1">
        <v>7.0000000000000007E-2</v>
      </c>
      <c r="H16" s="1">
        <v>7.0000000000000007E-2</v>
      </c>
      <c r="I16" s="1">
        <v>0.03</v>
      </c>
      <c r="J16" s="1">
        <v>46.73</v>
      </c>
      <c r="K16" s="1"/>
      <c r="L16" s="1">
        <v>99.65</v>
      </c>
      <c r="M16" s="1">
        <v>2.6</v>
      </c>
      <c r="N16" s="1">
        <v>18.18</v>
      </c>
      <c r="O16" s="1">
        <v>12.53</v>
      </c>
      <c r="P16" s="1">
        <v>0.19</v>
      </c>
      <c r="Q16" s="1">
        <v>4.8099999999999996</v>
      </c>
      <c r="R16" s="1">
        <v>0.04</v>
      </c>
      <c r="S16" s="1">
        <v>0.06</v>
      </c>
      <c r="T16" s="1">
        <v>0.01</v>
      </c>
      <c r="U16" s="1">
        <v>61.57</v>
      </c>
      <c r="V16" s="1">
        <v>100</v>
      </c>
      <c r="W16" s="1"/>
      <c r="X16" s="1">
        <f t="shared" si="0"/>
        <v>2.8338972643915907</v>
      </c>
      <c r="Y16" s="1"/>
      <c r="Z16" s="1" t="s">
        <v>66</v>
      </c>
      <c r="AA16" s="1">
        <v>3.82</v>
      </c>
      <c r="AB16" s="1">
        <v>51.82</v>
      </c>
      <c r="AC16" s="1">
        <v>30.3</v>
      </c>
      <c r="AD16" s="1">
        <v>0.66</v>
      </c>
      <c r="AE16" s="1">
        <v>12.79</v>
      </c>
      <c r="AF16" s="1">
        <v>0.09</v>
      </c>
      <c r="AG16" s="1">
        <v>0.12</v>
      </c>
      <c r="AH16" s="1">
        <v>0.05</v>
      </c>
      <c r="AI16" s="1">
        <v>99.65</v>
      </c>
      <c r="AJ16" s="1"/>
      <c r="AK16" s="1">
        <f t="shared" si="1"/>
        <v>0.83956043956043958</v>
      </c>
      <c r="AL16" s="1">
        <f t="shared" si="2"/>
        <v>0.94786903237607456</v>
      </c>
      <c r="AM16" s="1">
        <f t="shared" si="3"/>
        <v>1.1301753077209997</v>
      </c>
      <c r="AN16" s="1">
        <f t="shared" si="4"/>
        <v>0.44897959183673475</v>
      </c>
      <c r="AO16" s="1">
        <f t="shared" si="5"/>
        <v>1.2077431539187913</v>
      </c>
      <c r="AP16" s="1">
        <f t="shared" si="6"/>
        <v>0.25714285714285717</v>
      </c>
      <c r="AQ16" s="1">
        <f t="shared" si="7"/>
        <v>0.2857142857142857</v>
      </c>
      <c r="AR16" s="1">
        <f t="shared" si="8"/>
        <v>0.20833333333333334</v>
      </c>
      <c r="AS16" s="1"/>
      <c r="AT16" s="1">
        <f t="shared" ca="1" si="9"/>
        <v>6.1633779183271752E-2</v>
      </c>
      <c r="AU16" s="1">
        <f t="shared" ca="1" si="10"/>
        <v>1.7250332889480693</v>
      </c>
      <c r="AV16" s="1">
        <f t="shared" ca="1" si="11"/>
        <v>0.89152608866222061</v>
      </c>
      <c r="AW16" s="1">
        <f t="shared" ca="1" si="12"/>
        <v>9.1858037578288112E-3</v>
      </c>
      <c r="AX16" s="1">
        <f t="shared" ca="1" si="13"/>
        <v>0.22807924817661429</v>
      </c>
      <c r="AY16" s="1">
        <f t="shared" ca="1" si="14"/>
        <v>9.5546472742714581E-4</v>
      </c>
      <c r="AZ16" s="1">
        <f t="shared" ca="1" si="15"/>
        <v>2.9776674937965261E-3</v>
      </c>
      <c r="BA16" s="1">
        <f t="shared" ca="1" si="16"/>
        <v>6.2593890836254386E-4</v>
      </c>
      <c r="BB16" s="1">
        <f t="shared" ca="1" si="17"/>
        <v>2.920017279857591</v>
      </c>
      <c r="BC16" s="1"/>
      <c r="BD16" s="1">
        <f t="shared" ca="1" si="18"/>
        <v>0.16885866973027674</v>
      </c>
      <c r="BE16" s="1">
        <f t="shared" ca="1" si="19"/>
        <v>4.7260906319902301</v>
      </c>
      <c r="BF16" s="1">
        <f t="shared" ca="1" si="20"/>
        <v>2.4425227749493326</v>
      </c>
      <c r="BG16" s="1">
        <f t="shared" ca="1" si="21"/>
        <v>2.5166436708968523E-2</v>
      </c>
      <c r="BH16" s="1">
        <f t="shared" ca="1" si="22"/>
        <v>0.62487095470267273</v>
      </c>
      <c r="BI16" s="1">
        <f t="shared" ca="1" si="23"/>
        <v>2.6176960910964026E-3</v>
      </c>
      <c r="BJ16" s="1">
        <f t="shared" ca="1" si="24"/>
        <v>8.1579448569338506E-3</v>
      </c>
      <c r="BK16" s="1">
        <f t="shared" ca="1" si="25"/>
        <v>1.7148909704892453E-3</v>
      </c>
      <c r="BL16" s="1"/>
      <c r="BM16" s="1">
        <f t="shared" ca="1" si="26"/>
        <v>0.33771733946055349</v>
      </c>
      <c r="BN16" s="1">
        <f t="shared" ca="1" si="27"/>
        <v>2.363045315995115</v>
      </c>
      <c r="BO16" s="1">
        <f t="shared" ca="1" si="28"/>
        <v>1.6267201681162555</v>
      </c>
      <c r="BP16" s="1">
        <f t="shared" ca="1" si="29"/>
        <v>2.5166436708968523E-2</v>
      </c>
      <c r="BQ16" s="1">
        <f t="shared" ca="1" si="30"/>
        <v>0.62487095470267273</v>
      </c>
      <c r="BR16" s="1">
        <f t="shared" ca="1" si="31"/>
        <v>5.2353921821928053E-3</v>
      </c>
      <c r="BS16" s="1">
        <f t="shared" ca="1" si="32"/>
        <v>8.1579448569338506E-3</v>
      </c>
      <c r="BT16" s="1">
        <f t="shared" ca="1" si="33"/>
        <v>8.5744548524462267E-4</v>
      </c>
      <c r="BU16" s="1"/>
      <c r="BV16" s="1" t="s">
        <v>66</v>
      </c>
      <c r="BW16" s="2">
        <f t="shared" ca="1" si="34"/>
        <v>0.6456454450523279</v>
      </c>
      <c r="BX16" s="1">
        <v>99.65</v>
      </c>
      <c r="BY16" s="1">
        <f t="shared" si="35"/>
        <v>0.37737407101568954</v>
      </c>
      <c r="BZ16" s="1">
        <f t="shared" ca="1" si="36"/>
        <v>0.26443460498747562</v>
      </c>
      <c r="CA16" s="1">
        <v>281</v>
      </c>
      <c r="CB16" s="1">
        <v>536</v>
      </c>
      <c r="CC16" s="1">
        <v>235</v>
      </c>
      <c r="CD16" s="1">
        <v>373</v>
      </c>
      <c r="CE16" s="1">
        <v>396</v>
      </c>
      <c r="CF16" s="1">
        <v>110</v>
      </c>
      <c r="CG16" s="1">
        <v>83</v>
      </c>
      <c r="CH16" s="1">
        <v>120</v>
      </c>
      <c r="CI16" s="1"/>
      <c r="CJ16" s="1">
        <v>9419</v>
      </c>
      <c r="CK16" s="1">
        <v>26372</v>
      </c>
      <c r="CL16" s="1">
        <v>156</v>
      </c>
      <c r="CM16" s="1" t="s">
        <v>35</v>
      </c>
      <c r="CN16" s="1" t="s">
        <v>35</v>
      </c>
      <c r="CO16" s="1" t="s">
        <v>66</v>
      </c>
      <c r="CP16" s="1" t="s">
        <v>35</v>
      </c>
      <c r="CQ16" s="1">
        <v>11.52</v>
      </c>
      <c r="CR16" s="1">
        <v>15</v>
      </c>
      <c r="CS16" s="1" t="s">
        <v>69</v>
      </c>
      <c r="CT16" s="1"/>
    </row>
    <row r="17" spans="1:98" x14ac:dyDescent="0.3">
      <c r="A17" s="1" t="s">
        <v>70</v>
      </c>
      <c r="B17" s="1">
        <v>1.48</v>
      </c>
      <c r="C17" s="1">
        <v>22.29</v>
      </c>
      <c r="D17" s="1">
        <v>17.68</v>
      </c>
      <c r="E17" s="1">
        <v>0.33</v>
      </c>
      <c r="F17" s="1">
        <v>11.69</v>
      </c>
      <c r="G17" s="1">
        <v>0.02</v>
      </c>
      <c r="H17" s="1">
        <v>7.0000000000000007E-2</v>
      </c>
      <c r="I17" s="1">
        <v>0.02</v>
      </c>
      <c r="J17" s="1">
        <v>46.46</v>
      </c>
      <c r="K17" s="1"/>
      <c r="L17" s="1">
        <v>100.04</v>
      </c>
      <c r="M17" s="1">
        <v>1.36</v>
      </c>
      <c r="N17" s="1">
        <v>16.82</v>
      </c>
      <c r="O17" s="1">
        <v>13.89</v>
      </c>
      <c r="P17" s="1">
        <v>0.12</v>
      </c>
      <c r="Q17" s="1">
        <v>6.18</v>
      </c>
      <c r="R17" s="1">
        <v>0.01</v>
      </c>
      <c r="S17" s="1">
        <v>0.06</v>
      </c>
      <c r="T17" s="1">
        <v>0.01</v>
      </c>
      <c r="U17" s="1">
        <v>61.54</v>
      </c>
      <c r="V17" s="1">
        <v>100</v>
      </c>
      <c r="W17" s="1"/>
      <c r="X17" s="1"/>
      <c r="Y17" s="1"/>
      <c r="Z17" s="1" t="s">
        <v>71</v>
      </c>
      <c r="AA17" s="1">
        <v>1.99</v>
      </c>
      <c r="AB17" s="1">
        <v>47.68</v>
      </c>
      <c r="AC17" s="1">
        <v>33.42</v>
      </c>
      <c r="AD17" s="1">
        <v>0.42</v>
      </c>
      <c r="AE17" s="1">
        <v>16.350000000000001</v>
      </c>
      <c r="AF17" s="1">
        <v>0.03</v>
      </c>
      <c r="AG17" s="1">
        <v>0.12</v>
      </c>
      <c r="AH17" s="1">
        <v>0.03</v>
      </c>
      <c r="AI17" s="1">
        <v>100.04</v>
      </c>
      <c r="AJ17" s="1"/>
      <c r="AK17" s="1">
        <f t="shared" si="1"/>
        <v>0.43736263736263736</v>
      </c>
      <c r="AL17" s="1">
        <f t="shared" si="2"/>
        <v>0.87214194256447775</v>
      </c>
      <c r="AM17" s="1">
        <f t="shared" si="3"/>
        <v>1.2465497948526671</v>
      </c>
      <c r="AN17" s="1">
        <f t="shared" si="4"/>
        <v>0.2857142857142857</v>
      </c>
      <c r="AO17" s="1">
        <f t="shared" si="5"/>
        <v>1.5439093484419264</v>
      </c>
      <c r="AP17" s="1">
        <f t="shared" si="6"/>
        <v>8.5714285714285715E-2</v>
      </c>
      <c r="AQ17" s="1">
        <f t="shared" si="7"/>
        <v>0.2857142857142857</v>
      </c>
      <c r="AR17" s="1">
        <f t="shared" si="8"/>
        <v>0.125</v>
      </c>
      <c r="AS17" s="1"/>
      <c r="AT17" s="1">
        <f t="shared" ca="1" si="9"/>
        <v>3.2107649365107536E-2</v>
      </c>
      <c r="AU17" s="1">
        <f t="shared" ca="1" si="10"/>
        <v>1.5872170439414115</v>
      </c>
      <c r="AV17" s="1">
        <f t="shared" ca="1" si="11"/>
        <v>0.98332679482149876</v>
      </c>
      <c r="AW17" s="1">
        <f t="shared" ca="1" si="12"/>
        <v>5.8455114822546974E-3</v>
      </c>
      <c r="AX17" s="1">
        <f t="shared" ca="1" si="13"/>
        <v>0.29156338605845539</v>
      </c>
      <c r="AY17" s="1">
        <f t="shared" ca="1" si="14"/>
        <v>3.1848824247571531E-4</v>
      </c>
      <c r="AZ17" s="1">
        <f t="shared" ca="1" si="15"/>
        <v>2.9776674937965261E-3</v>
      </c>
      <c r="BA17" s="1">
        <f t="shared" ca="1" si="16"/>
        <v>3.755633450175263E-4</v>
      </c>
      <c r="BB17" s="1">
        <f t="shared" ca="1" si="17"/>
        <v>2.9037321047500178</v>
      </c>
      <c r="BC17" s="1"/>
      <c r="BD17" s="1">
        <f t="shared" ca="1" si="18"/>
        <v>8.8458985076715083E-2</v>
      </c>
      <c r="BE17" s="1">
        <f t="shared" ca="1" si="19"/>
        <v>4.3729021457454458</v>
      </c>
      <c r="BF17" s="1">
        <f t="shared" ca="1" si="20"/>
        <v>2.7091391611862305</v>
      </c>
      <c r="BG17" s="1">
        <f t="shared" ca="1" si="21"/>
        <v>1.610482309354206E-2</v>
      </c>
      <c r="BH17" s="1">
        <f t="shared" ca="1" si="22"/>
        <v>0.80327902310686772</v>
      </c>
      <c r="BI17" s="1">
        <f t="shared" ca="1" si="23"/>
        <v>8.774590244181881E-4</v>
      </c>
      <c r="BJ17" s="1">
        <f t="shared" ca="1" si="24"/>
        <v>8.2036975488904429E-3</v>
      </c>
      <c r="BK17" s="1">
        <f t="shared" ca="1" si="25"/>
        <v>1.0347052178902255E-3</v>
      </c>
      <c r="BL17" s="1"/>
      <c r="BM17" s="1">
        <f t="shared" ca="1" si="26"/>
        <v>0.17691797015343017</v>
      </c>
      <c r="BN17" s="1">
        <f t="shared" ca="1" si="27"/>
        <v>2.1864510728727229</v>
      </c>
      <c r="BO17" s="1">
        <f t="shared" ca="1" si="28"/>
        <v>1.8042866813500296</v>
      </c>
      <c r="BP17" s="1">
        <f t="shared" ca="1" si="29"/>
        <v>1.610482309354206E-2</v>
      </c>
      <c r="BQ17" s="1">
        <f t="shared" ca="1" si="30"/>
        <v>0.80327902310686772</v>
      </c>
      <c r="BR17" s="1">
        <f t="shared" ca="1" si="31"/>
        <v>1.7549180488363762E-3</v>
      </c>
      <c r="BS17" s="1">
        <f t="shared" ca="1" si="32"/>
        <v>8.2036975488904429E-3</v>
      </c>
      <c r="BT17" s="1">
        <f t="shared" ca="1" si="33"/>
        <v>5.1735260894511276E-4</v>
      </c>
      <c r="BU17" s="1"/>
      <c r="BV17" s="1" t="s">
        <v>71</v>
      </c>
      <c r="BW17" s="2">
        <f t="shared" ca="1" si="34"/>
        <v>0.81804313821838726</v>
      </c>
      <c r="BX17" s="1">
        <v>100.04</v>
      </c>
      <c r="BY17" s="1">
        <f t="shared" si="35"/>
        <v>0.52445042620008975</v>
      </c>
      <c r="BZ17" s="1">
        <f t="shared" ca="1" si="36"/>
        <v>0.36738943444614092</v>
      </c>
      <c r="CA17" s="1">
        <v>247</v>
      </c>
      <c r="CB17" s="1">
        <v>541</v>
      </c>
      <c r="CC17" s="1">
        <v>240</v>
      </c>
      <c r="CD17" s="1">
        <v>372</v>
      </c>
      <c r="CE17" s="1">
        <v>412</v>
      </c>
      <c r="CF17" s="1">
        <v>109</v>
      </c>
      <c r="CG17" s="1">
        <v>82</v>
      </c>
      <c r="CH17" s="1">
        <v>120</v>
      </c>
      <c r="CI17" s="1"/>
      <c r="CJ17" s="1">
        <v>9421</v>
      </c>
      <c r="CK17" s="1">
        <v>26443</v>
      </c>
      <c r="CL17" s="1">
        <v>156</v>
      </c>
      <c r="CM17" s="1" t="s">
        <v>35</v>
      </c>
      <c r="CN17" s="1" t="s">
        <v>35</v>
      </c>
      <c r="CO17" s="1" t="s">
        <v>71</v>
      </c>
      <c r="CP17" s="1" t="s">
        <v>35</v>
      </c>
      <c r="CQ17" s="1">
        <v>11.74</v>
      </c>
      <c r="CR17" s="1">
        <v>16</v>
      </c>
      <c r="CS17" s="1" t="s">
        <v>72</v>
      </c>
      <c r="CT17" s="1"/>
    </row>
    <row r="18" spans="1:98" x14ac:dyDescent="0.3">
      <c r="A18" s="1" t="s">
        <v>73</v>
      </c>
      <c r="B18" s="1">
        <v>1.56</v>
      </c>
      <c r="C18" s="1">
        <v>22.28</v>
      </c>
      <c r="D18" s="1">
        <v>17.57</v>
      </c>
      <c r="E18" s="1">
        <v>0.3</v>
      </c>
      <c r="F18" s="1">
        <v>11.35</v>
      </c>
      <c r="G18" s="1">
        <v>0.02</v>
      </c>
      <c r="H18" s="1">
        <v>7.0000000000000007E-2</v>
      </c>
      <c r="I18" s="1">
        <v>0.02</v>
      </c>
      <c r="J18" s="1">
        <v>46.23</v>
      </c>
      <c r="K18" s="1"/>
      <c r="L18" s="1">
        <v>99.39</v>
      </c>
      <c r="M18" s="1">
        <v>1.44</v>
      </c>
      <c r="N18" s="1">
        <v>16.899999999999999</v>
      </c>
      <c r="O18" s="1">
        <v>13.87</v>
      </c>
      <c r="P18" s="1">
        <v>0.11</v>
      </c>
      <c r="Q18" s="1">
        <v>6.03</v>
      </c>
      <c r="R18" s="1">
        <v>0.01</v>
      </c>
      <c r="S18" s="1">
        <v>0.06</v>
      </c>
      <c r="T18" s="1">
        <v>0.01</v>
      </c>
      <c r="U18" s="1">
        <v>61.56</v>
      </c>
      <c r="V18" s="1">
        <v>100</v>
      </c>
      <c r="W18" s="1"/>
      <c r="X18" s="1"/>
      <c r="Y18" s="1"/>
      <c r="Z18" s="1" t="s">
        <v>71</v>
      </c>
      <c r="AA18" s="1">
        <v>2.1</v>
      </c>
      <c r="AB18" s="1">
        <v>47.66</v>
      </c>
      <c r="AC18" s="1">
        <v>33.19</v>
      </c>
      <c r="AD18" s="1">
        <v>0.38</v>
      </c>
      <c r="AE18" s="1">
        <v>15.88</v>
      </c>
      <c r="AF18" s="1">
        <v>0.03</v>
      </c>
      <c r="AG18" s="1">
        <v>0.12</v>
      </c>
      <c r="AH18" s="1">
        <v>0.03</v>
      </c>
      <c r="AI18" s="1">
        <v>99.39</v>
      </c>
      <c r="AJ18" s="1"/>
      <c r="AK18" s="1">
        <f t="shared" si="1"/>
        <v>0.46153846153846156</v>
      </c>
      <c r="AL18" s="1">
        <f t="shared" si="2"/>
        <v>0.8717761112127308</v>
      </c>
      <c r="AM18" s="1">
        <f t="shared" si="3"/>
        <v>1.2379709063782172</v>
      </c>
      <c r="AN18" s="1">
        <f t="shared" si="4"/>
        <v>0.25850340136054423</v>
      </c>
      <c r="AO18" s="1">
        <f t="shared" si="5"/>
        <v>1.4995278564683665</v>
      </c>
      <c r="AP18" s="1">
        <f t="shared" si="6"/>
        <v>8.5714285714285715E-2</v>
      </c>
      <c r="AQ18" s="1">
        <f t="shared" si="7"/>
        <v>0.2857142857142857</v>
      </c>
      <c r="AR18" s="1">
        <f t="shared" si="8"/>
        <v>0.125</v>
      </c>
      <c r="AS18" s="1"/>
      <c r="AT18" s="1">
        <f t="shared" ca="1" si="9"/>
        <v>3.3882444053631069E-2</v>
      </c>
      <c r="AU18" s="1">
        <f t="shared" ca="1" si="10"/>
        <v>1.5865512649800266</v>
      </c>
      <c r="AV18" s="1">
        <f t="shared" ca="1" si="11"/>
        <v>0.97655943507257748</v>
      </c>
      <c r="AW18" s="1">
        <f t="shared" ca="1" si="12"/>
        <v>5.2887961029923457E-3</v>
      </c>
      <c r="AX18" s="1">
        <f t="shared" ca="1" si="13"/>
        <v>0.28318205324821233</v>
      </c>
      <c r="AY18" s="1">
        <f t="shared" ca="1" si="14"/>
        <v>3.1848824247571531E-4</v>
      </c>
      <c r="AZ18" s="1">
        <f t="shared" ca="1" si="15"/>
        <v>2.9776674937965261E-3</v>
      </c>
      <c r="BA18" s="1">
        <f t="shared" ca="1" si="16"/>
        <v>3.755633450175263E-4</v>
      </c>
      <c r="BB18" s="1">
        <f t="shared" ca="1" si="17"/>
        <v>2.8891357125387294</v>
      </c>
      <c r="BC18" s="1"/>
      <c r="BD18" s="1">
        <f t="shared" ca="1" si="18"/>
        <v>9.3820290702392867E-2</v>
      </c>
      <c r="BE18" s="1">
        <f t="shared" ca="1" si="19"/>
        <v>4.3931512336909888</v>
      </c>
      <c r="BF18" s="1">
        <f t="shared" ca="1" si="20"/>
        <v>2.7040874011818827</v>
      </c>
      <c r="BG18" s="1">
        <f t="shared" ca="1" si="21"/>
        <v>1.4644645677360712E-2</v>
      </c>
      <c r="BH18" s="1">
        <f t="shared" ca="1" si="22"/>
        <v>0.78412945994669325</v>
      </c>
      <c r="BI18" s="1">
        <f t="shared" ca="1" si="23"/>
        <v>8.8189209276252271E-4</v>
      </c>
      <c r="BJ18" s="1">
        <f t="shared" ca="1" si="24"/>
        <v>8.2451439878675759E-3</v>
      </c>
      <c r="BK18" s="1">
        <f t="shared" ca="1" si="25"/>
        <v>1.0399327200521511E-3</v>
      </c>
      <c r="BL18" s="1"/>
      <c r="BM18" s="1">
        <f t="shared" ca="1" si="26"/>
        <v>0.18764058140478573</v>
      </c>
      <c r="BN18" s="1">
        <f t="shared" ca="1" si="27"/>
        <v>2.1965756168454944</v>
      </c>
      <c r="BO18" s="1">
        <f t="shared" ca="1" si="28"/>
        <v>1.800922209187134</v>
      </c>
      <c r="BP18" s="1">
        <f t="shared" ca="1" si="29"/>
        <v>1.4644645677360712E-2</v>
      </c>
      <c r="BQ18" s="1">
        <f t="shared" ca="1" si="30"/>
        <v>0.78412945994669325</v>
      </c>
      <c r="BR18" s="1">
        <f t="shared" ca="1" si="31"/>
        <v>1.7637841855250454E-3</v>
      </c>
      <c r="BS18" s="1">
        <f t="shared" ca="1" si="32"/>
        <v>8.2451439878675759E-3</v>
      </c>
      <c r="BT18" s="1">
        <f t="shared" ca="1" si="33"/>
        <v>5.1996636002607554E-4</v>
      </c>
      <c r="BU18" s="1"/>
      <c r="BV18" s="1" t="s">
        <v>71</v>
      </c>
      <c r="BW18" s="2">
        <f t="shared" ca="1" si="34"/>
        <v>0.80544654882860933</v>
      </c>
      <c r="BX18" s="1">
        <v>99.39</v>
      </c>
      <c r="BY18" s="1">
        <f t="shared" si="35"/>
        <v>0.5094254937163375</v>
      </c>
      <c r="BZ18" s="1">
        <f t="shared" ca="1" si="36"/>
        <v>0.35697813174890047</v>
      </c>
      <c r="CA18" s="1">
        <v>250</v>
      </c>
      <c r="CB18" s="1">
        <v>565</v>
      </c>
      <c r="CC18" s="1">
        <v>234</v>
      </c>
      <c r="CD18" s="1">
        <v>370</v>
      </c>
      <c r="CE18" s="1">
        <v>410</v>
      </c>
      <c r="CF18" s="1">
        <v>108</v>
      </c>
      <c r="CG18" s="1">
        <v>84</v>
      </c>
      <c r="CH18" s="1">
        <v>117</v>
      </c>
      <c r="CI18" s="1"/>
      <c r="CJ18" s="1">
        <v>9366</v>
      </c>
      <c r="CK18" s="1">
        <v>26404</v>
      </c>
      <c r="CL18" s="1">
        <v>156</v>
      </c>
      <c r="CM18" s="1" t="s">
        <v>35</v>
      </c>
      <c r="CN18" s="1" t="s">
        <v>35</v>
      </c>
      <c r="CO18" s="1" t="s">
        <v>71</v>
      </c>
      <c r="CP18" s="1" t="s">
        <v>35</v>
      </c>
      <c r="CQ18" s="1">
        <v>11.64</v>
      </c>
      <c r="CR18" s="1">
        <v>17</v>
      </c>
      <c r="CS18" s="1" t="s">
        <v>74</v>
      </c>
      <c r="CT18" s="1"/>
    </row>
    <row r="19" spans="1:98" x14ac:dyDescent="0.3">
      <c r="A19" s="1" t="s">
        <v>75</v>
      </c>
      <c r="B19" s="1">
        <v>1.1200000000000001</v>
      </c>
      <c r="C19" s="1">
        <v>21.84</v>
      </c>
      <c r="D19" s="1">
        <v>18.190000000000001</v>
      </c>
      <c r="E19" s="1">
        <v>0.28999999999999998</v>
      </c>
      <c r="F19" s="1">
        <v>12.39</v>
      </c>
      <c r="G19" s="1">
        <v>0.02</v>
      </c>
      <c r="H19" s="1">
        <v>0.05</v>
      </c>
      <c r="I19" s="1">
        <v>0.01</v>
      </c>
      <c r="J19" s="1">
        <v>46.53</v>
      </c>
      <c r="K19" s="1"/>
      <c r="L19" s="1">
        <v>100.45</v>
      </c>
      <c r="M19" s="1">
        <v>1.03</v>
      </c>
      <c r="N19" s="1">
        <v>16.45</v>
      </c>
      <c r="O19" s="1">
        <v>14.27</v>
      </c>
      <c r="P19" s="1">
        <v>0.11</v>
      </c>
      <c r="Q19" s="1">
        <v>6.54</v>
      </c>
      <c r="R19" s="1">
        <v>0.01</v>
      </c>
      <c r="S19" s="1">
        <v>0.05</v>
      </c>
      <c r="T19" s="1">
        <v>0.01</v>
      </c>
      <c r="U19" s="1">
        <v>61.54</v>
      </c>
      <c r="V19" s="1">
        <v>100</v>
      </c>
      <c r="W19" s="1"/>
      <c r="X19" s="1"/>
      <c r="Y19" s="1"/>
      <c r="Z19" s="1" t="s">
        <v>76</v>
      </c>
      <c r="AA19" s="1">
        <v>1.5</v>
      </c>
      <c r="AB19" s="1">
        <v>46.72</v>
      </c>
      <c r="AC19" s="1">
        <v>34.380000000000003</v>
      </c>
      <c r="AD19" s="1">
        <v>0.37</v>
      </c>
      <c r="AE19" s="1">
        <v>17.34</v>
      </c>
      <c r="AF19" s="1">
        <v>0.02</v>
      </c>
      <c r="AG19" s="1">
        <v>0.09</v>
      </c>
      <c r="AH19" s="1">
        <v>0.02</v>
      </c>
      <c r="AI19" s="1">
        <v>100.45</v>
      </c>
      <c r="AJ19" s="1"/>
      <c r="AK19" s="1">
        <f t="shared" si="1"/>
        <v>0.32967032967032966</v>
      </c>
      <c r="AL19" s="1">
        <f t="shared" si="2"/>
        <v>0.85458203768062924</v>
      </c>
      <c r="AM19" s="1">
        <f t="shared" si="3"/>
        <v>1.2823573293547186</v>
      </c>
      <c r="AN19" s="1">
        <f t="shared" si="4"/>
        <v>0.25170068027210885</v>
      </c>
      <c r="AO19" s="1">
        <f t="shared" si="5"/>
        <v>1.6373937677053825</v>
      </c>
      <c r="AP19" s="1">
        <f t="shared" si="6"/>
        <v>5.7142857142857148E-2</v>
      </c>
      <c r="AQ19" s="1">
        <f t="shared" si="7"/>
        <v>0.21428571428571427</v>
      </c>
      <c r="AR19" s="1">
        <f t="shared" si="8"/>
        <v>8.3333333333333343E-2</v>
      </c>
      <c r="AS19" s="1"/>
      <c r="AT19" s="1">
        <f t="shared" ca="1" si="9"/>
        <v>2.420174575259362E-2</v>
      </c>
      <c r="AU19" s="1">
        <f t="shared" ca="1" si="10"/>
        <v>1.5552596537949401</v>
      </c>
      <c r="AV19" s="1">
        <f t="shared" ca="1" si="11"/>
        <v>1.0115731659474305</v>
      </c>
      <c r="AW19" s="1">
        <f t="shared" ca="1" si="12"/>
        <v>5.1496172581767573E-3</v>
      </c>
      <c r="AX19" s="1">
        <f t="shared" ca="1" si="13"/>
        <v>0.30921768282896733</v>
      </c>
      <c r="AY19" s="1">
        <f t="shared" ca="1" si="14"/>
        <v>2.123254949838102E-4</v>
      </c>
      <c r="AZ19" s="1">
        <f t="shared" ca="1" si="15"/>
        <v>2.2332506203473945E-3</v>
      </c>
      <c r="BA19" s="1">
        <f t="shared" ca="1" si="16"/>
        <v>2.5037556334501755E-4</v>
      </c>
      <c r="BB19" s="1">
        <f t="shared" ca="1" si="17"/>
        <v>2.908097817260785</v>
      </c>
      <c r="BC19" s="1"/>
      <c r="BD19" s="1">
        <f t="shared" ca="1" si="18"/>
        <v>6.6577528744586431E-2</v>
      </c>
      <c r="BE19" s="1">
        <f t="shared" ca="1" si="19"/>
        <v>4.2784245964872829</v>
      </c>
      <c r="BF19" s="1">
        <f t="shared" ca="1" si="20"/>
        <v>2.7827761774540538</v>
      </c>
      <c r="BG19" s="1">
        <f t="shared" ca="1" si="21"/>
        <v>1.4166283479494014E-2</v>
      </c>
      <c r="BH19" s="1">
        <f t="shared" ca="1" si="22"/>
        <v>0.850639014942703</v>
      </c>
      <c r="BI19" s="1">
        <f t="shared" ca="1" si="23"/>
        <v>5.8409450665261402E-4</v>
      </c>
      <c r="BJ19" s="1">
        <f t="shared" ca="1" si="24"/>
        <v>6.1435364576586443E-3</v>
      </c>
      <c r="BK19" s="1">
        <f t="shared" ca="1" si="25"/>
        <v>6.8876792756813934E-4</v>
      </c>
      <c r="BL19" s="1"/>
      <c r="BM19" s="1">
        <f t="shared" ca="1" si="26"/>
        <v>0.13315505748917286</v>
      </c>
      <c r="BN19" s="1">
        <f t="shared" ca="1" si="27"/>
        <v>2.1392122982436415</v>
      </c>
      <c r="BO19" s="1">
        <f t="shared" ca="1" si="28"/>
        <v>1.8533289341843999</v>
      </c>
      <c r="BP19" s="1">
        <f t="shared" ca="1" si="29"/>
        <v>1.4166283479494014E-2</v>
      </c>
      <c r="BQ19" s="1">
        <f t="shared" ca="1" si="30"/>
        <v>0.850639014942703</v>
      </c>
      <c r="BR19" s="1">
        <f t="shared" ca="1" si="31"/>
        <v>1.168189013305228E-3</v>
      </c>
      <c r="BS19" s="1">
        <f t="shared" ca="1" si="32"/>
        <v>6.1435364576586443E-3</v>
      </c>
      <c r="BT19" s="1">
        <f t="shared" ca="1" si="33"/>
        <v>3.4438396378406967E-4</v>
      </c>
      <c r="BU19" s="1"/>
      <c r="BV19" s="1" t="s">
        <v>76</v>
      </c>
      <c r="BW19" s="2">
        <f t="shared" ca="1" si="34"/>
        <v>0.86362599689312669</v>
      </c>
      <c r="BX19" s="1">
        <v>100.45</v>
      </c>
      <c r="BY19" s="1">
        <f t="shared" si="35"/>
        <v>0.56730769230769229</v>
      </c>
      <c r="BZ19" s="1">
        <f t="shared" ca="1" si="36"/>
        <v>0.39764123254204531</v>
      </c>
      <c r="CA19" s="1">
        <v>242</v>
      </c>
      <c r="CB19" s="1">
        <v>520</v>
      </c>
      <c r="CC19" s="1">
        <v>240</v>
      </c>
      <c r="CD19" s="1">
        <v>375</v>
      </c>
      <c r="CE19" s="1">
        <v>429</v>
      </c>
      <c r="CF19" s="1">
        <v>108</v>
      </c>
      <c r="CG19" s="1">
        <v>85</v>
      </c>
      <c r="CH19" s="1">
        <v>119</v>
      </c>
      <c r="CI19" s="1"/>
      <c r="CJ19" s="1">
        <v>9104</v>
      </c>
      <c r="CK19" s="1">
        <v>26942</v>
      </c>
      <c r="CL19" s="1">
        <v>161</v>
      </c>
      <c r="CM19" s="1" t="s">
        <v>35</v>
      </c>
      <c r="CN19" s="1" t="s">
        <v>35</v>
      </c>
      <c r="CO19" s="1" t="s">
        <v>76</v>
      </c>
      <c r="CP19" s="1" t="s">
        <v>35</v>
      </c>
      <c r="CQ19" s="1">
        <v>11.83</v>
      </c>
      <c r="CR19" s="1">
        <v>18</v>
      </c>
      <c r="CS19" s="1" t="s">
        <v>77</v>
      </c>
      <c r="CT19" s="1"/>
    </row>
    <row r="20" spans="1:98" x14ac:dyDescent="0.3">
      <c r="A20" s="1" t="s">
        <v>78</v>
      </c>
      <c r="B20" s="1">
        <v>1.07</v>
      </c>
      <c r="C20" s="1">
        <v>21.62</v>
      </c>
      <c r="D20" s="1">
        <v>18.23</v>
      </c>
      <c r="E20" s="1">
        <v>0.31</v>
      </c>
      <c r="F20" s="1">
        <v>12.27</v>
      </c>
      <c r="G20" s="1">
        <v>0.01</v>
      </c>
      <c r="H20" s="1">
        <v>0.06</v>
      </c>
      <c r="I20" s="1">
        <v>0.01</v>
      </c>
      <c r="J20" s="1">
        <v>46.25</v>
      </c>
      <c r="K20" s="1"/>
      <c r="L20" s="1">
        <v>99.83</v>
      </c>
      <c r="M20" s="1">
        <v>0.99</v>
      </c>
      <c r="N20" s="1">
        <v>16.39</v>
      </c>
      <c r="O20" s="1">
        <v>14.39</v>
      </c>
      <c r="P20" s="1">
        <v>0.12</v>
      </c>
      <c r="Q20" s="1">
        <v>6.52</v>
      </c>
      <c r="R20" s="1">
        <v>0.01</v>
      </c>
      <c r="S20" s="1">
        <v>0.05</v>
      </c>
      <c r="T20" s="1">
        <v>0</v>
      </c>
      <c r="U20" s="1">
        <v>61.54</v>
      </c>
      <c r="V20" s="1">
        <v>100</v>
      </c>
      <c r="W20" s="1"/>
      <c r="X20" s="1"/>
      <c r="Y20" s="1"/>
      <c r="Z20" s="1" t="s">
        <v>76</v>
      </c>
      <c r="AA20" s="1">
        <v>1.44</v>
      </c>
      <c r="AB20" s="1">
        <v>46.25</v>
      </c>
      <c r="AC20" s="1">
        <v>34.450000000000003</v>
      </c>
      <c r="AD20" s="1">
        <v>0.39</v>
      </c>
      <c r="AE20" s="1">
        <v>17.170000000000002</v>
      </c>
      <c r="AF20" s="1">
        <v>0.02</v>
      </c>
      <c r="AG20" s="1">
        <v>0.09</v>
      </c>
      <c r="AH20" s="1">
        <v>0.02</v>
      </c>
      <c r="AI20" s="1">
        <v>99.83</v>
      </c>
      <c r="AJ20" s="1"/>
      <c r="AK20" s="1">
        <f t="shared" si="1"/>
        <v>0.31648351648351647</v>
      </c>
      <c r="AL20" s="1">
        <f t="shared" si="2"/>
        <v>0.8459850009145784</v>
      </c>
      <c r="AM20" s="1">
        <f t="shared" si="3"/>
        <v>1.2849682954121597</v>
      </c>
      <c r="AN20" s="1">
        <f t="shared" si="4"/>
        <v>0.26530612244897961</v>
      </c>
      <c r="AO20" s="1">
        <f t="shared" si="5"/>
        <v>1.6213408876298396</v>
      </c>
      <c r="AP20" s="1">
        <f t="shared" si="6"/>
        <v>5.7142857142857148E-2</v>
      </c>
      <c r="AQ20" s="1">
        <f t="shared" si="7"/>
        <v>0.21428571428571427</v>
      </c>
      <c r="AR20" s="1">
        <f t="shared" si="8"/>
        <v>8.3333333333333343E-2</v>
      </c>
      <c r="AS20" s="1"/>
      <c r="AT20" s="1">
        <f t="shared" ca="1" si="9"/>
        <v>2.3233675922489875E-2</v>
      </c>
      <c r="AU20" s="1">
        <f t="shared" ca="1" si="10"/>
        <v>1.5396138482023969</v>
      </c>
      <c r="AV20" s="1">
        <f t="shared" ca="1" si="11"/>
        <v>1.0136327971753629</v>
      </c>
      <c r="AW20" s="1">
        <f t="shared" ca="1" si="12"/>
        <v>5.427974947807934E-3</v>
      </c>
      <c r="AX20" s="1">
        <f t="shared" ca="1" si="13"/>
        <v>0.30618613691887941</v>
      </c>
      <c r="AY20" s="1">
        <f t="shared" ca="1" si="14"/>
        <v>2.123254949838102E-4</v>
      </c>
      <c r="AZ20" s="1">
        <f t="shared" ca="1" si="15"/>
        <v>2.2332506203473945E-3</v>
      </c>
      <c r="BA20" s="1">
        <f t="shared" ca="1" si="16"/>
        <v>2.5037556334501755E-4</v>
      </c>
      <c r="BB20" s="1">
        <f t="shared" ca="1" si="17"/>
        <v>2.8907903848456131</v>
      </c>
      <c r="BC20" s="1"/>
      <c r="BD20" s="1">
        <f t="shared" ca="1" si="18"/>
        <v>6.429708925085055E-2</v>
      </c>
      <c r="BE20" s="1">
        <f t="shared" ca="1" si="19"/>
        <v>4.2607415778702258</v>
      </c>
      <c r="BF20" s="1">
        <f t="shared" ca="1" si="20"/>
        <v>2.8051367611823506</v>
      </c>
      <c r="BG20" s="1">
        <f t="shared" ca="1" si="21"/>
        <v>1.502142798388427E-2</v>
      </c>
      <c r="BH20" s="1">
        <f t="shared" ca="1" si="22"/>
        <v>0.84734234214697435</v>
      </c>
      <c r="BI20" s="1">
        <f t="shared" ca="1" si="23"/>
        <v>5.8759153509540889E-4</v>
      </c>
      <c r="BJ20" s="1">
        <f t="shared" ca="1" si="24"/>
        <v>6.180318385047249E-3</v>
      </c>
      <c r="BK20" s="1">
        <f t="shared" ca="1" si="25"/>
        <v>6.928916455722589E-4</v>
      </c>
      <c r="BL20" s="1"/>
      <c r="BM20" s="1">
        <f t="shared" ca="1" si="26"/>
        <v>0.1285941785017011</v>
      </c>
      <c r="BN20" s="1">
        <f t="shared" ca="1" si="27"/>
        <v>2.1303707889351129</v>
      </c>
      <c r="BO20" s="1">
        <f t="shared" ca="1" si="28"/>
        <v>1.8682210829474455</v>
      </c>
      <c r="BP20" s="1">
        <f t="shared" ca="1" si="29"/>
        <v>1.502142798388427E-2</v>
      </c>
      <c r="BQ20" s="1">
        <f t="shared" ca="1" si="30"/>
        <v>0.84734234214697435</v>
      </c>
      <c r="BR20" s="1">
        <f t="shared" ca="1" si="31"/>
        <v>1.1751830701908178E-3</v>
      </c>
      <c r="BS20" s="1">
        <f t="shared" ca="1" si="32"/>
        <v>6.180318385047249E-3</v>
      </c>
      <c r="BT20" s="1">
        <f t="shared" ca="1" si="33"/>
        <v>3.4644582278612945E-4</v>
      </c>
      <c r="BU20" s="1"/>
      <c r="BV20" s="1" t="s">
        <v>76</v>
      </c>
      <c r="BW20" s="2">
        <f t="shared" ca="1" si="34"/>
        <v>0.86719086356453157</v>
      </c>
      <c r="BX20" s="1">
        <v>99.83</v>
      </c>
      <c r="BY20" s="1">
        <f t="shared" si="35"/>
        <v>0.56753006475485657</v>
      </c>
      <c r="BZ20" s="1">
        <f t="shared" ca="1" si="36"/>
        <v>0.39774406715862215</v>
      </c>
      <c r="CA20" s="1">
        <v>236</v>
      </c>
      <c r="CB20" s="1">
        <v>530</v>
      </c>
      <c r="CC20" s="1">
        <v>242</v>
      </c>
      <c r="CD20" s="1">
        <v>361</v>
      </c>
      <c r="CE20" s="1">
        <v>426</v>
      </c>
      <c r="CF20" s="1">
        <v>110</v>
      </c>
      <c r="CG20" s="1">
        <v>84</v>
      </c>
      <c r="CH20" s="1">
        <v>121</v>
      </c>
      <c r="CI20" s="1"/>
      <c r="CJ20" s="1">
        <v>9104</v>
      </c>
      <c r="CK20" s="1">
        <v>26964</v>
      </c>
      <c r="CL20" s="1">
        <v>161</v>
      </c>
      <c r="CM20" s="1" t="s">
        <v>35</v>
      </c>
      <c r="CN20" s="1" t="s">
        <v>35</v>
      </c>
      <c r="CO20" s="1" t="s">
        <v>76</v>
      </c>
      <c r="CP20" s="1" t="s">
        <v>35</v>
      </c>
      <c r="CQ20" s="1">
        <v>11.76</v>
      </c>
      <c r="CR20" s="1">
        <v>19</v>
      </c>
      <c r="CS20" s="1" t="s">
        <v>79</v>
      </c>
      <c r="CT20" s="1"/>
    </row>
    <row r="21" spans="1:98" x14ac:dyDescent="0.3">
      <c r="A21" s="1" t="s">
        <v>80</v>
      </c>
      <c r="B21" s="1">
        <v>2.57</v>
      </c>
      <c r="C21" s="1">
        <v>23.84</v>
      </c>
      <c r="D21" s="1">
        <v>16.39</v>
      </c>
      <c r="E21" s="1">
        <v>0.37</v>
      </c>
      <c r="F21" s="1">
        <v>9.58</v>
      </c>
      <c r="G21" s="1">
        <v>0.09</v>
      </c>
      <c r="H21" s="1">
        <v>0.08</v>
      </c>
      <c r="I21" s="1">
        <v>0.03</v>
      </c>
      <c r="J21" s="1">
        <v>46.65</v>
      </c>
      <c r="K21" s="1"/>
      <c r="L21" s="1">
        <v>99.6</v>
      </c>
      <c r="M21" s="1">
        <v>2.36</v>
      </c>
      <c r="N21" s="1">
        <v>17.93</v>
      </c>
      <c r="O21" s="1">
        <v>12.82</v>
      </c>
      <c r="P21" s="1">
        <v>0.14000000000000001</v>
      </c>
      <c r="Q21" s="1">
        <v>5.05</v>
      </c>
      <c r="R21" s="1">
        <v>0.05</v>
      </c>
      <c r="S21" s="1">
        <v>7.0000000000000007E-2</v>
      </c>
      <c r="T21" s="1">
        <v>0.01</v>
      </c>
      <c r="U21" s="1">
        <v>61.57</v>
      </c>
      <c r="V21" s="1">
        <v>100</v>
      </c>
      <c r="W21" s="1"/>
      <c r="X21" s="1"/>
      <c r="Y21" s="1"/>
      <c r="Z21" s="1" t="s">
        <v>81</v>
      </c>
      <c r="AA21" s="1">
        <v>3.46</v>
      </c>
      <c r="AB21" s="1">
        <v>51.01</v>
      </c>
      <c r="AC21" s="1">
        <v>30.96</v>
      </c>
      <c r="AD21" s="1">
        <v>0.47</v>
      </c>
      <c r="AE21" s="1">
        <v>13.4</v>
      </c>
      <c r="AF21" s="1">
        <v>0.11</v>
      </c>
      <c r="AG21" s="1">
        <v>0.14000000000000001</v>
      </c>
      <c r="AH21" s="1">
        <v>0.04</v>
      </c>
      <c r="AI21" s="1">
        <v>99.6</v>
      </c>
      <c r="AJ21" s="1"/>
      <c r="AK21" s="1">
        <f t="shared" si="1"/>
        <v>0.76043956043956051</v>
      </c>
      <c r="AL21" s="1">
        <f t="shared" si="2"/>
        <v>0.93305286263032738</v>
      </c>
      <c r="AM21" s="1">
        <f t="shared" si="3"/>
        <v>1.15479298769116</v>
      </c>
      <c r="AN21" s="1">
        <f t="shared" si="4"/>
        <v>0.31972789115646255</v>
      </c>
      <c r="AO21" s="1">
        <f t="shared" si="5"/>
        <v>1.2653446647780926</v>
      </c>
      <c r="AP21" s="1">
        <f t="shared" si="6"/>
        <v>0.31428571428571433</v>
      </c>
      <c r="AQ21" s="1">
        <f t="shared" si="7"/>
        <v>0.33333333333333337</v>
      </c>
      <c r="AR21" s="1">
        <f t="shared" si="8"/>
        <v>0.16666666666666669</v>
      </c>
      <c r="AS21" s="1"/>
      <c r="AT21" s="1">
        <f t="shared" ca="1" si="9"/>
        <v>5.5825360202649284E-2</v>
      </c>
      <c r="AU21" s="1">
        <f t="shared" ca="1" si="10"/>
        <v>1.698069241011984</v>
      </c>
      <c r="AV21" s="1">
        <f t="shared" ca="1" si="11"/>
        <v>0.91094546881129868</v>
      </c>
      <c r="AW21" s="1">
        <f t="shared" ca="1" si="12"/>
        <v>6.5414057063326375E-3</v>
      </c>
      <c r="AX21" s="1">
        <f t="shared" ca="1" si="13"/>
        <v>0.23895714820692976</v>
      </c>
      <c r="AY21" s="1">
        <f t="shared" ca="1" si="14"/>
        <v>1.1677902224109561E-3</v>
      </c>
      <c r="AZ21" s="1">
        <f t="shared" ca="1" si="15"/>
        <v>3.4739454094292808E-3</v>
      </c>
      <c r="BA21" s="1">
        <f t="shared" ca="1" si="16"/>
        <v>5.0075112669003511E-4</v>
      </c>
      <c r="BB21" s="1">
        <f t="shared" ca="1" si="17"/>
        <v>2.9154811106977245</v>
      </c>
      <c r="BC21" s="1"/>
      <c r="BD21" s="1">
        <f t="shared" ca="1" si="18"/>
        <v>0.15318325335138752</v>
      </c>
      <c r="BE21" s="1">
        <f t="shared" ca="1" si="19"/>
        <v>4.6594553050782261</v>
      </c>
      <c r="BF21" s="1">
        <f t="shared" ca="1" si="20"/>
        <v>2.4996093179099179</v>
      </c>
      <c r="BG21" s="1">
        <f t="shared" ca="1" si="21"/>
        <v>1.7949437387415394E-2</v>
      </c>
      <c r="BH21" s="1">
        <f t="shared" ca="1" si="22"/>
        <v>0.65569184401196334</v>
      </c>
      <c r="BI21" s="1">
        <f t="shared" ca="1" si="23"/>
        <v>3.2043842592593135E-3</v>
      </c>
      <c r="BJ21" s="1">
        <f t="shared" ca="1" si="24"/>
        <v>9.5324106794789868E-3</v>
      </c>
      <c r="BK21" s="1">
        <f t="shared" ca="1" si="25"/>
        <v>1.3740473223513956E-3</v>
      </c>
      <c r="BL21" s="1"/>
      <c r="BM21" s="1">
        <f t="shared" ca="1" si="26"/>
        <v>0.30636650670277504</v>
      </c>
      <c r="BN21" s="1">
        <f t="shared" ca="1" si="27"/>
        <v>2.3297276525391131</v>
      </c>
      <c r="BO21" s="1">
        <f t="shared" ca="1" si="28"/>
        <v>1.6647398057280054</v>
      </c>
      <c r="BP21" s="1">
        <f t="shared" ca="1" si="29"/>
        <v>1.7949437387415394E-2</v>
      </c>
      <c r="BQ21" s="1">
        <f t="shared" ca="1" si="30"/>
        <v>0.65569184401196334</v>
      </c>
      <c r="BR21" s="1">
        <f t="shared" ca="1" si="31"/>
        <v>6.4087685185186269E-3</v>
      </c>
      <c r="BS21" s="1">
        <f t="shared" ca="1" si="32"/>
        <v>9.5324106794789868E-3</v>
      </c>
      <c r="BT21" s="1">
        <f t="shared" ca="1" si="33"/>
        <v>6.8702366117569778E-4</v>
      </c>
      <c r="BU21" s="1"/>
      <c r="BV21" s="1" t="s">
        <v>81</v>
      </c>
      <c r="BW21" s="2">
        <f t="shared" ca="1" si="34"/>
        <v>0.67704089379005417</v>
      </c>
      <c r="BX21" s="1">
        <v>99.6</v>
      </c>
      <c r="BY21" s="1">
        <f t="shared" si="35"/>
        <v>0.40184563758389263</v>
      </c>
      <c r="BZ21" s="1">
        <f t="shared" ca="1" si="36"/>
        <v>0.28144570602376673</v>
      </c>
      <c r="CA21" s="1">
        <v>270</v>
      </c>
      <c r="CB21" s="1">
        <v>557</v>
      </c>
      <c r="CC21" s="1">
        <v>233</v>
      </c>
      <c r="CD21" s="1">
        <v>368</v>
      </c>
      <c r="CE21" s="1">
        <v>415</v>
      </c>
      <c r="CF21" s="1">
        <v>108</v>
      </c>
      <c r="CG21" s="1">
        <v>83</v>
      </c>
      <c r="CH21" s="1">
        <v>119</v>
      </c>
      <c r="CI21" s="1"/>
      <c r="CJ21" s="1">
        <v>-9014</v>
      </c>
      <c r="CK21" s="1">
        <v>27799</v>
      </c>
      <c r="CL21" s="1">
        <v>247</v>
      </c>
      <c r="CM21" s="1" t="s">
        <v>35</v>
      </c>
      <c r="CN21" s="1" t="s">
        <v>35</v>
      </c>
      <c r="CO21" s="1" t="s">
        <v>81</v>
      </c>
      <c r="CP21" s="1" t="s">
        <v>35</v>
      </c>
      <c r="CQ21" s="1">
        <v>11.53</v>
      </c>
      <c r="CR21" s="1">
        <v>20</v>
      </c>
      <c r="CS21" s="1" t="s">
        <v>82</v>
      </c>
      <c r="CT21" s="1"/>
    </row>
    <row r="22" spans="1:98" x14ac:dyDescent="0.3">
      <c r="A22" s="1" t="s">
        <v>83</v>
      </c>
      <c r="B22" s="1">
        <v>2.61</v>
      </c>
      <c r="C22" s="1">
        <v>23.69</v>
      </c>
      <c r="D22" s="1">
        <v>16.34</v>
      </c>
      <c r="E22" s="1">
        <v>0.38</v>
      </c>
      <c r="F22" s="1">
        <v>9.4600000000000009</v>
      </c>
      <c r="G22" s="1">
        <v>0.1</v>
      </c>
      <c r="H22" s="1">
        <v>0.09</v>
      </c>
      <c r="I22" s="1">
        <v>0.02</v>
      </c>
      <c r="J22" s="1">
        <v>46.41</v>
      </c>
      <c r="K22" s="1"/>
      <c r="L22" s="1">
        <v>99.08</v>
      </c>
      <c r="M22" s="1">
        <v>2.41</v>
      </c>
      <c r="N22" s="1">
        <v>17.899999999999999</v>
      </c>
      <c r="O22" s="1">
        <v>12.85</v>
      </c>
      <c r="P22" s="1">
        <v>0.14000000000000001</v>
      </c>
      <c r="Q22" s="1">
        <v>5.01</v>
      </c>
      <c r="R22" s="1">
        <v>0.05</v>
      </c>
      <c r="S22" s="1">
        <v>7.0000000000000007E-2</v>
      </c>
      <c r="T22" s="1">
        <v>0.01</v>
      </c>
      <c r="U22" s="1">
        <v>61.55</v>
      </c>
      <c r="V22" s="1">
        <v>100</v>
      </c>
      <c r="W22" s="1"/>
      <c r="X22" s="1"/>
      <c r="Y22" s="1"/>
      <c r="Z22" s="1" t="s">
        <v>81</v>
      </c>
      <c r="AA22" s="1">
        <v>3.51</v>
      </c>
      <c r="AB22" s="1">
        <v>50.68</v>
      </c>
      <c r="AC22" s="1">
        <v>30.87</v>
      </c>
      <c r="AD22" s="1">
        <v>0.48</v>
      </c>
      <c r="AE22" s="1">
        <v>13.24</v>
      </c>
      <c r="AF22" s="1">
        <v>0.12</v>
      </c>
      <c r="AG22" s="1">
        <v>0.14000000000000001</v>
      </c>
      <c r="AH22" s="1">
        <v>0.03</v>
      </c>
      <c r="AI22" s="1">
        <v>99.08</v>
      </c>
      <c r="AJ22" s="1"/>
      <c r="AK22" s="1">
        <f t="shared" si="1"/>
        <v>0.77142857142857146</v>
      </c>
      <c r="AL22" s="1">
        <f t="shared" si="2"/>
        <v>0.92701664532650441</v>
      </c>
      <c r="AM22" s="1">
        <f t="shared" si="3"/>
        <v>1.1514360313315928</v>
      </c>
      <c r="AN22" s="1">
        <f t="shared" si="4"/>
        <v>0.32653061224489793</v>
      </c>
      <c r="AO22" s="1">
        <f t="shared" si="5"/>
        <v>1.2502360717658167</v>
      </c>
      <c r="AP22" s="1">
        <f t="shared" si="6"/>
        <v>0.34285714285714286</v>
      </c>
      <c r="AQ22" s="1">
        <f t="shared" si="7"/>
        <v>0.33333333333333337</v>
      </c>
      <c r="AR22" s="1">
        <f t="shared" si="8"/>
        <v>0.125</v>
      </c>
      <c r="AS22" s="1"/>
      <c r="AT22" s="1">
        <f t="shared" ca="1" si="9"/>
        <v>5.6632085061069072E-2</v>
      </c>
      <c r="AU22" s="1">
        <f t="shared" ca="1" si="10"/>
        <v>1.6870838881491346</v>
      </c>
      <c r="AV22" s="1">
        <f t="shared" ca="1" si="11"/>
        <v>0.90829737151824252</v>
      </c>
      <c r="AW22" s="1">
        <f t="shared" ca="1" si="12"/>
        <v>6.6805845511482258E-3</v>
      </c>
      <c r="AX22" s="1">
        <f t="shared" ca="1" si="13"/>
        <v>0.23610392852684703</v>
      </c>
      <c r="AY22" s="1">
        <f t="shared" ca="1" si="14"/>
        <v>1.2739529699028612E-3</v>
      </c>
      <c r="AZ22" s="1">
        <f t="shared" ca="1" si="15"/>
        <v>3.4739454094292808E-3</v>
      </c>
      <c r="BA22" s="1">
        <f t="shared" ca="1" si="16"/>
        <v>3.755633450175263E-4</v>
      </c>
      <c r="BB22" s="1">
        <f t="shared" ca="1" si="17"/>
        <v>2.8999213195307907</v>
      </c>
      <c r="BC22" s="1"/>
      <c r="BD22" s="1">
        <f t="shared" ca="1" si="18"/>
        <v>0.15623068027302806</v>
      </c>
      <c r="BE22" s="1">
        <f t="shared" ca="1" si="19"/>
        <v>4.6541507917107374</v>
      </c>
      <c r="BF22" s="1">
        <f t="shared" ca="1" si="20"/>
        <v>2.5057159044996591</v>
      </c>
      <c r="BG22" s="1">
        <f t="shared" ca="1" si="21"/>
        <v>1.8429698781563215E-2</v>
      </c>
      <c r="BH22" s="1">
        <f t="shared" ca="1" si="22"/>
        <v>0.65133885374531142</v>
      </c>
      <c r="BI22" s="1">
        <f t="shared" ca="1" si="23"/>
        <v>3.5144483716102689E-3</v>
      </c>
      <c r="BJ22" s="1">
        <f t="shared" ca="1" si="24"/>
        <v>9.5835576945690858E-3</v>
      </c>
      <c r="BK22" s="1">
        <f t="shared" ca="1" si="25"/>
        <v>1.0360649235222497E-3</v>
      </c>
      <c r="BL22" s="1"/>
      <c r="BM22" s="1">
        <f t="shared" ca="1" si="26"/>
        <v>0.31246136054605611</v>
      </c>
      <c r="BN22" s="1">
        <f t="shared" ca="1" si="27"/>
        <v>2.3270753958553687</v>
      </c>
      <c r="BO22" s="1">
        <f t="shared" ca="1" si="28"/>
        <v>1.6688067923967731</v>
      </c>
      <c r="BP22" s="1">
        <f t="shared" ca="1" si="29"/>
        <v>1.8429698781563215E-2</v>
      </c>
      <c r="BQ22" s="1">
        <f t="shared" ca="1" si="30"/>
        <v>0.65133885374531142</v>
      </c>
      <c r="BR22" s="1">
        <f t="shared" ca="1" si="31"/>
        <v>7.0288967432205378E-3</v>
      </c>
      <c r="BS22" s="1">
        <f t="shared" ca="1" si="32"/>
        <v>9.5835576945690858E-3</v>
      </c>
      <c r="BT22" s="1">
        <f t="shared" ca="1" si="33"/>
        <v>5.1803246176112486E-4</v>
      </c>
      <c r="BU22" s="1"/>
      <c r="BV22" s="1" t="s">
        <v>81</v>
      </c>
      <c r="BW22" s="2">
        <f t="shared" ca="1" si="34"/>
        <v>0.67090989170194548</v>
      </c>
      <c r="BX22" s="1">
        <v>99.08</v>
      </c>
      <c r="BY22" s="1">
        <f t="shared" si="35"/>
        <v>0.39932460953989024</v>
      </c>
      <c r="BZ22" s="1">
        <f t="shared" ca="1" si="36"/>
        <v>0.27989589632780126</v>
      </c>
      <c r="CA22" s="1">
        <v>273</v>
      </c>
      <c r="CB22" s="1">
        <v>533</v>
      </c>
      <c r="CC22" s="1">
        <v>232</v>
      </c>
      <c r="CD22" s="1">
        <v>362</v>
      </c>
      <c r="CE22" s="1">
        <v>458</v>
      </c>
      <c r="CF22" s="1">
        <v>108</v>
      </c>
      <c r="CG22" s="1">
        <v>85</v>
      </c>
      <c r="CH22" s="1">
        <v>120</v>
      </c>
      <c r="CI22" s="1"/>
      <c r="CJ22" s="1">
        <v>-9014</v>
      </c>
      <c r="CK22" s="1">
        <v>27817</v>
      </c>
      <c r="CL22" s="1">
        <v>247</v>
      </c>
      <c r="CM22" s="1" t="s">
        <v>35</v>
      </c>
      <c r="CN22" s="1" t="s">
        <v>35</v>
      </c>
      <c r="CO22" s="1" t="s">
        <v>81</v>
      </c>
      <c r="CP22" s="1" t="s">
        <v>35</v>
      </c>
      <c r="CQ22" s="1">
        <v>11.46</v>
      </c>
      <c r="CR22" s="1">
        <v>21</v>
      </c>
      <c r="CS22" s="1" t="s">
        <v>84</v>
      </c>
      <c r="CT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11FC-6F8E-4CA2-9328-819851CCCA10}">
  <dimension ref="A1:J22"/>
  <sheetViews>
    <sheetView tabSelected="1" topLeftCell="B1" workbookViewId="0">
      <selection activeCell="E2" sqref="E2"/>
    </sheetView>
  </sheetViews>
  <sheetFormatPr defaultRowHeight="14.4" x14ac:dyDescent="0.3"/>
  <sheetData>
    <row r="1" spans="1:10" x14ac:dyDescent="0.3">
      <c r="A1" s="1" t="s">
        <v>10</v>
      </c>
      <c r="B1" s="1" t="s">
        <v>94</v>
      </c>
      <c r="C1" s="1" t="s">
        <v>95</v>
      </c>
      <c r="D1" s="1" t="s">
        <v>96</v>
      </c>
      <c r="E1" s="1" t="s">
        <v>102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9</v>
      </c>
    </row>
    <row r="2" spans="1:10" x14ac:dyDescent="0.3">
      <c r="A2" s="1" t="s">
        <v>34</v>
      </c>
      <c r="B2" s="1">
        <v>4.55</v>
      </c>
      <c r="C2" s="1">
        <v>54.67</v>
      </c>
      <c r="D2" s="1">
        <v>26.81</v>
      </c>
      <c r="E2" s="1">
        <v>1.47</v>
      </c>
      <c r="F2" s="1">
        <v>10.59</v>
      </c>
      <c r="G2" s="1">
        <v>0.35</v>
      </c>
      <c r="H2" s="1">
        <v>0.42</v>
      </c>
      <c r="I2" s="1">
        <v>0.24</v>
      </c>
      <c r="J2" s="1">
        <v>99.1</v>
      </c>
    </row>
    <row r="3" spans="1:10" x14ac:dyDescent="0.3">
      <c r="A3" s="1" t="s">
        <v>34</v>
      </c>
      <c r="B3" s="1">
        <v>4.07</v>
      </c>
      <c r="C3" s="1">
        <v>52.05</v>
      </c>
      <c r="D3" s="1">
        <v>29.26</v>
      </c>
      <c r="E3" s="1">
        <v>0.81</v>
      </c>
      <c r="F3" s="1">
        <v>12.26</v>
      </c>
      <c r="G3" s="1">
        <v>0.17</v>
      </c>
      <c r="H3" s="1">
        <v>0.15</v>
      </c>
      <c r="I3" s="1">
        <v>7.0000000000000007E-2</v>
      </c>
      <c r="J3" s="1">
        <v>98.84</v>
      </c>
    </row>
    <row r="4" spans="1:10" x14ac:dyDescent="0.3">
      <c r="A4" s="1" t="s">
        <v>34</v>
      </c>
      <c r="B4" s="1">
        <v>4.58</v>
      </c>
      <c r="C4" s="1">
        <v>52.73</v>
      </c>
      <c r="D4" s="1">
        <v>28.73</v>
      </c>
      <c r="E4" s="1">
        <v>0.77</v>
      </c>
      <c r="F4" s="1">
        <v>11.44</v>
      </c>
      <c r="G4" s="1">
        <v>0.18</v>
      </c>
      <c r="H4" s="1">
        <v>0.13</v>
      </c>
      <c r="I4" s="1">
        <v>7.0000000000000007E-2</v>
      </c>
      <c r="J4" s="1">
        <v>98.63</v>
      </c>
    </row>
    <row r="5" spans="1:10" x14ac:dyDescent="0.3">
      <c r="A5" s="1" t="s">
        <v>42</v>
      </c>
      <c r="B5" s="1">
        <v>6.06</v>
      </c>
      <c r="C5" s="1">
        <v>56.89</v>
      </c>
      <c r="D5" s="1">
        <v>26.88</v>
      </c>
      <c r="E5" s="1">
        <v>0.21</v>
      </c>
      <c r="F5" s="1">
        <v>8.5500000000000007</v>
      </c>
      <c r="G5" s="1">
        <v>0.16</v>
      </c>
      <c r="H5" s="1">
        <v>0.01</v>
      </c>
      <c r="I5" s="1">
        <v>0.01</v>
      </c>
      <c r="J5" s="1">
        <v>98.77</v>
      </c>
    </row>
    <row r="6" spans="1:10" x14ac:dyDescent="0.3">
      <c r="A6" s="1" t="s">
        <v>42</v>
      </c>
      <c r="B6" s="1">
        <v>6.03</v>
      </c>
      <c r="C6" s="1">
        <v>54.54</v>
      </c>
      <c r="D6" s="1">
        <v>26.92</v>
      </c>
      <c r="E6" s="1">
        <v>0.19</v>
      </c>
      <c r="F6" s="1">
        <v>8.42</v>
      </c>
      <c r="G6" s="1">
        <v>0.18</v>
      </c>
      <c r="H6" s="1">
        <v>0.04</v>
      </c>
      <c r="I6" s="1">
        <v>0.02</v>
      </c>
      <c r="J6" s="1">
        <v>96.33</v>
      </c>
    </row>
    <row r="7" spans="1:10" x14ac:dyDescent="0.3">
      <c r="A7" s="1" t="s">
        <v>42</v>
      </c>
      <c r="B7" s="1">
        <v>6.06</v>
      </c>
      <c r="C7" s="1">
        <v>57.04</v>
      </c>
      <c r="D7" s="1">
        <v>27.08</v>
      </c>
      <c r="E7" s="1">
        <v>0.21</v>
      </c>
      <c r="F7" s="1">
        <v>8.51</v>
      </c>
      <c r="G7" s="1">
        <v>0.16</v>
      </c>
      <c r="H7" s="1">
        <v>0.02</v>
      </c>
      <c r="I7" s="1">
        <v>0.02</v>
      </c>
      <c r="J7" s="1">
        <v>99.09</v>
      </c>
    </row>
    <row r="8" spans="1:10" x14ac:dyDescent="0.3">
      <c r="A8" s="1" t="s">
        <v>49</v>
      </c>
      <c r="B8" s="1">
        <v>3.46</v>
      </c>
      <c r="C8" s="1">
        <v>50.81</v>
      </c>
      <c r="D8" s="1">
        <v>30.9</v>
      </c>
      <c r="E8" s="1">
        <v>0.48</v>
      </c>
      <c r="F8" s="1">
        <v>13.47</v>
      </c>
      <c r="G8" s="1">
        <v>0.1</v>
      </c>
      <c r="H8" s="1">
        <v>0.11</v>
      </c>
      <c r="I8" s="1">
        <v>0.05</v>
      </c>
      <c r="J8" s="1">
        <v>99.39</v>
      </c>
    </row>
    <row r="9" spans="1:10" x14ac:dyDescent="0.3">
      <c r="A9" s="1" t="s">
        <v>49</v>
      </c>
      <c r="B9" s="1">
        <v>3.55</v>
      </c>
      <c r="C9" s="1">
        <v>51.35</v>
      </c>
      <c r="D9" s="1">
        <v>30.62</v>
      </c>
      <c r="E9" s="1">
        <v>0.49</v>
      </c>
      <c r="F9" s="1">
        <v>13.4</v>
      </c>
      <c r="G9" s="1">
        <v>0.09</v>
      </c>
      <c r="H9" s="1">
        <v>0.12</v>
      </c>
      <c r="I9" s="1">
        <v>0.04</v>
      </c>
      <c r="J9" s="1">
        <v>99.66</v>
      </c>
    </row>
    <row r="10" spans="1:10" x14ac:dyDescent="0.3">
      <c r="A10" s="1" t="s">
        <v>49</v>
      </c>
      <c r="B10" s="1">
        <v>3.37</v>
      </c>
      <c r="C10" s="1">
        <v>51.17</v>
      </c>
      <c r="D10" s="1">
        <v>30.78</v>
      </c>
      <c r="E10" s="1">
        <v>0.53</v>
      </c>
      <c r="F10" s="1">
        <v>13.46</v>
      </c>
      <c r="G10" s="1">
        <v>0.1</v>
      </c>
      <c r="H10" s="1">
        <v>0.11</v>
      </c>
      <c r="I10" s="1">
        <v>0.05</v>
      </c>
      <c r="J10" s="1">
        <v>99.58</v>
      </c>
    </row>
    <row r="11" spans="1:10" x14ac:dyDescent="0.3">
      <c r="A11" s="1" t="s">
        <v>56</v>
      </c>
      <c r="B11" s="1">
        <v>1.79</v>
      </c>
      <c r="C11" s="1">
        <v>47.17</v>
      </c>
      <c r="D11" s="1">
        <v>33.729999999999997</v>
      </c>
      <c r="E11" s="1">
        <v>0.38</v>
      </c>
      <c r="F11" s="1">
        <v>16.84</v>
      </c>
      <c r="G11" s="1">
        <v>0.04</v>
      </c>
      <c r="H11" s="1">
        <v>0.1</v>
      </c>
      <c r="I11" s="1">
        <v>0.02</v>
      </c>
      <c r="J11" s="1">
        <v>100.06</v>
      </c>
    </row>
    <row r="12" spans="1:10" x14ac:dyDescent="0.3">
      <c r="A12" s="1" t="s">
        <v>56</v>
      </c>
      <c r="B12" s="1">
        <v>1.72</v>
      </c>
      <c r="C12" s="1">
        <v>46.9</v>
      </c>
      <c r="D12" s="1">
        <v>34.04</v>
      </c>
      <c r="E12" s="1">
        <v>0.42</v>
      </c>
      <c r="F12" s="1">
        <v>16.760000000000002</v>
      </c>
      <c r="G12" s="1">
        <v>0.03</v>
      </c>
      <c r="H12" s="1">
        <v>0.1</v>
      </c>
      <c r="I12" s="1">
        <v>0.03</v>
      </c>
      <c r="J12" s="1">
        <v>100</v>
      </c>
    </row>
    <row r="13" spans="1:10" x14ac:dyDescent="0.3">
      <c r="A13" s="1" t="s">
        <v>56</v>
      </c>
      <c r="B13" s="1">
        <v>1.84</v>
      </c>
      <c r="C13" s="1">
        <v>46.83</v>
      </c>
      <c r="D13" s="1">
        <v>33.89</v>
      </c>
      <c r="E13" s="1">
        <v>0.41</v>
      </c>
      <c r="F13" s="1">
        <v>16.670000000000002</v>
      </c>
      <c r="G13" s="1">
        <v>0.03</v>
      </c>
      <c r="H13" s="1">
        <v>0.1</v>
      </c>
      <c r="I13" s="1">
        <v>0.02</v>
      </c>
      <c r="J13" s="1">
        <v>99.8</v>
      </c>
    </row>
    <row r="14" spans="1:10" x14ac:dyDescent="0.3">
      <c r="A14" s="1" t="s">
        <v>63</v>
      </c>
      <c r="B14" s="1">
        <v>2.5099999999999998</v>
      </c>
      <c r="C14" s="1">
        <v>49.47</v>
      </c>
      <c r="D14" s="1">
        <v>32.43</v>
      </c>
      <c r="E14" s="1">
        <v>0.43</v>
      </c>
      <c r="F14" s="1">
        <v>15.35</v>
      </c>
      <c r="G14" s="1">
        <v>0.05</v>
      </c>
      <c r="H14" s="1">
        <v>0.11</v>
      </c>
      <c r="I14" s="1">
        <v>0.05</v>
      </c>
      <c r="J14" s="1">
        <v>100.4</v>
      </c>
    </row>
    <row r="15" spans="1:10" x14ac:dyDescent="0.3">
      <c r="A15" s="1" t="s">
        <v>66</v>
      </c>
      <c r="B15" s="1">
        <v>3.24</v>
      </c>
      <c r="C15" s="1">
        <v>50.29</v>
      </c>
      <c r="D15" s="1">
        <v>31.41</v>
      </c>
      <c r="E15" s="1">
        <v>0.54</v>
      </c>
      <c r="F15" s="1">
        <v>14</v>
      </c>
      <c r="G15" s="1">
        <v>0.06</v>
      </c>
      <c r="H15" s="1">
        <v>0.09</v>
      </c>
      <c r="I15" s="1">
        <v>0.04</v>
      </c>
      <c r="J15" s="1">
        <v>99.67</v>
      </c>
    </row>
    <row r="16" spans="1:10" x14ac:dyDescent="0.3">
      <c r="A16" s="1" t="s">
        <v>66</v>
      </c>
      <c r="B16" s="1">
        <v>3.82</v>
      </c>
      <c r="C16" s="1">
        <v>51.82</v>
      </c>
      <c r="D16" s="1">
        <v>30.3</v>
      </c>
      <c r="E16" s="1">
        <v>0.66</v>
      </c>
      <c r="F16" s="1">
        <v>12.79</v>
      </c>
      <c r="G16" s="1">
        <v>0.09</v>
      </c>
      <c r="H16" s="1">
        <v>0.12</v>
      </c>
      <c r="I16" s="1">
        <v>0.05</v>
      </c>
      <c r="J16" s="1">
        <v>99.65</v>
      </c>
    </row>
    <row r="17" spans="1:10" x14ac:dyDescent="0.3">
      <c r="A17" s="1" t="s">
        <v>71</v>
      </c>
      <c r="B17" s="1">
        <v>1.99</v>
      </c>
      <c r="C17" s="1">
        <v>47.68</v>
      </c>
      <c r="D17" s="1">
        <v>33.42</v>
      </c>
      <c r="E17" s="1">
        <v>0.42</v>
      </c>
      <c r="F17" s="1">
        <v>16.350000000000001</v>
      </c>
      <c r="G17" s="1">
        <v>0.03</v>
      </c>
      <c r="H17" s="1">
        <v>0.12</v>
      </c>
      <c r="I17" s="1">
        <v>0.03</v>
      </c>
      <c r="J17" s="1">
        <v>100.04</v>
      </c>
    </row>
    <row r="18" spans="1:10" x14ac:dyDescent="0.3">
      <c r="A18" s="1" t="s">
        <v>71</v>
      </c>
      <c r="B18" s="1">
        <v>2.1</v>
      </c>
      <c r="C18" s="1">
        <v>47.66</v>
      </c>
      <c r="D18" s="1">
        <v>33.19</v>
      </c>
      <c r="E18" s="1">
        <v>0.38</v>
      </c>
      <c r="F18" s="1">
        <v>15.88</v>
      </c>
      <c r="G18" s="1">
        <v>0.03</v>
      </c>
      <c r="H18" s="1">
        <v>0.12</v>
      </c>
      <c r="I18" s="1">
        <v>0.03</v>
      </c>
      <c r="J18" s="1">
        <v>99.39</v>
      </c>
    </row>
    <row r="19" spans="1:10" x14ac:dyDescent="0.3">
      <c r="A19" s="1" t="s">
        <v>76</v>
      </c>
      <c r="B19" s="1">
        <v>1.5</v>
      </c>
      <c r="C19" s="1">
        <v>46.72</v>
      </c>
      <c r="D19" s="1">
        <v>34.380000000000003</v>
      </c>
      <c r="E19" s="1">
        <v>0.37</v>
      </c>
      <c r="F19" s="1">
        <v>17.34</v>
      </c>
      <c r="G19" s="1">
        <v>0.02</v>
      </c>
      <c r="H19" s="1">
        <v>0.09</v>
      </c>
      <c r="I19" s="1">
        <v>0.02</v>
      </c>
      <c r="J19" s="1">
        <v>100.45</v>
      </c>
    </row>
    <row r="20" spans="1:10" x14ac:dyDescent="0.3">
      <c r="A20" s="1" t="s">
        <v>76</v>
      </c>
      <c r="B20" s="1">
        <v>1.44</v>
      </c>
      <c r="C20" s="1">
        <v>46.25</v>
      </c>
      <c r="D20" s="1">
        <v>34.450000000000003</v>
      </c>
      <c r="E20" s="1">
        <v>0.39</v>
      </c>
      <c r="F20" s="1">
        <v>17.170000000000002</v>
      </c>
      <c r="G20" s="1">
        <v>0.02</v>
      </c>
      <c r="H20" s="1">
        <v>0.09</v>
      </c>
      <c r="I20" s="1">
        <v>0.02</v>
      </c>
      <c r="J20" s="1">
        <v>99.83</v>
      </c>
    </row>
    <row r="21" spans="1:10" x14ac:dyDescent="0.3">
      <c r="A21" s="1" t="s">
        <v>81</v>
      </c>
      <c r="B21" s="1">
        <v>3.46</v>
      </c>
      <c r="C21" s="1">
        <v>51.01</v>
      </c>
      <c r="D21" s="1">
        <v>30.96</v>
      </c>
      <c r="E21" s="1">
        <v>0.47</v>
      </c>
      <c r="F21" s="1">
        <v>13.4</v>
      </c>
      <c r="G21" s="1">
        <v>0.11</v>
      </c>
      <c r="H21" s="1">
        <v>0.14000000000000001</v>
      </c>
      <c r="I21" s="1">
        <v>0.04</v>
      </c>
      <c r="J21" s="1">
        <v>99.6</v>
      </c>
    </row>
    <row r="22" spans="1:10" x14ac:dyDescent="0.3">
      <c r="A22" s="1" t="s">
        <v>81</v>
      </c>
      <c r="B22" s="1">
        <v>3.51</v>
      </c>
      <c r="C22" s="1">
        <v>50.68</v>
      </c>
      <c r="D22" s="1">
        <v>30.87</v>
      </c>
      <c r="E22" s="1">
        <v>0.48</v>
      </c>
      <c r="F22" s="1">
        <v>13.24</v>
      </c>
      <c r="G22" s="1">
        <v>0.12</v>
      </c>
      <c r="H22" s="1">
        <v>0.14000000000000001</v>
      </c>
      <c r="I22" s="1">
        <v>0.03</v>
      </c>
      <c r="J22" s="1">
        <v>99.08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2021-09-10T19:34:34Z</dcterms:created>
  <dcterms:modified xsi:type="dcterms:W3CDTF">2021-09-10T19:56:44Z</dcterms:modified>
</cp:coreProperties>
</file>