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DASL Drive\RESEARCH_AREAS\Nylon Actuation\Nylon 6 Properties (for different testing conditions)\Possions ration\Second test. Accouting for viscoelastic effects\"/>
    </mc:Choice>
  </mc:AlternateContent>
  <bookViews>
    <workbookView xWindow="93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1" i="1"/>
  <c r="B3" i="1"/>
  <c r="B4" i="1"/>
  <c r="B5" i="1"/>
  <c r="B6" i="1"/>
  <c r="B7" i="1"/>
  <c r="B8" i="1"/>
  <c r="B9" i="1"/>
  <c r="B2" i="1"/>
  <c r="E4" i="1"/>
  <c r="E5" i="1"/>
  <c r="E6" i="1"/>
  <c r="E7" i="1"/>
  <c r="E8" i="1"/>
  <c r="E9" i="1"/>
  <c r="E3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<sst xmlns="http://schemas.openxmlformats.org/spreadsheetml/2006/main" count="7" uniqueCount="7">
  <si>
    <t>Radial</t>
  </si>
  <si>
    <t>Axial</t>
  </si>
  <si>
    <t>Poisson's</t>
  </si>
  <si>
    <t>Time (s)</t>
  </si>
  <si>
    <t>Time (min)</t>
  </si>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</sst>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Poisson's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Poisson's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2</c:v>
                </c:pt>
                <c:pt idx="1">
                  <c:v>5.333333333333333</c:v>
                </c:pt>
                <c:pt idx="2">
                  <c:v>10.666666666666666</c:v>
                </c:pt>
                <c:pt idx="3">
                  <c:v>16</c:v>
                </c:pt>
                <c:pt idx="4">
                  <c:v>22.5</c:v>
                </c:pt>
                <c:pt idx="5">
                  <c:v>30.416666666666668</c:v>
                </c:pt>
                <c:pt idx="6">
                  <c:v>36.116666666666667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0.29497907949790758</c:v>
                </c:pt>
                <c:pt idx="1">
                  <c:v>0.22619047619047772</c:v>
                </c:pt>
                <c:pt idx="2">
                  <c:v>0.33528265107212379</c:v>
                </c:pt>
                <c:pt idx="3">
                  <c:v>0.29118773946360121</c:v>
                </c:pt>
                <c:pt idx="4">
                  <c:v>0.34774436090225608</c:v>
                </c:pt>
                <c:pt idx="5">
                  <c:v>0.31834532374100755</c:v>
                </c:pt>
                <c:pt idx="6">
                  <c:v>0.31327433628318674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8F-4FA9-9E88-C9CFF5005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110224"/>
        <c:axId val="1197107728"/>
      </c:scatterChart>
      <c:valAx>
        <c:axId val="119711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107728"/>
        <c:crosses val="autoZero"/>
        <c:crossBetween val="midCat"/>
      </c:valAx>
      <c:valAx>
        <c:axId val="119710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Poisson's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11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6</xdr:row>
      <xdr:rowOff>104775</xdr:rowOff>
    </xdr:from>
    <xdr:to>
      <xdr:col>20</xdr:col>
      <xdr:colOff>323850</xdr:colOff>
      <xdr:row>20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Y6" sqref="Y6"/>
    </sheetView>
  </sheetViews>
  <sheetFormatPr defaultRowHeight="15" x14ac:dyDescent="0.25"/>
  <sheetData>
    <row r="1" spans="1:5" x14ac:dyDescent="0.25">
      <c r="A1" t="s">
        <v>3</v>
      </c>
      <c r="B1" t="s">
        <v>4</v>
      </c>
      <c r="C1" t="s">
        <v>0</v>
      </c>
      <c r="D1" t="s">
        <v>1</v>
      </c>
      <c r="E1" t="s">
        <v>2</v>
      </c>
    </row>
    <row r="2" spans="1:5" x14ac:dyDescent="0.25">
      <c r="A2">
        <v>0</v>
      </c>
      <c r="B2">
        <f>A2/60</f>
        <v>0</v>
      </c>
      <c r="C2">
        <v>0.74360000000000004</v>
      </c>
      <c r="D2">
        <v>1.2042999999999999</v>
      </c>
    </row>
    <row r="3" spans="1:5" x14ac:dyDescent="0.25">
      <c r="A3">
        <v>120</v>
      </c>
      <c r="B3">
        <f t="shared" ref="B3:B9" si="0">A3/60</f>
        <v>2</v>
      </c>
      <c r="C3">
        <v>0.72950000000000004</v>
      </c>
      <c r="D3">
        <v>1.2521</v>
      </c>
      <c r="E3">
        <f>-(C3-$C$2)/(D3-$D$2)</f>
        <v>0.29497907949790758</v>
      </c>
    </row>
    <row r="4" spans="1:5" x14ac:dyDescent="0.25">
      <c r="A4">
        <f>5*60+20</f>
        <v>320</v>
      </c>
      <c r="B4">
        <f t="shared" si="0"/>
        <v>5.333333333333333</v>
      </c>
      <c r="C4">
        <v>0.73219999999999996</v>
      </c>
      <c r="D4">
        <v>1.2546999999999999</v>
      </c>
      <c r="E4">
        <f t="shared" ref="E4:E9" si="1">-(C4-$C$2)/(D4-$D$2)</f>
        <v>0.22619047619047772</v>
      </c>
    </row>
    <row r="5" spans="1:5" x14ac:dyDescent="0.25">
      <c r="A5">
        <f>640</f>
        <v>640</v>
      </c>
      <c r="B5">
        <f t="shared" si="0"/>
        <v>10.666666666666666</v>
      </c>
      <c r="C5">
        <v>0.72640000000000005</v>
      </c>
      <c r="D5">
        <v>1.2556</v>
      </c>
      <c r="E5">
        <f t="shared" si="1"/>
        <v>0.33528265107212379</v>
      </c>
    </row>
    <row r="6" spans="1:5" x14ac:dyDescent="0.25">
      <c r="A6">
        <f>16*60</f>
        <v>960</v>
      </c>
      <c r="B6">
        <f t="shared" si="0"/>
        <v>16</v>
      </c>
      <c r="C6">
        <v>0.72840000000000005</v>
      </c>
      <c r="D6">
        <v>1.2565</v>
      </c>
      <c r="E6">
        <f t="shared" si="1"/>
        <v>0.29118773946360121</v>
      </c>
    </row>
    <row r="7" spans="1:5" x14ac:dyDescent="0.25">
      <c r="A7">
        <f>22*60+30</f>
        <v>1350</v>
      </c>
      <c r="B7">
        <f t="shared" si="0"/>
        <v>22.5</v>
      </c>
      <c r="C7">
        <v>0.72509999999999997</v>
      </c>
      <c r="D7">
        <v>1.2575000000000001</v>
      </c>
      <c r="E7">
        <f t="shared" si="1"/>
        <v>0.34774436090225608</v>
      </c>
    </row>
    <row r="8" spans="1:5" x14ac:dyDescent="0.25">
      <c r="A8">
        <f>30*60+25</f>
        <v>1825</v>
      </c>
      <c r="B8">
        <f t="shared" si="0"/>
        <v>30.416666666666668</v>
      </c>
      <c r="C8">
        <v>0.72589999999999999</v>
      </c>
      <c r="D8">
        <v>1.2599</v>
      </c>
      <c r="E8">
        <f t="shared" si="1"/>
        <v>0.31834532374100755</v>
      </c>
    </row>
    <row r="9" spans="1:5" x14ac:dyDescent="0.25">
      <c r="A9">
        <f>36*60+7</f>
        <v>2167</v>
      </c>
      <c r="B9">
        <f t="shared" si="0"/>
        <v>36.116666666666667</v>
      </c>
      <c r="C9">
        <v>0.72589999999999999</v>
      </c>
      <c r="D9">
        <v>1.2607999999999999</v>
      </c>
      <c r="E9">
        <f t="shared" si="1"/>
        <v>0.31327433628318674</v>
      </c>
    </row>
    <row r="11" spans="1:5" x14ac:dyDescent="0.25">
      <c r="D11" t="s">
        <v>5</v>
      </c>
      <c r="E11">
        <f>AVERAGE(E3:E9)</f>
        <v>0.30385770959293729</v>
      </c>
    </row>
    <row r="12" spans="1:5" x14ac:dyDescent="0.25">
      <c r="D12" t="s">
        <v>6</v>
      </c>
      <c r="E12">
        <f>_xlfn.STDEV.S(E3:E9)</f>
        <v>3.9756941305633127E-2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Northern Arizona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Miranda Swartz</dc:creator>
  <cp:lastModifiedBy>Windows User</cp:lastModifiedBy>
  <dcterms:created xsi:type="dcterms:W3CDTF">2018-05-03T18:44:31Z</dcterms:created>
  <dcterms:modified xsi:type="dcterms:W3CDTF">2018-05-14T20:48:11Z</dcterms:modified>
</cp:coreProperties>
</file>