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60" windowWidth="17976" windowHeight="6060"/>
  </bookViews>
  <sheets>
    <sheet name="EEUU" sheetId="1" r:id="rId1"/>
    <sheet name="BOLIVIA" sheetId="2" r:id="rId2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8" i="1" l="1"/>
  <c r="E4" i="1"/>
  <c r="C14" i="2"/>
  <c r="C6" i="2"/>
  <c r="C7" i="2"/>
  <c r="C8" i="2" s="1"/>
  <c r="C9" i="2" s="1"/>
  <c r="C5" i="2"/>
  <c r="C18" i="2"/>
  <c r="E5" i="1" l="1"/>
  <c r="E8" i="2"/>
  <c r="C17" i="2" s="1"/>
  <c r="F4" i="1" l="1"/>
  <c r="E6" i="1"/>
  <c r="E4" i="2"/>
  <c r="E8" i="1" l="1"/>
  <c r="E7" i="1"/>
  <c r="F6" i="1" s="1"/>
  <c r="G5" i="1" s="1"/>
  <c r="F5" i="1"/>
  <c r="E5" i="2"/>
  <c r="G4" i="1" l="1"/>
  <c r="C15" i="1"/>
  <c r="C16" i="1"/>
  <c r="H4" i="1"/>
  <c r="F7" i="1"/>
  <c r="G6" i="1" s="1"/>
  <c r="H5" i="1" s="1"/>
  <c r="C17" i="1"/>
  <c r="F4" i="2"/>
  <c r="E7" i="2"/>
  <c r="E6" i="2"/>
  <c r="I4" i="1" l="1"/>
  <c r="C14" i="1"/>
  <c r="F5" i="2"/>
  <c r="F6" i="2"/>
  <c r="F7" i="2"/>
  <c r="G5" i="2" l="1"/>
  <c r="G6" i="2"/>
  <c r="G4" i="2"/>
  <c r="H5" i="2" l="1"/>
  <c r="C15" i="2" s="1"/>
  <c r="C16" i="2"/>
  <c r="H4" i="2"/>
  <c r="I4" i="2" s="1"/>
</calcChain>
</file>

<file path=xl/sharedStrings.xml><?xml version="1.0" encoding="utf-8"?>
<sst xmlns="http://schemas.openxmlformats.org/spreadsheetml/2006/main" count="34" uniqueCount="17">
  <si>
    <t>#</t>
  </si>
  <si>
    <t>años</t>
  </si>
  <si>
    <t>pobl.</t>
  </si>
  <si>
    <t>y0</t>
  </si>
  <si>
    <t>y1</t>
  </si>
  <si>
    <t>y2</t>
  </si>
  <si>
    <t>y3</t>
  </si>
  <si>
    <t>y4</t>
  </si>
  <si>
    <t>a0</t>
  </si>
  <si>
    <t>a1</t>
  </si>
  <si>
    <t>a2</t>
  </si>
  <si>
    <t>a3</t>
  </si>
  <si>
    <t>a4</t>
  </si>
  <si>
    <t>a5</t>
  </si>
  <si>
    <t>n</t>
  </si>
  <si>
    <t>x=</t>
  </si>
  <si>
    <t>Pn(x)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</si>
</sst>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 tint="-0.34998626667073579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5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1" fillId="5" borderId="0" applyNumberFormat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3" fillId="4" borderId="1" xfId="3" applyBorder="1" applyAlignment="1">
      <alignment horizontal="center"/>
    </xf>
    <xf numFmtId="0" fontId="2" fillId="4" borderId="1" xfId="3" applyFont="1" applyBorder="1" applyAlignment="1">
      <alignment horizontal="center"/>
    </xf>
    <xf numFmtId="0" fontId="2" fillId="4" borderId="2" xfId="3" applyFont="1" applyBorder="1" applyAlignment="1">
      <alignment horizontal="center"/>
    </xf>
    <xf numFmtId="0" fontId="3" fillId="4" borderId="2" xfId="3" applyBorder="1" applyAlignment="1">
      <alignment horizontal="center"/>
    </xf>
    <xf numFmtId="0" fontId="0" fillId="0" borderId="3" xfId="0" applyBorder="1"/>
    <xf numFmtId="0" fontId="3" fillId="3" borderId="4" xfId="2" applyBorder="1" applyAlignment="1">
      <alignment horizontal="center"/>
    </xf>
    <xf numFmtId="0" fontId="3" fillId="2" borderId="4" xfId="1" applyBorder="1" applyAlignment="1">
      <alignment horizontal="center"/>
    </xf>
    <xf numFmtId="0" fontId="3" fillId="2" borderId="4" xfId="1" applyNumberFormat="1" applyBorder="1" applyAlignment="1">
      <alignment horizontal="center"/>
    </xf>
    <xf numFmtId="0" fontId="1" fillId="5" borderId="4" xfId="4" applyBorder="1" applyAlignment="1">
      <alignment horizontal="center"/>
    </xf>
    <xf numFmtId="0" fontId="0" fillId="6" borderId="0" xfId="0" applyFill="1" applyAlignment="1">
      <alignment horizontal="center"/>
    </xf>
  </cellXfs>
  <cellStyles count="5">
    <cellStyle name="40% - Énfasis6" xfId="4" builtinId="51"/>
    <cellStyle name="Énfasis2" xfId="1" builtinId="33"/>
    <cellStyle name="Énfasis5" xfId="2" builtinId="45"/>
    <cellStyle name="Énfasis6" xfId="3" builtinId="4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tabSelected="1" zoomScale="85" zoomScaleNormal="85" workbookViewId="0">
      <selection activeCell="F12" sqref="F12"/>
    </sheetView>
  </sheetViews>
  <sheetFormatPr baseColWidth="10" defaultRowHeight="14.4" x14ac:dyDescent="0.3"/>
  <cols>
    <col min="2" max="2" width="5.33203125" customWidth="1"/>
    <col min="6" max="6" width="11.88671875" bestFit="1" customWidth="1"/>
  </cols>
  <sheetData>
    <row r="1" spans="1:9" ht="15" x14ac:dyDescent="0.25"/>
    <row r="2" spans="1:9" x14ac:dyDescent="0.3">
      <c r="B2" s="1"/>
      <c r="C2" s="1"/>
      <c r="D2" s="2" t="s">
        <v>8</v>
      </c>
      <c r="E2" s="2" t="s">
        <v>9</v>
      </c>
      <c r="F2" s="2" t="s">
        <v>10</v>
      </c>
      <c r="G2" s="2" t="s">
        <v>11</v>
      </c>
      <c r="H2" s="2" t="s">
        <v>12</v>
      </c>
      <c r="I2" s="2" t="s">
        <v>13</v>
      </c>
    </row>
    <row r="3" spans="1:9" x14ac:dyDescent="0.3">
      <c r="A3" s="7"/>
      <c r="B3" s="8" t="s">
        <v>0</v>
      </c>
      <c r="C3" s="8" t="s">
        <v>1</v>
      </c>
      <c r="D3" s="8" t="s">
        <v>2</v>
      </c>
      <c r="E3" s="5" t="s">
        <v>3</v>
      </c>
      <c r="F3" s="4" t="s">
        <v>4</v>
      </c>
      <c r="G3" s="4" t="s">
        <v>5</v>
      </c>
      <c r="H3" s="4" t="s">
        <v>6</v>
      </c>
      <c r="I3" s="4" t="s">
        <v>7</v>
      </c>
    </row>
    <row r="4" spans="1:9" x14ac:dyDescent="0.3">
      <c r="A4" s="7"/>
      <c r="B4" s="8">
        <v>0</v>
      </c>
      <c r="C4" s="8">
        <v>1950</v>
      </c>
      <c r="D4" s="8">
        <v>151326</v>
      </c>
      <c r="E4" s="6">
        <f>(D5-D4)/(C5-C4)</f>
        <v>2799.7</v>
      </c>
      <c r="F4" s="3">
        <f>(E5-E4)/(C6-C4)</f>
        <v>-20.089999999999986</v>
      </c>
      <c r="G4" s="3">
        <f>(F5-F4)/(C7-C4)</f>
        <v>0.54649999999999943</v>
      </c>
      <c r="H4" s="3">
        <f>(G5-G4)/(C8-C4)</f>
        <v>-1.1204166666666652E-2</v>
      </c>
      <c r="I4" s="3">
        <f>(H5-H4)/(C9-C4)</f>
        <v>9.1216666666666659E-4</v>
      </c>
    </row>
    <row r="5" spans="1:9" x14ac:dyDescent="0.3">
      <c r="A5" s="7"/>
      <c r="B5" s="8">
        <v>1</v>
      </c>
      <c r="C5" s="8">
        <v>1960</v>
      </c>
      <c r="D5" s="8">
        <v>179323</v>
      </c>
      <c r="E5" s="6">
        <f>(D6-D5)/(C6-C5)</f>
        <v>2397.9</v>
      </c>
      <c r="F5" s="3">
        <f t="shared" ref="F5:F7" si="0">(E6-E5)/(C7-C5)</f>
        <v>-3.6950000000000047</v>
      </c>
      <c r="G5" s="3">
        <f t="shared" ref="G5:G6" si="1">(F6-F5)/(C8-C5)</f>
        <v>9.8333333333333342E-2</v>
      </c>
      <c r="H5" s="3">
        <f t="shared" ref="H5" si="2">(G6-G5)/(C9-C5)</f>
        <v>3.4404166666666673E-2</v>
      </c>
    </row>
    <row r="6" spans="1:9" x14ac:dyDescent="0.3">
      <c r="A6" s="7"/>
      <c r="B6" s="8">
        <v>2</v>
      </c>
      <c r="C6" s="8">
        <v>1970</v>
      </c>
      <c r="D6" s="8">
        <v>203302</v>
      </c>
      <c r="E6" s="6">
        <f t="shared" ref="E6:E8" si="3">(D7-D6)/(C7-C6)</f>
        <v>2324</v>
      </c>
      <c r="F6" s="3">
        <f t="shared" si="0"/>
        <v>-0.74500000000000455</v>
      </c>
      <c r="G6" s="3">
        <f t="shared" si="1"/>
        <v>1.4745000000000004</v>
      </c>
    </row>
    <row r="7" spans="1:9" x14ac:dyDescent="0.3">
      <c r="A7" s="7"/>
      <c r="B7" s="8">
        <v>3</v>
      </c>
      <c r="C7" s="8">
        <v>1980</v>
      </c>
      <c r="D7" s="8">
        <v>226542</v>
      </c>
      <c r="E7" s="6">
        <f t="shared" si="3"/>
        <v>2309.1</v>
      </c>
      <c r="F7" s="3">
        <f t="shared" si="0"/>
        <v>43.490000000000009</v>
      </c>
    </row>
    <row r="8" spans="1:9" x14ac:dyDescent="0.3">
      <c r="A8" s="7"/>
      <c r="B8" s="8">
        <v>4</v>
      </c>
      <c r="C8" s="8">
        <v>1990</v>
      </c>
      <c r="D8" s="8">
        <v>249633</v>
      </c>
      <c r="E8" s="6">
        <f t="shared" si="3"/>
        <v>3178.9</v>
      </c>
    </row>
    <row r="9" spans="1:9" x14ac:dyDescent="0.3">
      <c r="A9" s="7"/>
      <c r="B9" s="8">
        <v>5</v>
      </c>
      <c r="C9" s="8">
        <v>2000</v>
      </c>
      <c r="D9" s="8">
        <v>281422</v>
      </c>
    </row>
    <row r="11" spans="1:9" x14ac:dyDescent="0.3">
      <c r="B11" s="12" t="s">
        <v>15</v>
      </c>
      <c r="C11" s="12">
        <v>1965</v>
      </c>
    </row>
    <row r="13" spans="1:9" x14ac:dyDescent="0.3">
      <c r="B13" s="11" t="s">
        <v>14</v>
      </c>
      <c r="C13" s="11" t="s">
        <v>16</v>
      </c>
    </row>
    <row r="14" spans="1:9" x14ac:dyDescent="0.3">
      <c r="B14" s="11">
        <v>4</v>
      </c>
      <c r="C14" s="11">
        <f>D4+E4*(C11-C4)+F4*(C11-C4)*(C11-C5)+G4*(C11-C4)*(C11-C5)*(C11-C6)+H4*(C11-C4)*(C11-C5)*(C11-C6)*(C11-C7)+I4*(C11-C4)*(C11-C5)*(C11-C6)*(C11-C7)*(C11-C8)</f>
        <v>191418.515625</v>
      </c>
    </row>
    <row r="15" spans="1:9" x14ac:dyDescent="0.3">
      <c r="B15" s="11">
        <v>3</v>
      </c>
      <c r="C15" s="11">
        <f>D5+E5*(C11-C5)+F5*(C11-C5)*(C11-C6)+G5*(C11-C5)*(C11-C6)*(C11-C7)+H5*(C11-5)*(C11-C6)*(C11-C7)*(C11-C8)</f>
        <v>65006.437499999985</v>
      </c>
    </row>
    <row r="16" spans="1:9" x14ac:dyDescent="0.3">
      <c r="B16" s="11">
        <v>2</v>
      </c>
      <c r="C16" s="11">
        <f>D6+E6*(C11-C6)+F6*(C11-C6)*(C11-C7)+G6*(C11-C6)*(C11-C7)*(C11-C8)</f>
        <v>188861.4375</v>
      </c>
    </row>
    <row r="17" spans="2:3" x14ac:dyDescent="0.3">
      <c r="B17" s="11">
        <v>1</v>
      </c>
      <c r="C17" s="11">
        <f>D8+E8*(C11-C8)</f>
        <v>170160.5</v>
      </c>
    </row>
    <row r="18" spans="2:3" x14ac:dyDescent="0.3">
      <c r="B18" s="11">
        <v>0</v>
      </c>
      <c r="C18" s="11">
        <f>D9</f>
        <v>281422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8"/>
  <sheetViews>
    <sheetView zoomScaleNormal="100" workbookViewId="0">
      <selection activeCell="E11" sqref="E11"/>
    </sheetView>
  </sheetViews>
  <sheetFormatPr baseColWidth="10" defaultRowHeight="14.4" x14ac:dyDescent="0.3"/>
  <cols>
    <col min="2" max="2" width="5.21875" customWidth="1"/>
    <col min="3" max="3" width="9" customWidth="1"/>
    <col min="4" max="4" width="8.5546875" customWidth="1"/>
    <col min="5" max="9" width="9.44140625" customWidth="1"/>
  </cols>
  <sheetData>
    <row r="2" spans="1:9" x14ac:dyDescent="0.3">
      <c r="B2" s="1"/>
      <c r="C2" s="1"/>
      <c r="D2" s="2" t="s">
        <v>8</v>
      </c>
      <c r="E2" s="2" t="s">
        <v>9</v>
      </c>
      <c r="F2" s="2" t="s">
        <v>10</v>
      </c>
      <c r="G2" s="2" t="s">
        <v>11</v>
      </c>
      <c r="H2" s="2" t="s">
        <v>12</v>
      </c>
      <c r="I2" s="2" t="s">
        <v>13</v>
      </c>
    </row>
    <row r="3" spans="1:9" x14ac:dyDescent="0.3">
      <c r="A3" s="7"/>
      <c r="B3" s="9" t="s">
        <v>0</v>
      </c>
      <c r="C3" s="9" t="s">
        <v>1</v>
      </c>
      <c r="D3" s="9" t="s">
        <v>2</v>
      </c>
      <c r="E3" s="5" t="s">
        <v>3</v>
      </c>
      <c r="F3" s="4" t="s">
        <v>4</v>
      </c>
      <c r="G3" s="4" t="s">
        <v>5</v>
      </c>
      <c r="H3" s="4" t="s">
        <v>6</v>
      </c>
      <c r="I3" s="4" t="s">
        <v>7</v>
      </c>
    </row>
    <row r="4" spans="1:9" x14ac:dyDescent="0.3">
      <c r="A4" s="7"/>
      <c r="B4" s="9">
        <v>0</v>
      </c>
      <c r="C4" s="9">
        <v>1950</v>
      </c>
      <c r="D4" s="10">
        <v>2703658</v>
      </c>
      <c r="E4" s="6">
        <f>(D5-D4)/(C5-C4)</f>
        <v>58165</v>
      </c>
      <c r="F4" s="3">
        <f>(E5-E4)/(C6-C4)</f>
        <v>880.5</v>
      </c>
      <c r="G4" s="3">
        <f>(F5-F4)/(C7-C4)</f>
        <v>1.5</v>
      </c>
      <c r="H4" s="3">
        <f>(G5-G4)/(C8-C4)</f>
        <v>6.666666666666668E-2</v>
      </c>
      <c r="I4" s="3">
        <f>(H5-H4)/(C9-C4)</f>
        <v>-1.6666666666666672E-3</v>
      </c>
    </row>
    <row r="5" spans="1:9" x14ac:dyDescent="0.3">
      <c r="A5" s="7"/>
      <c r="B5" s="9">
        <v>1</v>
      </c>
      <c r="C5" s="9">
        <f>C4+10</f>
        <v>1960</v>
      </c>
      <c r="D5" s="10">
        <v>3285308</v>
      </c>
      <c r="E5" s="6">
        <f>(D6-D5)/(C6-C5)</f>
        <v>75775</v>
      </c>
      <c r="F5" s="3">
        <f t="shared" ref="F5:F7" si="0">(E6-E5)/(C7-C5)</f>
        <v>925.5</v>
      </c>
      <c r="G5" s="3">
        <f t="shared" ref="G5:G6" si="1">(F6-F5)/(C8-C5)</f>
        <v>4.166666666666667</v>
      </c>
      <c r="H5" s="3">
        <f t="shared" ref="H5" si="2">(G6-G5)/(C9-C5)</f>
        <v>-1.6666666666666673E-2</v>
      </c>
    </row>
    <row r="6" spans="1:9" x14ac:dyDescent="0.3">
      <c r="A6" s="7"/>
      <c r="B6" s="9">
        <v>2</v>
      </c>
      <c r="C6" s="9">
        <f t="shared" ref="C6:C9" si="3">C5+10</f>
        <v>1970</v>
      </c>
      <c r="D6" s="10">
        <v>4043058</v>
      </c>
      <c r="E6" s="6">
        <f t="shared" ref="E6:E8" si="4">(D7-D6)/(C7-C6)</f>
        <v>94285</v>
      </c>
      <c r="F6" s="3">
        <f t="shared" si="0"/>
        <v>1050.5</v>
      </c>
      <c r="G6" s="3">
        <f t="shared" si="1"/>
        <v>3.5</v>
      </c>
    </row>
    <row r="7" spans="1:9" x14ac:dyDescent="0.3">
      <c r="A7" s="7"/>
      <c r="B7" s="9">
        <v>3</v>
      </c>
      <c r="C7" s="9">
        <f t="shared" si="3"/>
        <v>1980</v>
      </c>
      <c r="D7" s="10">
        <v>4985908</v>
      </c>
      <c r="E7" s="6">
        <f t="shared" si="4"/>
        <v>115295</v>
      </c>
      <c r="F7" s="3">
        <f t="shared" si="0"/>
        <v>1155.5</v>
      </c>
    </row>
    <row r="8" spans="1:9" x14ac:dyDescent="0.3">
      <c r="A8" s="7"/>
      <c r="B8" s="9">
        <v>4</v>
      </c>
      <c r="C8" s="9">
        <f t="shared" si="3"/>
        <v>1990</v>
      </c>
      <c r="D8" s="10">
        <v>6138858</v>
      </c>
      <c r="E8" s="6">
        <f t="shared" si="4"/>
        <v>138405</v>
      </c>
    </row>
    <row r="9" spans="1:9" x14ac:dyDescent="0.3">
      <c r="A9" s="7"/>
      <c r="B9" s="9">
        <v>5</v>
      </c>
      <c r="C9" s="9">
        <f t="shared" si="3"/>
        <v>2000</v>
      </c>
      <c r="D9" s="10">
        <v>7522908</v>
      </c>
    </row>
    <row r="11" spans="1:9" x14ac:dyDescent="0.3">
      <c r="B11" t="s">
        <v>15</v>
      </c>
      <c r="C11">
        <v>1965</v>
      </c>
    </row>
    <row r="13" spans="1:9" x14ac:dyDescent="0.3">
      <c r="B13" s="8" t="s">
        <v>14</v>
      </c>
      <c r="C13" s="8" t="s">
        <v>16</v>
      </c>
    </row>
    <row r="14" spans="1:9" x14ac:dyDescent="0.3">
      <c r="B14" s="8">
        <v>4</v>
      </c>
      <c r="C14" s="8">
        <f>D4+E4*(C11-C4)+F4*(C11-C4)*(C11-C5)+G4*(C11-C4)*(C11-C5)*(C11-C6)+H4*(C11-C4)*(C11-C5)*(C11-C6)*(C11-C7)+I4*(C11-C4)*(C11-C5)*(C11-C6)*(C11-C7)*(C11-C8)</f>
        <v>3642217.375</v>
      </c>
    </row>
    <row r="15" spans="1:9" x14ac:dyDescent="0.3">
      <c r="B15" s="8">
        <v>3</v>
      </c>
      <c r="C15" s="8">
        <f>D5+E5*(C11-C5)+F5*(C11-C5)*(C11-C6)+G5*(C11-C5)*(C11-C6)*(C11-C7)+H5*(C11-5)*(C11-C6)*(C11-C7)*(C11-C8)</f>
        <v>3703858</v>
      </c>
    </row>
    <row r="16" spans="1:9" x14ac:dyDescent="0.3">
      <c r="B16" s="8">
        <v>2</v>
      </c>
      <c r="C16" s="8">
        <f>D6+E6*(C11-C6)+F6*(C11-C6)*(C11-C7)+G6*(C11-C6)*(C11-C7)*(C11-C8)</f>
        <v>3643858</v>
      </c>
    </row>
    <row r="17" spans="2:3" x14ac:dyDescent="0.3">
      <c r="B17" s="8">
        <v>1</v>
      </c>
      <c r="C17" s="8">
        <f>D8+E8*(C11-C8)</f>
        <v>2678733</v>
      </c>
    </row>
    <row r="18" spans="2:3" x14ac:dyDescent="0.3">
      <c r="B18" s="8">
        <v>0</v>
      </c>
      <c r="C18" s="8">
        <f>D9</f>
        <v>7522908</v>
      </c>
    </row>
  </sheetData>
  <pageMargins left="0.7" right="0.7" top="0.75" bottom="0.75" header="0.3" footer="0.3"/>
  <pageSetup orientation="portrait" horizontalDpi="200" verticalDpi="20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EEUU</vt:lpstr>
      <vt:lpstr>BOLIVIA</vt:lpstr>
    </vt:vector>
  </TitlesOfParts>
  <Company>tic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itic</dc:creator>
  <cp:lastModifiedBy>SAMSUNG</cp:lastModifiedBy>
  <dcterms:created xsi:type="dcterms:W3CDTF">2017-05-09T06:27:58Z</dcterms:created>
  <dcterms:modified xsi:type="dcterms:W3CDTF">2017-05-18T05:12:32Z</dcterms:modified>
</cp:coreProperties>
</file>