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kegerritsen/Nextcloud/Papers/RCS paper/Figures and tables/"/>
    </mc:Choice>
  </mc:AlternateContent>
  <xr:revisionPtr revIDLastSave="0" documentId="13_ncr:1_{9CB7AD16-48C1-2B4D-B6DD-77306668C9C4}" xr6:coauthVersionLast="47" xr6:coauthVersionMax="47" xr10:uidLastSave="{00000000-0000-0000-0000-000000000000}"/>
  <bookViews>
    <workbookView xWindow="0" yWindow="500" windowWidth="28800" windowHeight="15380" xr2:uid="{8FD5B36B-E194-4F4E-8E7A-9CC6E64B5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1" i="1" l="1"/>
  <c r="H57" i="1"/>
  <c r="F15" i="1"/>
  <c r="H149" i="1"/>
  <c r="F175" i="1"/>
  <c r="F174" i="1"/>
  <c r="H103" i="1"/>
  <c r="H58" i="1"/>
  <c r="H54" i="1"/>
  <c r="H53" i="1"/>
  <c r="H52" i="1"/>
  <c r="H51" i="1"/>
  <c r="H50" i="1"/>
  <c r="H49" i="1"/>
  <c r="H30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0" i="1" s="1"/>
  <c r="F182" i="1"/>
  <c r="F179" i="1"/>
  <c r="F178" i="1"/>
  <c r="F177" i="1"/>
  <c r="F176" i="1"/>
  <c r="F172" i="1"/>
  <c r="F173" i="1" s="1"/>
  <c r="F171" i="1"/>
  <c r="F170" i="1"/>
  <c r="F169" i="1"/>
  <c r="F168" i="1"/>
  <c r="F167" i="1"/>
  <c r="F166" i="1"/>
  <c r="F165" i="1"/>
  <c r="F164" i="1"/>
  <c r="F163" i="1"/>
  <c r="F162" i="1"/>
  <c r="F161" i="1"/>
  <c r="F159" i="1"/>
  <c r="F160" i="1" s="1"/>
  <c r="F157" i="1"/>
  <c r="F158" i="1" s="1"/>
  <c r="F156" i="1"/>
  <c r="F155" i="1"/>
  <c r="F154" i="1"/>
  <c r="F150" i="1"/>
  <c r="F152" i="1" s="1"/>
  <c r="F148" i="1"/>
  <c r="F147" i="1"/>
  <c r="F145" i="1"/>
  <c r="F146" i="1" s="1"/>
  <c r="F144" i="1"/>
  <c r="F143" i="1"/>
  <c r="F133" i="1"/>
  <c r="F137" i="1" s="1"/>
  <c r="F132" i="1"/>
  <c r="F131" i="1"/>
  <c r="F130" i="1"/>
  <c r="F129" i="1"/>
  <c r="F128" i="1"/>
  <c r="F127" i="1"/>
  <c r="F126" i="1"/>
  <c r="F125" i="1"/>
  <c r="F124" i="1"/>
  <c r="F123" i="1"/>
  <c r="F121" i="1"/>
  <c r="F122" i="1" s="1"/>
  <c r="F119" i="1"/>
  <c r="F120" i="1" s="1"/>
  <c r="F118" i="1"/>
  <c r="F117" i="1"/>
  <c r="F114" i="1"/>
  <c r="F116" i="1" s="1"/>
  <c r="F113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6" i="1"/>
  <c r="F65" i="1"/>
  <c r="F67" i="1" s="1"/>
  <c r="F64" i="1"/>
  <c r="F63" i="1"/>
  <c r="F60" i="1"/>
  <c r="F62" i="1" s="1"/>
  <c r="F59" i="1"/>
  <c r="F61" i="1" s="1"/>
  <c r="F57" i="1"/>
  <c r="F56" i="1"/>
  <c r="F58" i="1" s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6" i="1"/>
  <c r="F27" i="1" s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98" i="1" l="1"/>
  <c r="F153" i="1"/>
  <c r="F138" i="1"/>
  <c r="F139" i="1"/>
  <c r="F141" i="1"/>
  <c r="F135" i="1"/>
  <c r="F142" i="1"/>
  <c r="F151" i="1"/>
  <c r="F136" i="1"/>
  <c r="F115" i="1"/>
  <c r="F140" i="1"/>
  <c r="F134" i="1"/>
</calcChain>
</file>

<file path=xl/sharedStrings.xml><?xml version="1.0" encoding="utf-8"?>
<sst xmlns="http://schemas.openxmlformats.org/spreadsheetml/2006/main" count="245" uniqueCount="213">
  <si>
    <t>Name</t>
  </si>
  <si>
    <t xml:space="preserve">Date </t>
  </si>
  <si>
    <t>RCS2-10</t>
  </si>
  <si>
    <t>RCS2-11</t>
  </si>
  <si>
    <t>RCS2-12</t>
  </si>
  <si>
    <t>RCS4-10</t>
  </si>
  <si>
    <t>RCS4-11</t>
  </si>
  <si>
    <t>RCS4-12</t>
  </si>
  <si>
    <t>RCS1-10</t>
  </si>
  <si>
    <t>RCS1-11</t>
  </si>
  <si>
    <t>RCS1-12</t>
  </si>
  <si>
    <t>RCS1-13</t>
  </si>
  <si>
    <t>RCS1-14</t>
  </si>
  <si>
    <t>RCS1-15</t>
  </si>
  <si>
    <t>RCS1-16</t>
  </si>
  <si>
    <t>RCS1-17</t>
  </si>
  <si>
    <t>RCS1-18</t>
  </si>
  <si>
    <t>RCS1-19</t>
  </si>
  <si>
    <t>RCS1-20</t>
  </si>
  <si>
    <t>RCS3-10</t>
  </si>
  <si>
    <t>RCS5-10</t>
  </si>
  <si>
    <t>RCS5-11</t>
  </si>
  <si>
    <t>RCS5-12</t>
  </si>
  <si>
    <t>RCS5-13</t>
  </si>
  <si>
    <t>RCS5-14</t>
  </si>
  <si>
    <t>RCS5-15</t>
  </si>
  <si>
    <t>RCS5-16</t>
  </si>
  <si>
    <t>RCS5-17</t>
  </si>
  <si>
    <t>RCS5-18</t>
  </si>
  <si>
    <t>RCS5-19</t>
  </si>
  <si>
    <t>RCS5-20</t>
  </si>
  <si>
    <t>RCS5-21</t>
  </si>
  <si>
    <t>RCS5-22</t>
  </si>
  <si>
    <t>Comment</t>
  </si>
  <si>
    <t>WHO1-00_0</t>
  </si>
  <si>
    <t>WHO1-01_0</t>
  </si>
  <si>
    <t>WHO1-01_2</t>
  </si>
  <si>
    <t>WHO1-03_0</t>
  </si>
  <si>
    <t>WHO5-00_0</t>
  </si>
  <si>
    <t>WHO5-02_9</t>
  </si>
  <si>
    <t>WHO5-05_4</t>
  </si>
  <si>
    <t>WHO5-06_9</t>
  </si>
  <si>
    <t>WHO5-09_6</t>
  </si>
  <si>
    <t>WHO5-13_5</t>
  </si>
  <si>
    <t>WHO5-17_7</t>
  </si>
  <si>
    <t>WHO5-19_5</t>
  </si>
  <si>
    <t>WHO5-20_5</t>
  </si>
  <si>
    <t>WHO5-23_4</t>
  </si>
  <si>
    <t>WHO5-27_8</t>
  </si>
  <si>
    <t>WHO5-31_2</t>
  </si>
  <si>
    <t>WHO5-34_3</t>
  </si>
  <si>
    <t>WHO5-48_4</t>
  </si>
  <si>
    <t>WHO2-00_0</t>
  </si>
  <si>
    <t>WHO2-01_9</t>
  </si>
  <si>
    <t>WHO2-03_9</t>
  </si>
  <si>
    <t>WHO2-05_5</t>
  </si>
  <si>
    <t>WHO3-00_0</t>
  </si>
  <si>
    <t>WHO3-01_4</t>
  </si>
  <si>
    <t>WHO3-02_2</t>
  </si>
  <si>
    <t>WHO3-03_2</t>
  </si>
  <si>
    <t>WHO3-05_2</t>
  </si>
  <si>
    <t>WHO4--00_1</t>
  </si>
  <si>
    <t>WHO4-00_0</t>
  </si>
  <si>
    <t>WHO4-01_3</t>
  </si>
  <si>
    <t>WHO4-02_7</t>
  </si>
  <si>
    <t>WHO4-08_2</t>
  </si>
  <si>
    <t>ST01-00_0</t>
  </si>
  <si>
    <t>ST01-02_2</t>
  </si>
  <si>
    <t>ST01-04_4</t>
  </si>
  <si>
    <t>ST01-07_4</t>
  </si>
  <si>
    <t>ST01-10_1</t>
  </si>
  <si>
    <t>ST01-11_5</t>
  </si>
  <si>
    <t>ST01-13_5</t>
  </si>
  <si>
    <t>ST01-16_1</t>
  </si>
  <si>
    <t>ST01-17_5</t>
  </si>
  <si>
    <t>ST01-18_3</t>
  </si>
  <si>
    <t>ST01-20_0</t>
  </si>
  <si>
    <t>ST01-21_9</t>
  </si>
  <si>
    <t>ST01-23_2</t>
  </si>
  <si>
    <t>DSO4-00_0</t>
  </si>
  <si>
    <t>DSO4-00_9</t>
  </si>
  <si>
    <t>ST02-00_0</t>
  </si>
  <si>
    <t>ST02-00_1</t>
  </si>
  <si>
    <t>ST02-01_2</t>
  </si>
  <si>
    <t>ST02-02_1</t>
  </si>
  <si>
    <t>ST02-05_0</t>
  </si>
  <si>
    <t>ST02-06_6</t>
  </si>
  <si>
    <t>RCS4-01</t>
  </si>
  <si>
    <t>RCS4-02</t>
  </si>
  <si>
    <t>RCS4-03</t>
  </si>
  <si>
    <t>RCS4-04</t>
  </si>
  <si>
    <t>RCS4-05</t>
  </si>
  <si>
    <t>RCS4-06</t>
  </si>
  <si>
    <t>RCS4-07</t>
  </si>
  <si>
    <t>RCS4-08</t>
  </si>
  <si>
    <t>RCS4-09</t>
  </si>
  <si>
    <t>RCS1-01</t>
  </si>
  <si>
    <t>RCS1-02</t>
  </si>
  <si>
    <t>RCS1-03</t>
  </si>
  <si>
    <t>RCS1-04</t>
  </si>
  <si>
    <t>RCS1-05</t>
  </si>
  <si>
    <t>RCS1-06</t>
  </si>
  <si>
    <t>RCS1-07</t>
  </si>
  <si>
    <t>RCS1-08</t>
  </si>
  <si>
    <t>RCS1-09</t>
  </si>
  <si>
    <t>RCS3-02</t>
  </si>
  <si>
    <t>RCS3-03</t>
  </si>
  <si>
    <t>RCS3-04</t>
  </si>
  <si>
    <t>RCS3-05</t>
  </si>
  <si>
    <t>RCS3-06</t>
  </si>
  <si>
    <t>RCS3-07</t>
  </si>
  <si>
    <t>RCS3-08</t>
  </si>
  <si>
    <t>RCS3-09</t>
  </si>
  <si>
    <t>RCS3-01</t>
  </si>
  <si>
    <t>RCS5-01</t>
  </si>
  <si>
    <t>RCS5-02</t>
  </si>
  <si>
    <t>RCS5-03</t>
  </si>
  <si>
    <t>RCS5-04</t>
  </si>
  <si>
    <t>RCS5-05</t>
  </si>
  <si>
    <t>RCS5-06</t>
  </si>
  <si>
    <t>RCS5-07</t>
  </si>
  <si>
    <t>RCS5-08</t>
  </si>
  <si>
    <t>RCS5-09</t>
  </si>
  <si>
    <t>HDS3-00_0</t>
  </si>
  <si>
    <t>HDS3-01_9</t>
  </si>
  <si>
    <t>HDS3-03_4</t>
  </si>
  <si>
    <t>HDS3-04_7</t>
  </si>
  <si>
    <t>HDS3-05_4</t>
  </si>
  <si>
    <t>HDS3-07_2</t>
  </si>
  <si>
    <t>HDS3-08_6</t>
  </si>
  <si>
    <t>HDS3-09_8</t>
  </si>
  <si>
    <t>HDS3-10_8</t>
  </si>
  <si>
    <t>HDS3-12_5</t>
  </si>
  <si>
    <t>HDS3-14_5</t>
  </si>
  <si>
    <t>HDS3-15_3</t>
  </si>
  <si>
    <t>HDS3-16_5</t>
  </si>
  <si>
    <t>HDS3-18_3</t>
  </si>
  <si>
    <t>HDS3-20_2</t>
  </si>
  <si>
    <t>HDS3-21_2</t>
  </si>
  <si>
    <t>HDS3-23_3</t>
  </si>
  <si>
    <t>HDS3-24_3</t>
  </si>
  <si>
    <t>HDS3-25_1</t>
  </si>
  <si>
    <t>HDS3-26_5</t>
  </si>
  <si>
    <t>HDS4-00_0</t>
  </si>
  <si>
    <t>HDS4-01_8</t>
  </si>
  <si>
    <t>HDS4-02_3</t>
  </si>
  <si>
    <t>HDS4-03_6</t>
  </si>
  <si>
    <t>HDS4-04_8</t>
  </si>
  <si>
    <t>HDS4-05_8</t>
  </si>
  <si>
    <t>HDS4-07_3</t>
  </si>
  <si>
    <t>HDS4-08_1</t>
  </si>
  <si>
    <t>HDS4-08_8</t>
  </si>
  <si>
    <t>HDS4-10_1</t>
  </si>
  <si>
    <t>WRC-00_0</t>
  </si>
  <si>
    <t>WRC-01_6</t>
  </si>
  <si>
    <t>WRC-02_0</t>
  </si>
  <si>
    <t>WRC-02_1</t>
  </si>
  <si>
    <t>WRC-03_5</t>
  </si>
  <si>
    <t>WRC-05_6</t>
  </si>
  <si>
    <t>WRC-10_8</t>
  </si>
  <si>
    <t>WRC-16_6</t>
  </si>
  <si>
    <t>WRC-18_6</t>
  </si>
  <si>
    <t>WRC-21_2</t>
  </si>
  <si>
    <t>WRC-22_8</t>
  </si>
  <si>
    <t>WRC-23_8</t>
  </si>
  <si>
    <t>WRC-25_6</t>
  </si>
  <si>
    <t>WRC-27_8</t>
  </si>
  <si>
    <t>WRC-29_9</t>
  </si>
  <si>
    <t>WRC-30_3</t>
  </si>
  <si>
    <t>WRC-31_5</t>
  </si>
  <si>
    <t>WRC-44_5</t>
  </si>
  <si>
    <t>DSO3-00_0</t>
  </si>
  <si>
    <t>DSO3-01_6</t>
  </si>
  <si>
    <t>DSO3-02_4</t>
  </si>
  <si>
    <t>DSO3-02_5</t>
  </si>
  <si>
    <t>DSO3-03_8</t>
  </si>
  <si>
    <t>DSO3-05_1</t>
  </si>
  <si>
    <t>DSO3-06_3</t>
  </si>
  <si>
    <t>DSO3-07_5</t>
  </si>
  <si>
    <t>DSO3-08_8</t>
  </si>
  <si>
    <t>DSO3-10_2</t>
  </si>
  <si>
    <t>DSO3-12_2</t>
  </si>
  <si>
    <t>DSO3-13_9</t>
  </si>
  <si>
    <t>DSO3-14_7</t>
  </si>
  <si>
    <t>DSO3-16_7</t>
  </si>
  <si>
    <t>DSO3-18_5</t>
  </si>
  <si>
    <t>DSO3-20_1</t>
  </si>
  <si>
    <t>DSO3-22_0</t>
  </si>
  <si>
    <t>DSO3-23_4</t>
  </si>
  <si>
    <t>DSO3-24_8</t>
  </si>
  <si>
    <t>DSO3-26_2</t>
  </si>
  <si>
    <t>DSO3-27_7</t>
  </si>
  <si>
    <t>DSO3-29_0</t>
  </si>
  <si>
    <t>RCS2-01</t>
  </si>
  <si>
    <t>RCS2-02</t>
  </si>
  <si>
    <t>RCS2-03</t>
  </si>
  <si>
    <t>RCS2-04</t>
  </si>
  <si>
    <t>RCS2-05</t>
  </si>
  <si>
    <t>RCS2-06</t>
  </si>
  <si>
    <t>RCS2-07</t>
  </si>
  <si>
    <t>RCS2-08</t>
  </si>
  <si>
    <t>RCS2-09</t>
  </si>
  <si>
    <t>Elevation (m)</t>
  </si>
  <si>
    <t>Interpreted elevation (m)</t>
  </si>
  <si>
    <t>Projected stratigraphic position (m)</t>
  </si>
  <si>
    <t>Latitude (degrees)</t>
  </si>
  <si>
    <t>Longitude (degrees)</t>
  </si>
  <si>
    <t>Handheld GPS measurement</t>
  </si>
  <si>
    <t>Stratigraphy according to Jacob staff measurement within subsection (m)</t>
  </si>
  <si>
    <t>Corrected for Jacob staff measurement</t>
  </si>
  <si>
    <t>GPS location incorrect, so used Jacob staff measurement relative to WH04-00_0</t>
  </si>
  <si>
    <t>No GPS available, so used Jacob staff measurement relative to WRC-31_5</t>
  </si>
  <si>
    <t>No GPS available, so used Jacob staff measurement relative to DS04-00_0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</si>
</sst>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2" fontId="0" fillId="0" borderId="0" xfId="0" applyNumberFormat="1"/>
    <xf numFmtId="165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5" fontId="2" fillId="0" borderId="0" xfId="0" applyNumberFormat="1" applyFont="1" applyFill="1"/>
    <xf numFmtId="165" fontId="4" fillId="0" borderId="0" xfId="0" applyNumberFormat="1" applyFont="1" applyFill="1"/>
    <xf numFmtId="22" fontId="4" fillId="0" borderId="0" xfId="0" applyNumberFormat="1" applyFont="1" applyFill="1"/>
    <xf numFmtId="0" fontId="4" fillId="0" borderId="0" xfId="0" applyFont="1" applyFill="1"/>
    <xf numFmtId="0" fontId="2" fillId="0" borderId="0" xfId="0" applyFont="1" applyFill="1"/>
    <xf numFmtId="16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C0AC-91AE-864A-8C09-BE26FEDAADB1}">
  <dimension ref="A1:I201"/>
  <sheetViews>
    <sheetView tabSelected="1" topLeftCell="A173" workbookViewId="0">
      <selection activeCell="H189" sqref="B4:H189"/>
    </sheetView>
  </sheetViews>
  <sheetFormatPr baseColWidth="10" defaultRowHeight="16" x14ac:dyDescent="0.2"/>
  <cols>
    <col min="1" max="1" width="11.6640625" bestFit="1" customWidth="1"/>
    <col min="2" max="2" width="16" customWidth="1"/>
    <col min="5" max="5" width="8.5" bestFit="1" customWidth="1"/>
    <col min="6" max="6" width="10.5" customWidth="1"/>
    <col min="7" max="7" width="15.83203125" customWidth="1"/>
    <col min="8" max="8" width="11.6640625" customWidth="1"/>
    <col min="9" max="9" width="66.5" bestFit="1" customWidth="1"/>
  </cols>
  <sheetData>
    <row r="1" spans="1:9" ht="16" customHeight="1" x14ac:dyDescent="0.2">
      <c r="A1" s="8" t="s">
        <v>0</v>
      </c>
      <c r="B1" s="7" t="s">
        <v>207</v>
      </c>
      <c r="C1" s="7"/>
      <c r="D1" s="7"/>
      <c r="E1" s="7"/>
      <c r="F1" s="6" t="s">
        <v>203</v>
      </c>
      <c r="G1" s="6" t="s">
        <v>208</v>
      </c>
      <c r="H1" s="6" t="s">
        <v>204</v>
      </c>
      <c r="I1" s="6" t="s">
        <v>33</v>
      </c>
    </row>
    <row r="2" spans="1:9" ht="61" customHeight="1" x14ac:dyDescent="0.2">
      <c r="A2" s="8"/>
      <c r="B2" s="1" t="s">
        <v>1</v>
      </c>
      <c r="C2" s="2" t="s">
        <v>205</v>
      </c>
      <c r="D2" s="2" t="s">
        <v>206</v>
      </c>
      <c r="E2" s="2" t="s">
        <v>202</v>
      </c>
      <c r="F2" s="6"/>
      <c r="G2" s="6"/>
      <c r="H2" s="6"/>
      <c r="I2" s="6"/>
    </row>
    <row r="3" spans="1:9" x14ac:dyDescent="0.2">
      <c r="A3" t="s">
        <v>34</v>
      </c>
      <c r="B3" s="3">
        <v>44817.669212962966</v>
      </c>
      <c r="C3">
        <v>44.788910066708901</v>
      </c>
      <c r="D3">
        <v>-113.25313378125399</v>
      </c>
      <c r="E3" s="4">
        <v>2129.189453125</v>
      </c>
      <c r="F3" s="4">
        <v>2129.189453125</v>
      </c>
      <c r="G3" s="4">
        <v>0</v>
      </c>
      <c r="H3" s="4">
        <v>76.478319999999997</v>
      </c>
    </row>
    <row r="4" spans="1:9" x14ac:dyDescent="0.2">
      <c r="A4" t="s">
        <v>35</v>
      </c>
      <c r="B4" s="11">
        <v>44817.673032407409</v>
      </c>
      <c r="C4" s="12">
        <v>44.789101760834399</v>
      </c>
      <c r="D4" s="12">
        <v>-113.253025487065</v>
      </c>
      <c r="E4" s="10">
        <v>2127.50708007812</v>
      </c>
      <c r="F4" s="10">
        <v>2127.50708007812</v>
      </c>
      <c r="G4" s="10">
        <v>1</v>
      </c>
      <c r="H4" s="10">
        <v>77.203874999999996</v>
      </c>
    </row>
    <row r="5" spans="1:9" x14ac:dyDescent="0.2">
      <c r="A5" t="s">
        <v>36</v>
      </c>
      <c r="B5" s="11">
        <v>44817.680069444446</v>
      </c>
      <c r="C5" s="12">
        <v>44.789392948150599</v>
      </c>
      <c r="D5" s="12">
        <v>-113.252447219565</v>
      </c>
      <c r="E5" s="10">
        <v>2124.86352539062</v>
      </c>
      <c r="F5" s="10">
        <v>2124.86352539062</v>
      </c>
      <c r="G5" s="10">
        <v>1.2</v>
      </c>
      <c r="H5" s="10">
        <v>80.680469000000002</v>
      </c>
    </row>
    <row r="6" spans="1:9" x14ac:dyDescent="0.2">
      <c r="A6" t="s">
        <v>37</v>
      </c>
      <c r="B6" s="11">
        <v>44817.677939814814</v>
      </c>
      <c r="C6" s="12">
        <v>44.789403509348602</v>
      </c>
      <c r="D6" s="12">
        <v>-113.252398520708</v>
      </c>
      <c r="E6" s="10">
        <v>2128.94897460937</v>
      </c>
      <c r="F6" s="10">
        <f>E6</f>
        <v>2128.94897460937</v>
      </c>
      <c r="G6" s="10">
        <v>3</v>
      </c>
      <c r="H6" s="10">
        <v>85.126773999999997</v>
      </c>
    </row>
    <row r="7" spans="1:9" x14ac:dyDescent="0.2">
      <c r="A7" t="s">
        <v>38</v>
      </c>
      <c r="B7" s="11">
        <v>44818.615011574075</v>
      </c>
      <c r="C7" s="12">
        <v>44.781475067138601</v>
      </c>
      <c r="D7" s="12">
        <v>-113.255723202601</v>
      </c>
      <c r="E7" s="10">
        <v>2136.1591796875</v>
      </c>
      <c r="F7" s="10">
        <f>E7</f>
        <v>2136.1591796875</v>
      </c>
      <c r="G7" s="10">
        <v>0</v>
      </c>
      <c r="H7" s="10">
        <v>0</v>
      </c>
    </row>
    <row r="8" spans="1:9" x14ac:dyDescent="0.2">
      <c r="A8" t="s">
        <v>39</v>
      </c>
      <c r="B8" s="11">
        <v>44818.612476851849</v>
      </c>
      <c r="C8" s="12">
        <v>44.781426955014403</v>
      </c>
      <c r="D8" s="12">
        <v>-113.255553971976</v>
      </c>
      <c r="E8" s="10">
        <v>2138.802734375</v>
      </c>
      <c r="F8" s="10">
        <f t="shared" ref="F8:F14" si="0">E8</f>
        <v>2138.802734375</v>
      </c>
      <c r="G8" s="10">
        <v>2.9</v>
      </c>
      <c r="H8" s="10">
        <v>3.1938279999999999</v>
      </c>
    </row>
    <row r="9" spans="1:9" x14ac:dyDescent="0.2">
      <c r="A9" t="s">
        <v>40</v>
      </c>
      <c r="B9" s="11">
        <v>44818.617824074077</v>
      </c>
      <c r="C9" s="12">
        <v>44.781521419063203</v>
      </c>
      <c r="D9" s="12">
        <v>-113.25548775494001</v>
      </c>
      <c r="E9" s="10">
        <v>2140.48486328125</v>
      </c>
      <c r="F9" s="10">
        <f t="shared" si="0"/>
        <v>2140.48486328125</v>
      </c>
      <c r="G9" s="10">
        <v>5.4</v>
      </c>
      <c r="H9" s="10">
        <v>6.1232810000000004</v>
      </c>
    </row>
    <row r="10" spans="1:9" x14ac:dyDescent="0.2">
      <c r="A10" t="s">
        <v>41</v>
      </c>
      <c r="B10" s="11">
        <v>44818.620798611111</v>
      </c>
      <c r="C10" s="12">
        <v>44.781528711318899</v>
      </c>
      <c r="D10" s="12">
        <v>-113.255450623109</v>
      </c>
      <c r="E10" s="10">
        <v>2141.4462890625</v>
      </c>
      <c r="F10" s="10">
        <f t="shared" si="0"/>
        <v>2141.4462890625</v>
      </c>
      <c r="G10" s="10">
        <v>6.9</v>
      </c>
      <c r="H10" s="10">
        <v>7.3667309999999997</v>
      </c>
    </row>
    <row r="11" spans="1:9" x14ac:dyDescent="0.2">
      <c r="A11" t="s">
        <v>42</v>
      </c>
      <c r="B11" s="11">
        <v>44818.624097222222</v>
      </c>
      <c r="C11" s="12">
        <v>44.781593587249503</v>
      </c>
      <c r="D11" s="12">
        <v>-113.255377281457</v>
      </c>
      <c r="E11" s="10">
        <v>2146.2529296875</v>
      </c>
      <c r="F11" s="10">
        <f t="shared" si="0"/>
        <v>2146.2529296875</v>
      </c>
      <c r="G11" s="10">
        <v>9.6</v>
      </c>
      <c r="H11" s="10">
        <v>13.172936</v>
      </c>
    </row>
    <row r="12" spans="1:9" x14ac:dyDescent="0.2">
      <c r="A12" t="s">
        <v>43</v>
      </c>
      <c r="B12" s="11">
        <v>44818.639189814814</v>
      </c>
      <c r="C12" s="12">
        <v>44.781703222543001</v>
      </c>
      <c r="D12" s="12">
        <v>-113.255350627005</v>
      </c>
      <c r="E12" s="10">
        <v>2152.0205078125</v>
      </c>
      <c r="F12" s="10">
        <f t="shared" si="0"/>
        <v>2152.0205078125</v>
      </c>
      <c r="G12" s="10">
        <v>13.5</v>
      </c>
      <c r="H12" s="10">
        <v>20.066089000000002</v>
      </c>
    </row>
    <row r="13" spans="1:9" x14ac:dyDescent="0.2">
      <c r="A13" t="s">
        <v>44</v>
      </c>
      <c r="B13" s="11">
        <v>44818.642326388886</v>
      </c>
      <c r="C13" s="12">
        <v>44.781672460958298</v>
      </c>
      <c r="D13" s="12">
        <v>-113.255190197378</v>
      </c>
      <c r="E13" s="10">
        <v>2152.26098632812</v>
      </c>
      <c r="F13" s="10">
        <f t="shared" si="0"/>
        <v>2152.26098632812</v>
      </c>
      <c r="G13" s="10">
        <v>17.7</v>
      </c>
      <c r="H13" s="10">
        <v>20.978137</v>
      </c>
    </row>
    <row r="14" spans="1:9" x14ac:dyDescent="0.2">
      <c r="A14" t="s">
        <v>45</v>
      </c>
      <c r="B14" s="11">
        <v>44818.64472222222</v>
      </c>
      <c r="C14" s="12">
        <v>44.781705485656801</v>
      </c>
      <c r="D14" s="12">
        <v>-113.25514845550001</v>
      </c>
      <c r="E14" s="10">
        <v>2154.18359375</v>
      </c>
      <c r="F14" s="10">
        <f t="shared" si="0"/>
        <v>2154.18359375</v>
      </c>
      <c r="G14" s="10">
        <v>19.5</v>
      </c>
      <c r="H14" s="10">
        <v>23.438967000000002</v>
      </c>
    </row>
    <row r="15" spans="1:9" x14ac:dyDescent="0.2">
      <c r="A15" t="s">
        <v>46</v>
      </c>
      <c r="B15" s="11">
        <v>44818.646979166668</v>
      </c>
      <c r="C15" s="12">
        <v>44.781684279441798</v>
      </c>
      <c r="D15" s="12">
        <v>-113.255177959799</v>
      </c>
      <c r="E15" s="10">
        <v>2153.943359375</v>
      </c>
      <c r="F15" s="10">
        <f>E14+G15-G14</f>
        <v>2155.18359375</v>
      </c>
      <c r="G15" s="10">
        <v>20.5</v>
      </c>
      <c r="H15" s="10">
        <v>24.063224999999999</v>
      </c>
      <c r="I15" t="s">
        <v>209</v>
      </c>
    </row>
    <row r="16" spans="1:9" x14ac:dyDescent="0.2">
      <c r="A16" t="s">
        <v>47</v>
      </c>
      <c r="B16" s="11">
        <v>44818.650868055556</v>
      </c>
      <c r="C16" s="12">
        <v>44.781696014106203</v>
      </c>
      <c r="D16" s="12">
        <v>-113.255088943988</v>
      </c>
      <c r="E16" s="10">
        <v>2158.02880859375</v>
      </c>
      <c r="F16" s="10">
        <f>E16</f>
        <v>2158.02880859375</v>
      </c>
      <c r="G16" s="10">
        <v>23.4</v>
      </c>
      <c r="H16" s="10">
        <v>27.528141999999999</v>
      </c>
    </row>
    <row r="17" spans="1:9" x14ac:dyDescent="0.2">
      <c r="A17" t="s">
        <v>48</v>
      </c>
      <c r="B17" s="11">
        <v>44818.656712962962</v>
      </c>
      <c r="C17" s="12">
        <v>44.781761895865202</v>
      </c>
      <c r="D17" s="12">
        <v>-113.254979476332</v>
      </c>
      <c r="E17" s="10">
        <v>2164.51782226562</v>
      </c>
      <c r="F17" s="10">
        <f t="shared" ref="F17:F20" si="1">E17</f>
        <v>2164.51782226562</v>
      </c>
      <c r="G17" s="10">
        <v>27.8</v>
      </c>
      <c r="H17" s="10">
        <v>35.230268000000002</v>
      </c>
    </row>
    <row r="18" spans="1:9" x14ac:dyDescent="0.2">
      <c r="A18" t="s">
        <v>49</v>
      </c>
      <c r="B18" s="11">
        <v>44818.662233796298</v>
      </c>
      <c r="C18" s="12">
        <v>44.781779497861798</v>
      </c>
      <c r="D18" s="12">
        <v>-113.255019206553</v>
      </c>
      <c r="E18" s="10">
        <v>2168.36303710937</v>
      </c>
      <c r="F18" s="10">
        <f t="shared" si="1"/>
        <v>2168.36303710937</v>
      </c>
      <c r="G18" s="10">
        <v>31.2</v>
      </c>
      <c r="H18" s="10">
        <v>38.976266000000003</v>
      </c>
    </row>
    <row r="19" spans="1:9" x14ac:dyDescent="0.2">
      <c r="A19" t="s">
        <v>50</v>
      </c>
      <c r="B19" s="11">
        <v>44818.670925925922</v>
      </c>
      <c r="C19" s="12">
        <v>44.781740270554998</v>
      </c>
      <c r="D19" s="12">
        <v>-113.25481980107701</v>
      </c>
      <c r="E19" s="10">
        <v>2171.7275390625</v>
      </c>
      <c r="F19" s="10">
        <f t="shared" si="1"/>
        <v>2171.7275390625</v>
      </c>
      <c r="G19" s="10">
        <v>34.5</v>
      </c>
      <c r="H19" s="10">
        <v>43.147463000000002</v>
      </c>
    </row>
    <row r="20" spans="1:9" x14ac:dyDescent="0.2">
      <c r="A20" t="s">
        <v>51</v>
      </c>
      <c r="B20" s="11">
        <v>44818.687557870369</v>
      </c>
      <c r="C20" s="12">
        <v>44.781888881698201</v>
      </c>
      <c r="D20" s="12">
        <v>-113.254803288728</v>
      </c>
      <c r="E20" s="10">
        <v>2189.271484375</v>
      </c>
      <c r="F20" s="10">
        <f t="shared" si="1"/>
        <v>2189.271484375</v>
      </c>
      <c r="G20" s="10">
        <v>48.4</v>
      </c>
      <c r="H20" s="10">
        <v>62.039394999999999</v>
      </c>
    </row>
    <row r="21" spans="1:9" x14ac:dyDescent="0.2">
      <c r="A21" t="s">
        <v>52</v>
      </c>
      <c r="B21" s="11">
        <v>44817.709560185183</v>
      </c>
      <c r="C21" s="12">
        <v>44.791291449218903</v>
      </c>
      <c r="D21" s="12">
        <v>-113.253255570307</v>
      </c>
      <c r="E21" s="10">
        <v>2148.41577148437</v>
      </c>
      <c r="F21" s="10">
        <f>E21</f>
        <v>2148.41577148437</v>
      </c>
      <c r="G21" s="10">
        <v>0</v>
      </c>
      <c r="H21" s="10">
        <v>116.639321</v>
      </c>
    </row>
    <row r="22" spans="1:9" x14ac:dyDescent="0.2">
      <c r="A22" t="s">
        <v>53</v>
      </c>
      <c r="B22" s="11">
        <v>44817.706608796296</v>
      </c>
      <c r="C22" s="12">
        <v>44.791325144469702</v>
      </c>
      <c r="D22" s="12">
        <v>-113.25314476154701</v>
      </c>
      <c r="E22" s="10">
        <v>2151.7802734375</v>
      </c>
      <c r="F22" s="10">
        <f t="shared" ref="F22:F29" si="2">E22</f>
        <v>2151.7802734375</v>
      </c>
      <c r="G22" s="10">
        <v>1.9</v>
      </c>
      <c r="H22" s="10">
        <v>120.95014500000001</v>
      </c>
    </row>
    <row r="23" spans="1:9" x14ac:dyDescent="0.2">
      <c r="A23" t="s">
        <v>54</v>
      </c>
      <c r="B23" s="11">
        <v>44817.710775462961</v>
      </c>
      <c r="C23" s="12">
        <v>44.791322043165501</v>
      </c>
      <c r="D23" s="12">
        <v>-113.25315808877301</v>
      </c>
      <c r="E23" s="10">
        <v>2153.46264648437</v>
      </c>
      <c r="F23" s="10">
        <f t="shared" si="2"/>
        <v>2153.46264648437</v>
      </c>
      <c r="G23" s="10">
        <v>3.9</v>
      </c>
      <c r="H23" s="10">
        <v>122.514557</v>
      </c>
    </row>
    <row r="24" spans="1:9" x14ac:dyDescent="0.2">
      <c r="A24" t="s">
        <v>55</v>
      </c>
      <c r="B24" s="11">
        <v>44817.702916666669</v>
      </c>
      <c r="C24" s="12">
        <v>44.791414160281398</v>
      </c>
      <c r="D24" s="12">
        <v>-113.25310888700101</v>
      </c>
      <c r="E24" s="10">
        <v>2154.18359375</v>
      </c>
      <c r="F24" s="10">
        <f t="shared" si="2"/>
        <v>2154.18359375</v>
      </c>
      <c r="G24" s="10">
        <v>5.5</v>
      </c>
      <c r="H24" s="10">
        <v>124.36620600000001</v>
      </c>
    </row>
    <row r="25" spans="1:9" x14ac:dyDescent="0.2">
      <c r="A25" t="s">
        <v>56</v>
      </c>
      <c r="B25" s="11">
        <v>44817.754317129627</v>
      </c>
      <c r="C25" s="12">
        <v>44.7957935370504</v>
      </c>
      <c r="D25" s="12">
        <v>-113.248767647892</v>
      </c>
      <c r="E25" s="10">
        <v>2152.26098632812</v>
      </c>
      <c r="F25" s="10">
        <f t="shared" si="2"/>
        <v>2152.26098632812</v>
      </c>
      <c r="G25" s="10">
        <v>0</v>
      </c>
      <c r="H25" s="10">
        <v>188.33372499999999</v>
      </c>
    </row>
    <row r="26" spans="1:9" x14ac:dyDescent="0.2">
      <c r="A26" t="s">
        <v>57</v>
      </c>
      <c r="B26" s="11">
        <v>44817.760879629626</v>
      </c>
      <c r="C26" s="12">
        <v>44.795899149030397</v>
      </c>
      <c r="D26" s="12">
        <v>-113.248662622645</v>
      </c>
      <c r="E26" s="10">
        <v>2154.90454101562</v>
      </c>
      <c r="F26" s="10">
        <f t="shared" si="2"/>
        <v>2154.90454101562</v>
      </c>
      <c r="G26" s="10">
        <v>1.4</v>
      </c>
      <c r="H26" s="10">
        <v>192.55127999999999</v>
      </c>
    </row>
    <row r="27" spans="1:9" x14ac:dyDescent="0.2">
      <c r="A27" t="s">
        <v>58</v>
      </c>
      <c r="B27" s="11">
        <v>44817.756423611114</v>
      </c>
      <c r="C27" s="12">
        <v>44.795858496800001</v>
      </c>
      <c r="D27" s="12">
        <v>-113.248535552993</v>
      </c>
      <c r="E27" s="10">
        <v>2154.66430664062</v>
      </c>
      <c r="F27" s="10">
        <f>F26+G27-G26</f>
        <v>2155.7045410156197</v>
      </c>
      <c r="G27" s="10">
        <v>2.2000000000000002</v>
      </c>
      <c r="H27" s="10">
        <v>193.73007999999999</v>
      </c>
      <c r="I27" t="s">
        <v>209</v>
      </c>
    </row>
    <row r="28" spans="1:9" x14ac:dyDescent="0.2">
      <c r="A28" t="s">
        <v>59</v>
      </c>
      <c r="B28" s="11">
        <v>44817.758831018517</v>
      </c>
      <c r="C28" s="12">
        <v>44.795862184837397</v>
      </c>
      <c r="D28" s="12">
        <v>-113.248519040644</v>
      </c>
      <c r="E28" s="10">
        <v>2156.5869140625</v>
      </c>
      <c r="F28" s="10">
        <f t="shared" si="2"/>
        <v>2156.5869140625</v>
      </c>
      <c r="G28" s="10">
        <v>3.2</v>
      </c>
      <c r="H28" s="10">
        <v>194.739363</v>
      </c>
    </row>
    <row r="29" spans="1:9" x14ac:dyDescent="0.2">
      <c r="A29" t="s">
        <v>60</v>
      </c>
      <c r="B29" s="11">
        <v>44817.763391203705</v>
      </c>
      <c r="C29" s="12">
        <v>44.7959917690604</v>
      </c>
      <c r="D29" s="12">
        <v>-113.248372022062</v>
      </c>
      <c r="E29" s="10">
        <v>2159.470703125</v>
      </c>
      <c r="F29" s="10">
        <f t="shared" si="2"/>
        <v>2159.470703125</v>
      </c>
      <c r="G29" s="10">
        <v>5.2</v>
      </c>
      <c r="H29" s="10">
        <v>199.664815</v>
      </c>
    </row>
    <row r="30" spans="1:9" x14ac:dyDescent="0.2">
      <c r="A30" t="s">
        <v>61</v>
      </c>
      <c r="B30" s="11">
        <v>44817.807592592595</v>
      </c>
      <c r="C30" s="13">
        <v>44.795435881242099</v>
      </c>
      <c r="D30" s="13">
        <v>-113.244879366829</v>
      </c>
      <c r="E30" s="10">
        <v>2157.54809570312</v>
      </c>
      <c r="F30" s="10">
        <f>E30</f>
        <v>2157.54809570312</v>
      </c>
      <c r="G30" s="10">
        <v>-0.1</v>
      </c>
      <c r="H30" s="9">
        <f>H31+G30</f>
        <v>212.569233</v>
      </c>
      <c r="I30" t="s">
        <v>210</v>
      </c>
    </row>
    <row r="31" spans="1:9" x14ac:dyDescent="0.2">
      <c r="A31" t="s">
        <v>62</v>
      </c>
      <c r="B31" s="11">
        <v>44817.804247685184</v>
      </c>
      <c r="C31" s="12">
        <v>44.795448537915902</v>
      </c>
      <c r="D31" s="12">
        <v>-113.245070055127</v>
      </c>
      <c r="E31" s="10">
        <v>2157.78857421875</v>
      </c>
      <c r="F31" s="10">
        <f>E31</f>
        <v>2157.78857421875</v>
      </c>
      <c r="G31" s="10">
        <v>0</v>
      </c>
      <c r="H31" s="10">
        <v>212.66923299999999</v>
      </c>
    </row>
    <row r="32" spans="1:9" x14ac:dyDescent="0.2">
      <c r="A32" t="s">
        <v>63</v>
      </c>
      <c r="B32" s="11">
        <v>44817.802210648151</v>
      </c>
      <c r="C32" s="12">
        <v>44.7954008448868</v>
      </c>
      <c r="D32" s="12">
        <v>-113.245088076218</v>
      </c>
      <c r="E32" s="10">
        <v>2158.74975585937</v>
      </c>
      <c r="F32" s="10">
        <f t="shared" ref="F32:F34" si="3">E32</f>
        <v>2158.74975585937</v>
      </c>
      <c r="G32" s="10">
        <v>1.3</v>
      </c>
      <c r="H32" s="10">
        <v>213.08113</v>
      </c>
    </row>
    <row r="33" spans="1:8" x14ac:dyDescent="0.2">
      <c r="A33" t="s">
        <v>64</v>
      </c>
      <c r="B33" s="11">
        <v>44817.800659722219</v>
      </c>
      <c r="C33" s="12">
        <v>44.795455494895499</v>
      </c>
      <c r="D33" s="12">
        <v>-113.245033761486</v>
      </c>
      <c r="E33" s="10">
        <v>2160.67236328125</v>
      </c>
      <c r="F33" s="10">
        <f t="shared" si="3"/>
        <v>2160.67236328125</v>
      </c>
      <c r="G33" s="10">
        <v>2.7</v>
      </c>
      <c r="H33" s="10">
        <v>215.81457</v>
      </c>
    </row>
    <row r="34" spans="1:8" x14ac:dyDescent="0.2">
      <c r="A34" t="s">
        <v>65</v>
      </c>
      <c r="B34" s="11">
        <v>44817.798541666663</v>
      </c>
      <c r="C34" s="12">
        <v>44.795480892062102</v>
      </c>
      <c r="D34" s="12">
        <v>-113.244833434</v>
      </c>
      <c r="E34" s="10">
        <v>2167.40161132812</v>
      </c>
      <c r="F34" s="10">
        <f t="shared" si="3"/>
        <v>2167.40161132812</v>
      </c>
      <c r="G34" s="10">
        <v>8.1999999999999993</v>
      </c>
      <c r="H34" s="10">
        <v>223.926423</v>
      </c>
    </row>
    <row r="35" spans="1:8" x14ac:dyDescent="0.2">
      <c r="A35" t="s">
        <v>193</v>
      </c>
      <c r="B35" s="11">
        <v>45177.600057870368</v>
      </c>
      <c r="C35" s="12">
        <v>44.795300932601002</v>
      </c>
      <c r="D35" s="12">
        <v>-113.24497760273501</v>
      </c>
      <c r="E35" s="10">
        <v>2167.40161132812</v>
      </c>
      <c r="F35" s="10">
        <f>E35</f>
        <v>2167.40161132812</v>
      </c>
      <c r="G35" s="10">
        <v>0</v>
      </c>
      <c r="H35" s="10">
        <v>221.42282599999999</v>
      </c>
    </row>
    <row r="36" spans="1:8" x14ac:dyDescent="0.2">
      <c r="A36" t="s">
        <v>194</v>
      </c>
      <c r="B36" s="11">
        <v>45177.600335648152</v>
      </c>
      <c r="C36" s="12">
        <v>44.795309817418399</v>
      </c>
      <c r="D36" s="12">
        <v>-113.244958659633</v>
      </c>
      <c r="E36" s="10">
        <v>2171.4873046875</v>
      </c>
      <c r="F36" s="10">
        <f t="shared" ref="F36:F60" si="4">E36</f>
        <v>2171.4873046875</v>
      </c>
      <c r="G36" s="10">
        <v>0</v>
      </c>
      <c r="H36" s="10">
        <v>225.67679799999999</v>
      </c>
    </row>
    <row r="37" spans="1:8" x14ac:dyDescent="0.2">
      <c r="A37" t="s">
        <v>195</v>
      </c>
      <c r="B37" s="11">
        <v>45177.606319444443</v>
      </c>
      <c r="C37" s="12">
        <v>44.795289700850802</v>
      </c>
      <c r="D37" s="12">
        <v>-113.244907781481</v>
      </c>
      <c r="E37" s="10">
        <v>2175.33251953125</v>
      </c>
      <c r="F37" s="10">
        <f t="shared" si="4"/>
        <v>2175.33251953125</v>
      </c>
      <c r="G37" s="10">
        <v>2</v>
      </c>
      <c r="H37" s="10">
        <v>229.616884</v>
      </c>
    </row>
    <row r="38" spans="1:8" x14ac:dyDescent="0.2">
      <c r="A38" t="s">
        <v>196</v>
      </c>
      <c r="B38" s="11">
        <v>45177.606620370367</v>
      </c>
      <c r="C38" s="12">
        <v>44.795294562354599</v>
      </c>
      <c r="D38" s="12">
        <v>-113.244914487004</v>
      </c>
      <c r="E38" s="10">
        <v>2174.37109375</v>
      </c>
      <c r="F38" s="10">
        <f t="shared" si="4"/>
        <v>2174.37109375</v>
      </c>
      <c r="G38" s="10">
        <v>2</v>
      </c>
      <c r="H38" s="10">
        <v>228.666032</v>
      </c>
    </row>
    <row r="39" spans="1:8" x14ac:dyDescent="0.2">
      <c r="A39" t="s">
        <v>197</v>
      </c>
      <c r="B39" s="11">
        <v>45177.610648148147</v>
      </c>
      <c r="C39" s="12">
        <v>44.795296909287501</v>
      </c>
      <c r="D39" s="12">
        <v>-113.244791775941</v>
      </c>
      <c r="E39" s="10">
        <v>2178.21630859375</v>
      </c>
      <c r="F39" s="10">
        <f t="shared" si="4"/>
        <v>2178.21630859375</v>
      </c>
      <c r="G39" s="10">
        <v>4</v>
      </c>
      <c r="H39" s="10">
        <v>233.23877100000001</v>
      </c>
    </row>
    <row r="40" spans="1:8" x14ac:dyDescent="0.2">
      <c r="A40" t="s">
        <v>198</v>
      </c>
      <c r="B40" s="11">
        <v>45177.611018518517</v>
      </c>
      <c r="C40" s="12">
        <v>44.795295568183001</v>
      </c>
      <c r="D40" s="12">
        <v>-113.244782472029</v>
      </c>
      <c r="E40" s="10">
        <v>2178.21630859375</v>
      </c>
      <c r="F40" s="10">
        <f t="shared" si="4"/>
        <v>2178.21630859375</v>
      </c>
      <c r="G40" s="10">
        <v>4</v>
      </c>
      <c r="H40" s="10">
        <v>233.281848</v>
      </c>
    </row>
    <row r="41" spans="1:8" x14ac:dyDescent="0.2">
      <c r="A41" t="s">
        <v>199</v>
      </c>
      <c r="B41" s="11">
        <v>45177.615706018521</v>
      </c>
      <c r="C41" s="12">
        <v>44.795400593429797</v>
      </c>
      <c r="D41" s="12">
        <v>-113.24474223889401</v>
      </c>
      <c r="E41" s="10">
        <v>2178.45678710937</v>
      </c>
      <c r="F41" s="10">
        <f t="shared" si="4"/>
        <v>2178.45678710937</v>
      </c>
      <c r="G41" s="10">
        <v>5</v>
      </c>
      <c r="H41" s="10">
        <v>234.720969</v>
      </c>
    </row>
    <row r="42" spans="1:8" x14ac:dyDescent="0.2">
      <c r="A42" t="s">
        <v>200</v>
      </c>
      <c r="B42" s="11">
        <v>45177.616018518522</v>
      </c>
      <c r="C42" s="12">
        <v>44.795392546802702</v>
      </c>
      <c r="D42" s="12">
        <v>-113.244742825627</v>
      </c>
      <c r="E42" s="10">
        <v>2178.93725585937</v>
      </c>
      <c r="F42" s="10">
        <f t="shared" si="4"/>
        <v>2178.93725585937</v>
      </c>
      <c r="G42" s="10">
        <v>5</v>
      </c>
      <c r="H42" s="10">
        <v>235.121351</v>
      </c>
    </row>
    <row r="43" spans="1:8" x14ac:dyDescent="0.2">
      <c r="A43" t="s">
        <v>201</v>
      </c>
      <c r="B43" s="11">
        <v>45177.625648148147</v>
      </c>
      <c r="C43" s="12">
        <v>44.795424565672803</v>
      </c>
      <c r="D43" s="12">
        <v>-113.244744585826</v>
      </c>
      <c r="E43" s="10">
        <v>2181.5810546875</v>
      </c>
      <c r="F43" s="10">
        <f t="shared" si="4"/>
        <v>2181.5810546875</v>
      </c>
      <c r="G43" s="10">
        <v>6</v>
      </c>
      <c r="H43" s="10">
        <v>238.030779</v>
      </c>
    </row>
    <row r="44" spans="1:8" x14ac:dyDescent="0.2">
      <c r="A44" t="s">
        <v>2</v>
      </c>
      <c r="B44" s="11">
        <v>45177.626018518517</v>
      </c>
      <c r="C44" s="12">
        <v>44.795426493510597</v>
      </c>
      <c r="D44" s="12">
        <v>-113.244743244722</v>
      </c>
      <c r="E44" s="10">
        <v>2180.13891601562</v>
      </c>
      <c r="F44" s="10">
        <f t="shared" si="4"/>
        <v>2180.13891601562</v>
      </c>
      <c r="G44" s="10">
        <v>6</v>
      </c>
      <c r="H44" s="10">
        <v>236.623514</v>
      </c>
    </row>
    <row r="45" spans="1:8" x14ac:dyDescent="0.2">
      <c r="A45" t="s">
        <v>3</v>
      </c>
      <c r="B45" s="11">
        <v>45177.630694444437</v>
      </c>
      <c r="C45" s="12">
        <v>44.795572673901901</v>
      </c>
      <c r="D45" s="12">
        <v>-113.244544090703</v>
      </c>
      <c r="E45" s="10">
        <v>2182.78247070312</v>
      </c>
      <c r="F45" s="10">
        <f t="shared" si="4"/>
        <v>2182.78247070312</v>
      </c>
      <c r="G45" s="10">
        <v>8.5</v>
      </c>
      <c r="H45" s="10">
        <v>241.77190400000001</v>
      </c>
    </row>
    <row r="46" spans="1:8" x14ac:dyDescent="0.2">
      <c r="A46" t="s">
        <v>4</v>
      </c>
      <c r="B46" s="11">
        <v>45177.631111111114</v>
      </c>
      <c r="C46" s="12">
        <v>44.795575607567997</v>
      </c>
      <c r="D46" s="12">
        <v>-113.24454342014999</v>
      </c>
      <c r="E46" s="10">
        <v>2183.02294921875</v>
      </c>
      <c r="F46" s="10">
        <f t="shared" si="4"/>
        <v>2183.02294921875</v>
      </c>
      <c r="G46" s="10">
        <v>8.5</v>
      </c>
      <c r="H46" s="10">
        <v>242.041934</v>
      </c>
    </row>
    <row r="47" spans="1:8" x14ac:dyDescent="0.2">
      <c r="A47" t="s">
        <v>87</v>
      </c>
      <c r="B47" s="11">
        <v>45177.71769675926</v>
      </c>
      <c r="C47" s="12">
        <v>44.806459341198199</v>
      </c>
      <c r="D47" s="12">
        <v>-113.249779175966</v>
      </c>
      <c r="E47" s="10">
        <v>2190.23266601562</v>
      </c>
      <c r="F47" s="10">
        <f t="shared" si="4"/>
        <v>2190.23266601562</v>
      </c>
      <c r="G47" s="10">
        <v>0</v>
      </c>
      <c r="H47" s="10">
        <v>317.59256599999998</v>
      </c>
    </row>
    <row r="48" spans="1:8" x14ac:dyDescent="0.2">
      <c r="A48" t="s">
        <v>88</v>
      </c>
      <c r="B48" s="11">
        <v>45177.718032407407</v>
      </c>
      <c r="C48" s="12">
        <v>44.806457245722399</v>
      </c>
      <c r="D48" s="12">
        <v>-113.249784288927</v>
      </c>
      <c r="E48" s="10">
        <v>2191.19409179687</v>
      </c>
      <c r="F48" s="10">
        <f t="shared" si="4"/>
        <v>2191.19409179687</v>
      </c>
      <c r="G48" s="10">
        <v>0</v>
      </c>
      <c r="H48" s="10">
        <v>318.49855200000002</v>
      </c>
    </row>
    <row r="49" spans="1:9" x14ac:dyDescent="0.2">
      <c r="A49" t="s">
        <v>89</v>
      </c>
      <c r="B49" s="11">
        <v>45177.719039351847</v>
      </c>
      <c r="C49" s="12">
        <v>44.806496724486301</v>
      </c>
      <c r="D49" s="12">
        <v>-113.249870706349</v>
      </c>
      <c r="E49" s="10">
        <v>2193.35693359375</v>
      </c>
      <c r="F49" s="10">
        <f t="shared" si="4"/>
        <v>2193.35693359375</v>
      </c>
      <c r="G49" s="10">
        <v>2.1</v>
      </c>
      <c r="H49" s="10">
        <f>H47+G49</f>
        <v>319.692566</v>
      </c>
      <c r="I49" t="s">
        <v>209</v>
      </c>
    </row>
    <row r="50" spans="1:9" x14ac:dyDescent="0.2">
      <c r="A50" t="s">
        <v>90</v>
      </c>
      <c r="B50" s="11">
        <v>45177.719328703701</v>
      </c>
      <c r="C50" s="12">
        <v>44.806498736143098</v>
      </c>
      <c r="D50" s="12">
        <v>-113.249854026362</v>
      </c>
      <c r="E50" s="10">
        <v>2192.87622070312</v>
      </c>
      <c r="F50" s="10">
        <f t="shared" si="4"/>
        <v>2192.87622070312</v>
      </c>
      <c r="G50" s="10">
        <v>2.1</v>
      </c>
      <c r="H50" s="10">
        <f>H48+G50</f>
        <v>320.59855200000004</v>
      </c>
      <c r="I50" t="s">
        <v>209</v>
      </c>
    </row>
    <row r="51" spans="1:9" x14ac:dyDescent="0.2">
      <c r="A51" t="s">
        <v>91</v>
      </c>
      <c r="B51" s="11">
        <v>45177.727326388893</v>
      </c>
      <c r="C51" s="12">
        <v>44.806517427787099</v>
      </c>
      <c r="D51" s="12">
        <v>-113.24991303496</v>
      </c>
      <c r="E51" s="10">
        <v>2192.63598632812</v>
      </c>
      <c r="F51" s="10">
        <f t="shared" si="4"/>
        <v>2192.63598632812</v>
      </c>
      <c r="G51" s="10">
        <v>2.7</v>
      </c>
      <c r="H51" s="10">
        <f>H47+G51</f>
        <v>320.29256599999997</v>
      </c>
      <c r="I51" t="s">
        <v>209</v>
      </c>
    </row>
    <row r="52" spans="1:9" x14ac:dyDescent="0.2">
      <c r="A52" t="s">
        <v>92</v>
      </c>
      <c r="B52" s="11">
        <v>45177.727847222217</v>
      </c>
      <c r="C52" s="12">
        <v>44.806481553241603</v>
      </c>
      <c r="D52" s="12">
        <v>-113.249930804595</v>
      </c>
      <c r="E52" s="10">
        <v>2192.39575195312</v>
      </c>
      <c r="F52" s="10">
        <f t="shared" si="4"/>
        <v>2192.39575195312</v>
      </c>
      <c r="G52" s="10">
        <v>2.7</v>
      </c>
      <c r="H52" s="10">
        <f>H48+G52</f>
        <v>321.19855200000001</v>
      </c>
      <c r="I52" t="s">
        <v>209</v>
      </c>
    </row>
    <row r="53" spans="1:9" x14ac:dyDescent="0.2">
      <c r="A53" t="s">
        <v>93</v>
      </c>
      <c r="B53" s="11">
        <v>45177.728159722217</v>
      </c>
      <c r="C53" s="12">
        <v>44.806475434452203</v>
      </c>
      <c r="D53" s="12">
        <v>-113.24992602691</v>
      </c>
      <c r="E53" s="10">
        <v>2193.11669921875</v>
      </c>
      <c r="F53" s="10">
        <f t="shared" si="4"/>
        <v>2193.11669921875</v>
      </c>
      <c r="G53" s="10">
        <v>3.2</v>
      </c>
      <c r="H53" s="10">
        <f>H47+G53</f>
        <v>320.79256599999997</v>
      </c>
      <c r="I53" t="s">
        <v>209</v>
      </c>
    </row>
    <row r="54" spans="1:9" x14ac:dyDescent="0.2">
      <c r="A54" t="s">
        <v>94</v>
      </c>
      <c r="B54" s="11">
        <v>45177.728402777779</v>
      </c>
      <c r="C54" s="12">
        <v>44.806476440280598</v>
      </c>
      <c r="D54" s="12">
        <v>-113.249928960576</v>
      </c>
      <c r="E54" s="10">
        <v>2192.87622070312</v>
      </c>
      <c r="F54" s="10">
        <f t="shared" si="4"/>
        <v>2192.87622070312</v>
      </c>
      <c r="G54" s="10">
        <v>3.2</v>
      </c>
      <c r="H54" s="10">
        <f>H48+G54</f>
        <v>321.69855200000001</v>
      </c>
      <c r="I54" t="s">
        <v>209</v>
      </c>
    </row>
    <row r="55" spans="1:9" x14ac:dyDescent="0.2">
      <c r="A55" t="s">
        <v>95</v>
      </c>
      <c r="B55" s="11">
        <v>45177.731319444443</v>
      </c>
      <c r="C55" s="12">
        <v>44.806641731411197</v>
      </c>
      <c r="D55" s="12">
        <v>-113.249555295333</v>
      </c>
      <c r="E55" s="10">
        <v>2196.00073242187</v>
      </c>
      <c r="F55" s="10">
        <f t="shared" si="4"/>
        <v>2196.00073242187</v>
      </c>
      <c r="G55" s="10">
        <v>6.8</v>
      </c>
      <c r="H55" s="10">
        <v>326.32442900000001</v>
      </c>
    </row>
    <row r="56" spans="1:9" x14ac:dyDescent="0.2">
      <c r="A56" t="s">
        <v>5</v>
      </c>
      <c r="B56" s="11">
        <v>45177.731620370367</v>
      </c>
      <c r="C56" s="12">
        <v>44.806632343679603</v>
      </c>
      <c r="D56" s="12">
        <v>-113.249558815732</v>
      </c>
      <c r="E56" s="10">
        <v>2197.44262695312</v>
      </c>
      <c r="F56" s="10">
        <f t="shared" si="4"/>
        <v>2197.44262695312</v>
      </c>
      <c r="G56" s="10">
        <v>6.8</v>
      </c>
      <c r="H56" s="10">
        <v>327.65064599999999</v>
      </c>
    </row>
    <row r="57" spans="1:9" x14ac:dyDescent="0.2">
      <c r="A57" t="s">
        <v>6</v>
      </c>
      <c r="B57" s="11">
        <v>45177.73332175926</v>
      </c>
      <c r="C57" s="12">
        <v>44.806610299274297</v>
      </c>
      <c r="D57" s="12">
        <v>-113.249519839882</v>
      </c>
      <c r="E57" s="10">
        <v>2196.7216796875</v>
      </c>
      <c r="F57" s="10">
        <f t="shared" si="4"/>
        <v>2196.7216796875</v>
      </c>
      <c r="G57" s="10">
        <v>7.4</v>
      </c>
      <c r="H57" s="10">
        <f>H55+G57-G56</f>
        <v>326.92442899999998</v>
      </c>
      <c r="I57" t="s">
        <v>209</v>
      </c>
    </row>
    <row r="58" spans="1:9" x14ac:dyDescent="0.2">
      <c r="A58" t="s">
        <v>7</v>
      </c>
      <c r="B58" s="11">
        <v>45177.733622685177</v>
      </c>
      <c r="C58" s="12">
        <v>44.8066433239728</v>
      </c>
      <c r="D58" s="12">
        <v>-113.24950869195099</v>
      </c>
      <c r="E58" s="10">
        <v>2196.4814453125</v>
      </c>
      <c r="F58" s="10">
        <f>F56+G58-G56</f>
        <v>2198.0426269531199</v>
      </c>
      <c r="G58" s="10">
        <v>7.4</v>
      </c>
      <c r="H58" s="10">
        <f>H56+G58-G56</f>
        <v>328.25064599999996</v>
      </c>
      <c r="I58" t="s">
        <v>209</v>
      </c>
    </row>
    <row r="59" spans="1:9" x14ac:dyDescent="0.2">
      <c r="A59" t="s">
        <v>96</v>
      </c>
      <c r="B59" s="11">
        <v>45177.435868055552</v>
      </c>
      <c r="C59" s="12">
        <v>44.792615957558098</v>
      </c>
      <c r="D59" s="12">
        <v>-113.25907889753501</v>
      </c>
      <c r="E59" s="10">
        <v>2190.71337890625</v>
      </c>
      <c r="F59" s="10">
        <f t="shared" si="4"/>
        <v>2190.71337890625</v>
      </c>
      <c r="G59" s="10">
        <v>0</v>
      </c>
      <c r="H59" s="10">
        <v>136.14482000000001</v>
      </c>
    </row>
    <row r="60" spans="1:9" x14ac:dyDescent="0.2">
      <c r="A60" t="s">
        <v>97</v>
      </c>
      <c r="B60" s="11">
        <v>45177.436238425929</v>
      </c>
      <c r="C60" s="12">
        <v>44.792624088004203</v>
      </c>
      <c r="D60" s="12">
        <v>-113.259063977748</v>
      </c>
      <c r="E60" s="10">
        <v>2190.95361328125</v>
      </c>
      <c r="F60" s="10">
        <f t="shared" si="4"/>
        <v>2190.95361328125</v>
      </c>
      <c r="G60" s="10">
        <v>0</v>
      </c>
      <c r="H60" s="10">
        <v>136.54655</v>
      </c>
    </row>
    <row r="61" spans="1:9" x14ac:dyDescent="0.2">
      <c r="A61" t="s">
        <v>98</v>
      </c>
      <c r="B61" s="11">
        <v>45177.439664351848</v>
      </c>
      <c r="C61" s="12">
        <v>44.792676223441902</v>
      </c>
      <c r="D61" s="12">
        <v>-113.259063139557</v>
      </c>
      <c r="E61" s="10">
        <v>2190.47290039062</v>
      </c>
      <c r="F61" s="10">
        <f>F59+G61</f>
        <v>2191.8133789062499</v>
      </c>
      <c r="G61" s="10">
        <v>1.1000000000000001</v>
      </c>
      <c r="H61" s="10">
        <v>137.883105</v>
      </c>
      <c r="I61" t="s">
        <v>209</v>
      </c>
    </row>
    <row r="62" spans="1:9" x14ac:dyDescent="0.2">
      <c r="A62" t="s">
        <v>99</v>
      </c>
      <c r="B62" s="11">
        <v>45177.440358796302</v>
      </c>
      <c r="C62" s="12">
        <v>44.792639175429898</v>
      </c>
      <c r="D62" s="12">
        <v>-113.259069761261</v>
      </c>
      <c r="E62" s="10">
        <v>2190.47290039062</v>
      </c>
      <c r="F62" s="10">
        <f>F60+G62</f>
        <v>2192.0536132812499</v>
      </c>
      <c r="G62" s="10">
        <v>1.1000000000000001</v>
      </c>
      <c r="H62" s="10">
        <v>137.74321</v>
      </c>
      <c r="I62" t="s">
        <v>209</v>
      </c>
    </row>
    <row r="63" spans="1:9" x14ac:dyDescent="0.2">
      <c r="A63" t="s">
        <v>100</v>
      </c>
      <c r="B63" s="11">
        <v>45177.444687499999</v>
      </c>
      <c r="C63" s="12">
        <v>44.7926407679915</v>
      </c>
      <c r="D63" s="12">
        <v>-113.259112425148</v>
      </c>
      <c r="E63" s="10">
        <v>2192.87622070312</v>
      </c>
      <c r="F63" s="10">
        <f>E63</f>
        <v>2192.87622070312</v>
      </c>
      <c r="G63" s="10">
        <v>2</v>
      </c>
      <c r="H63" s="10">
        <v>138.321822</v>
      </c>
    </row>
    <row r="64" spans="1:9" x14ac:dyDescent="0.2">
      <c r="A64" t="s">
        <v>101</v>
      </c>
      <c r="B64" s="11">
        <v>45177.445381944453</v>
      </c>
      <c r="C64" s="12">
        <v>44.792646132409502</v>
      </c>
      <c r="D64" s="12">
        <v>-113.259085938334</v>
      </c>
      <c r="E64" s="10">
        <v>2192.1552734375</v>
      </c>
      <c r="F64" s="10">
        <f t="shared" ref="F64:F78" si="5">E64</f>
        <v>2192.1552734375</v>
      </c>
      <c r="G64" s="10">
        <v>2</v>
      </c>
      <c r="H64" s="10">
        <v>137.812029</v>
      </c>
    </row>
    <row r="65" spans="1:9" x14ac:dyDescent="0.2">
      <c r="A65" t="s">
        <v>102</v>
      </c>
      <c r="B65" s="11">
        <v>45177.453333333331</v>
      </c>
      <c r="C65" s="12">
        <v>44.792721737176102</v>
      </c>
      <c r="D65" s="12">
        <v>-113.259063055738</v>
      </c>
      <c r="E65" s="10">
        <v>2193.11669921875</v>
      </c>
      <c r="F65" s="10">
        <f t="shared" si="5"/>
        <v>2193.11669921875</v>
      </c>
      <c r="G65" s="10">
        <v>3.7</v>
      </c>
      <c r="H65" s="10">
        <v>139.594639</v>
      </c>
    </row>
    <row r="66" spans="1:9" x14ac:dyDescent="0.2">
      <c r="A66" t="s">
        <v>103</v>
      </c>
      <c r="B66" s="11">
        <v>45177.453738425917</v>
      </c>
      <c r="C66" s="12">
        <v>44.792699106037603</v>
      </c>
      <c r="D66" s="12">
        <v>-113.25904662720799</v>
      </c>
      <c r="E66" s="10">
        <v>2192.87622070312</v>
      </c>
      <c r="F66" s="10">
        <f t="shared" si="5"/>
        <v>2192.87622070312</v>
      </c>
      <c r="G66" s="10">
        <v>3.7</v>
      </c>
      <c r="H66" s="10">
        <v>139.24683300000001</v>
      </c>
    </row>
    <row r="67" spans="1:9" x14ac:dyDescent="0.2">
      <c r="A67" t="s">
        <v>104</v>
      </c>
      <c r="B67" s="11">
        <v>45177.46434027778</v>
      </c>
      <c r="C67" s="12">
        <v>44.792791223153401</v>
      </c>
      <c r="D67" s="12">
        <v>-113.259007567539</v>
      </c>
      <c r="E67" s="10">
        <v>2196.4814453125</v>
      </c>
      <c r="F67" s="10">
        <f>F65+G67-G66</f>
        <v>2194.7166992187504</v>
      </c>
      <c r="G67" s="10">
        <v>5.3</v>
      </c>
      <c r="H67" s="10">
        <v>142.150296</v>
      </c>
      <c r="I67" t="s">
        <v>209</v>
      </c>
    </row>
    <row r="68" spans="1:9" x14ac:dyDescent="0.2">
      <c r="A68" t="s">
        <v>8</v>
      </c>
      <c r="B68" s="11">
        <v>45177.464675925927</v>
      </c>
      <c r="C68" s="12">
        <v>44.792776135727699</v>
      </c>
      <c r="D68" s="12">
        <v>-113.259033719077</v>
      </c>
      <c r="E68" s="10">
        <v>2195.03930664062</v>
      </c>
      <c r="F68" s="10">
        <f t="shared" si="5"/>
        <v>2195.03930664062</v>
      </c>
      <c r="G68" s="10">
        <v>5.3</v>
      </c>
      <c r="H68" s="10">
        <v>142.17770899999999</v>
      </c>
    </row>
    <row r="69" spans="1:9" x14ac:dyDescent="0.2">
      <c r="A69" t="s">
        <v>9</v>
      </c>
      <c r="B69" s="11">
        <v>45177.474988425929</v>
      </c>
      <c r="C69" s="12">
        <v>44.792804298922398</v>
      </c>
      <c r="D69" s="12">
        <v>-113.259302023798</v>
      </c>
      <c r="E69" s="10">
        <v>2197.44262695312</v>
      </c>
      <c r="F69" s="10">
        <f t="shared" si="5"/>
        <v>2197.44262695312</v>
      </c>
      <c r="G69" s="10">
        <v>9.1999999999999993</v>
      </c>
      <c r="H69" s="10">
        <v>143.2276</v>
      </c>
    </row>
    <row r="70" spans="1:9" x14ac:dyDescent="0.2">
      <c r="A70" t="s">
        <v>10</v>
      </c>
      <c r="B70" s="11">
        <v>45177.475324074083</v>
      </c>
      <c r="C70" s="12">
        <v>44.792775129899297</v>
      </c>
      <c r="D70" s="12">
        <v>-113.259304622188</v>
      </c>
      <c r="E70" s="10">
        <v>2198.40405273437</v>
      </c>
      <c r="F70" s="10">
        <f t="shared" si="5"/>
        <v>2198.40405273437</v>
      </c>
      <c r="G70" s="10">
        <v>9.1999999999999993</v>
      </c>
      <c r="H70" s="10">
        <v>143.90077199999999</v>
      </c>
    </row>
    <row r="71" spans="1:9" x14ac:dyDescent="0.2">
      <c r="A71" t="s">
        <v>11</v>
      </c>
      <c r="B71" s="11">
        <v>45177.483599537038</v>
      </c>
      <c r="C71" s="12">
        <v>44.792806394398198</v>
      </c>
      <c r="D71" s="12">
        <v>-113.259367989376</v>
      </c>
      <c r="E71" s="10">
        <v>2198.884765625</v>
      </c>
      <c r="F71" s="10">
        <f t="shared" si="5"/>
        <v>2198.884765625</v>
      </c>
      <c r="G71" s="10">
        <v>10.3</v>
      </c>
      <c r="H71" s="10">
        <v>144.28726</v>
      </c>
    </row>
    <row r="72" spans="1:9" x14ac:dyDescent="0.2">
      <c r="A72" t="s">
        <v>12</v>
      </c>
      <c r="B72" s="11">
        <v>45177.483993055554</v>
      </c>
      <c r="C72" s="12">
        <v>44.792833048850198</v>
      </c>
      <c r="D72" s="12">
        <v>-113.259334629401</v>
      </c>
      <c r="E72" s="10">
        <v>2199.125</v>
      </c>
      <c r="F72" s="10">
        <f t="shared" si="5"/>
        <v>2199.125</v>
      </c>
      <c r="G72" s="10">
        <v>10.3</v>
      </c>
      <c r="H72" s="10">
        <v>144.96851899999999</v>
      </c>
    </row>
    <row r="73" spans="1:9" x14ac:dyDescent="0.2">
      <c r="A73" t="s">
        <v>13</v>
      </c>
      <c r="B73" s="11">
        <v>45177.496076388888</v>
      </c>
      <c r="C73" s="12">
        <v>44.792900355532701</v>
      </c>
      <c r="D73" s="12">
        <v>-113.259653560817</v>
      </c>
      <c r="E73" s="10">
        <v>2201.04760742187</v>
      </c>
      <c r="F73" s="10">
        <f t="shared" si="5"/>
        <v>2201.04760742187</v>
      </c>
      <c r="G73" s="10">
        <v>10.6</v>
      </c>
      <c r="H73" s="10">
        <v>145.59718699999999</v>
      </c>
    </row>
    <row r="74" spans="1:9" x14ac:dyDescent="0.2">
      <c r="A74" t="s">
        <v>14</v>
      </c>
      <c r="B74" s="11">
        <v>45177.496620370373</v>
      </c>
      <c r="C74" s="12">
        <v>44.792907731607499</v>
      </c>
      <c r="D74" s="12">
        <v>-113.259669067338</v>
      </c>
      <c r="E74" s="10">
        <v>2202.24926757812</v>
      </c>
      <c r="F74" s="10">
        <f t="shared" si="5"/>
        <v>2202.24926757812</v>
      </c>
      <c r="G74" s="10">
        <v>10.6</v>
      </c>
      <c r="H74" s="10">
        <v>146.76656500000001</v>
      </c>
    </row>
    <row r="75" spans="1:9" x14ac:dyDescent="0.2">
      <c r="A75" t="s">
        <v>15</v>
      </c>
      <c r="B75" s="11">
        <v>45177.531759259262</v>
      </c>
      <c r="C75" s="12">
        <v>44.793912051245499</v>
      </c>
      <c r="D75" s="12">
        <v>-113.261636048555</v>
      </c>
      <c r="E75" s="10">
        <v>2241.42260742187</v>
      </c>
      <c r="F75" s="10">
        <f t="shared" si="5"/>
        <v>2241.42260742187</v>
      </c>
      <c r="G75" s="10">
        <v>51.6</v>
      </c>
      <c r="H75" s="10">
        <v>183.18174200000001</v>
      </c>
    </row>
    <row r="76" spans="1:9" x14ac:dyDescent="0.2">
      <c r="A76" t="s">
        <v>16</v>
      </c>
      <c r="B76" s="11">
        <v>45177.532013888893</v>
      </c>
      <c r="C76" s="12">
        <v>44.793907860293899</v>
      </c>
      <c r="D76" s="12">
        <v>-113.26163806021199</v>
      </c>
      <c r="E76" s="10">
        <v>2241.42260742187</v>
      </c>
      <c r="F76" s="10">
        <f t="shared" si="5"/>
        <v>2241.42260742187</v>
      </c>
      <c r="G76" s="10">
        <v>51.6</v>
      </c>
      <c r="H76" s="10">
        <v>183.13092700000001</v>
      </c>
    </row>
    <row r="77" spans="1:9" x14ac:dyDescent="0.2">
      <c r="A77" t="s">
        <v>17</v>
      </c>
      <c r="B77" s="11">
        <v>45177.525810185187</v>
      </c>
      <c r="C77" s="12">
        <v>44.7940301522612</v>
      </c>
      <c r="D77" s="12">
        <v>-113.26180452480899</v>
      </c>
      <c r="E77" s="10">
        <v>2250.31469726562</v>
      </c>
      <c r="F77" s="10">
        <f t="shared" si="5"/>
        <v>2250.31469726562</v>
      </c>
      <c r="G77" s="10">
        <v>58.6</v>
      </c>
      <c r="H77" s="10">
        <v>192.09633500000001</v>
      </c>
    </row>
    <row r="78" spans="1:9" x14ac:dyDescent="0.2">
      <c r="A78" t="s">
        <v>18</v>
      </c>
      <c r="B78" s="11">
        <v>45177.526608796303</v>
      </c>
      <c r="C78" s="12">
        <v>44.794029397889901</v>
      </c>
      <c r="D78" s="12">
        <v>-113.26181014068401</v>
      </c>
      <c r="E78" s="10">
        <v>2249.11303710937</v>
      </c>
      <c r="F78" s="10">
        <f t="shared" si="5"/>
        <v>2249.11303710937</v>
      </c>
      <c r="G78" s="10">
        <v>58.6</v>
      </c>
      <c r="H78" s="10">
        <v>190.86199400000001</v>
      </c>
    </row>
    <row r="79" spans="1:9" x14ac:dyDescent="0.2">
      <c r="A79" t="s">
        <v>113</v>
      </c>
      <c r="B79" s="11">
        <v>45177.659409722219</v>
      </c>
      <c r="C79" s="12">
        <v>44.8008197452872</v>
      </c>
      <c r="D79" s="12">
        <v>-113.240079553797</v>
      </c>
      <c r="E79" s="10">
        <v>2227.72387695312</v>
      </c>
      <c r="F79" s="10">
        <f>E79</f>
        <v>2227.72387695312</v>
      </c>
      <c r="G79" s="10">
        <v>0</v>
      </c>
      <c r="H79" s="10">
        <v>360.97592500000002</v>
      </c>
    </row>
    <row r="80" spans="1:9" x14ac:dyDescent="0.2">
      <c r="A80" t="s">
        <v>105</v>
      </c>
      <c r="B80" s="11">
        <v>45177.659699074073</v>
      </c>
      <c r="C80" s="12">
        <v>44.800815219059501</v>
      </c>
      <c r="D80" s="12">
        <v>-113.240110818296</v>
      </c>
      <c r="E80" s="10">
        <v>2227.4833984375</v>
      </c>
      <c r="F80" s="10">
        <f t="shared" ref="F80:F114" si="6">E80</f>
        <v>2227.4833984375</v>
      </c>
      <c r="G80" s="10">
        <v>0</v>
      </c>
      <c r="H80" s="10">
        <v>360.509905</v>
      </c>
    </row>
    <row r="81" spans="1:8" x14ac:dyDescent="0.2">
      <c r="A81" t="s">
        <v>106</v>
      </c>
      <c r="B81" s="11">
        <v>45177.662673611107</v>
      </c>
      <c r="C81" s="12">
        <v>44.800824103876899</v>
      </c>
      <c r="D81" s="12">
        <v>-113.240018617361</v>
      </c>
      <c r="E81" s="10">
        <v>2227.0029296875</v>
      </c>
      <c r="F81" s="10">
        <f t="shared" si="6"/>
        <v>2227.0029296875</v>
      </c>
      <c r="G81" s="10">
        <v>0.7</v>
      </c>
      <c r="H81" s="10">
        <v>360.66215199999999</v>
      </c>
    </row>
    <row r="82" spans="1:8" x14ac:dyDescent="0.2">
      <c r="A82" t="s">
        <v>107</v>
      </c>
      <c r="B82" s="11">
        <v>45177.663182870368</v>
      </c>
      <c r="C82" s="12">
        <v>44.800827875733297</v>
      </c>
      <c r="D82" s="12">
        <v>-113.240046780556</v>
      </c>
      <c r="E82" s="10">
        <v>2228.92553710937</v>
      </c>
      <c r="F82" s="10">
        <f t="shared" si="6"/>
        <v>2228.92553710937</v>
      </c>
      <c r="G82" s="10">
        <v>0.7</v>
      </c>
      <c r="H82" s="10">
        <v>362.43957399999999</v>
      </c>
    </row>
    <row r="83" spans="1:8" x14ac:dyDescent="0.2">
      <c r="A83" t="s">
        <v>108</v>
      </c>
      <c r="B83" s="11">
        <v>45177.66615740741</v>
      </c>
      <c r="C83" s="12">
        <v>44.800852183252502</v>
      </c>
      <c r="D83" s="12">
        <v>-113.240053988993</v>
      </c>
      <c r="E83" s="10">
        <v>2230.36767578125</v>
      </c>
      <c r="F83" s="10">
        <f t="shared" si="6"/>
        <v>2230.36767578125</v>
      </c>
      <c r="G83" s="10">
        <v>1.6</v>
      </c>
      <c r="H83" s="10">
        <v>364.05209600000001</v>
      </c>
    </row>
    <row r="84" spans="1:8" x14ac:dyDescent="0.2">
      <c r="A84" t="s">
        <v>109</v>
      </c>
      <c r="B84" s="11">
        <v>45177.666446759264</v>
      </c>
      <c r="C84" s="12">
        <v>44.800849920138702</v>
      </c>
      <c r="D84" s="12">
        <v>-113.24007485993199</v>
      </c>
      <c r="E84" s="10">
        <v>2230.84838867187</v>
      </c>
      <c r="F84" s="10">
        <f t="shared" si="6"/>
        <v>2230.84838867187</v>
      </c>
      <c r="G84" s="10">
        <v>1.6</v>
      </c>
      <c r="H84" s="10">
        <v>364.38480800000002</v>
      </c>
    </row>
    <row r="85" spans="1:8" x14ac:dyDescent="0.2">
      <c r="A85" t="s">
        <v>110</v>
      </c>
      <c r="B85" s="11">
        <v>45177.668726851851</v>
      </c>
      <c r="C85" s="12">
        <v>44.800884453579698</v>
      </c>
      <c r="D85" s="12">
        <v>-113.240116350352</v>
      </c>
      <c r="E85" s="10">
        <v>2232.53051757812</v>
      </c>
      <c r="F85" s="10">
        <f t="shared" si="6"/>
        <v>2232.53051757812</v>
      </c>
      <c r="G85" s="10">
        <v>3</v>
      </c>
      <c r="H85" s="10">
        <v>366.12531200000001</v>
      </c>
    </row>
    <row r="86" spans="1:8" x14ac:dyDescent="0.2">
      <c r="A86" t="s">
        <v>111</v>
      </c>
      <c r="B86" s="11">
        <v>45177.669108796297</v>
      </c>
      <c r="C86" s="12">
        <v>44.800887219607802</v>
      </c>
      <c r="D86" s="12">
        <v>-113.24011710472401</v>
      </c>
      <c r="E86" s="10">
        <v>2232.0498046875</v>
      </c>
      <c r="F86" s="10">
        <f t="shared" si="6"/>
        <v>2232.0498046875</v>
      </c>
      <c r="G86" s="10">
        <v>3</v>
      </c>
      <c r="H86" s="10">
        <v>365.66876000000002</v>
      </c>
    </row>
    <row r="87" spans="1:8" x14ac:dyDescent="0.2">
      <c r="A87" t="s">
        <v>112</v>
      </c>
      <c r="B87" s="11">
        <v>45177.677361111113</v>
      </c>
      <c r="C87" s="12">
        <v>44.800907671451498</v>
      </c>
      <c r="D87" s="12">
        <v>-113.240005290135</v>
      </c>
      <c r="E87" s="10">
        <v>2233.49194335937</v>
      </c>
      <c r="F87" s="10">
        <f t="shared" si="6"/>
        <v>2233.49194335937</v>
      </c>
      <c r="G87" s="10">
        <v>4.8</v>
      </c>
      <c r="H87" s="10">
        <v>367.95403499999998</v>
      </c>
    </row>
    <row r="88" spans="1:8" x14ac:dyDescent="0.2">
      <c r="A88" t="s">
        <v>19</v>
      </c>
      <c r="B88" s="11">
        <v>45177.677673611113</v>
      </c>
      <c r="C88" s="12">
        <v>44.800907419994402</v>
      </c>
      <c r="D88" s="12">
        <v>-113.239990035071</v>
      </c>
      <c r="E88" s="10">
        <v>2232.29028320312</v>
      </c>
      <c r="F88" s="10">
        <f t="shared" si="6"/>
        <v>2232.29028320312</v>
      </c>
      <c r="G88" s="10">
        <v>4.8</v>
      </c>
      <c r="H88" s="10">
        <v>366.84860200000003</v>
      </c>
    </row>
    <row r="89" spans="1:8" x14ac:dyDescent="0.2">
      <c r="A89" t="s">
        <v>66</v>
      </c>
      <c r="B89" s="11">
        <v>44815.806793981479</v>
      </c>
      <c r="C89" s="12">
        <v>44.810172440484102</v>
      </c>
      <c r="D89" s="12">
        <v>-113.251125309616</v>
      </c>
      <c r="E89" s="10">
        <v>2234.69360351562</v>
      </c>
      <c r="F89" s="10">
        <f t="shared" si="6"/>
        <v>2234.69360351562</v>
      </c>
      <c r="G89" s="10">
        <v>0</v>
      </c>
      <c r="H89" s="10">
        <v>387.72810800000002</v>
      </c>
    </row>
    <row r="90" spans="1:8" x14ac:dyDescent="0.2">
      <c r="A90" t="s">
        <v>67</v>
      </c>
      <c r="B90" s="11">
        <v>44815.804537037038</v>
      </c>
      <c r="C90" s="12">
        <v>44.810180235654101</v>
      </c>
      <c r="D90" s="12">
        <v>-113.251093039289</v>
      </c>
      <c r="E90" s="10">
        <v>2235.17407226562</v>
      </c>
      <c r="F90" s="10">
        <f t="shared" si="6"/>
        <v>2235.17407226562</v>
      </c>
      <c r="G90" s="10">
        <v>2.2000000000000002</v>
      </c>
      <c r="H90" s="10">
        <v>388.46901700000001</v>
      </c>
    </row>
    <row r="91" spans="1:8" x14ac:dyDescent="0.2">
      <c r="A91" t="s">
        <v>68</v>
      </c>
      <c r="B91" s="11">
        <v>44815.803831018522</v>
      </c>
      <c r="C91" s="12">
        <v>44.8100971709936</v>
      </c>
      <c r="D91" s="12">
        <v>-113.25104283168901</v>
      </c>
      <c r="E91" s="10">
        <v>2238.53881835937</v>
      </c>
      <c r="F91" s="10">
        <f t="shared" si="6"/>
        <v>2238.53881835937</v>
      </c>
      <c r="G91" s="10">
        <v>4.4000000000000004</v>
      </c>
      <c r="H91" s="10">
        <v>391.35163799999998</v>
      </c>
    </row>
    <row r="92" spans="1:8" x14ac:dyDescent="0.2">
      <c r="A92" t="s">
        <v>69</v>
      </c>
      <c r="B92" s="11">
        <v>44815.802835648145</v>
      </c>
      <c r="C92" s="12">
        <v>44.810176799073801</v>
      </c>
      <c r="D92" s="12">
        <v>-113.25097963213901</v>
      </c>
      <c r="E92" s="10">
        <v>2241.18237304687</v>
      </c>
      <c r="F92" s="10">
        <f t="shared" si="6"/>
        <v>2241.18237304687</v>
      </c>
      <c r="G92" s="10">
        <v>7.4</v>
      </c>
      <c r="H92" s="10">
        <v>395.08284800000001</v>
      </c>
    </row>
    <row r="93" spans="1:8" x14ac:dyDescent="0.2">
      <c r="A93" t="s">
        <v>70</v>
      </c>
      <c r="B93" s="11">
        <v>44815.801354166666</v>
      </c>
      <c r="C93" s="12">
        <v>44.810165651142498</v>
      </c>
      <c r="D93" s="12">
        <v>-113.250888437032</v>
      </c>
      <c r="E93" s="10">
        <v>2242.86450195312</v>
      </c>
      <c r="F93" s="10">
        <f t="shared" si="6"/>
        <v>2242.86450195312</v>
      </c>
      <c r="G93" s="10">
        <v>10.1</v>
      </c>
      <c r="H93" s="10">
        <v>397.19492500000001</v>
      </c>
    </row>
    <row r="94" spans="1:8" x14ac:dyDescent="0.2">
      <c r="A94" t="s">
        <v>71</v>
      </c>
      <c r="B94" s="11">
        <v>44815.79859953704</v>
      </c>
      <c r="C94" s="12">
        <v>44.8101861029863</v>
      </c>
      <c r="D94" s="12">
        <v>-113.250893382355</v>
      </c>
      <c r="E94" s="10">
        <v>2245.74853515625</v>
      </c>
      <c r="F94" s="10">
        <f t="shared" si="6"/>
        <v>2245.74853515625</v>
      </c>
      <c r="G94" s="10">
        <v>11.5</v>
      </c>
      <c r="H94" s="10">
        <v>400.21827200000001</v>
      </c>
    </row>
    <row r="95" spans="1:8" x14ac:dyDescent="0.2">
      <c r="A95" t="s">
        <v>72</v>
      </c>
      <c r="B95" s="11">
        <v>44815.78056712963</v>
      </c>
      <c r="C95" s="12">
        <v>44.810297749936502</v>
      </c>
      <c r="D95" s="12">
        <v>-113.250707387924</v>
      </c>
      <c r="E95" s="10">
        <v>2247.67114257812</v>
      </c>
      <c r="F95" s="10">
        <f t="shared" si="6"/>
        <v>2247.67114257812</v>
      </c>
      <c r="G95" s="10">
        <v>13.5</v>
      </c>
      <c r="H95" s="10">
        <v>404.25620500000002</v>
      </c>
    </row>
    <row r="96" spans="1:8" x14ac:dyDescent="0.2">
      <c r="A96" t="s">
        <v>73</v>
      </c>
      <c r="B96" s="11">
        <v>44815.774097222224</v>
      </c>
      <c r="C96" s="12">
        <v>44.810278387740198</v>
      </c>
      <c r="D96" s="12">
        <v>-113.25070872902801</v>
      </c>
      <c r="E96" s="10">
        <v>2252.2373046875</v>
      </c>
      <c r="F96" s="10">
        <f t="shared" si="6"/>
        <v>2252.2373046875</v>
      </c>
      <c r="G96" s="10">
        <v>16.100000000000001</v>
      </c>
      <c r="H96" s="10">
        <v>408.60912300000001</v>
      </c>
    </row>
    <row r="97" spans="1:9" x14ac:dyDescent="0.2">
      <c r="A97" t="s">
        <v>74</v>
      </c>
      <c r="B97" s="11">
        <v>44815.772743055553</v>
      </c>
      <c r="C97" s="12">
        <v>44.810299677774303</v>
      </c>
      <c r="D97" s="12">
        <v>-113.250563386827</v>
      </c>
      <c r="E97" s="10">
        <v>2253.6373046875001</v>
      </c>
      <c r="F97" s="10">
        <v>2253.6373046875001</v>
      </c>
      <c r="G97" s="10">
        <v>17.5</v>
      </c>
      <c r="H97" s="10">
        <v>411.05926299999999</v>
      </c>
      <c r="I97" s="5"/>
    </row>
    <row r="98" spans="1:9" x14ac:dyDescent="0.2">
      <c r="A98" t="s">
        <v>75</v>
      </c>
      <c r="B98" s="11">
        <v>44815.738854166666</v>
      </c>
      <c r="C98" s="12">
        <v>44.8102658987045</v>
      </c>
      <c r="D98" s="12">
        <v>-113.250488955527</v>
      </c>
      <c r="E98" s="10">
        <v>2252.2373046875</v>
      </c>
      <c r="F98" s="10">
        <f>F96+G98-G96</f>
        <v>2254.4373046875003</v>
      </c>
      <c r="G98" s="10">
        <v>18.3</v>
      </c>
      <c r="H98" s="10">
        <v>411.98783300000002</v>
      </c>
      <c r="I98" t="s">
        <v>209</v>
      </c>
    </row>
    <row r="99" spans="1:9" x14ac:dyDescent="0.2">
      <c r="A99" t="s">
        <v>76</v>
      </c>
      <c r="B99" s="11">
        <v>44815.747581018521</v>
      </c>
      <c r="C99" s="12">
        <v>44.810321638360598</v>
      </c>
      <c r="D99" s="12">
        <v>-113.250560117885</v>
      </c>
      <c r="E99" s="10">
        <v>2255.36157226562</v>
      </c>
      <c r="F99" s="10">
        <f t="shared" si="6"/>
        <v>2255.36157226562</v>
      </c>
      <c r="G99" s="10">
        <v>20</v>
      </c>
      <c r="H99" s="10">
        <v>412.993244</v>
      </c>
    </row>
    <row r="100" spans="1:9" x14ac:dyDescent="0.2">
      <c r="A100" t="s">
        <v>77</v>
      </c>
      <c r="B100" s="11">
        <v>44815.751782407409</v>
      </c>
      <c r="C100" s="12">
        <v>44.810349466279099</v>
      </c>
      <c r="D100" s="12">
        <v>-113.250641254708</v>
      </c>
      <c r="E100" s="10">
        <v>2260.88916015625</v>
      </c>
      <c r="F100" s="10">
        <f t="shared" si="6"/>
        <v>2260.88916015625</v>
      </c>
      <c r="G100" s="10">
        <v>21.9</v>
      </c>
      <c r="H100" s="10">
        <v>418.257972</v>
      </c>
    </row>
    <row r="101" spans="1:9" x14ac:dyDescent="0.2">
      <c r="A101" t="s">
        <v>78</v>
      </c>
      <c r="B101" s="11">
        <v>44815.756145833337</v>
      </c>
      <c r="C101" s="12">
        <v>44.810494137927797</v>
      </c>
      <c r="D101" s="12">
        <v>-113.25056363828401</v>
      </c>
      <c r="E101" s="10">
        <v>2262.81176757812</v>
      </c>
      <c r="F101" s="10">
        <f t="shared" si="6"/>
        <v>2262.81176757812</v>
      </c>
      <c r="G101" s="10">
        <v>23.2</v>
      </c>
      <c r="H101" s="10">
        <v>421.95377999999999</v>
      </c>
    </row>
    <row r="102" spans="1:9" x14ac:dyDescent="0.2">
      <c r="A102" t="s">
        <v>79</v>
      </c>
      <c r="B102" s="11">
        <v>44817.572083333333</v>
      </c>
      <c r="C102" s="12">
        <v>44.801336908712898</v>
      </c>
      <c r="D102" s="12">
        <v>-113.23919945396401</v>
      </c>
      <c r="E102" s="10">
        <v>2250.31469726562</v>
      </c>
      <c r="F102" s="10">
        <f t="shared" si="6"/>
        <v>2250.31469726562</v>
      </c>
      <c r="G102" s="10">
        <v>0</v>
      </c>
      <c r="H102" s="10">
        <v>393.39091300000001</v>
      </c>
    </row>
    <row r="103" spans="1:9" x14ac:dyDescent="0.2">
      <c r="A103" t="s">
        <v>80</v>
      </c>
      <c r="B103" s="11"/>
      <c r="C103" s="12"/>
      <c r="D103" s="12"/>
      <c r="E103" s="10"/>
      <c r="F103" s="10"/>
      <c r="G103" s="10">
        <v>0.9</v>
      </c>
      <c r="H103" s="9">
        <f>H102+G103</f>
        <v>394.29091299999999</v>
      </c>
      <c r="I103" t="s">
        <v>212</v>
      </c>
    </row>
    <row r="104" spans="1:9" x14ac:dyDescent="0.2">
      <c r="A104" t="s">
        <v>81</v>
      </c>
      <c r="B104" s="11">
        <v>44816.41951388889</v>
      </c>
      <c r="C104" s="12">
        <v>44.8103660624474</v>
      </c>
      <c r="D104" s="12">
        <v>-113.24991823174</v>
      </c>
      <c r="E104" s="10">
        <v>2257.04370117187</v>
      </c>
      <c r="F104" s="10">
        <f t="shared" si="6"/>
        <v>2257.04370117187</v>
      </c>
      <c r="G104" s="10">
        <v>0</v>
      </c>
      <c r="H104" s="10">
        <v>418.88878899999997</v>
      </c>
    </row>
    <row r="105" spans="1:9" x14ac:dyDescent="0.2">
      <c r="A105" t="s">
        <v>82</v>
      </c>
      <c r="B105" s="11">
        <v>44816.431840277779</v>
      </c>
      <c r="C105" s="12">
        <v>44.810405876487401</v>
      </c>
      <c r="D105" s="12">
        <v>-113.249889984726</v>
      </c>
      <c r="E105" s="10">
        <v>2258.24536132812</v>
      </c>
      <c r="F105" s="10">
        <f t="shared" si="6"/>
        <v>2258.24536132812</v>
      </c>
      <c r="G105" s="10">
        <v>0.1</v>
      </c>
      <c r="H105" s="10">
        <v>420.614846</v>
      </c>
    </row>
    <row r="106" spans="1:9" x14ac:dyDescent="0.2">
      <c r="A106" t="s">
        <v>83</v>
      </c>
      <c r="B106" s="11">
        <v>44816.42359953704</v>
      </c>
      <c r="C106" s="12">
        <v>44.810480391606603</v>
      </c>
      <c r="D106" s="12">
        <v>-113.249930469319</v>
      </c>
      <c r="E106" s="10">
        <v>2260.40869140625</v>
      </c>
      <c r="F106" s="10">
        <f t="shared" si="6"/>
        <v>2260.40869140625</v>
      </c>
      <c r="G106" s="10">
        <v>1.2</v>
      </c>
      <c r="H106" s="10">
        <v>423.205243</v>
      </c>
    </row>
    <row r="107" spans="1:9" x14ac:dyDescent="0.2">
      <c r="A107" t="s">
        <v>84</v>
      </c>
      <c r="B107" s="11">
        <v>44816.426377314812</v>
      </c>
      <c r="C107" s="12">
        <v>44.810499083250697</v>
      </c>
      <c r="D107" s="12">
        <v>-113.24983282014701</v>
      </c>
      <c r="E107" s="10">
        <v>2262.0908203125</v>
      </c>
      <c r="F107" s="10">
        <f t="shared" si="6"/>
        <v>2262.0908203125</v>
      </c>
      <c r="G107" s="10">
        <v>2.1</v>
      </c>
      <c r="H107" s="10">
        <v>425.62888099999998</v>
      </c>
    </row>
    <row r="108" spans="1:9" x14ac:dyDescent="0.2">
      <c r="A108" t="s">
        <v>85</v>
      </c>
      <c r="B108" s="11">
        <v>44816.437094907407</v>
      </c>
      <c r="C108" s="12">
        <v>44.810515763238001</v>
      </c>
      <c r="D108" s="12">
        <v>-113.249801304191</v>
      </c>
      <c r="E108" s="10">
        <v>2266.8974609375</v>
      </c>
      <c r="F108" s="10">
        <f t="shared" si="6"/>
        <v>2266.8974609375</v>
      </c>
      <c r="G108" s="10">
        <v>5</v>
      </c>
      <c r="H108" s="10">
        <v>430.74545599999999</v>
      </c>
    </row>
    <row r="109" spans="1:9" x14ac:dyDescent="0.2">
      <c r="A109" t="s">
        <v>86</v>
      </c>
      <c r="B109" s="11">
        <v>44816.441331018519</v>
      </c>
      <c r="C109" s="12">
        <v>44.810542082414003</v>
      </c>
      <c r="D109" s="12">
        <v>-113.249713378027</v>
      </c>
      <c r="E109" s="10">
        <v>2269.06030273437</v>
      </c>
      <c r="F109" s="10">
        <f t="shared" si="6"/>
        <v>2269.06030273437</v>
      </c>
      <c r="G109" s="10">
        <v>6.6</v>
      </c>
      <c r="H109" s="10">
        <v>433.65830599999998</v>
      </c>
    </row>
    <row r="110" spans="1:9" x14ac:dyDescent="0.2">
      <c r="A110" t="s">
        <v>171</v>
      </c>
      <c r="B110" s="11">
        <v>44817.479108796295</v>
      </c>
      <c r="C110" s="12">
        <v>44.803645201027301</v>
      </c>
      <c r="D110" s="12">
        <v>-113.240137472748</v>
      </c>
      <c r="E110" s="10">
        <v>2272.1845703125</v>
      </c>
      <c r="F110" s="10">
        <f t="shared" si="6"/>
        <v>2272.1845703125</v>
      </c>
      <c r="G110" s="10">
        <v>0</v>
      </c>
      <c r="H110" s="10">
        <v>430.65177199999999</v>
      </c>
    </row>
    <row r="111" spans="1:9" x14ac:dyDescent="0.2">
      <c r="A111" t="s">
        <v>172</v>
      </c>
      <c r="B111" s="11">
        <v>44817.495844907404</v>
      </c>
      <c r="C111" s="12">
        <v>44.803739748895097</v>
      </c>
      <c r="D111" s="12">
        <v>-113.240129761397</v>
      </c>
      <c r="E111" s="10">
        <v>2273.62646484375</v>
      </c>
      <c r="F111" s="10">
        <f t="shared" si="6"/>
        <v>2273.62646484375</v>
      </c>
      <c r="G111" s="10">
        <v>1.6</v>
      </c>
      <c r="H111" s="10">
        <v>432.99507999999997</v>
      </c>
    </row>
    <row r="112" spans="1:9" x14ac:dyDescent="0.2">
      <c r="A112" t="s">
        <v>173</v>
      </c>
      <c r="B112" s="11">
        <v>44817.497233796297</v>
      </c>
      <c r="C112" s="12">
        <v>44.803696582093799</v>
      </c>
      <c r="D112" s="12">
        <v>-113.23999623768</v>
      </c>
      <c r="E112" s="10">
        <v>2275.068359375</v>
      </c>
      <c r="F112" s="10">
        <f t="shared" si="6"/>
        <v>2275.068359375</v>
      </c>
      <c r="G112" s="10">
        <v>2.4</v>
      </c>
      <c r="H112" s="10">
        <v>434.82800700000001</v>
      </c>
    </row>
    <row r="113" spans="1:9" x14ac:dyDescent="0.2">
      <c r="A113" t="s">
        <v>174</v>
      </c>
      <c r="B113" s="11">
        <v>44817.502476851849</v>
      </c>
      <c r="C113" s="12">
        <v>44.8037649784237</v>
      </c>
      <c r="D113" s="12">
        <v>-113.239781158044</v>
      </c>
      <c r="E113" s="10">
        <v>2275.30883789062</v>
      </c>
      <c r="F113" s="10">
        <f t="shared" si="6"/>
        <v>2275.30883789062</v>
      </c>
      <c r="G113" s="10">
        <v>2.5</v>
      </c>
      <c r="H113" s="10">
        <v>436.97147899999999</v>
      </c>
    </row>
    <row r="114" spans="1:9" x14ac:dyDescent="0.2">
      <c r="A114" t="s">
        <v>175</v>
      </c>
      <c r="B114" s="11">
        <v>44817.504363425927</v>
      </c>
      <c r="C114" s="12">
        <v>44.803677638992603</v>
      </c>
      <c r="D114" s="12">
        <v>-113.23976824991399</v>
      </c>
      <c r="E114" s="10">
        <v>2276.51049804687</v>
      </c>
      <c r="F114" s="10">
        <f t="shared" si="6"/>
        <v>2276.51049804687</v>
      </c>
      <c r="G114" s="10">
        <v>3.8</v>
      </c>
      <c r="H114" s="10">
        <v>437.44432799999998</v>
      </c>
    </row>
    <row r="115" spans="1:9" x14ac:dyDescent="0.2">
      <c r="A115" t="s">
        <v>176</v>
      </c>
      <c r="B115" s="11">
        <v>44817.420393518521</v>
      </c>
      <c r="C115" s="12">
        <v>44.803737485781298</v>
      </c>
      <c r="D115" s="12">
        <v>-113.23974503204199</v>
      </c>
      <c r="E115" s="10">
        <v>2271.46362304687</v>
      </c>
      <c r="F115" s="10">
        <f>F114+G115-G114</f>
        <v>2277.8104980468697</v>
      </c>
      <c r="G115" s="10">
        <v>5.0999999999999996</v>
      </c>
      <c r="H115" s="10">
        <v>439.42152499999997</v>
      </c>
      <c r="I115" t="s">
        <v>209</v>
      </c>
    </row>
    <row r="116" spans="1:9" x14ac:dyDescent="0.2">
      <c r="A116" t="s">
        <v>177</v>
      </c>
      <c r="B116" s="11">
        <v>44817.416979166665</v>
      </c>
      <c r="C116" s="12">
        <v>44.803771851584301</v>
      </c>
      <c r="D116" s="12">
        <v>-113.239677725359</v>
      </c>
      <c r="E116" s="10">
        <v>2273.14599609375</v>
      </c>
      <c r="F116" s="10">
        <f>F114+G116-G114</f>
        <v>2279.01049804687</v>
      </c>
      <c r="G116" s="10">
        <v>6.3</v>
      </c>
      <c r="H116" s="10">
        <v>441.32860699999998</v>
      </c>
      <c r="I116" t="s">
        <v>209</v>
      </c>
    </row>
    <row r="117" spans="1:9" x14ac:dyDescent="0.2">
      <c r="A117" t="s">
        <v>178</v>
      </c>
      <c r="B117" s="11">
        <v>44817.508900462963</v>
      </c>
      <c r="C117" s="12">
        <v>44.803782915696502</v>
      </c>
      <c r="D117" s="12">
        <v>-113.23966045863899</v>
      </c>
      <c r="E117" s="10">
        <v>2281.79760742187</v>
      </c>
      <c r="F117" s="10">
        <f>E117</f>
        <v>2281.79760742187</v>
      </c>
      <c r="G117" s="10">
        <v>7.5</v>
      </c>
      <c r="H117" s="10">
        <v>444.301896</v>
      </c>
    </row>
    <row r="118" spans="1:9" x14ac:dyDescent="0.2">
      <c r="A118" t="s">
        <v>179</v>
      </c>
      <c r="B118" s="11">
        <v>44817.511631944442</v>
      </c>
      <c r="C118" s="12">
        <v>44.803809067234297</v>
      </c>
      <c r="D118" s="12">
        <v>-113.239583764225</v>
      </c>
      <c r="E118" s="10">
        <v>2281.31689453125</v>
      </c>
      <c r="F118" s="10">
        <f>E118</f>
        <v>2281.31689453125</v>
      </c>
      <c r="G118" s="10">
        <v>8.8000000000000007</v>
      </c>
      <c r="H118" s="10">
        <v>444.519586</v>
      </c>
    </row>
    <row r="119" spans="1:9" x14ac:dyDescent="0.2">
      <c r="A119" t="s">
        <v>180</v>
      </c>
      <c r="B119" s="11">
        <v>44817.522187499999</v>
      </c>
      <c r="C119" s="12">
        <v>44.803823484107802</v>
      </c>
      <c r="D119" s="12">
        <v>-113.23956792242799</v>
      </c>
      <c r="E119" s="10">
        <v>2285.64282226562</v>
      </c>
      <c r="F119" s="10">
        <f>E119</f>
        <v>2285.64282226562</v>
      </c>
      <c r="G119" s="10">
        <v>10.199999999999999</v>
      </c>
      <c r="H119" s="10">
        <v>449.04491100000001</v>
      </c>
    </row>
    <row r="120" spans="1:9" x14ac:dyDescent="0.2">
      <c r="A120" t="s">
        <v>181</v>
      </c>
      <c r="B120" s="11">
        <v>44817.429513888892</v>
      </c>
      <c r="C120" s="12">
        <v>44.803895400837</v>
      </c>
      <c r="D120" s="12">
        <v>-113.239434063434</v>
      </c>
      <c r="E120" s="10">
        <v>2284.44116210937</v>
      </c>
      <c r="F120" s="10">
        <f>F119+G120-G119</f>
        <v>2287.64282226562</v>
      </c>
      <c r="G120" s="10">
        <v>12.2</v>
      </c>
      <c r="H120" s="10">
        <v>452.48606999999998</v>
      </c>
      <c r="I120" t="s">
        <v>209</v>
      </c>
    </row>
    <row r="121" spans="1:9" x14ac:dyDescent="0.2">
      <c r="A121" t="s">
        <v>182</v>
      </c>
      <c r="B121" s="11">
        <v>44817.434247685182</v>
      </c>
      <c r="C121" s="12">
        <v>44.8038771282881</v>
      </c>
      <c r="D121" s="12">
        <v>-113.239396261051</v>
      </c>
      <c r="E121" s="10">
        <v>2288.76708984375</v>
      </c>
      <c r="F121" s="10">
        <f>E121</f>
        <v>2288.76708984375</v>
      </c>
      <c r="G121" s="10">
        <v>13.9</v>
      </c>
      <c r="H121" s="10">
        <v>453.66113799999999</v>
      </c>
    </row>
    <row r="122" spans="1:9" x14ac:dyDescent="0.2">
      <c r="A122" t="s">
        <v>183</v>
      </c>
      <c r="B122" s="11">
        <v>44817.440312500003</v>
      </c>
      <c r="C122" s="12">
        <v>44.803859358653398</v>
      </c>
      <c r="D122" s="12">
        <v>-113.239367008209</v>
      </c>
      <c r="E122" s="10">
        <v>2286.12353515625</v>
      </c>
      <c r="F122" s="10">
        <f>F121+G122-G121</f>
        <v>2289.5670898437497</v>
      </c>
      <c r="G122" s="10">
        <v>14.7</v>
      </c>
      <c r="H122" s="10">
        <v>454.46796399999999</v>
      </c>
      <c r="I122" t="s">
        <v>209</v>
      </c>
    </row>
    <row r="123" spans="1:9" x14ac:dyDescent="0.2">
      <c r="A123" t="s">
        <v>184</v>
      </c>
      <c r="B123" s="11">
        <v>44817.444606481484</v>
      </c>
      <c r="C123" s="12">
        <v>44.803890287876101</v>
      </c>
      <c r="D123" s="12">
        <v>-113.23918386362401</v>
      </c>
      <c r="E123" s="10">
        <v>2290.44921875</v>
      </c>
      <c r="F123" s="10">
        <f>E123</f>
        <v>2290.44921875</v>
      </c>
      <c r="G123" s="10">
        <v>16.7</v>
      </c>
      <c r="H123" s="10">
        <v>456.71668399999999</v>
      </c>
    </row>
    <row r="124" spans="1:9" x14ac:dyDescent="0.2">
      <c r="A124" t="s">
        <v>185</v>
      </c>
      <c r="B124" s="11">
        <v>44817.447048611109</v>
      </c>
      <c r="C124" s="12">
        <v>44.803814599290398</v>
      </c>
      <c r="D124" s="12">
        <v>-113.239148575812</v>
      </c>
      <c r="E124" s="10">
        <v>2293.33349609375</v>
      </c>
      <c r="F124" s="10">
        <f t="shared" ref="F124:F131" si="7">E124</f>
        <v>2293.33349609375</v>
      </c>
      <c r="G124" s="10">
        <v>18.5</v>
      </c>
      <c r="H124" s="10">
        <v>459.10086200000001</v>
      </c>
    </row>
    <row r="125" spans="1:9" x14ac:dyDescent="0.2">
      <c r="A125" t="s">
        <v>186</v>
      </c>
      <c r="B125" s="11">
        <v>44817.450266203705</v>
      </c>
      <c r="C125" s="12">
        <v>44.803813258185897</v>
      </c>
      <c r="D125" s="12">
        <v>-113.239189814776</v>
      </c>
      <c r="E125" s="10">
        <v>2295.25610351562</v>
      </c>
      <c r="F125" s="10">
        <f t="shared" si="7"/>
        <v>2295.25610351562</v>
      </c>
      <c r="G125" s="10">
        <v>20.100000000000001</v>
      </c>
      <c r="H125" s="10">
        <v>460.75413600000002</v>
      </c>
    </row>
    <row r="126" spans="1:9" x14ac:dyDescent="0.2">
      <c r="A126" t="s">
        <v>187</v>
      </c>
      <c r="B126" s="11">
        <v>44817.455312500002</v>
      </c>
      <c r="C126" s="12">
        <v>44.803774198517203</v>
      </c>
      <c r="D126" s="12">
        <v>-113.239044724032</v>
      </c>
      <c r="E126" s="10">
        <v>2298.13989257812</v>
      </c>
      <c r="F126" s="10">
        <f t="shared" si="7"/>
        <v>2298.13989257812</v>
      </c>
      <c r="G126" s="10">
        <v>22</v>
      </c>
      <c r="H126" s="10">
        <v>464.12598200000002</v>
      </c>
    </row>
    <row r="127" spans="1:9" x14ac:dyDescent="0.2">
      <c r="A127" t="s">
        <v>188</v>
      </c>
      <c r="B127" s="11">
        <v>44817.458067129628</v>
      </c>
      <c r="C127" s="12">
        <v>44.803805379197001</v>
      </c>
      <c r="D127" s="12">
        <v>-113.238927796483</v>
      </c>
      <c r="E127" s="10">
        <v>2299.822265625</v>
      </c>
      <c r="F127" s="10">
        <f t="shared" si="7"/>
        <v>2299.822265625</v>
      </c>
      <c r="G127" s="10">
        <v>23.4</v>
      </c>
      <c r="H127" s="10">
        <v>466.77842399999997</v>
      </c>
    </row>
    <row r="128" spans="1:9" x14ac:dyDescent="0.2">
      <c r="A128" t="s">
        <v>189</v>
      </c>
      <c r="B128" s="11">
        <v>44817.462500000001</v>
      </c>
      <c r="C128" s="12">
        <v>44.803786519914802</v>
      </c>
      <c r="D128" s="12">
        <v>-113.23897406458801</v>
      </c>
      <c r="E128" s="10">
        <v>2301.50463867187</v>
      </c>
      <c r="F128" s="10">
        <f t="shared" si="7"/>
        <v>2301.50463867187</v>
      </c>
      <c r="G128" s="10">
        <v>24.8</v>
      </c>
      <c r="H128" s="10">
        <v>468.00241499999998</v>
      </c>
    </row>
    <row r="129" spans="1:9" x14ac:dyDescent="0.2">
      <c r="A129" t="s">
        <v>190</v>
      </c>
      <c r="B129" s="11">
        <v>44817.46603009259</v>
      </c>
      <c r="C129" s="12">
        <v>44.803724242374301</v>
      </c>
      <c r="D129" s="12">
        <v>-113.238887479528</v>
      </c>
      <c r="E129" s="10">
        <v>2303.90795898437</v>
      </c>
      <c r="F129" s="10">
        <f t="shared" si="7"/>
        <v>2303.90795898437</v>
      </c>
      <c r="G129" s="10">
        <v>26.2</v>
      </c>
      <c r="H129" s="10">
        <v>470.33644399999997</v>
      </c>
    </row>
    <row r="130" spans="1:9" x14ac:dyDescent="0.2">
      <c r="A130" t="s">
        <v>191</v>
      </c>
      <c r="B130" s="11">
        <v>44817.47079861111</v>
      </c>
      <c r="C130" s="12">
        <v>44.803736563771899</v>
      </c>
      <c r="D130" s="12">
        <v>-113.238909272477</v>
      </c>
      <c r="E130" s="10">
        <v>2306.79174804687</v>
      </c>
      <c r="F130" s="10">
        <f t="shared" si="7"/>
        <v>2306.79174804687</v>
      </c>
      <c r="G130" s="10">
        <v>27.7</v>
      </c>
      <c r="H130" s="10">
        <v>473.185228</v>
      </c>
    </row>
    <row r="131" spans="1:9" x14ac:dyDescent="0.2">
      <c r="A131" t="s">
        <v>192</v>
      </c>
      <c r="B131" s="11">
        <v>44817.533391203702</v>
      </c>
      <c r="C131" s="12">
        <v>44.8037390783429</v>
      </c>
      <c r="D131" s="12">
        <v>-113.238786226138</v>
      </c>
      <c r="E131" s="10">
        <v>2309.43530273437</v>
      </c>
      <c r="F131" s="10">
        <f t="shared" si="7"/>
        <v>2309.43530273437</v>
      </c>
      <c r="G131" s="10">
        <v>29</v>
      </c>
      <c r="H131" s="10">
        <v>476.567677</v>
      </c>
    </row>
    <row r="132" spans="1:9" x14ac:dyDescent="0.2">
      <c r="A132" t="s">
        <v>153</v>
      </c>
      <c r="B132" s="11">
        <v>44818.441296296296</v>
      </c>
      <c r="C132" s="12">
        <v>44.808999057859097</v>
      </c>
      <c r="D132" s="12">
        <v>-113.271851995959</v>
      </c>
      <c r="E132" s="10">
        <v>2278.43310546875</v>
      </c>
      <c r="F132" s="10">
        <f>E132</f>
        <v>2278.43310546875</v>
      </c>
      <c r="G132" s="10">
        <v>0</v>
      </c>
      <c r="H132" s="10">
        <v>297.208394</v>
      </c>
    </row>
    <row r="133" spans="1:9" x14ac:dyDescent="0.2">
      <c r="A133" t="s">
        <v>154</v>
      </c>
      <c r="B133" s="11">
        <v>44818.440162037034</v>
      </c>
      <c r="C133" s="12">
        <v>44.809109112247803</v>
      </c>
      <c r="D133" s="12">
        <v>-113.27175518497801</v>
      </c>
      <c r="E133" s="10">
        <v>2279.875</v>
      </c>
      <c r="F133" s="10">
        <f>E133</f>
        <v>2279.875</v>
      </c>
      <c r="G133" s="10">
        <v>1.6</v>
      </c>
      <c r="H133" s="10">
        <v>300.22356600000001</v>
      </c>
    </row>
    <row r="134" spans="1:9" x14ac:dyDescent="0.2">
      <c r="A134" t="s">
        <v>155</v>
      </c>
      <c r="B134" s="11">
        <v>44818.444606481484</v>
      </c>
      <c r="C134" s="12">
        <v>44.809182789176702</v>
      </c>
      <c r="D134" s="12">
        <v>-113.27174889855</v>
      </c>
      <c r="E134" s="10">
        <v>2278.91357421875</v>
      </c>
      <c r="F134" s="10">
        <f>F133+G134-G133</f>
        <v>2280.2750000000001</v>
      </c>
      <c r="G134" s="10">
        <v>2</v>
      </c>
      <c r="H134" s="10">
        <v>301.33253300000001</v>
      </c>
      <c r="I134" t="s">
        <v>209</v>
      </c>
    </row>
    <row r="135" spans="1:9" x14ac:dyDescent="0.2">
      <c r="A135" t="s">
        <v>156</v>
      </c>
      <c r="B135" s="11">
        <v>44818.448055555556</v>
      </c>
      <c r="C135" s="12">
        <v>44.809316229075101</v>
      </c>
      <c r="D135" s="12">
        <v>-113.271669605746</v>
      </c>
      <c r="E135" s="10">
        <v>2277.95239257812</v>
      </c>
      <c r="F135" s="10">
        <f>F133+G135-G133</f>
        <v>2280.375</v>
      </c>
      <c r="G135" s="10">
        <v>2.1</v>
      </c>
      <c r="H135" s="10">
        <v>303.12408199999999</v>
      </c>
      <c r="I135" t="s">
        <v>209</v>
      </c>
    </row>
    <row r="136" spans="1:9" x14ac:dyDescent="0.2">
      <c r="A136" t="s">
        <v>157</v>
      </c>
      <c r="B136" s="11">
        <v>44818.450868055559</v>
      </c>
      <c r="C136" s="12">
        <v>44.809344811365001</v>
      </c>
      <c r="D136" s="12">
        <v>-113.271669941022</v>
      </c>
      <c r="E136" s="10">
        <v>2280.59594726562</v>
      </c>
      <c r="F136" s="10">
        <f>F133+G136-G133</f>
        <v>2281.7750000000001</v>
      </c>
      <c r="G136" s="10">
        <v>3.5</v>
      </c>
      <c r="H136" s="10">
        <v>304.775013</v>
      </c>
      <c r="I136" t="s">
        <v>209</v>
      </c>
    </row>
    <row r="137" spans="1:9" x14ac:dyDescent="0.2">
      <c r="A137" t="s">
        <v>158</v>
      </c>
      <c r="B137" s="11">
        <v>44818.472280092596</v>
      </c>
      <c r="C137" s="12">
        <v>44.809367274865501</v>
      </c>
      <c r="D137" s="12">
        <v>-113.271721154451</v>
      </c>
      <c r="E137" s="10">
        <v>2280.59594726562</v>
      </c>
      <c r="F137" s="10">
        <f>F133+G137-G133</f>
        <v>2283.875</v>
      </c>
      <c r="G137" s="10">
        <v>5.6</v>
      </c>
      <c r="H137" s="10">
        <v>306.762359</v>
      </c>
      <c r="I137" t="s">
        <v>209</v>
      </c>
    </row>
    <row r="138" spans="1:9" x14ac:dyDescent="0.2">
      <c r="A138" t="s">
        <v>159</v>
      </c>
      <c r="B138" s="11">
        <v>44818.502696759257</v>
      </c>
      <c r="C138" s="12">
        <v>44.809489650651798</v>
      </c>
      <c r="D138" s="12">
        <v>-113.271839004009</v>
      </c>
      <c r="E138" s="10">
        <v>2294.775390625</v>
      </c>
      <c r="F138" s="10">
        <f>F133+G138-G133</f>
        <v>2289.0750000000003</v>
      </c>
      <c r="G138" s="10">
        <v>10.8</v>
      </c>
      <c r="H138" s="10">
        <v>312.34902299999999</v>
      </c>
      <c r="I138" t="s">
        <v>209</v>
      </c>
    </row>
    <row r="139" spans="1:9" x14ac:dyDescent="0.2">
      <c r="A139" t="s">
        <v>160</v>
      </c>
      <c r="B139" s="11">
        <v>44818.510891203703</v>
      </c>
      <c r="C139" s="12">
        <v>44.809453943744302</v>
      </c>
      <c r="D139" s="12">
        <v>-113.271903544664</v>
      </c>
      <c r="E139" s="10">
        <v>2295.25610351562</v>
      </c>
      <c r="F139" s="10">
        <f>F133+G139-G133</f>
        <v>2294.875</v>
      </c>
      <c r="G139" s="10">
        <v>16.600000000000001</v>
      </c>
      <c r="H139" s="10">
        <v>317.40270700000002</v>
      </c>
      <c r="I139" t="s">
        <v>209</v>
      </c>
    </row>
    <row r="140" spans="1:9" x14ac:dyDescent="0.2">
      <c r="A140" t="s">
        <v>161</v>
      </c>
      <c r="B140" s="11">
        <v>44818.512372685182</v>
      </c>
      <c r="C140" s="12">
        <v>44.809593837708199</v>
      </c>
      <c r="D140" s="12">
        <v>-113.27204461209401</v>
      </c>
      <c r="E140" s="10">
        <v>2301.02392578125</v>
      </c>
      <c r="F140" s="10">
        <f>F133+G140-G133</f>
        <v>2296.875</v>
      </c>
      <c r="G140" s="10">
        <v>18.600000000000001</v>
      </c>
      <c r="H140" s="10">
        <v>319.83104800000001</v>
      </c>
      <c r="I140" t="s">
        <v>209</v>
      </c>
    </row>
    <row r="141" spans="1:9" x14ac:dyDescent="0.2">
      <c r="A141" t="s">
        <v>162</v>
      </c>
      <c r="B141" s="11">
        <v>44818.515219907407</v>
      </c>
      <c r="C141" s="12">
        <v>44.809601884335201</v>
      </c>
      <c r="D141" s="12">
        <v>-113.272087527439</v>
      </c>
      <c r="E141" s="10">
        <v>2301.98510742187</v>
      </c>
      <c r="F141" s="10">
        <f>F133+G141-G133</f>
        <v>2299.4749999999999</v>
      </c>
      <c r="G141" s="10">
        <v>21.2</v>
      </c>
      <c r="H141" s="10">
        <v>322.233317</v>
      </c>
      <c r="I141" t="s">
        <v>209</v>
      </c>
    </row>
    <row r="142" spans="1:9" x14ac:dyDescent="0.2">
      <c r="A142" t="s">
        <v>163</v>
      </c>
      <c r="B142" s="11">
        <v>44818.517013888886</v>
      </c>
      <c r="C142" s="12">
        <v>44.809597441926499</v>
      </c>
      <c r="D142" s="12">
        <v>-113.27211074531</v>
      </c>
      <c r="E142" s="10">
        <v>2301.74487304687</v>
      </c>
      <c r="F142" s="10">
        <f>F133+G142-G133</f>
        <v>2301.0750000000003</v>
      </c>
      <c r="G142" s="10">
        <v>22.8</v>
      </c>
      <c r="H142" s="10">
        <v>323.64478700000001</v>
      </c>
      <c r="I142" t="s">
        <v>209</v>
      </c>
    </row>
    <row r="143" spans="1:9" x14ac:dyDescent="0.2">
      <c r="A143" t="s">
        <v>164</v>
      </c>
      <c r="B143" s="11">
        <v>44818.51966435185</v>
      </c>
      <c r="C143" s="12">
        <v>44.809628371149302</v>
      </c>
      <c r="D143" s="12">
        <v>-113.27212893404</v>
      </c>
      <c r="E143" s="10">
        <v>2303.18676757812</v>
      </c>
      <c r="F143" s="10">
        <f>E143</f>
        <v>2303.18676757812</v>
      </c>
      <c r="G143" s="10">
        <v>23.8</v>
      </c>
      <c r="H143" s="10">
        <v>325.91811899999999</v>
      </c>
    </row>
    <row r="144" spans="1:9" x14ac:dyDescent="0.2">
      <c r="A144" t="s">
        <v>165</v>
      </c>
      <c r="B144" s="11">
        <v>44818.521261574075</v>
      </c>
      <c r="C144" s="12">
        <v>44.8096784111112</v>
      </c>
      <c r="D144" s="12">
        <v>-113.272154582664</v>
      </c>
      <c r="E144" s="10">
        <v>2304.38842773437</v>
      </c>
      <c r="F144" s="10">
        <f t="shared" ref="F144:F148" si="8">E144</f>
        <v>2304.38842773437</v>
      </c>
      <c r="G144" s="10">
        <v>25.6</v>
      </c>
      <c r="H144" s="10">
        <v>327.41723500000001</v>
      </c>
    </row>
    <row r="145" spans="1:9" x14ac:dyDescent="0.2">
      <c r="A145" t="s">
        <v>166</v>
      </c>
      <c r="B145" s="11">
        <v>44818.524525462963</v>
      </c>
      <c r="C145" s="12">
        <v>44.809644045308197</v>
      </c>
      <c r="D145" s="12">
        <v>-113.27231283299599</v>
      </c>
      <c r="E145" s="10">
        <v>2310.87719726562</v>
      </c>
      <c r="F145" s="10">
        <f t="shared" si="8"/>
        <v>2310.87719726562</v>
      </c>
      <c r="G145" s="10">
        <v>27.8</v>
      </c>
      <c r="H145" s="10">
        <v>332.61062500000003</v>
      </c>
    </row>
    <row r="146" spans="1:9" x14ac:dyDescent="0.2">
      <c r="A146" t="s">
        <v>167</v>
      </c>
      <c r="B146" s="11">
        <v>44818.528553240743</v>
      </c>
      <c r="C146" s="12">
        <v>44.809626778587599</v>
      </c>
      <c r="D146" s="12">
        <v>-113.272442249581</v>
      </c>
      <c r="E146" s="10">
        <v>2311.11767578125</v>
      </c>
      <c r="F146" s="10">
        <f>F145+G146-G145</f>
        <v>2312.9771972656199</v>
      </c>
      <c r="G146" s="10">
        <v>29.9</v>
      </c>
      <c r="H146" s="10">
        <v>333.770172</v>
      </c>
      <c r="I146" t="s">
        <v>209</v>
      </c>
    </row>
    <row r="147" spans="1:9" x14ac:dyDescent="0.2">
      <c r="A147" t="s">
        <v>168</v>
      </c>
      <c r="B147" s="11">
        <v>44818.533101851855</v>
      </c>
      <c r="C147" s="12">
        <v>44.809575984254401</v>
      </c>
      <c r="D147" s="12">
        <v>-113.272439483553</v>
      </c>
      <c r="E147" s="10">
        <v>2314.48217773437</v>
      </c>
      <c r="F147" s="10">
        <f t="shared" si="8"/>
        <v>2314.48217773437</v>
      </c>
      <c r="G147" s="10">
        <v>30.3</v>
      </c>
      <c r="H147" s="10">
        <v>334.81712199999998</v>
      </c>
    </row>
    <row r="148" spans="1:9" x14ac:dyDescent="0.2">
      <c r="A148" t="s">
        <v>169</v>
      </c>
      <c r="B148" s="11">
        <v>44818.537824074076</v>
      </c>
      <c r="C148" s="12">
        <v>44.8096763156354</v>
      </c>
      <c r="D148" s="12">
        <v>-113.27286846935699</v>
      </c>
      <c r="E148" s="10">
        <v>2316.88549804687</v>
      </c>
      <c r="F148" s="10">
        <f t="shared" si="8"/>
        <v>2316.88549804687</v>
      </c>
      <c r="G148" s="10">
        <v>31.5</v>
      </c>
      <c r="H148" s="10">
        <v>335.57261899999997</v>
      </c>
    </row>
    <row r="149" spans="1:9" x14ac:dyDescent="0.2">
      <c r="A149" t="s">
        <v>170</v>
      </c>
      <c r="B149" s="11"/>
      <c r="C149" s="12"/>
      <c r="D149" s="12"/>
      <c r="E149" s="12"/>
      <c r="F149" s="14"/>
      <c r="G149" s="10">
        <v>44.5</v>
      </c>
      <c r="H149" s="9">
        <f>H148+G149-G148</f>
        <v>348.57261899999997</v>
      </c>
      <c r="I149" t="s">
        <v>211</v>
      </c>
    </row>
    <row r="150" spans="1:9" x14ac:dyDescent="0.2">
      <c r="A150" t="s">
        <v>123</v>
      </c>
      <c r="B150" s="11">
        <v>44816.589236111111</v>
      </c>
      <c r="C150" s="12">
        <v>44.805854838341403</v>
      </c>
      <c r="D150" s="12">
        <v>-113.231867048889</v>
      </c>
      <c r="E150" s="10">
        <v>2286.12353515625</v>
      </c>
      <c r="F150" s="10">
        <f>E150</f>
        <v>2286.12353515625</v>
      </c>
      <c r="G150" s="10">
        <v>0</v>
      </c>
      <c r="H150" s="10">
        <v>513.91087100000004</v>
      </c>
    </row>
    <row r="151" spans="1:9" x14ac:dyDescent="0.2">
      <c r="A151" t="s">
        <v>124</v>
      </c>
      <c r="B151" s="11">
        <v>44816.594189814816</v>
      </c>
      <c r="C151" s="12">
        <v>44.805854838341403</v>
      </c>
      <c r="D151" s="12">
        <v>-113.231867048889</v>
      </c>
      <c r="E151" s="10">
        <v>2286.36376953125</v>
      </c>
      <c r="F151" s="10">
        <f>F150+G151</f>
        <v>2288.0235351562501</v>
      </c>
      <c r="G151" s="10">
        <v>1.9</v>
      </c>
      <c r="H151" s="10">
        <v>515.79903000000002</v>
      </c>
    </row>
    <row r="152" spans="1:9" x14ac:dyDescent="0.2">
      <c r="A152" t="s">
        <v>125</v>
      </c>
      <c r="B152" s="11">
        <v>44816.594826388886</v>
      </c>
      <c r="C152" s="12">
        <v>44.805965144187198</v>
      </c>
      <c r="D152" s="12">
        <v>-113.23194055818</v>
      </c>
      <c r="E152" s="10">
        <v>2288.76708984375</v>
      </c>
      <c r="F152" s="10">
        <f>F150+G152</f>
        <v>2289.5235351562501</v>
      </c>
      <c r="G152" s="10">
        <v>3.4</v>
      </c>
      <c r="H152" s="10">
        <v>517.86032999999998</v>
      </c>
    </row>
    <row r="153" spans="1:9" x14ac:dyDescent="0.2">
      <c r="A153" t="s">
        <v>126</v>
      </c>
      <c r="B153" s="11">
        <v>44816.596331018518</v>
      </c>
      <c r="C153" s="12">
        <v>44.805962461978098</v>
      </c>
      <c r="D153" s="12">
        <v>-113.231849363073</v>
      </c>
      <c r="E153" s="10">
        <v>2287.8056640625</v>
      </c>
      <c r="F153" s="10">
        <f>F150+G153</f>
        <v>2290.8235351562498</v>
      </c>
      <c r="G153" s="10">
        <v>4.7</v>
      </c>
      <c r="H153" s="10">
        <v>519.67030299999999</v>
      </c>
      <c r="I153" t="s">
        <v>209</v>
      </c>
    </row>
    <row r="154" spans="1:9" x14ac:dyDescent="0.2">
      <c r="A154" t="s">
        <v>127</v>
      </c>
      <c r="B154" s="11">
        <v>44816.600949074076</v>
      </c>
      <c r="C154" s="12">
        <v>44.8060263320803</v>
      </c>
      <c r="D154" s="12">
        <v>-113.231842154636</v>
      </c>
      <c r="E154" s="10">
        <v>2291.17041015625</v>
      </c>
      <c r="F154" s="10">
        <f t="shared" ref="F154:F169" si="9">E154</f>
        <v>2291.17041015625</v>
      </c>
      <c r="G154" s="10">
        <v>5.4</v>
      </c>
      <c r="H154" s="10">
        <v>520.641842</v>
      </c>
    </row>
    <row r="155" spans="1:9" x14ac:dyDescent="0.2">
      <c r="A155" t="s">
        <v>128</v>
      </c>
      <c r="B155" s="11">
        <v>44816.604479166665</v>
      </c>
      <c r="C155" s="12">
        <v>44.806009316816898</v>
      </c>
      <c r="D155" s="12">
        <v>-113.23176009580401</v>
      </c>
      <c r="E155" s="10">
        <v>2292.85278320312</v>
      </c>
      <c r="F155" s="10">
        <f t="shared" si="9"/>
        <v>2292.85278320312</v>
      </c>
      <c r="G155" s="10">
        <v>7.2</v>
      </c>
      <c r="H155" s="10">
        <v>522.64664100000005</v>
      </c>
    </row>
    <row r="156" spans="1:9" x14ac:dyDescent="0.2">
      <c r="A156" t="s">
        <v>129</v>
      </c>
      <c r="B156" s="11">
        <v>44816.607453703706</v>
      </c>
      <c r="C156" s="12">
        <v>44.805995821952799</v>
      </c>
      <c r="D156" s="12">
        <v>-113.23159790597801</v>
      </c>
      <c r="E156" s="10">
        <v>2294.29467773437</v>
      </c>
      <c r="F156" s="10">
        <f t="shared" si="9"/>
        <v>2294.29467773437</v>
      </c>
      <c r="G156" s="10">
        <v>8.6</v>
      </c>
      <c r="H156" s="10">
        <v>524.92109800000003</v>
      </c>
    </row>
    <row r="157" spans="1:9" x14ac:dyDescent="0.2">
      <c r="A157" t="s">
        <v>130</v>
      </c>
      <c r="B157" s="11">
        <v>44816.610636574071</v>
      </c>
      <c r="C157" s="12">
        <v>44.806028511375096</v>
      </c>
      <c r="D157" s="12">
        <v>-113.231548536568</v>
      </c>
      <c r="E157" s="10">
        <v>2296.69799804687</v>
      </c>
      <c r="F157" s="10">
        <f t="shared" si="9"/>
        <v>2296.69799804687</v>
      </c>
      <c r="G157" s="10">
        <v>9.8000000000000007</v>
      </c>
      <c r="H157" s="10">
        <v>527.90223600000002</v>
      </c>
    </row>
    <row r="158" spans="1:9" x14ac:dyDescent="0.2">
      <c r="A158" t="s">
        <v>131</v>
      </c>
      <c r="B158" s="11">
        <v>44816.613611111112</v>
      </c>
      <c r="C158" s="12">
        <v>44.806129764765501</v>
      </c>
      <c r="D158" s="12">
        <v>-113.23149899952099</v>
      </c>
      <c r="E158" s="10">
        <v>2298.38037109375</v>
      </c>
      <c r="F158" s="10">
        <f>F157+G158-G157</f>
        <v>2297.69799804687</v>
      </c>
      <c r="G158" s="10">
        <v>10.8</v>
      </c>
      <c r="H158" s="10">
        <v>530.116265</v>
      </c>
    </row>
    <row r="159" spans="1:9" x14ac:dyDescent="0.2">
      <c r="A159" t="s">
        <v>132</v>
      </c>
      <c r="B159" s="11">
        <v>44816.615833333337</v>
      </c>
      <c r="C159" s="12">
        <v>44.806020548567098</v>
      </c>
      <c r="D159" s="12">
        <v>-113.231491120532</v>
      </c>
      <c r="E159" s="10">
        <v>2299.34155273437</v>
      </c>
      <c r="F159" s="10">
        <f t="shared" si="9"/>
        <v>2299.34155273437</v>
      </c>
      <c r="G159" s="10">
        <v>12.5</v>
      </c>
      <c r="H159" s="10">
        <v>530.79802800000004</v>
      </c>
    </row>
    <row r="160" spans="1:9" x14ac:dyDescent="0.2">
      <c r="A160" t="s">
        <v>133</v>
      </c>
      <c r="B160" s="11">
        <v>44816.620162037034</v>
      </c>
      <c r="C160" s="12">
        <v>44.806034043431197</v>
      </c>
      <c r="D160" s="12">
        <v>-113.231438146904</v>
      </c>
      <c r="E160" s="10">
        <v>2303.90795898437</v>
      </c>
      <c r="F160" s="10">
        <f>F159+G160-G159</f>
        <v>2301.34155273437</v>
      </c>
      <c r="G160" s="10">
        <v>14.5</v>
      </c>
      <c r="H160" s="10">
        <v>533.22422400000005</v>
      </c>
    </row>
    <row r="161" spans="1:9" x14ac:dyDescent="0.2">
      <c r="A161" t="s">
        <v>134</v>
      </c>
      <c r="B161" s="11">
        <v>44816.622546296298</v>
      </c>
      <c r="C161" s="12">
        <v>44.805981907993498</v>
      </c>
      <c r="D161" s="12">
        <v>-113.23136916384099</v>
      </c>
      <c r="E161" s="10">
        <v>2303.66748046875</v>
      </c>
      <c r="F161" s="10">
        <f t="shared" si="9"/>
        <v>2303.66748046875</v>
      </c>
      <c r="G161" s="10">
        <v>15.3</v>
      </c>
      <c r="H161" s="10">
        <v>535.46892300000002</v>
      </c>
    </row>
    <row r="162" spans="1:9" x14ac:dyDescent="0.2">
      <c r="A162" t="s">
        <v>135</v>
      </c>
      <c r="B162" s="11">
        <v>44816.6247337963</v>
      </c>
      <c r="C162" s="12">
        <v>44.806060949340399</v>
      </c>
      <c r="D162" s="12">
        <v>-113.231274532154</v>
      </c>
      <c r="E162" s="10">
        <v>2304.14819335937</v>
      </c>
      <c r="F162" s="10">
        <f t="shared" si="9"/>
        <v>2304.14819335937</v>
      </c>
      <c r="G162" s="10">
        <v>16.5</v>
      </c>
      <c r="H162" s="10">
        <v>537.23273800000004</v>
      </c>
    </row>
    <row r="163" spans="1:9" x14ac:dyDescent="0.2">
      <c r="A163" t="s">
        <v>136</v>
      </c>
      <c r="B163" s="11">
        <v>44816.628229166665</v>
      </c>
      <c r="C163" s="12">
        <v>44.806128423660901</v>
      </c>
      <c r="D163" s="12">
        <v>-113.231299510225</v>
      </c>
      <c r="E163" s="10">
        <v>2307.03198242187</v>
      </c>
      <c r="F163" s="10">
        <f t="shared" si="9"/>
        <v>2307.03198242187</v>
      </c>
      <c r="G163" s="10">
        <v>18.3</v>
      </c>
      <c r="H163" s="10">
        <v>540.56672300000002</v>
      </c>
    </row>
    <row r="164" spans="1:9" x14ac:dyDescent="0.2">
      <c r="A164" t="s">
        <v>137</v>
      </c>
      <c r="B164" s="11">
        <v>44816.631805555553</v>
      </c>
      <c r="C164" s="12">
        <v>44.806115934625197</v>
      </c>
      <c r="D164" s="12">
        <v>-113.231298755854</v>
      </c>
      <c r="E164" s="10">
        <v>2308.95458984375</v>
      </c>
      <c r="F164" s="10">
        <f t="shared" si="9"/>
        <v>2308.95458984375</v>
      </c>
      <c r="G164" s="10">
        <v>20.2</v>
      </c>
      <c r="H164" s="10">
        <v>542.36731299999997</v>
      </c>
    </row>
    <row r="165" spans="1:9" x14ac:dyDescent="0.2">
      <c r="A165" t="s">
        <v>138</v>
      </c>
      <c r="B165" s="11">
        <v>44816.637916666667</v>
      </c>
      <c r="C165" s="12">
        <v>44.806141583248902</v>
      </c>
      <c r="D165" s="12">
        <v>-113.231228347867</v>
      </c>
      <c r="E165" s="10">
        <v>2309.19506835937</v>
      </c>
      <c r="F165" s="10">
        <f t="shared" si="9"/>
        <v>2309.19506835937</v>
      </c>
      <c r="G165" s="10">
        <v>21.2</v>
      </c>
      <c r="H165" s="10">
        <v>543.26025000000004</v>
      </c>
    </row>
    <row r="166" spans="1:9" x14ac:dyDescent="0.2">
      <c r="A166" t="s">
        <v>139</v>
      </c>
      <c r="B166" s="11">
        <v>44816.639745370368</v>
      </c>
      <c r="C166" s="12">
        <v>44.806164214387501</v>
      </c>
      <c r="D166" s="12">
        <v>-113.2311285194</v>
      </c>
      <c r="E166" s="10">
        <v>2312.5595703125</v>
      </c>
      <c r="F166" s="10">
        <f t="shared" si="9"/>
        <v>2312.5595703125</v>
      </c>
      <c r="G166" s="10">
        <v>23.3</v>
      </c>
      <c r="H166" s="10">
        <v>547.40444500000001</v>
      </c>
    </row>
    <row r="167" spans="1:9" x14ac:dyDescent="0.2">
      <c r="A167" t="s">
        <v>140</v>
      </c>
      <c r="B167" s="11">
        <v>44816.64234953704</v>
      </c>
      <c r="C167" s="12">
        <v>44.806093303486698</v>
      </c>
      <c r="D167" s="12">
        <v>-113.231207057833</v>
      </c>
      <c r="E167" s="10">
        <v>2313.76123046875</v>
      </c>
      <c r="F167" s="10">
        <f t="shared" si="9"/>
        <v>2313.76123046875</v>
      </c>
      <c r="G167" s="10">
        <v>24.3</v>
      </c>
      <c r="H167" s="10">
        <v>547.48264099999994</v>
      </c>
    </row>
    <row r="168" spans="1:9" x14ac:dyDescent="0.2">
      <c r="A168" t="s">
        <v>141</v>
      </c>
      <c r="B168" s="11">
        <v>44816.644143518519</v>
      </c>
      <c r="C168" s="12">
        <v>44.806077713146799</v>
      </c>
      <c r="D168" s="12">
        <v>-113.231139667332</v>
      </c>
      <c r="E168" s="10">
        <v>2316.64501953125</v>
      </c>
      <c r="F168" s="10">
        <f t="shared" si="9"/>
        <v>2316.64501953125</v>
      </c>
      <c r="G168" s="10">
        <v>25.1</v>
      </c>
      <c r="H168" s="10">
        <v>550.60690199999999</v>
      </c>
    </row>
    <row r="169" spans="1:9" x14ac:dyDescent="0.2">
      <c r="A169" t="s">
        <v>142</v>
      </c>
      <c r="B169" s="11">
        <v>44816.646724537037</v>
      </c>
      <c r="C169" s="12">
        <v>44.806105457246296</v>
      </c>
      <c r="D169" s="12">
        <v>-113.230977309867</v>
      </c>
      <c r="E169" s="10">
        <v>2318.56762695312</v>
      </c>
      <c r="F169" s="10">
        <f t="shared" si="9"/>
        <v>2318.56762695312</v>
      </c>
      <c r="G169" s="10">
        <v>26.5</v>
      </c>
      <c r="H169" s="10">
        <v>553.737435</v>
      </c>
    </row>
    <row r="170" spans="1:9" x14ac:dyDescent="0.2">
      <c r="A170" t="s">
        <v>143</v>
      </c>
      <c r="B170" s="11">
        <v>44816.704131944447</v>
      </c>
      <c r="C170" s="12">
        <v>44.807481849566102</v>
      </c>
      <c r="D170" s="12">
        <v>-113.23067497462</v>
      </c>
      <c r="E170" s="10">
        <v>2345.484375</v>
      </c>
      <c r="F170" s="10">
        <f>E170</f>
        <v>2345.484375</v>
      </c>
      <c r="G170" s="10">
        <v>0</v>
      </c>
      <c r="H170" s="10">
        <v>594.869686</v>
      </c>
    </row>
    <row r="171" spans="1:9" x14ac:dyDescent="0.2">
      <c r="A171" t="s">
        <v>144</v>
      </c>
      <c r="B171" s="11">
        <v>44816.708993055552</v>
      </c>
      <c r="C171" s="12">
        <v>44.8075495753437</v>
      </c>
      <c r="D171" s="12">
        <v>-113.230595095083</v>
      </c>
      <c r="E171" s="10">
        <v>2353.1748046875</v>
      </c>
      <c r="F171" s="10">
        <f t="shared" ref="F171:F179" si="10">E171</f>
        <v>2353.1748046875</v>
      </c>
      <c r="G171" s="10">
        <v>1.8</v>
      </c>
      <c r="H171" s="10">
        <v>603.60681099999999</v>
      </c>
    </row>
    <row r="172" spans="1:9" x14ac:dyDescent="0.2">
      <c r="A172" t="s">
        <v>145</v>
      </c>
      <c r="B172" s="11">
        <v>44816.711527777778</v>
      </c>
      <c r="C172" s="12">
        <v>44.807516885921302</v>
      </c>
      <c r="D172" s="12">
        <v>-113.230489902198</v>
      </c>
      <c r="E172" s="10">
        <v>2355.09741210937</v>
      </c>
      <c r="F172" s="10">
        <f t="shared" si="10"/>
        <v>2355.09741210937</v>
      </c>
      <c r="G172" s="10">
        <v>2.2999999999999998</v>
      </c>
      <c r="H172" s="10">
        <v>605.84440500000005</v>
      </c>
    </row>
    <row r="173" spans="1:9" x14ac:dyDescent="0.2">
      <c r="A173" t="s">
        <v>146</v>
      </c>
      <c r="B173" s="11">
        <v>44816.713946759257</v>
      </c>
      <c r="C173" s="12">
        <v>44.807603973895297</v>
      </c>
      <c r="D173" s="12">
        <v>-113.23042376898201</v>
      </c>
      <c r="E173" s="10">
        <v>2354.85717773437</v>
      </c>
      <c r="F173" s="10">
        <f>F172+G173-G172</f>
        <v>2356.3974121093697</v>
      </c>
      <c r="G173" s="10">
        <v>3.6</v>
      </c>
      <c r="H173" s="10">
        <v>608.32574799999998</v>
      </c>
      <c r="I173" s="5" t="s">
        <v>209</v>
      </c>
    </row>
    <row r="174" spans="1:9" x14ac:dyDescent="0.2">
      <c r="A174" t="s">
        <v>147</v>
      </c>
      <c r="B174" s="11">
        <v>44816.725856481484</v>
      </c>
      <c r="C174" s="12">
        <v>44.807626437395797</v>
      </c>
      <c r="D174" s="12">
        <v>-113.230375908315</v>
      </c>
      <c r="E174" s="10">
        <v>2355.818359375</v>
      </c>
      <c r="F174" s="10">
        <f>F172+G174-G172</f>
        <v>2357.59741210937</v>
      </c>
      <c r="G174" s="10">
        <v>4.8</v>
      </c>
      <c r="H174" s="10">
        <v>610.008689</v>
      </c>
      <c r="I174" s="5" t="s">
        <v>209</v>
      </c>
    </row>
    <row r="175" spans="1:9" x14ac:dyDescent="0.2">
      <c r="A175" t="s">
        <v>148</v>
      </c>
      <c r="B175" s="11">
        <v>44816.738912037035</v>
      </c>
      <c r="C175" s="12">
        <v>44.807522250339296</v>
      </c>
      <c r="D175" s="12">
        <v>-113.230422679334</v>
      </c>
      <c r="E175" s="10">
        <v>2357.02026367187</v>
      </c>
      <c r="F175" s="10">
        <f>F172+G175-G172</f>
        <v>2358.59741210937</v>
      </c>
      <c r="G175" s="10">
        <v>5.8</v>
      </c>
      <c r="H175" s="10">
        <v>609.77139299999999</v>
      </c>
    </row>
    <row r="176" spans="1:9" x14ac:dyDescent="0.2">
      <c r="A176" t="s">
        <v>149</v>
      </c>
      <c r="B176" s="11">
        <v>44816.744259259256</v>
      </c>
      <c r="C176" s="12">
        <v>44.807772785425101</v>
      </c>
      <c r="D176" s="12">
        <v>-113.230229727923</v>
      </c>
      <c r="E176" s="10">
        <v>2361.10595703125</v>
      </c>
      <c r="F176" s="10">
        <f t="shared" si="10"/>
        <v>2361.10595703125</v>
      </c>
      <c r="G176" s="10">
        <v>7.3</v>
      </c>
      <c r="H176" s="10">
        <v>615.70326899999998</v>
      </c>
    </row>
    <row r="177" spans="1:9" x14ac:dyDescent="0.2">
      <c r="A177" t="s">
        <v>150</v>
      </c>
      <c r="B177" s="11">
        <v>44816.74627314815</v>
      </c>
      <c r="C177" s="12">
        <v>44.807727942243197</v>
      </c>
      <c r="D177" s="12">
        <v>-113.230171306058</v>
      </c>
      <c r="E177" s="10">
        <v>2361.82690429687</v>
      </c>
      <c r="F177" s="10">
        <f t="shared" si="10"/>
        <v>2361.82690429687</v>
      </c>
      <c r="G177" s="10">
        <v>8.1</v>
      </c>
      <c r="H177" s="10">
        <v>616.35708599999998</v>
      </c>
    </row>
    <row r="178" spans="1:9" x14ac:dyDescent="0.2">
      <c r="A178" t="s">
        <v>151</v>
      </c>
      <c r="B178" s="11">
        <v>44816.748298611114</v>
      </c>
      <c r="C178" s="12">
        <v>44.807764319702898</v>
      </c>
      <c r="D178" s="12">
        <v>-113.23010760359401</v>
      </c>
      <c r="E178" s="10">
        <v>2362.5478515625</v>
      </c>
      <c r="F178" s="10">
        <f t="shared" si="10"/>
        <v>2362.5478515625</v>
      </c>
      <c r="G178" s="10">
        <v>8.8000000000000007</v>
      </c>
      <c r="H178" s="10">
        <v>617.78514099999995</v>
      </c>
    </row>
    <row r="179" spans="1:9" x14ac:dyDescent="0.2">
      <c r="A179" t="s">
        <v>152</v>
      </c>
      <c r="B179" s="11">
        <v>44816.750428240739</v>
      </c>
      <c r="C179" s="12">
        <v>44.8076986894011</v>
      </c>
      <c r="D179" s="12">
        <v>-113.230105424299</v>
      </c>
      <c r="E179" s="10">
        <v>2364.23022460937</v>
      </c>
      <c r="F179" s="10">
        <f t="shared" si="10"/>
        <v>2364.23022460937</v>
      </c>
      <c r="G179" s="10">
        <v>10.1</v>
      </c>
      <c r="H179" s="10">
        <v>618.870047</v>
      </c>
    </row>
    <row r="180" spans="1:9" x14ac:dyDescent="0.2">
      <c r="A180" t="s">
        <v>114</v>
      </c>
      <c r="B180" s="11">
        <v>45180.532569444447</v>
      </c>
      <c r="C180" s="13">
        <v>45.027641588822</v>
      </c>
      <c r="D180" s="13">
        <v>-112.204182855784</v>
      </c>
      <c r="E180" s="9">
        <v>2294.53515625</v>
      </c>
      <c r="F180" s="10">
        <f>F183-G183</f>
        <v>2342.96508789062</v>
      </c>
      <c r="G180" s="10">
        <v>0</v>
      </c>
      <c r="H180" s="10">
        <v>634.20868800000005</v>
      </c>
      <c r="I180" s="5" t="s">
        <v>209</v>
      </c>
    </row>
    <row r="181" spans="1:9" x14ac:dyDescent="0.2">
      <c r="A181" t="s">
        <v>115</v>
      </c>
      <c r="B181" s="11">
        <v>45180.533032407409</v>
      </c>
      <c r="C181" s="12">
        <v>44.8069009836763</v>
      </c>
      <c r="D181" s="12">
        <v>-113.22278969921101</v>
      </c>
      <c r="E181" s="9">
        <v>2310.39672851562</v>
      </c>
      <c r="F181" s="10">
        <f>F182-G182</f>
        <v>2343.20556640625</v>
      </c>
      <c r="G181" s="10">
        <v>0</v>
      </c>
      <c r="H181" s="10">
        <v>634.20868800000005</v>
      </c>
      <c r="I181" s="5" t="s">
        <v>209</v>
      </c>
    </row>
    <row r="182" spans="1:9" x14ac:dyDescent="0.2">
      <c r="A182" t="s">
        <v>116</v>
      </c>
      <c r="B182" s="11">
        <v>45180.537349537037</v>
      </c>
      <c r="C182" s="12">
        <v>44.806964434683302</v>
      </c>
      <c r="D182" s="12">
        <v>-113.22280839085499</v>
      </c>
      <c r="E182" s="10">
        <v>2346.20556640625</v>
      </c>
      <c r="F182" s="10">
        <f>E182</f>
        <v>2346.20556640625</v>
      </c>
      <c r="G182" s="10">
        <v>3</v>
      </c>
      <c r="H182" s="10">
        <v>637.658818</v>
      </c>
    </row>
    <row r="183" spans="1:9" x14ac:dyDescent="0.2">
      <c r="A183" t="s">
        <v>117</v>
      </c>
      <c r="B183" s="11">
        <v>45180.537673611107</v>
      </c>
      <c r="C183" s="12">
        <v>44.806948425248201</v>
      </c>
      <c r="D183" s="12">
        <v>-113.222795650362</v>
      </c>
      <c r="E183" s="10">
        <v>2345.96508789062</v>
      </c>
      <c r="F183" s="10">
        <f t="shared" ref="F183:F201" si="11">E183</f>
        <v>2345.96508789062</v>
      </c>
      <c r="G183" s="10">
        <v>3</v>
      </c>
      <c r="H183" s="10">
        <v>637.34912299999996</v>
      </c>
    </row>
    <row r="184" spans="1:9" x14ac:dyDescent="0.2">
      <c r="A184" t="s">
        <v>118</v>
      </c>
      <c r="B184" s="11">
        <v>45180.543969907398</v>
      </c>
      <c r="C184" s="12">
        <v>44.806999135762403</v>
      </c>
      <c r="D184" s="12">
        <v>-113.222822137176</v>
      </c>
      <c r="E184" s="10">
        <v>2346.68603515625</v>
      </c>
      <c r="F184" s="10">
        <f t="shared" si="11"/>
        <v>2346.68603515625</v>
      </c>
      <c r="G184" s="10">
        <v>5.3</v>
      </c>
      <c r="H184" s="10">
        <v>638.37211300000001</v>
      </c>
    </row>
    <row r="185" spans="1:9" x14ac:dyDescent="0.2">
      <c r="A185" t="s">
        <v>119</v>
      </c>
      <c r="B185" s="11">
        <v>45180.544247685182</v>
      </c>
      <c r="C185" s="12">
        <v>44.806975498795502</v>
      </c>
      <c r="D185" s="12">
        <v>-113.222833033651</v>
      </c>
      <c r="E185" s="10">
        <v>2347.16674804687</v>
      </c>
      <c r="F185" s="10">
        <f t="shared" si="11"/>
        <v>2347.16674804687</v>
      </c>
      <c r="G185" s="10">
        <v>5.3</v>
      </c>
      <c r="H185" s="10">
        <v>638.568848</v>
      </c>
    </row>
    <row r="186" spans="1:9" x14ac:dyDescent="0.2">
      <c r="A186" t="s">
        <v>120</v>
      </c>
      <c r="B186" s="11">
        <v>45180.548101851848</v>
      </c>
      <c r="C186" s="12">
        <v>44.807036435231502</v>
      </c>
      <c r="D186" s="12">
        <v>-113.222880978137</v>
      </c>
      <c r="E186" s="10">
        <v>2349.81030273437</v>
      </c>
      <c r="F186" s="10">
        <f t="shared" si="11"/>
        <v>2349.81030273437</v>
      </c>
      <c r="G186" s="10">
        <v>8.6</v>
      </c>
      <c r="H186" s="10">
        <v>641.46747400000004</v>
      </c>
    </row>
    <row r="187" spans="1:9" x14ac:dyDescent="0.2">
      <c r="A187" t="s">
        <v>121</v>
      </c>
      <c r="B187" s="11">
        <v>45180.548321759263</v>
      </c>
      <c r="C187" s="12">
        <v>44.807031573727699</v>
      </c>
      <c r="D187" s="12">
        <v>-113.222870584577</v>
      </c>
      <c r="E187" s="10">
        <v>2350.05078125</v>
      </c>
      <c r="F187" s="10">
        <f t="shared" si="11"/>
        <v>2350.05078125</v>
      </c>
      <c r="G187" s="10">
        <v>8.6</v>
      </c>
      <c r="H187" s="10">
        <v>641.72380899999996</v>
      </c>
    </row>
    <row r="188" spans="1:9" x14ac:dyDescent="0.2">
      <c r="A188" t="s">
        <v>122</v>
      </c>
      <c r="B188" s="11">
        <v>45180.552106481482</v>
      </c>
      <c r="C188" s="12">
        <v>44.807220418006096</v>
      </c>
      <c r="D188" s="12">
        <v>-113.222850887104</v>
      </c>
      <c r="E188" s="10">
        <v>2355.818359375</v>
      </c>
      <c r="F188" s="10">
        <f t="shared" si="11"/>
        <v>2355.818359375</v>
      </c>
      <c r="G188" s="10">
        <v>12.1</v>
      </c>
      <c r="H188" s="10">
        <v>649.29921200000001</v>
      </c>
    </row>
    <row r="189" spans="1:9" x14ac:dyDescent="0.2">
      <c r="A189" t="s">
        <v>20</v>
      </c>
      <c r="B189" s="11">
        <v>45180.552384259259</v>
      </c>
      <c r="C189" s="12">
        <v>44.807219160720699</v>
      </c>
      <c r="D189" s="12">
        <v>-113.222854323685</v>
      </c>
      <c r="E189" s="10">
        <v>2356.78002929687</v>
      </c>
      <c r="F189" s="10">
        <f t="shared" si="11"/>
        <v>2356.78002929687</v>
      </c>
      <c r="G189" s="10">
        <v>12.1</v>
      </c>
      <c r="H189" s="10">
        <v>650.22313899999995</v>
      </c>
    </row>
    <row r="190" spans="1:9" x14ac:dyDescent="0.2">
      <c r="A190" t="s">
        <v>21</v>
      </c>
      <c r="B190" s="3">
        <v>45180.562962962962</v>
      </c>
      <c r="C190">
        <v>44.807253861799801</v>
      </c>
      <c r="D190">
        <v>-113.22290210053301</v>
      </c>
      <c r="E190" s="4">
        <v>2359.42358398437</v>
      </c>
      <c r="F190" s="4">
        <f t="shared" si="11"/>
        <v>2359.42358398437</v>
      </c>
      <c r="G190" s="4">
        <v>14.6</v>
      </c>
      <c r="H190" s="4">
        <v>652.88305800000001</v>
      </c>
    </row>
    <row r="191" spans="1:9" x14ac:dyDescent="0.2">
      <c r="A191" t="s">
        <v>22</v>
      </c>
      <c r="B191" s="3">
        <v>45180.563275462962</v>
      </c>
      <c r="C191">
        <v>44.807248832657898</v>
      </c>
      <c r="D191">
        <v>-113.22291542775901</v>
      </c>
      <c r="E191" s="4">
        <v>2360.14453125</v>
      </c>
      <c r="F191" s="4">
        <f t="shared" si="11"/>
        <v>2360.14453125</v>
      </c>
      <c r="G191" s="4">
        <v>14.6</v>
      </c>
      <c r="H191" s="4">
        <v>653.47439199999997</v>
      </c>
    </row>
    <row r="192" spans="1:9" x14ac:dyDescent="0.2">
      <c r="A192" t="s">
        <v>23</v>
      </c>
      <c r="B192" s="3">
        <v>45180.564571759263</v>
      </c>
      <c r="C192">
        <v>44.807275403290902</v>
      </c>
      <c r="D192">
        <v>-113.22295951656901</v>
      </c>
      <c r="E192" s="4">
        <v>2360.14453125</v>
      </c>
      <c r="F192" s="4">
        <f t="shared" si="11"/>
        <v>2360.14453125</v>
      </c>
      <c r="G192" s="4">
        <v>17</v>
      </c>
      <c r="H192" s="4">
        <v>653.45491700000002</v>
      </c>
    </row>
    <row r="193" spans="1:8" x14ac:dyDescent="0.2">
      <c r="A193" t="s">
        <v>24</v>
      </c>
      <c r="B193" s="3">
        <v>45180.564837962957</v>
      </c>
      <c r="C193">
        <v>44.807274816557701</v>
      </c>
      <c r="D193">
        <v>-113.222955912351</v>
      </c>
      <c r="E193" s="4">
        <v>2361.10595703125</v>
      </c>
      <c r="F193" s="4">
        <f t="shared" si="11"/>
        <v>2361.10595703125</v>
      </c>
      <c r="G193" s="4">
        <v>17</v>
      </c>
      <c r="H193" s="4">
        <v>654.426468</v>
      </c>
    </row>
    <row r="194" spans="1:8" x14ac:dyDescent="0.2">
      <c r="A194" t="s">
        <v>25</v>
      </c>
      <c r="B194" s="3">
        <v>45180.568032407413</v>
      </c>
      <c r="C194">
        <v>44.807259896770098</v>
      </c>
      <c r="D194">
        <v>-113.223111480474</v>
      </c>
      <c r="E194" s="4">
        <v>2365.91235351562</v>
      </c>
      <c r="F194" s="4">
        <f t="shared" si="11"/>
        <v>2365.91235351562</v>
      </c>
      <c r="G194" s="4">
        <v>19.5</v>
      </c>
      <c r="H194" s="4">
        <v>658.14070300000003</v>
      </c>
    </row>
    <row r="195" spans="1:8" x14ac:dyDescent="0.2">
      <c r="A195" t="s">
        <v>26</v>
      </c>
      <c r="B195" s="3">
        <v>45180.568344907413</v>
      </c>
      <c r="C195">
        <v>44.807260986417504</v>
      </c>
      <c r="D195">
        <v>-113.223095806315</v>
      </c>
      <c r="E195" s="4">
        <v>2367.11401367187</v>
      </c>
      <c r="F195" s="4">
        <f t="shared" si="11"/>
        <v>2367.11401367187</v>
      </c>
      <c r="G195" s="4">
        <v>19.5</v>
      </c>
      <c r="H195" s="4">
        <v>659.43825300000003</v>
      </c>
    </row>
    <row r="196" spans="1:8" x14ac:dyDescent="0.2">
      <c r="A196" t="s">
        <v>27</v>
      </c>
      <c r="B196" s="3">
        <v>45180.571956018517</v>
      </c>
      <c r="C196">
        <v>44.807318737730299</v>
      </c>
      <c r="D196">
        <v>-113.223152216523</v>
      </c>
      <c r="E196" s="4">
        <v>2369.27709960937</v>
      </c>
      <c r="F196" s="4">
        <f t="shared" si="11"/>
        <v>2369.27709960937</v>
      </c>
      <c r="G196" s="4">
        <v>22</v>
      </c>
      <c r="H196" s="4">
        <v>661.78026399999999</v>
      </c>
    </row>
    <row r="197" spans="1:8" x14ac:dyDescent="0.2">
      <c r="A197" t="s">
        <v>28</v>
      </c>
      <c r="B197" s="3">
        <v>45180.572326388887</v>
      </c>
      <c r="C197">
        <v>44.807317480444901</v>
      </c>
      <c r="D197">
        <v>-113.223161268979</v>
      </c>
      <c r="E197" s="4">
        <v>2369.27709960937</v>
      </c>
      <c r="F197" s="4">
        <f t="shared" si="11"/>
        <v>2369.27709960937</v>
      </c>
      <c r="G197" s="4">
        <v>22</v>
      </c>
      <c r="H197" s="4">
        <v>661.71460100000002</v>
      </c>
    </row>
    <row r="198" spans="1:8" x14ac:dyDescent="0.2">
      <c r="A198" t="s">
        <v>29</v>
      </c>
      <c r="B198" s="3">
        <v>45180.57539351852</v>
      </c>
      <c r="C198">
        <v>44.807365005835798</v>
      </c>
      <c r="D198">
        <v>-113.223278615623</v>
      </c>
      <c r="E198" s="4">
        <v>2374.56420898437</v>
      </c>
      <c r="F198" s="4">
        <f t="shared" si="11"/>
        <v>2374.56420898437</v>
      </c>
      <c r="G198" s="4">
        <v>24.3</v>
      </c>
      <c r="H198" s="4">
        <v>666.70538499999998</v>
      </c>
    </row>
    <row r="199" spans="1:8" x14ac:dyDescent="0.2">
      <c r="A199" t="s">
        <v>30</v>
      </c>
      <c r="B199" s="3">
        <v>45180.575787037043</v>
      </c>
      <c r="C199">
        <v>44.807365089654901</v>
      </c>
      <c r="D199">
        <v>-113.22325380519</v>
      </c>
      <c r="E199" s="4">
        <v>2374.56420898437</v>
      </c>
      <c r="F199" s="4">
        <f t="shared" si="11"/>
        <v>2374.56420898437</v>
      </c>
      <c r="G199" s="4">
        <v>24.3</v>
      </c>
      <c r="H199" s="4">
        <v>666.85367299999996</v>
      </c>
    </row>
    <row r="200" spans="1:8" x14ac:dyDescent="0.2">
      <c r="A200" t="s">
        <v>31</v>
      </c>
      <c r="B200" s="3">
        <v>45180.579282407409</v>
      </c>
      <c r="C200">
        <v>44.807437257841201</v>
      </c>
      <c r="D200">
        <v>-113.22337090037701</v>
      </c>
      <c r="E200" s="4">
        <v>2380.572265625</v>
      </c>
      <c r="F200" s="4">
        <f t="shared" si="11"/>
        <v>2380.572265625</v>
      </c>
      <c r="G200" s="4">
        <v>31.3</v>
      </c>
      <c r="H200" s="4">
        <v>672.787375</v>
      </c>
    </row>
    <row r="201" spans="1:8" x14ac:dyDescent="0.2">
      <c r="A201" t="s">
        <v>32</v>
      </c>
      <c r="B201" s="3">
        <v>45180.579560185193</v>
      </c>
      <c r="C201">
        <v>44.807425271719602</v>
      </c>
      <c r="D201">
        <v>-113.223385568708</v>
      </c>
      <c r="E201" s="4">
        <v>2381.29321289062</v>
      </c>
      <c r="F201" s="4">
        <f t="shared" si="11"/>
        <v>2381.29321289062</v>
      </c>
      <c r="G201" s="4">
        <v>31.3</v>
      </c>
      <c r="H201" s="4">
        <v>673.30674799999997</v>
      </c>
    </row>
  </sheetData>
  <mergeCells count="6">
    <mergeCell ref="I1:I2"/>
    <mergeCell ref="B1:E1"/>
    <mergeCell ref="G1:G2"/>
    <mergeCell ref="A1:A2"/>
    <mergeCell ref="F1:F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Gerritsen, Dieke</dc:creator>
  <cp:lastModifiedBy>Gerritsen, Dieke</cp:lastModifiedBy>
  <dcterms:created xsi:type="dcterms:W3CDTF">2025-01-10T12:50:02Z</dcterms:created>
  <dcterms:modified xsi:type="dcterms:W3CDTF">2025-04-21T07:36:58Z</dcterms:modified>
</cp:coreProperties>
</file>