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520" activeTab="1"/>
  </bookViews>
  <sheets>
    <sheet name="RIT" sheetId="1" r:id="rId1"/>
    <sheet name="PIT" sheetId="4" r:id="rId2"/>
    <sheet name="Plan2" sheetId="2" r:id="rId3"/>
    <sheet name="Plan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4" l="1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H81" i="4"/>
  <c r="I81" i="4"/>
  <c r="H80" i="4"/>
  <c r="I80" i="4"/>
  <c r="H79" i="4"/>
  <c r="I79" i="4"/>
  <c r="H78" i="4"/>
  <c r="I78" i="4"/>
  <c r="H77" i="4"/>
  <c r="I77" i="4"/>
  <c r="H76" i="4"/>
  <c r="I76" i="4"/>
  <c r="H75" i="4"/>
  <c r="I75" i="4"/>
  <c r="H74" i="4"/>
  <c r="I74" i="4"/>
  <c r="H73" i="4"/>
  <c r="I73" i="4"/>
  <c r="H72" i="4"/>
  <c r="I72" i="4"/>
  <c r="H71" i="4"/>
  <c r="I71" i="4"/>
  <c r="H70" i="4"/>
  <c r="I70" i="4"/>
  <c r="H69" i="4"/>
  <c r="I69" i="4"/>
  <c r="H68" i="4"/>
  <c r="I68" i="4"/>
  <c r="H67" i="4"/>
  <c r="I67" i="4"/>
  <c r="H66" i="4"/>
  <c r="I66" i="4"/>
  <c r="H65" i="4"/>
  <c r="I65" i="4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42" i="4"/>
  <c r="I42" i="4"/>
  <c r="H41" i="4"/>
  <c r="I41" i="4"/>
  <c r="H40" i="4"/>
  <c r="I40" i="4"/>
  <c r="H39" i="4"/>
  <c r="I39" i="4"/>
  <c r="H38" i="4"/>
  <c r="I38" i="4"/>
  <c r="H37" i="4"/>
  <c r="I37" i="4"/>
  <c r="H36" i="4"/>
  <c r="I36" i="4"/>
  <c r="H35" i="4"/>
  <c r="I35" i="4"/>
  <c r="H34" i="4"/>
  <c r="I34" i="4"/>
  <c r="H33" i="4"/>
  <c r="I33" i="4"/>
  <c r="H32" i="4"/>
  <c r="I32" i="4"/>
  <c r="H31" i="4"/>
  <c r="I31" i="4"/>
  <c r="H30" i="4"/>
  <c r="I30" i="4"/>
  <c r="H29" i="4"/>
  <c r="I29" i="4"/>
  <c r="H28" i="4"/>
  <c r="I28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4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8" i="1"/>
  <c r="C19" i="1"/>
  <c r="C20" i="1"/>
  <c r="C21" i="1"/>
  <c r="C22" i="1"/>
  <c r="C23" i="1"/>
  <c r="C24" i="1"/>
  <c r="C25" i="1"/>
  <c r="C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17" i="1"/>
  <c r="I17" i="1"/>
  <c r="C48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<sst xmlns="http://schemas.openxmlformats.org/spreadsheetml/2006/main" count="329" uniqueCount="47">
  <si>
    <t>População</t>
  </si>
  <si>
    <t>#Exp</t>
  </si>
  <si>
    <t>Volatilidade</t>
  </si>
  <si>
    <t>Disponibilidade Inicial</t>
  </si>
  <si>
    <t>População (|D|)</t>
  </si>
  <si>
    <t>Quantidade de Instâncias</t>
  </si>
  <si>
    <t>Makespan Padrão (em ciclos)</t>
  </si>
  <si>
    <t>Tamanho da Imagem</t>
  </si>
  <si>
    <t>Pico de Recursos (PR)</t>
  </si>
  <si>
    <t>Volatilidade (V)</t>
  </si>
  <si>
    <t>Tamanho do Slot/Ciclo</t>
  </si>
  <si>
    <t>1 hora</t>
  </si>
  <si>
    <t>Taxa do Canal de Broadcast</t>
  </si>
  <si>
    <t>1Mbps</t>
  </si>
  <si>
    <t>Taxa do Canal de Retorno</t>
  </si>
  <si>
    <t>Retardo Máximo na Rede</t>
  </si>
  <si>
    <t>5s</t>
  </si>
  <si>
    <t>10.PR</t>
  </si>
  <si>
    <t>Hora de Início</t>
  </si>
  <si>
    <t>0h</t>
  </si>
  <si>
    <t>Qtd Dispositivos</t>
  </si>
  <si>
    <t>Total Slots</t>
  </si>
  <si>
    <t>Característica de cada uma das instâncias do workload</t>
  </si>
  <si>
    <t>1Mb</t>
  </si>
  <si>
    <t>2Mb</t>
  </si>
  <si>
    <t>3Mb</t>
  </si>
  <si>
    <t>4Mb</t>
  </si>
  <si>
    <t>5% e 75%</t>
  </si>
  <si>
    <t>20, 40, 60 e 80</t>
  </si>
  <si>
    <t>1Mb, 2Mb, 3Mb e 4Mb</t>
  </si>
  <si>
    <t>Valores</t>
  </si>
  <si>
    <t>Vários níveis de contenção no canal de broadcast</t>
  </si>
  <si>
    <t>Vários tamanhos de imagem</t>
  </si>
  <si>
    <t>Fixa - Sem contenção de recursos</t>
  </si>
  <si>
    <t>Fixo - Não foi relevante no DoE</t>
  </si>
  <si>
    <t>2.5Mb</t>
  </si>
  <si>
    <t>512Kb</t>
  </si>
  <si>
    <t>Com vários níveis de contenção de recursos</t>
  </si>
  <si>
    <t>Fixo - Sem contenção no canal de broadcast</t>
  </si>
  <si>
    <t>Fixa - Sem contenção no canal de broadcast</t>
  </si>
  <si>
    <t>Com vários níveis de volatilidade</t>
  </si>
  <si>
    <t>20%, 30%, 40%, 50%, 60%, 70%, 80% e 90%</t>
  </si>
  <si>
    <t>Mantidos os dois níveis extremos de volatilidade</t>
  </si>
  <si>
    <t>2.PR, 3.PR, 4.PR, 5.PR, 6.PR, 7.PR, 8.PR e 9.PR</t>
  </si>
  <si>
    <t>ANÁLISE A - RIT - TAMANHO IMAGEM x QTD INSTÂNCIAS - Parâmetros de Configuração</t>
  </si>
  <si>
    <t>Varredura de Parâmetros</t>
  </si>
  <si>
    <t>ANÁLISE #2 - PIT - VOLATILIDADE x CONTENÇÃO DE RECURSOS -Parâmetros de Configuração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</si>
</sst>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1" fontId="0" fillId="2" borderId="1" xfId="0" applyNumberFormat="1" applyFill="1" applyBorder="1"/>
    <xf numFmtId="0" fontId="0" fillId="0" borderId="0" xfId="0" applyAlignment="1">
      <alignment horizontal="right" wrapText="1"/>
    </xf>
    <xf numFmtId="9" fontId="0" fillId="0" borderId="0" xfId="0" applyNumberFormat="1" applyAlignment="1">
      <alignment horizontal="right" wrapText="1"/>
    </xf>
    <xf numFmtId="9" fontId="2" fillId="0" borderId="0" xfId="0" applyNumberFormat="1" applyFont="1" applyAlignment="1">
      <alignment horizontal="right"/>
    </xf>
    <xf numFmtId="0" fontId="0" fillId="3" borderId="0" xfId="0" applyFill="1"/>
    <xf numFmtId="0" fontId="1" fillId="3" borderId="0" xfId="0" applyFont="1" applyFill="1" applyAlignme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5.5" customWidth="1"/>
    <col min="2" max="2" width="12" customWidth="1"/>
    <col min="3" max="3" width="10.6640625" customWidth="1"/>
    <col min="4" max="4" width="10.5" customWidth="1"/>
    <col min="5" max="5" width="12.1640625" customWidth="1"/>
    <col min="6" max="6" width="10.5" customWidth="1"/>
    <col min="7" max="7" width="11.33203125" customWidth="1"/>
    <col min="8" max="8" width="12.83203125" customWidth="1"/>
    <col min="9" max="9" width="13.5" customWidth="1"/>
  </cols>
  <sheetData>
    <row r="1" spans="1:9">
      <c r="A1" s="25" t="s">
        <v>44</v>
      </c>
      <c r="B1" s="25"/>
      <c r="C1" s="25"/>
      <c r="D1" s="25"/>
      <c r="E1" s="24"/>
      <c r="F1" s="24"/>
      <c r="G1" s="24"/>
    </row>
    <row r="2" spans="1:9">
      <c r="A2" s="14" t="s">
        <v>8</v>
      </c>
      <c r="B2" s="14"/>
      <c r="C2" s="14"/>
      <c r="D2" s="2">
        <v>10000</v>
      </c>
      <c r="E2" s="2"/>
    </row>
    <row r="3" spans="1:9">
      <c r="A3" s="12" t="s">
        <v>14</v>
      </c>
      <c r="B3" s="12"/>
      <c r="C3" s="12"/>
      <c r="D3" s="2" t="s">
        <v>13</v>
      </c>
      <c r="E3" s="2"/>
    </row>
    <row r="4" spans="1:9">
      <c r="A4" s="12" t="s">
        <v>12</v>
      </c>
      <c r="B4" s="12"/>
      <c r="C4" s="12"/>
      <c r="D4" s="2" t="s">
        <v>13</v>
      </c>
      <c r="E4" s="2"/>
    </row>
    <row r="5" spans="1:9">
      <c r="A5" s="12" t="s">
        <v>10</v>
      </c>
      <c r="B5" s="12"/>
      <c r="C5" s="12"/>
      <c r="D5" s="2" t="s">
        <v>11</v>
      </c>
      <c r="E5" s="2"/>
    </row>
    <row r="6" spans="1:9">
      <c r="A6" s="12" t="s">
        <v>15</v>
      </c>
      <c r="B6" s="12"/>
      <c r="C6" s="12"/>
      <c r="D6" s="2" t="s">
        <v>16</v>
      </c>
      <c r="E6" s="2"/>
    </row>
    <row r="7" spans="1:9">
      <c r="A7" s="12" t="s">
        <v>3</v>
      </c>
      <c r="B7" s="12"/>
      <c r="C7" s="12"/>
      <c r="D7" s="1">
        <v>1</v>
      </c>
      <c r="E7" s="2"/>
    </row>
    <row r="8" spans="1:9">
      <c r="A8" s="13" t="s">
        <v>6</v>
      </c>
      <c r="B8" s="13"/>
      <c r="C8" s="13"/>
      <c r="D8" s="2">
        <v>10</v>
      </c>
      <c r="E8" s="2"/>
      <c r="F8" s="18" t="s">
        <v>34</v>
      </c>
      <c r="G8" s="18"/>
      <c r="H8" s="18"/>
      <c r="I8" s="18"/>
    </row>
    <row r="9" spans="1:9">
      <c r="A9" s="14" t="s">
        <v>0</v>
      </c>
      <c r="B9" s="14"/>
      <c r="C9" s="14"/>
      <c r="D9" s="2" t="s">
        <v>17</v>
      </c>
      <c r="E9" s="2"/>
      <c r="F9" s="18" t="s">
        <v>33</v>
      </c>
      <c r="G9" s="18"/>
      <c r="H9" s="18"/>
      <c r="I9" s="18"/>
    </row>
    <row r="10" spans="1:9">
      <c r="A10" s="3"/>
      <c r="B10" s="3"/>
      <c r="C10" s="3"/>
      <c r="D10" s="1"/>
      <c r="E10" s="2"/>
    </row>
    <row r="11" spans="1:9">
      <c r="A11" s="19" t="s">
        <v>45</v>
      </c>
      <c r="B11" s="19"/>
      <c r="C11" s="19"/>
      <c r="D11" s="11" t="s">
        <v>30</v>
      </c>
    </row>
    <row r="12" spans="1:9">
      <c r="A12" s="14" t="s">
        <v>9</v>
      </c>
      <c r="B12" s="14"/>
      <c r="C12" s="14"/>
      <c r="D12" s="1" t="s">
        <v>27</v>
      </c>
      <c r="E12" s="1"/>
      <c r="F12" s="18" t="s">
        <v>42</v>
      </c>
      <c r="G12" s="18"/>
      <c r="H12" s="18"/>
      <c r="I12" s="18"/>
    </row>
    <row r="13" spans="1:9" ht="28">
      <c r="A13" s="14" t="s">
        <v>5</v>
      </c>
      <c r="B13" s="14"/>
      <c r="C13" s="14"/>
      <c r="D13" s="21" t="s">
        <v>28</v>
      </c>
      <c r="E13" s="2"/>
      <c r="F13" s="18" t="s">
        <v>31</v>
      </c>
      <c r="G13" s="18"/>
      <c r="H13" s="18"/>
      <c r="I13" s="18"/>
    </row>
    <row r="14" spans="1:9" ht="28">
      <c r="A14" s="14" t="s">
        <v>7</v>
      </c>
      <c r="B14" s="14"/>
      <c r="C14" s="14"/>
      <c r="D14" s="21" t="s">
        <v>29</v>
      </c>
      <c r="E14" s="2"/>
      <c r="F14" s="18" t="s">
        <v>32</v>
      </c>
      <c r="G14" s="18"/>
      <c r="H14" s="18"/>
      <c r="I14" s="18"/>
    </row>
    <row r="15" spans="1:9" ht="30" customHeight="1">
      <c r="A15" s="3"/>
      <c r="B15" s="3"/>
      <c r="C15" s="3"/>
      <c r="D15" s="2"/>
      <c r="E15" s="2"/>
      <c r="G15" s="15" t="s">
        <v>22</v>
      </c>
      <c r="H15" s="16"/>
      <c r="I15" s="17"/>
    </row>
    <row r="16" spans="1:9" ht="42">
      <c r="A16" s="9" t="s">
        <v>1</v>
      </c>
      <c r="B16" s="9" t="s">
        <v>2</v>
      </c>
      <c r="C16" s="10" t="s">
        <v>4</v>
      </c>
      <c r="D16" s="10" t="s">
        <v>7</v>
      </c>
      <c r="E16" s="10" t="s">
        <v>5</v>
      </c>
      <c r="F16" s="10" t="s">
        <v>6</v>
      </c>
      <c r="G16" s="4" t="s">
        <v>18</v>
      </c>
      <c r="H16" s="4" t="s">
        <v>20</v>
      </c>
      <c r="I16" s="4" t="s">
        <v>21</v>
      </c>
    </row>
    <row r="17" spans="1:9">
      <c r="A17" s="7">
        <v>1</v>
      </c>
      <c r="B17" s="8">
        <v>0.05</v>
      </c>
      <c r="C17" s="7">
        <f t="shared" ref="C17:C25" si="0">10*$D$2</f>
        <v>100000</v>
      </c>
      <c r="D17" s="8" t="s">
        <v>23</v>
      </c>
      <c r="E17" s="7">
        <v>20</v>
      </c>
      <c r="F17" s="7">
        <v>10</v>
      </c>
      <c r="G17" s="5" t="s">
        <v>19</v>
      </c>
      <c r="H17" s="6">
        <f>$D$2/E17</f>
        <v>500</v>
      </c>
      <c r="I17" s="6">
        <f>H17*F17</f>
        <v>5000</v>
      </c>
    </row>
    <row r="18" spans="1:9">
      <c r="A18" s="7">
        <v>2</v>
      </c>
      <c r="B18" s="8">
        <v>0.05</v>
      </c>
      <c r="C18" s="7">
        <f t="shared" si="0"/>
        <v>100000</v>
      </c>
      <c r="D18" s="8" t="s">
        <v>23</v>
      </c>
      <c r="E18" s="7">
        <v>20</v>
      </c>
      <c r="F18" s="7">
        <v>10</v>
      </c>
      <c r="G18" s="5" t="s">
        <v>19</v>
      </c>
      <c r="H18" s="6">
        <f t="shared" ref="H18:H48" si="1">$D$2/E18</f>
        <v>500</v>
      </c>
      <c r="I18" s="6">
        <f t="shared" ref="I18:I48" si="2">H18*F18</f>
        <v>5000</v>
      </c>
    </row>
    <row r="19" spans="1:9">
      <c r="A19" s="7">
        <v>3</v>
      </c>
      <c r="B19" s="8">
        <v>0.05</v>
      </c>
      <c r="C19" s="7">
        <f t="shared" si="0"/>
        <v>100000</v>
      </c>
      <c r="D19" s="8" t="s">
        <v>23</v>
      </c>
      <c r="E19" s="7">
        <v>20</v>
      </c>
      <c r="F19" s="7">
        <v>10</v>
      </c>
      <c r="G19" s="5" t="s">
        <v>19</v>
      </c>
      <c r="H19" s="6">
        <f t="shared" si="1"/>
        <v>500</v>
      </c>
      <c r="I19" s="6">
        <f t="shared" si="2"/>
        <v>5000</v>
      </c>
    </row>
    <row r="20" spans="1:9">
      <c r="A20" s="7">
        <v>4</v>
      </c>
      <c r="B20" s="8">
        <v>0.05</v>
      </c>
      <c r="C20" s="7">
        <f t="shared" si="0"/>
        <v>100000</v>
      </c>
      <c r="D20" s="8" t="s">
        <v>23</v>
      </c>
      <c r="E20" s="7">
        <v>20</v>
      </c>
      <c r="F20" s="7">
        <v>10</v>
      </c>
      <c r="G20" s="5" t="s">
        <v>19</v>
      </c>
      <c r="H20" s="6">
        <f t="shared" si="1"/>
        <v>500</v>
      </c>
      <c r="I20" s="6">
        <f t="shared" si="2"/>
        <v>5000</v>
      </c>
    </row>
    <row r="21" spans="1:9">
      <c r="A21" s="7">
        <v>5</v>
      </c>
      <c r="B21" s="8">
        <v>0.05</v>
      </c>
      <c r="C21" s="7">
        <f t="shared" si="0"/>
        <v>100000</v>
      </c>
      <c r="D21" s="8" t="s">
        <v>23</v>
      </c>
      <c r="E21" s="7">
        <v>40</v>
      </c>
      <c r="F21" s="7">
        <v>10</v>
      </c>
      <c r="G21" s="5" t="s">
        <v>19</v>
      </c>
      <c r="H21" s="6">
        <f t="shared" si="1"/>
        <v>250</v>
      </c>
      <c r="I21" s="6">
        <f t="shared" si="2"/>
        <v>2500</v>
      </c>
    </row>
    <row r="22" spans="1:9">
      <c r="A22" s="7">
        <v>6</v>
      </c>
      <c r="B22" s="8">
        <v>0.05</v>
      </c>
      <c r="C22" s="7">
        <f t="shared" si="0"/>
        <v>100000</v>
      </c>
      <c r="D22" s="8" t="s">
        <v>23</v>
      </c>
      <c r="E22" s="7">
        <v>40</v>
      </c>
      <c r="F22" s="7">
        <v>10</v>
      </c>
      <c r="G22" s="5" t="s">
        <v>19</v>
      </c>
      <c r="H22" s="6">
        <f t="shared" si="1"/>
        <v>250</v>
      </c>
      <c r="I22" s="6">
        <f t="shared" si="2"/>
        <v>2500</v>
      </c>
    </row>
    <row r="23" spans="1:9">
      <c r="A23" s="7">
        <v>7</v>
      </c>
      <c r="B23" s="8">
        <v>0.05</v>
      </c>
      <c r="C23" s="7">
        <f t="shared" si="0"/>
        <v>100000</v>
      </c>
      <c r="D23" s="8" t="s">
        <v>23</v>
      </c>
      <c r="E23" s="7">
        <v>40</v>
      </c>
      <c r="F23" s="7">
        <v>10</v>
      </c>
      <c r="G23" s="5" t="s">
        <v>19</v>
      </c>
      <c r="H23" s="6">
        <f t="shared" si="1"/>
        <v>250</v>
      </c>
      <c r="I23" s="6">
        <f t="shared" si="2"/>
        <v>2500</v>
      </c>
    </row>
    <row r="24" spans="1:9">
      <c r="A24" s="7">
        <v>8</v>
      </c>
      <c r="B24" s="8">
        <v>0.05</v>
      </c>
      <c r="C24" s="7">
        <f t="shared" si="0"/>
        <v>100000</v>
      </c>
      <c r="D24" s="8" t="s">
        <v>23</v>
      </c>
      <c r="E24" s="7">
        <v>40</v>
      </c>
      <c r="F24" s="7">
        <v>10</v>
      </c>
      <c r="G24" s="5" t="s">
        <v>19</v>
      </c>
      <c r="H24" s="6">
        <f t="shared" si="1"/>
        <v>250</v>
      </c>
      <c r="I24" s="6">
        <f t="shared" si="2"/>
        <v>2500</v>
      </c>
    </row>
    <row r="25" spans="1:9">
      <c r="A25" s="7">
        <v>9</v>
      </c>
      <c r="B25" s="8">
        <v>0.05</v>
      </c>
      <c r="C25" s="7">
        <f t="shared" si="0"/>
        <v>100000</v>
      </c>
      <c r="D25" s="8" t="s">
        <v>23</v>
      </c>
      <c r="E25" s="7">
        <v>60</v>
      </c>
      <c r="F25" s="7">
        <v>10</v>
      </c>
      <c r="G25" s="5" t="s">
        <v>19</v>
      </c>
      <c r="H25" s="20">
        <f t="shared" si="1"/>
        <v>166.66666666666666</v>
      </c>
      <c r="I25" s="20">
        <f t="shared" si="2"/>
        <v>1666.6666666666665</v>
      </c>
    </row>
    <row r="26" spans="1:9">
      <c r="A26" s="7">
        <v>10</v>
      </c>
      <c r="B26" s="8">
        <v>0.05</v>
      </c>
      <c r="C26" s="7">
        <f t="shared" ref="C26:C47" si="3">10*$D$2</f>
        <v>100000</v>
      </c>
      <c r="D26" s="8" t="s">
        <v>23</v>
      </c>
      <c r="E26" s="7">
        <v>60</v>
      </c>
      <c r="F26" s="7">
        <v>10</v>
      </c>
      <c r="G26" s="5" t="s">
        <v>19</v>
      </c>
      <c r="H26" s="20">
        <f t="shared" si="1"/>
        <v>166.66666666666666</v>
      </c>
      <c r="I26" s="20">
        <f t="shared" si="2"/>
        <v>1666.6666666666665</v>
      </c>
    </row>
    <row r="27" spans="1:9">
      <c r="A27" s="7">
        <v>11</v>
      </c>
      <c r="B27" s="8">
        <v>0.05</v>
      </c>
      <c r="C27" s="7">
        <f t="shared" si="3"/>
        <v>100000</v>
      </c>
      <c r="D27" s="8" t="s">
        <v>23</v>
      </c>
      <c r="E27" s="7">
        <v>60</v>
      </c>
      <c r="F27" s="7">
        <v>10</v>
      </c>
      <c r="G27" s="5" t="s">
        <v>19</v>
      </c>
      <c r="H27" s="20">
        <f t="shared" si="1"/>
        <v>166.66666666666666</v>
      </c>
      <c r="I27" s="20">
        <f t="shared" si="2"/>
        <v>1666.6666666666665</v>
      </c>
    </row>
    <row r="28" spans="1:9">
      <c r="A28" s="7">
        <v>12</v>
      </c>
      <c r="B28" s="8">
        <v>0.05</v>
      </c>
      <c r="C28" s="7">
        <f t="shared" si="3"/>
        <v>100000</v>
      </c>
      <c r="D28" s="8" t="s">
        <v>23</v>
      </c>
      <c r="E28" s="7">
        <v>60</v>
      </c>
      <c r="F28" s="7">
        <v>10</v>
      </c>
      <c r="G28" s="5" t="s">
        <v>19</v>
      </c>
      <c r="H28" s="20">
        <f t="shared" si="1"/>
        <v>166.66666666666666</v>
      </c>
      <c r="I28" s="20">
        <f t="shared" si="2"/>
        <v>1666.6666666666665</v>
      </c>
    </row>
    <row r="29" spans="1:9">
      <c r="A29" s="7">
        <v>13</v>
      </c>
      <c r="B29" s="8">
        <v>0.05</v>
      </c>
      <c r="C29" s="7">
        <f t="shared" si="3"/>
        <v>100000</v>
      </c>
      <c r="D29" s="8" t="s">
        <v>23</v>
      </c>
      <c r="E29" s="7">
        <v>80</v>
      </c>
      <c r="F29" s="7">
        <v>10</v>
      </c>
      <c r="G29" s="5" t="s">
        <v>19</v>
      </c>
      <c r="H29" s="6">
        <f t="shared" si="1"/>
        <v>125</v>
      </c>
      <c r="I29" s="6">
        <f t="shared" si="2"/>
        <v>1250</v>
      </c>
    </row>
    <row r="30" spans="1:9">
      <c r="A30" s="7">
        <v>14</v>
      </c>
      <c r="B30" s="8">
        <v>0.05</v>
      </c>
      <c r="C30" s="7">
        <f t="shared" si="3"/>
        <v>100000</v>
      </c>
      <c r="D30" s="8" t="s">
        <v>23</v>
      </c>
      <c r="E30" s="7">
        <v>80</v>
      </c>
      <c r="F30" s="7">
        <v>10</v>
      </c>
      <c r="G30" s="5" t="s">
        <v>19</v>
      </c>
      <c r="H30" s="6">
        <f t="shared" si="1"/>
        <v>125</v>
      </c>
      <c r="I30" s="6">
        <f t="shared" si="2"/>
        <v>1250</v>
      </c>
    </row>
    <row r="31" spans="1:9">
      <c r="A31" s="7">
        <v>15</v>
      </c>
      <c r="B31" s="8">
        <v>0.05</v>
      </c>
      <c r="C31" s="7">
        <f t="shared" si="3"/>
        <v>100000</v>
      </c>
      <c r="D31" s="8" t="s">
        <v>23</v>
      </c>
      <c r="E31" s="7">
        <v>80</v>
      </c>
      <c r="F31" s="7">
        <v>10</v>
      </c>
      <c r="G31" s="5" t="s">
        <v>19</v>
      </c>
      <c r="H31" s="6">
        <f t="shared" si="1"/>
        <v>125</v>
      </c>
      <c r="I31" s="6">
        <f t="shared" si="2"/>
        <v>1250</v>
      </c>
    </row>
    <row r="32" spans="1:9">
      <c r="A32" s="7">
        <v>16</v>
      </c>
      <c r="B32" s="8">
        <v>0.05</v>
      </c>
      <c r="C32" s="7">
        <f t="shared" si="3"/>
        <v>100000</v>
      </c>
      <c r="D32" s="8" t="s">
        <v>23</v>
      </c>
      <c r="E32" s="7">
        <v>80</v>
      </c>
      <c r="F32" s="7">
        <v>10</v>
      </c>
      <c r="G32" s="5" t="s">
        <v>19</v>
      </c>
      <c r="H32" s="6">
        <f t="shared" si="1"/>
        <v>125</v>
      </c>
      <c r="I32" s="6">
        <f t="shared" si="2"/>
        <v>1250</v>
      </c>
    </row>
    <row r="33" spans="1:9">
      <c r="A33" s="7">
        <v>17</v>
      </c>
      <c r="B33" s="8">
        <v>0.05</v>
      </c>
      <c r="C33" s="7">
        <f t="shared" si="3"/>
        <v>100000</v>
      </c>
      <c r="D33" s="8" t="s">
        <v>24</v>
      </c>
      <c r="E33" s="7">
        <v>20</v>
      </c>
      <c r="F33" s="7">
        <v>10</v>
      </c>
      <c r="G33" s="5" t="s">
        <v>19</v>
      </c>
      <c r="H33" s="6">
        <f t="shared" si="1"/>
        <v>500</v>
      </c>
      <c r="I33" s="6">
        <f t="shared" si="2"/>
        <v>5000</v>
      </c>
    </row>
    <row r="34" spans="1:9">
      <c r="A34" s="7">
        <v>18</v>
      </c>
      <c r="B34" s="8">
        <v>0.05</v>
      </c>
      <c r="C34" s="7">
        <f t="shared" si="3"/>
        <v>100000</v>
      </c>
      <c r="D34" s="8" t="s">
        <v>24</v>
      </c>
      <c r="E34" s="7">
        <v>20</v>
      </c>
      <c r="F34" s="7">
        <v>10</v>
      </c>
      <c r="G34" s="5" t="s">
        <v>19</v>
      </c>
      <c r="H34" s="6">
        <f t="shared" si="1"/>
        <v>500</v>
      </c>
      <c r="I34" s="6">
        <f t="shared" si="2"/>
        <v>5000</v>
      </c>
    </row>
    <row r="35" spans="1:9">
      <c r="A35" s="7">
        <v>19</v>
      </c>
      <c r="B35" s="8">
        <v>0.05</v>
      </c>
      <c r="C35" s="7">
        <f t="shared" si="3"/>
        <v>100000</v>
      </c>
      <c r="D35" s="8" t="s">
        <v>24</v>
      </c>
      <c r="E35" s="7">
        <v>20</v>
      </c>
      <c r="F35" s="7">
        <v>10</v>
      </c>
      <c r="G35" s="5" t="s">
        <v>19</v>
      </c>
      <c r="H35" s="6">
        <f t="shared" si="1"/>
        <v>500</v>
      </c>
      <c r="I35" s="6">
        <f t="shared" si="2"/>
        <v>5000</v>
      </c>
    </row>
    <row r="36" spans="1:9">
      <c r="A36" s="7">
        <v>20</v>
      </c>
      <c r="B36" s="8">
        <v>0.05</v>
      </c>
      <c r="C36" s="7">
        <f t="shared" si="3"/>
        <v>100000</v>
      </c>
      <c r="D36" s="8" t="s">
        <v>24</v>
      </c>
      <c r="E36" s="7">
        <v>20</v>
      </c>
      <c r="F36" s="7">
        <v>10</v>
      </c>
      <c r="G36" s="5" t="s">
        <v>19</v>
      </c>
      <c r="H36" s="6">
        <f t="shared" si="1"/>
        <v>500</v>
      </c>
      <c r="I36" s="6">
        <f t="shared" si="2"/>
        <v>5000</v>
      </c>
    </row>
    <row r="37" spans="1:9">
      <c r="A37" s="7">
        <v>21</v>
      </c>
      <c r="B37" s="8">
        <v>0.05</v>
      </c>
      <c r="C37" s="7">
        <f t="shared" si="3"/>
        <v>100000</v>
      </c>
      <c r="D37" s="8" t="s">
        <v>24</v>
      </c>
      <c r="E37" s="7">
        <v>40</v>
      </c>
      <c r="F37" s="7">
        <v>10</v>
      </c>
      <c r="G37" s="5" t="s">
        <v>19</v>
      </c>
      <c r="H37" s="6">
        <f t="shared" si="1"/>
        <v>250</v>
      </c>
      <c r="I37" s="6">
        <f t="shared" si="2"/>
        <v>2500</v>
      </c>
    </row>
    <row r="38" spans="1:9">
      <c r="A38" s="7">
        <v>22</v>
      </c>
      <c r="B38" s="8">
        <v>0.05</v>
      </c>
      <c r="C38" s="7">
        <f t="shared" si="3"/>
        <v>100000</v>
      </c>
      <c r="D38" s="8" t="s">
        <v>24</v>
      </c>
      <c r="E38" s="7">
        <v>40</v>
      </c>
      <c r="F38" s="7">
        <v>10</v>
      </c>
      <c r="G38" s="5" t="s">
        <v>19</v>
      </c>
      <c r="H38" s="6">
        <f t="shared" si="1"/>
        <v>250</v>
      </c>
      <c r="I38" s="6">
        <f t="shared" si="2"/>
        <v>2500</v>
      </c>
    </row>
    <row r="39" spans="1:9">
      <c r="A39" s="7">
        <v>23</v>
      </c>
      <c r="B39" s="8">
        <v>0.05</v>
      </c>
      <c r="C39" s="7">
        <f t="shared" si="3"/>
        <v>100000</v>
      </c>
      <c r="D39" s="8" t="s">
        <v>24</v>
      </c>
      <c r="E39" s="7">
        <v>40</v>
      </c>
      <c r="F39" s="7">
        <v>10</v>
      </c>
      <c r="G39" s="5" t="s">
        <v>19</v>
      </c>
      <c r="H39" s="6">
        <f t="shared" si="1"/>
        <v>250</v>
      </c>
      <c r="I39" s="6">
        <f t="shared" si="2"/>
        <v>2500</v>
      </c>
    </row>
    <row r="40" spans="1:9">
      <c r="A40" s="7">
        <v>24</v>
      </c>
      <c r="B40" s="8">
        <v>0.05</v>
      </c>
      <c r="C40" s="7">
        <f t="shared" si="3"/>
        <v>100000</v>
      </c>
      <c r="D40" s="8" t="s">
        <v>24</v>
      </c>
      <c r="E40" s="7">
        <v>40</v>
      </c>
      <c r="F40" s="7">
        <v>10</v>
      </c>
      <c r="G40" s="5" t="s">
        <v>19</v>
      </c>
      <c r="H40" s="6">
        <f t="shared" si="1"/>
        <v>250</v>
      </c>
      <c r="I40" s="6">
        <f t="shared" si="2"/>
        <v>2500</v>
      </c>
    </row>
    <row r="41" spans="1:9">
      <c r="A41" s="7">
        <v>25</v>
      </c>
      <c r="B41" s="8">
        <v>0.05</v>
      </c>
      <c r="C41" s="7">
        <f t="shared" si="3"/>
        <v>100000</v>
      </c>
      <c r="D41" s="8" t="s">
        <v>24</v>
      </c>
      <c r="E41" s="7">
        <v>60</v>
      </c>
      <c r="F41" s="7">
        <v>10</v>
      </c>
      <c r="G41" s="5" t="s">
        <v>19</v>
      </c>
      <c r="H41" s="20">
        <f t="shared" si="1"/>
        <v>166.66666666666666</v>
      </c>
      <c r="I41" s="20">
        <f t="shared" si="2"/>
        <v>1666.6666666666665</v>
      </c>
    </row>
    <row r="42" spans="1:9">
      <c r="A42" s="7">
        <v>26</v>
      </c>
      <c r="B42" s="8">
        <v>0.05</v>
      </c>
      <c r="C42" s="7">
        <f t="shared" si="3"/>
        <v>100000</v>
      </c>
      <c r="D42" s="8" t="s">
        <v>24</v>
      </c>
      <c r="E42" s="7">
        <v>60</v>
      </c>
      <c r="F42" s="7">
        <v>10</v>
      </c>
      <c r="G42" s="5" t="s">
        <v>19</v>
      </c>
      <c r="H42" s="20">
        <f t="shared" si="1"/>
        <v>166.66666666666666</v>
      </c>
      <c r="I42" s="20">
        <f t="shared" si="2"/>
        <v>1666.6666666666665</v>
      </c>
    </row>
    <row r="43" spans="1:9">
      <c r="A43" s="7">
        <v>27</v>
      </c>
      <c r="B43" s="8">
        <v>0.05</v>
      </c>
      <c r="C43" s="7">
        <f t="shared" si="3"/>
        <v>100000</v>
      </c>
      <c r="D43" s="8" t="s">
        <v>24</v>
      </c>
      <c r="E43" s="7">
        <v>60</v>
      </c>
      <c r="F43" s="7">
        <v>10</v>
      </c>
      <c r="G43" s="5" t="s">
        <v>19</v>
      </c>
      <c r="H43" s="20">
        <f t="shared" si="1"/>
        <v>166.66666666666666</v>
      </c>
      <c r="I43" s="20">
        <f t="shared" si="2"/>
        <v>1666.6666666666665</v>
      </c>
    </row>
    <row r="44" spans="1:9">
      <c r="A44" s="7">
        <v>28</v>
      </c>
      <c r="B44" s="8">
        <v>0.05</v>
      </c>
      <c r="C44" s="7">
        <f t="shared" si="3"/>
        <v>100000</v>
      </c>
      <c r="D44" s="8" t="s">
        <v>24</v>
      </c>
      <c r="E44" s="7">
        <v>60</v>
      </c>
      <c r="F44" s="7">
        <v>10</v>
      </c>
      <c r="G44" s="5" t="s">
        <v>19</v>
      </c>
      <c r="H44" s="20">
        <f t="shared" si="1"/>
        <v>166.66666666666666</v>
      </c>
      <c r="I44" s="20">
        <f t="shared" si="2"/>
        <v>1666.6666666666665</v>
      </c>
    </row>
    <row r="45" spans="1:9">
      <c r="A45" s="7">
        <v>29</v>
      </c>
      <c r="B45" s="8">
        <v>0.05</v>
      </c>
      <c r="C45" s="7">
        <f t="shared" si="3"/>
        <v>100000</v>
      </c>
      <c r="D45" s="8" t="s">
        <v>24</v>
      </c>
      <c r="E45" s="7">
        <v>80</v>
      </c>
      <c r="F45" s="7">
        <v>10</v>
      </c>
      <c r="G45" s="5" t="s">
        <v>19</v>
      </c>
      <c r="H45" s="6">
        <f t="shared" si="1"/>
        <v>125</v>
      </c>
      <c r="I45" s="6">
        <f t="shared" si="2"/>
        <v>1250</v>
      </c>
    </row>
    <row r="46" spans="1:9">
      <c r="A46" s="7">
        <v>30</v>
      </c>
      <c r="B46" s="8">
        <v>0.05</v>
      </c>
      <c r="C46" s="7">
        <f t="shared" si="3"/>
        <v>100000</v>
      </c>
      <c r="D46" s="8" t="s">
        <v>24</v>
      </c>
      <c r="E46" s="7">
        <v>80</v>
      </c>
      <c r="F46" s="7">
        <v>10</v>
      </c>
      <c r="G46" s="5" t="s">
        <v>19</v>
      </c>
      <c r="H46" s="6">
        <f t="shared" si="1"/>
        <v>125</v>
      </c>
      <c r="I46" s="6">
        <f t="shared" si="2"/>
        <v>1250</v>
      </c>
    </row>
    <row r="47" spans="1:9">
      <c r="A47" s="7">
        <v>31</v>
      </c>
      <c r="B47" s="8">
        <v>0.05</v>
      </c>
      <c r="C47" s="7">
        <f t="shared" si="3"/>
        <v>100000</v>
      </c>
      <c r="D47" s="8" t="s">
        <v>24</v>
      </c>
      <c r="E47" s="7">
        <v>80</v>
      </c>
      <c r="F47" s="7">
        <v>10</v>
      </c>
      <c r="G47" s="5" t="s">
        <v>19</v>
      </c>
      <c r="H47" s="6">
        <f t="shared" si="1"/>
        <v>125</v>
      </c>
      <c r="I47" s="6">
        <f t="shared" si="2"/>
        <v>1250</v>
      </c>
    </row>
    <row r="48" spans="1:9">
      <c r="A48" s="7">
        <v>32</v>
      </c>
      <c r="B48" s="8">
        <v>0.05</v>
      </c>
      <c r="C48" s="7">
        <f t="shared" ref="C48:C80" si="4">10*$D$2</f>
        <v>100000</v>
      </c>
      <c r="D48" s="8" t="s">
        <v>24</v>
      </c>
      <c r="E48" s="7">
        <v>80</v>
      </c>
      <c r="F48" s="7">
        <v>10</v>
      </c>
      <c r="G48" s="5" t="s">
        <v>19</v>
      </c>
      <c r="H48" s="6">
        <f t="shared" si="1"/>
        <v>125</v>
      </c>
      <c r="I48" s="6">
        <f t="shared" si="2"/>
        <v>1250</v>
      </c>
    </row>
    <row r="49" spans="1:9">
      <c r="A49" s="7">
        <v>33</v>
      </c>
      <c r="B49" s="8">
        <v>0.75</v>
      </c>
      <c r="C49" s="7">
        <f t="shared" si="4"/>
        <v>100000</v>
      </c>
      <c r="D49" s="8" t="s">
        <v>25</v>
      </c>
      <c r="E49" s="7">
        <v>20</v>
      </c>
      <c r="F49" s="7">
        <v>10</v>
      </c>
      <c r="G49" s="5" t="s">
        <v>19</v>
      </c>
      <c r="H49" s="6">
        <f t="shared" ref="H49:H80" si="5">$D$2/E49</f>
        <v>500</v>
      </c>
      <c r="I49" s="6">
        <f t="shared" ref="I49:I80" si="6">H49*F49</f>
        <v>5000</v>
      </c>
    </row>
    <row r="50" spans="1:9">
      <c r="A50" s="7">
        <v>34</v>
      </c>
      <c r="B50" s="8">
        <v>0.75</v>
      </c>
      <c r="C50" s="7">
        <f t="shared" si="4"/>
        <v>100000</v>
      </c>
      <c r="D50" s="8" t="s">
        <v>25</v>
      </c>
      <c r="E50" s="7">
        <v>20</v>
      </c>
      <c r="F50" s="7">
        <v>10</v>
      </c>
      <c r="G50" s="5" t="s">
        <v>19</v>
      </c>
      <c r="H50" s="6">
        <f t="shared" si="5"/>
        <v>500</v>
      </c>
      <c r="I50" s="6">
        <f t="shared" si="6"/>
        <v>5000</v>
      </c>
    </row>
    <row r="51" spans="1:9">
      <c r="A51" s="7">
        <v>35</v>
      </c>
      <c r="B51" s="8">
        <v>0.75</v>
      </c>
      <c r="C51" s="7">
        <f t="shared" si="4"/>
        <v>100000</v>
      </c>
      <c r="D51" s="8" t="s">
        <v>25</v>
      </c>
      <c r="E51" s="7">
        <v>20</v>
      </c>
      <c r="F51" s="7">
        <v>10</v>
      </c>
      <c r="G51" s="5" t="s">
        <v>19</v>
      </c>
      <c r="H51" s="6">
        <f t="shared" si="5"/>
        <v>500</v>
      </c>
      <c r="I51" s="6">
        <f t="shared" si="6"/>
        <v>5000</v>
      </c>
    </row>
    <row r="52" spans="1:9">
      <c r="A52" s="7">
        <v>36</v>
      </c>
      <c r="B52" s="8">
        <v>0.75</v>
      </c>
      <c r="C52" s="7">
        <f t="shared" si="4"/>
        <v>100000</v>
      </c>
      <c r="D52" s="8" t="s">
        <v>25</v>
      </c>
      <c r="E52" s="7">
        <v>20</v>
      </c>
      <c r="F52" s="7">
        <v>10</v>
      </c>
      <c r="G52" s="5" t="s">
        <v>19</v>
      </c>
      <c r="H52" s="6">
        <f t="shared" si="5"/>
        <v>500</v>
      </c>
      <c r="I52" s="6">
        <f t="shared" si="6"/>
        <v>5000</v>
      </c>
    </row>
    <row r="53" spans="1:9">
      <c r="A53" s="7">
        <v>37</v>
      </c>
      <c r="B53" s="8">
        <v>0.75</v>
      </c>
      <c r="C53" s="7">
        <f t="shared" si="4"/>
        <v>100000</v>
      </c>
      <c r="D53" s="8" t="s">
        <v>25</v>
      </c>
      <c r="E53" s="7">
        <v>40</v>
      </c>
      <c r="F53" s="7">
        <v>10</v>
      </c>
      <c r="G53" s="5" t="s">
        <v>19</v>
      </c>
      <c r="H53" s="6">
        <f t="shared" si="5"/>
        <v>250</v>
      </c>
      <c r="I53" s="6">
        <f t="shared" si="6"/>
        <v>2500</v>
      </c>
    </row>
    <row r="54" spans="1:9">
      <c r="A54" s="7">
        <v>38</v>
      </c>
      <c r="B54" s="8">
        <v>0.75</v>
      </c>
      <c r="C54" s="7">
        <f t="shared" si="4"/>
        <v>100000</v>
      </c>
      <c r="D54" s="8" t="s">
        <v>25</v>
      </c>
      <c r="E54" s="7">
        <v>40</v>
      </c>
      <c r="F54" s="7">
        <v>10</v>
      </c>
      <c r="G54" s="5" t="s">
        <v>19</v>
      </c>
      <c r="H54" s="6">
        <f t="shared" si="5"/>
        <v>250</v>
      </c>
      <c r="I54" s="6">
        <f t="shared" si="6"/>
        <v>2500</v>
      </c>
    </row>
    <row r="55" spans="1:9">
      <c r="A55" s="7">
        <v>39</v>
      </c>
      <c r="B55" s="8">
        <v>0.75</v>
      </c>
      <c r="C55" s="7">
        <f t="shared" si="4"/>
        <v>100000</v>
      </c>
      <c r="D55" s="8" t="s">
        <v>25</v>
      </c>
      <c r="E55" s="7">
        <v>40</v>
      </c>
      <c r="F55" s="7">
        <v>10</v>
      </c>
      <c r="G55" s="5" t="s">
        <v>19</v>
      </c>
      <c r="H55" s="6">
        <f t="shared" si="5"/>
        <v>250</v>
      </c>
      <c r="I55" s="6">
        <f t="shared" si="6"/>
        <v>2500</v>
      </c>
    </row>
    <row r="56" spans="1:9">
      <c r="A56" s="7">
        <v>40</v>
      </c>
      <c r="B56" s="8">
        <v>0.75</v>
      </c>
      <c r="C56" s="7">
        <f t="shared" si="4"/>
        <v>100000</v>
      </c>
      <c r="D56" s="8" t="s">
        <v>25</v>
      </c>
      <c r="E56" s="7">
        <v>40</v>
      </c>
      <c r="F56" s="7">
        <v>10</v>
      </c>
      <c r="G56" s="5" t="s">
        <v>19</v>
      </c>
      <c r="H56" s="6">
        <f t="shared" si="5"/>
        <v>250</v>
      </c>
      <c r="I56" s="6">
        <f t="shared" si="6"/>
        <v>2500</v>
      </c>
    </row>
    <row r="57" spans="1:9">
      <c r="A57" s="7">
        <v>41</v>
      </c>
      <c r="B57" s="8">
        <v>0.75</v>
      </c>
      <c r="C57" s="7">
        <f t="shared" si="4"/>
        <v>100000</v>
      </c>
      <c r="D57" s="8" t="s">
        <v>25</v>
      </c>
      <c r="E57" s="7">
        <v>60</v>
      </c>
      <c r="F57" s="7">
        <v>10</v>
      </c>
      <c r="G57" s="5" t="s">
        <v>19</v>
      </c>
      <c r="H57" s="20">
        <f t="shared" si="5"/>
        <v>166.66666666666666</v>
      </c>
      <c r="I57" s="20">
        <f t="shared" si="6"/>
        <v>1666.6666666666665</v>
      </c>
    </row>
    <row r="58" spans="1:9">
      <c r="A58" s="7">
        <v>42</v>
      </c>
      <c r="B58" s="8">
        <v>0.75</v>
      </c>
      <c r="C58" s="7">
        <f t="shared" si="4"/>
        <v>100000</v>
      </c>
      <c r="D58" s="8" t="s">
        <v>25</v>
      </c>
      <c r="E58" s="7">
        <v>60</v>
      </c>
      <c r="F58" s="7">
        <v>10</v>
      </c>
      <c r="G58" s="5" t="s">
        <v>19</v>
      </c>
      <c r="H58" s="20">
        <f t="shared" si="5"/>
        <v>166.66666666666666</v>
      </c>
      <c r="I58" s="20">
        <f t="shared" si="6"/>
        <v>1666.6666666666665</v>
      </c>
    </row>
    <row r="59" spans="1:9">
      <c r="A59" s="7">
        <v>43</v>
      </c>
      <c r="B59" s="8">
        <v>0.75</v>
      </c>
      <c r="C59" s="7">
        <f t="shared" si="4"/>
        <v>100000</v>
      </c>
      <c r="D59" s="8" t="s">
        <v>25</v>
      </c>
      <c r="E59" s="7">
        <v>60</v>
      </c>
      <c r="F59" s="7">
        <v>10</v>
      </c>
      <c r="G59" s="5" t="s">
        <v>19</v>
      </c>
      <c r="H59" s="20">
        <f t="shared" si="5"/>
        <v>166.66666666666666</v>
      </c>
      <c r="I59" s="20">
        <f t="shared" si="6"/>
        <v>1666.6666666666665</v>
      </c>
    </row>
    <row r="60" spans="1:9">
      <c r="A60" s="7">
        <v>44</v>
      </c>
      <c r="B60" s="8">
        <v>0.75</v>
      </c>
      <c r="C60" s="7">
        <f t="shared" si="4"/>
        <v>100000</v>
      </c>
      <c r="D60" s="8" t="s">
        <v>25</v>
      </c>
      <c r="E60" s="7">
        <v>60</v>
      </c>
      <c r="F60" s="7">
        <v>10</v>
      </c>
      <c r="G60" s="5" t="s">
        <v>19</v>
      </c>
      <c r="H60" s="20">
        <f t="shared" si="5"/>
        <v>166.66666666666666</v>
      </c>
      <c r="I60" s="20">
        <f t="shared" si="6"/>
        <v>1666.6666666666665</v>
      </c>
    </row>
    <row r="61" spans="1:9">
      <c r="A61" s="7">
        <v>45</v>
      </c>
      <c r="B61" s="8">
        <v>0.75</v>
      </c>
      <c r="C61" s="7">
        <f t="shared" si="4"/>
        <v>100000</v>
      </c>
      <c r="D61" s="8" t="s">
        <v>25</v>
      </c>
      <c r="E61" s="7">
        <v>80</v>
      </c>
      <c r="F61" s="7">
        <v>10</v>
      </c>
      <c r="G61" s="5" t="s">
        <v>19</v>
      </c>
      <c r="H61" s="6">
        <f t="shared" si="5"/>
        <v>125</v>
      </c>
      <c r="I61" s="6">
        <f t="shared" si="6"/>
        <v>1250</v>
      </c>
    </row>
    <row r="62" spans="1:9">
      <c r="A62" s="7">
        <v>46</v>
      </c>
      <c r="B62" s="8">
        <v>0.75</v>
      </c>
      <c r="C62" s="7">
        <f t="shared" si="4"/>
        <v>100000</v>
      </c>
      <c r="D62" s="8" t="s">
        <v>25</v>
      </c>
      <c r="E62" s="7">
        <v>80</v>
      </c>
      <c r="F62" s="7">
        <v>10</v>
      </c>
      <c r="G62" s="5" t="s">
        <v>19</v>
      </c>
      <c r="H62" s="6">
        <f t="shared" si="5"/>
        <v>125</v>
      </c>
      <c r="I62" s="6">
        <f t="shared" si="6"/>
        <v>1250</v>
      </c>
    </row>
    <row r="63" spans="1:9">
      <c r="A63" s="7">
        <v>47</v>
      </c>
      <c r="B63" s="8">
        <v>0.75</v>
      </c>
      <c r="C63" s="7">
        <f t="shared" si="4"/>
        <v>100000</v>
      </c>
      <c r="D63" s="8" t="s">
        <v>25</v>
      </c>
      <c r="E63" s="7">
        <v>80</v>
      </c>
      <c r="F63" s="7">
        <v>10</v>
      </c>
      <c r="G63" s="5" t="s">
        <v>19</v>
      </c>
      <c r="H63" s="6">
        <f t="shared" si="5"/>
        <v>125</v>
      </c>
      <c r="I63" s="6">
        <f t="shared" si="6"/>
        <v>1250</v>
      </c>
    </row>
    <row r="64" spans="1:9">
      <c r="A64" s="7">
        <v>48</v>
      </c>
      <c r="B64" s="8">
        <v>0.75</v>
      </c>
      <c r="C64" s="7">
        <f t="shared" si="4"/>
        <v>100000</v>
      </c>
      <c r="D64" s="8" t="s">
        <v>25</v>
      </c>
      <c r="E64" s="7">
        <v>80</v>
      </c>
      <c r="F64" s="7">
        <v>10</v>
      </c>
      <c r="G64" s="5" t="s">
        <v>19</v>
      </c>
      <c r="H64" s="6">
        <f t="shared" si="5"/>
        <v>125</v>
      </c>
      <c r="I64" s="6">
        <f t="shared" si="6"/>
        <v>1250</v>
      </c>
    </row>
    <row r="65" spans="1:9">
      <c r="A65" s="7">
        <v>49</v>
      </c>
      <c r="B65" s="8">
        <v>0.75</v>
      </c>
      <c r="C65" s="7">
        <f t="shared" si="4"/>
        <v>100000</v>
      </c>
      <c r="D65" s="8" t="s">
        <v>26</v>
      </c>
      <c r="E65" s="7">
        <v>20</v>
      </c>
      <c r="F65" s="7">
        <v>10</v>
      </c>
      <c r="G65" s="5" t="s">
        <v>19</v>
      </c>
      <c r="H65" s="6">
        <f t="shared" si="5"/>
        <v>500</v>
      </c>
      <c r="I65" s="6">
        <f t="shared" si="6"/>
        <v>5000</v>
      </c>
    </row>
    <row r="66" spans="1:9">
      <c r="A66" s="7">
        <v>50</v>
      </c>
      <c r="B66" s="8">
        <v>0.75</v>
      </c>
      <c r="C66" s="7">
        <f t="shared" si="4"/>
        <v>100000</v>
      </c>
      <c r="D66" s="8" t="s">
        <v>26</v>
      </c>
      <c r="E66" s="7">
        <v>20</v>
      </c>
      <c r="F66" s="7">
        <v>10</v>
      </c>
      <c r="G66" s="5" t="s">
        <v>19</v>
      </c>
      <c r="H66" s="6">
        <f t="shared" si="5"/>
        <v>500</v>
      </c>
      <c r="I66" s="6">
        <f t="shared" si="6"/>
        <v>5000</v>
      </c>
    </row>
    <row r="67" spans="1:9">
      <c r="A67" s="7">
        <v>51</v>
      </c>
      <c r="B67" s="8">
        <v>0.75</v>
      </c>
      <c r="C67" s="7">
        <f t="shared" si="4"/>
        <v>100000</v>
      </c>
      <c r="D67" s="8" t="s">
        <v>26</v>
      </c>
      <c r="E67" s="7">
        <v>20</v>
      </c>
      <c r="F67" s="7">
        <v>10</v>
      </c>
      <c r="G67" s="5" t="s">
        <v>19</v>
      </c>
      <c r="H67" s="6">
        <f t="shared" si="5"/>
        <v>500</v>
      </c>
      <c r="I67" s="6">
        <f t="shared" si="6"/>
        <v>5000</v>
      </c>
    </row>
    <row r="68" spans="1:9">
      <c r="A68" s="7">
        <v>52</v>
      </c>
      <c r="B68" s="8">
        <v>0.75</v>
      </c>
      <c r="C68" s="7">
        <f t="shared" si="4"/>
        <v>100000</v>
      </c>
      <c r="D68" s="8" t="s">
        <v>26</v>
      </c>
      <c r="E68" s="7">
        <v>20</v>
      </c>
      <c r="F68" s="7">
        <v>10</v>
      </c>
      <c r="G68" s="5" t="s">
        <v>19</v>
      </c>
      <c r="H68" s="6">
        <f t="shared" si="5"/>
        <v>500</v>
      </c>
      <c r="I68" s="6">
        <f t="shared" si="6"/>
        <v>5000</v>
      </c>
    </row>
    <row r="69" spans="1:9">
      <c r="A69" s="7">
        <v>53</v>
      </c>
      <c r="B69" s="8">
        <v>0.75</v>
      </c>
      <c r="C69" s="7">
        <f t="shared" si="4"/>
        <v>100000</v>
      </c>
      <c r="D69" s="8" t="s">
        <v>26</v>
      </c>
      <c r="E69" s="7">
        <v>40</v>
      </c>
      <c r="F69" s="7">
        <v>10</v>
      </c>
      <c r="G69" s="5" t="s">
        <v>19</v>
      </c>
      <c r="H69" s="6">
        <f t="shared" si="5"/>
        <v>250</v>
      </c>
      <c r="I69" s="6">
        <f t="shared" si="6"/>
        <v>2500</v>
      </c>
    </row>
    <row r="70" spans="1:9">
      <c r="A70" s="7">
        <v>54</v>
      </c>
      <c r="B70" s="8">
        <v>0.75</v>
      </c>
      <c r="C70" s="7">
        <f t="shared" si="4"/>
        <v>100000</v>
      </c>
      <c r="D70" s="8" t="s">
        <v>26</v>
      </c>
      <c r="E70" s="7">
        <v>40</v>
      </c>
      <c r="F70" s="7">
        <v>10</v>
      </c>
      <c r="G70" s="5" t="s">
        <v>19</v>
      </c>
      <c r="H70" s="6">
        <f t="shared" si="5"/>
        <v>250</v>
      </c>
      <c r="I70" s="6">
        <f t="shared" si="6"/>
        <v>2500</v>
      </c>
    </row>
    <row r="71" spans="1:9">
      <c r="A71" s="7">
        <v>55</v>
      </c>
      <c r="B71" s="8">
        <v>0.75</v>
      </c>
      <c r="C71" s="7">
        <f t="shared" si="4"/>
        <v>100000</v>
      </c>
      <c r="D71" s="8" t="s">
        <v>26</v>
      </c>
      <c r="E71" s="7">
        <v>40</v>
      </c>
      <c r="F71" s="7">
        <v>10</v>
      </c>
      <c r="G71" s="5" t="s">
        <v>19</v>
      </c>
      <c r="H71" s="6">
        <f t="shared" si="5"/>
        <v>250</v>
      </c>
      <c r="I71" s="6">
        <f t="shared" si="6"/>
        <v>2500</v>
      </c>
    </row>
    <row r="72" spans="1:9">
      <c r="A72" s="7">
        <v>56</v>
      </c>
      <c r="B72" s="8">
        <v>0.75</v>
      </c>
      <c r="C72" s="7">
        <f t="shared" si="4"/>
        <v>100000</v>
      </c>
      <c r="D72" s="8" t="s">
        <v>26</v>
      </c>
      <c r="E72" s="7">
        <v>40</v>
      </c>
      <c r="F72" s="7">
        <v>10</v>
      </c>
      <c r="G72" s="5" t="s">
        <v>19</v>
      </c>
      <c r="H72" s="6">
        <f t="shared" si="5"/>
        <v>250</v>
      </c>
      <c r="I72" s="6">
        <f t="shared" si="6"/>
        <v>2500</v>
      </c>
    </row>
    <row r="73" spans="1:9">
      <c r="A73" s="7">
        <v>57</v>
      </c>
      <c r="B73" s="8">
        <v>0.75</v>
      </c>
      <c r="C73" s="7">
        <f t="shared" si="4"/>
        <v>100000</v>
      </c>
      <c r="D73" s="8" t="s">
        <v>26</v>
      </c>
      <c r="E73" s="7">
        <v>60</v>
      </c>
      <c r="F73" s="7">
        <v>10</v>
      </c>
      <c r="G73" s="5" t="s">
        <v>19</v>
      </c>
      <c r="H73" s="20">
        <f t="shared" si="5"/>
        <v>166.66666666666666</v>
      </c>
      <c r="I73" s="20">
        <f t="shared" si="6"/>
        <v>1666.6666666666665</v>
      </c>
    </row>
    <row r="74" spans="1:9">
      <c r="A74" s="7">
        <v>58</v>
      </c>
      <c r="B74" s="8">
        <v>0.75</v>
      </c>
      <c r="C74" s="7">
        <f t="shared" si="4"/>
        <v>100000</v>
      </c>
      <c r="D74" s="8" t="s">
        <v>26</v>
      </c>
      <c r="E74" s="7">
        <v>60</v>
      </c>
      <c r="F74" s="7">
        <v>10</v>
      </c>
      <c r="G74" s="5" t="s">
        <v>19</v>
      </c>
      <c r="H74" s="20">
        <f t="shared" si="5"/>
        <v>166.66666666666666</v>
      </c>
      <c r="I74" s="20">
        <f t="shared" si="6"/>
        <v>1666.6666666666665</v>
      </c>
    </row>
    <row r="75" spans="1:9">
      <c r="A75" s="7">
        <v>59</v>
      </c>
      <c r="B75" s="8">
        <v>0.75</v>
      </c>
      <c r="C75" s="7">
        <f t="shared" si="4"/>
        <v>100000</v>
      </c>
      <c r="D75" s="8" t="s">
        <v>26</v>
      </c>
      <c r="E75" s="7">
        <v>60</v>
      </c>
      <c r="F75" s="7">
        <v>10</v>
      </c>
      <c r="G75" s="5" t="s">
        <v>19</v>
      </c>
      <c r="H75" s="20">
        <f t="shared" si="5"/>
        <v>166.66666666666666</v>
      </c>
      <c r="I75" s="20">
        <f t="shared" si="6"/>
        <v>1666.6666666666665</v>
      </c>
    </row>
    <row r="76" spans="1:9">
      <c r="A76" s="7">
        <v>60</v>
      </c>
      <c r="B76" s="8">
        <v>0.75</v>
      </c>
      <c r="C76" s="7">
        <f t="shared" si="4"/>
        <v>100000</v>
      </c>
      <c r="D76" s="8" t="s">
        <v>26</v>
      </c>
      <c r="E76" s="7">
        <v>60</v>
      </c>
      <c r="F76" s="7">
        <v>10</v>
      </c>
      <c r="G76" s="5" t="s">
        <v>19</v>
      </c>
      <c r="H76" s="20">
        <f t="shared" si="5"/>
        <v>166.66666666666666</v>
      </c>
      <c r="I76" s="20">
        <f t="shared" si="6"/>
        <v>1666.6666666666665</v>
      </c>
    </row>
    <row r="77" spans="1:9">
      <c r="A77" s="7">
        <v>61</v>
      </c>
      <c r="B77" s="8">
        <v>0.75</v>
      </c>
      <c r="C77" s="7">
        <f t="shared" si="4"/>
        <v>100000</v>
      </c>
      <c r="D77" s="8" t="s">
        <v>26</v>
      </c>
      <c r="E77" s="7">
        <v>80</v>
      </c>
      <c r="F77" s="7">
        <v>10</v>
      </c>
      <c r="G77" s="5" t="s">
        <v>19</v>
      </c>
      <c r="H77" s="6">
        <f t="shared" si="5"/>
        <v>125</v>
      </c>
      <c r="I77" s="6">
        <f t="shared" si="6"/>
        <v>1250</v>
      </c>
    </row>
    <row r="78" spans="1:9">
      <c r="A78" s="7">
        <v>62</v>
      </c>
      <c r="B78" s="8">
        <v>0.75</v>
      </c>
      <c r="C78" s="7">
        <f t="shared" si="4"/>
        <v>100000</v>
      </c>
      <c r="D78" s="8" t="s">
        <v>26</v>
      </c>
      <c r="E78" s="7">
        <v>80</v>
      </c>
      <c r="F78" s="7">
        <v>10</v>
      </c>
      <c r="G78" s="5" t="s">
        <v>19</v>
      </c>
      <c r="H78" s="6">
        <f t="shared" si="5"/>
        <v>125</v>
      </c>
      <c r="I78" s="6">
        <f t="shared" si="6"/>
        <v>1250</v>
      </c>
    </row>
    <row r="79" spans="1:9">
      <c r="A79" s="7">
        <v>63</v>
      </c>
      <c r="B79" s="8">
        <v>0.75</v>
      </c>
      <c r="C79" s="7">
        <f t="shared" si="4"/>
        <v>100000</v>
      </c>
      <c r="D79" s="8" t="s">
        <v>26</v>
      </c>
      <c r="E79" s="7">
        <v>80</v>
      </c>
      <c r="F79" s="7">
        <v>10</v>
      </c>
      <c r="G79" s="5" t="s">
        <v>19</v>
      </c>
      <c r="H79" s="6">
        <f t="shared" si="5"/>
        <v>125</v>
      </c>
      <c r="I79" s="6">
        <f t="shared" si="6"/>
        <v>1250</v>
      </c>
    </row>
    <row r="80" spans="1:9">
      <c r="A80" s="7">
        <v>64</v>
      </c>
      <c r="B80" s="8">
        <v>0.75</v>
      </c>
      <c r="C80" s="7">
        <f t="shared" si="4"/>
        <v>100000</v>
      </c>
      <c r="D80" s="8" t="s">
        <v>26</v>
      </c>
      <c r="E80" s="7">
        <v>80</v>
      </c>
      <c r="F80" s="7">
        <v>10</v>
      </c>
      <c r="G80" s="5" t="s">
        <v>19</v>
      </c>
      <c r="H80" s="6">
        <f t="shared" si="5"/>
        <v>125</v>
      </c>
      <c r="I80" s="6">
        <f t="shared" si="6"/>
        <v>1250</v>
      </c>
    </row>
  </sheetData>
  <mergeCells count="11">
    <mergeCell ref="A2:C2"/>
    <mergeCell ref="A9:C9"/>
    <mergeCell ref="G15:I15"/>
    <mergeCell ref="F13:I13"/>
    <mergeCell ref="F9:I9"/>
    <mergeCell ref="A13:C13"/>
    <mergeCell ref="A12:C12"/>
    <mergeCell ref="A14:C14"/>
    <mergeCell ref="F8:I8"/>
    <mergeCell ref="F14:I14"/>
    <mergeCell ref="A11:C11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E13" sqref="E13:I13"/>
    </sheetView>
  </sheetViews>
  <sheetFormatPr baseColWidth="10" defaultColWidth="8.83203125" defaultRowHeight="14" x14ac:dyDescent="0"/>
  <cols>
    <col min="1" max="1" width="5.5" customWidth="1"/>
    <col min="2" max="2" width="12" customWidth="1"/>
    <col min="3" max="3" width="10.6640625" customWidth="1"/>
    <col min="4" max="4" width="10.5" customWidth="1"/>
    <col min="5" max="5" width="12.1640625" customWidth="1"/>
    <col min="6" max="6" width="10.5" customWidth="1"/>
    <col min="7" max="7" width="11.33203125" customWidth="1"/>
    <col min="8" max="8" width="12.83203125" customWidth="1"/>
    <col min="9" max="9" width="13.5" customWidth="1"/>
  </cols>
  <sheetData>
    <row r="1" spans="1:9">
      <c r="A1" s="25" t="s">
        <v>46</v>
      </c>
      <c r="B1" s="25"/>
      <c r="C1" s="25"/>
      <c r="D1" s="25"/>
      <c r="E1" s="24"/>
      <c r="F1" s="24"/>
      <c r="G1" s="24"/>
      <c r="H1" s="24"/>
      <c r="I1" s="24"/>
    </row>
    <row r="2" spans="1:9">
      <c r="A2" s="14" t="s">
        <v>8</v>
      </c>
      <c r="B2" s="14"/>
      <c r="C2" s="14"/>
      <c r="D2" s="2">
        <v>10000</v>
      </c>
      <c r="E2" s="2"/>
    </row>
    <row r="3" spans="1:9">
      <c r="A3" s="12" t="s">
        <v>14</v>
      </c>
      <c r="B3" s="12"/>
      <c r="C3" s="12"/>
      <c r="D3" s="2" t="s">
        <v>13</v>
      </c>
      <c r="E3" s="2"/>
    </row>
    <row r="4" spans="1:9">
      <c r="A4" s="12" t="s">
        <v>12</v>
      </c>
      <c r="B4" s="12"/>
      <c r="C4" s="12"/>
      <c r="D4" s="2" t="s">
        <v>13</v>
      </c>
      <c r="E4" s="2"/>
    </row>
    <row r="5" spans="1:9">
      <c r="A5" s="12" t="s">
        <v>10</v>
      </c>
      <c r="B5" s="12"/>
      <c r="C5" s="12"/>
      <c r="D5" s="2" t="s">
        <v>11</v>
      </c>
      <c r="E5" s="2"/>
    </row>
    <row r="6" spans="1:9">
      <c r="A6" s="12" t="s">
        <v>15</v>
      </c>
      <c r="B6" s="12"/>
      <c r="C6" s="12"/>
      <c r="D6" s="2" t="s">
        <v>16</v>
      </c>
      <c r="E6" s="2"/>
    </row>
    <row r="7" spans="1:9">
      <c r="A7" s="12" t="s">
        <v>3</v>
      </c>
      <c r="B7" s="12"/>
      <c r="C7" s="12"/>
      <c r="D7" s="1">
        <v>1</v>
      </c>
      <c r="E7" s="2"/>
    </row>
    <row r="8" spans="1:9">
      <c r="A8" s="14" t="s">
        <v>5</v>
      </c>
      <c r="B8" s="14"/>
      <c r="C8" s="14"/>
      <c r="D8" s="21">
        <v>10</v>
      </c>
      <c r="E8" s="2"/>
      <c r="F8" s="18" t="s">
        <v>39</v>
      </c>
      <c r="G8" s="18"/>
      <c r="H8" s="18"/>
      <c r="I8" s="18"/>
    </row>
    <row r="9" spans="1:9">
      <c r="A9" s="13" t="s">
        <v>6</v>
      </c>
      <c r="B9" s="13"/>
      <c r="C9" s="13"/>
      <c r="D9" s="2">
        <v>10</v>
      </c>
      <c r="E9" s="2"/>
      <c r="F9" s="18" t="s">
        <v>34</v>
      </c>
      <c r="G9" s="18"/>
      <c r="H9" s="18"/>
      <c r="I9" s="18"/>
    </row>
    <row r="10" spans="1:9">
      <c r="A10" s="14" t="s">
        <v>7</v>
      </c>
      <c r="B10" s="14"/>
      <c r="C10" s="14"/>
      <c r="D10" s="21" t="s">
        <v>35</v>
      </c>
      <c r="E10" s="2"/>
      <c r="F10" s="18" t="s">
        <v>38</v>
      </c>
      <c r="G10" s="18"/>
      <c r="H10" s="18"/>
      <c r="I10" s="18"/>
    </row>
    <row r="11" spans="1:9">
      <c r="A11" s="3"/>
      <c r="B11" s="3"/>
      <c r="C11" s="3"/>
      <c r="D11" s="1"/>
      <c r="E11" s="2"/>
    </row>
    <row r="12" spans="1:9">
      <c r="A12" s="19" t="s">
        <v>45</v>
      </c>
      <c r="B12" s="19"/>
      <c r="C12" s="19"/>
      <c r="D12" s="11" t="s">
        <v>30</v>
      </c>
    </row>
    <row r="13" spans="1:9" ht="56">
      <c r="A13" s="14" t="s">
        <v>9</v>
      </c>
      <c r="B13" s="14"/>
      <c r="C13" s="14"/>
      <c r="D13" s="22" t="s">
        <v>41</v>
      </c>
      <c r="E13" s="23" t="s">
        <v>40</v>
      </c>
      <c r="F13" s="23"/>
      <c r="G13" s="23"/>
      <c r="H13" s="23"/>
      <c r="I13" s="23"/>
    </row>
    <row r="14" spans="1:9" ht="56">
      <c r="A14" s="14" t="s">
        <v>0</v>
      </c>
      <c r="B14" s="14"/>
      <c r="C14" s="14"/>
      <c r="D14" s="21" t="s">
        <v>43</v>
      </c>
      <c r="E14" s="2"/>
      <c r="F14" s="18" t="s">
        <v>37</v>
      </c>
      <c r="G14" s="18"/>
      <c r="H14" s="18"/>
      <c r="I14" s="18"/>
    </row>
    <row r="16" spans="1:9" ht="30" customHeight="1">
      <c r="A16" s="3"/>
      <c r="B16" s="3"/>
      <c r="C16" s="3"/>
      <c r="D16" s="2"/>
      <c r="E16" s="2"/>
      <c r="G16" s="15" t="s">
        <v>22</v>
      </c>
      <c r="H16" s="16"/>
      <c r="I16" s="17"/>
    </row>
    <row r="17" spans="1:9" ht="42">
      <c r="A17" s="9" t="s">
        <v>1</v>
      </c>
      <c r="B17" s="9" t="s">
        <v>2</v>
      </c>
      <c r="C17" s="10" t="s">
        <v>4</v>
      </c>
      <c r="D17" s="10" t="s">
        <v>7</v>
      </c>
      <c r="E17" s="10" t="s">
        <v>5</v>
      </c>
      <c r="F17" s="10" t="s">
        <v>6</v>
      </c>
      <c r="G17" s="4" t="s">
        <v>18</v>
      </c>
      <c r="H17" s="4" t="s">
        <v>20</v>
      </c>
      <c r="I17" s="4" t="s">
        <v>21</v>
      </c>
    </row>
    <row r="18" spans="1:9">
      <c r="A18" s="7">
        <v>1</v>
      </c>
      <c r="B18" s="8">
        <v>0.2</v>
      </c>
      <c r="C18" s="7">
        <f>2*$D$2</f>
        <v>20000</v>
      </c>
      <c r="D18" s="8" t="s">
        <v>36</v>
      </c>
      <c r="E18" s="7">
        <v>10</v>
      </c>
      <c r="F18" s="7">
        <v>10</v>
      </c>
      <c r="G18" s="5" t="s">
        <v>19</v>
      </c>
      <c r="H18" s="6">
        <f>$D$2/E18</f>
        <v>1000</v>
      </c>
      <c r="I18" s="6">
        <f>H18*F18</f>
        <v>10000</v>
      </c>
    </row>
    <row r="19" spans="1:9">
      <c r="A19" s="7">
        <v>2</v>
      </c>
      <c r="B19" s="8">
        <v>0.2</v>
      </c>
      <c r="C19" s="7">
        <f>3*$D$2</f>
        <v>30000</v>
      </c>
      <c r="D19" s="8" t="s">
        <v>36</v>
      </c>
      <c r="E19" s="7">
        <v>10</v>
      </c>
      <c r="F19" s="7">
        <v>10</v>
      </c>
      <c r="G19" s="5" t="s">
        <v>19</v>
      </c>
      <c r="H19" s="6">
        <f t="shared" ref="H19:H81" si="0">$D$2/E19</f>
        <v>1000</v>
      </c>
      <c r="I19" s="6">
        <f t="shared" ref="I19:I81" si="1">H19*F19</f>
        <v>10000</v>
      </c>
    </row>
    <row r="20" spans="1:9">
      <c r="A20" s="7">
        <v>3</v>
      </c>
      <c r="B20" s="8">
        <v>0.2</v>
      </c>
      <c r="C20" s="7">
        <f>4*$D$2</f>
        <v>40000</v>
      </c>
      <c r="D20" s="8" t="s">
        <v>36</v>
      </c>
      <c r="E20" s="7">
        <v>10</v>
      </c>
      <c r="F20" s="7">
        <v>10</v>
      </c>
      <c r="G20" s="5" t="s">
        <v>19</v>
      </c>
      <c r="H20" s="6">
        <f t="shared" si="0"/>
        <v>1000</v>
      </c>
      <c r="I20" s="6">
        <f t="shared" si="1"/>
        <v>10000</v>
      </c>
    </row>
    <row r="21" spans="1:9">
      <c r="A21" s="7">
        <v>4</v>
      </c>
      <c r="B21" s="8">
        <v>0.2</v>
      </c>
      <c r="C21" s="7">
        <f>5*$D$2</f>
        <v>50000</v>
      </c>
      <c r="D21" s="8" t="s">
        <v>36</v>
      </c>
      <c r="E21" s="7">
        <v>10</v>
      </c>
      <c r="F21" s="7">
        <v>10</v>
      </c>
      <c r="G21" s="5" t="s">
        <v>19</v>
      </c>
      <c r="H21" s="6">
        <f t="shared" si="0"/>
        <v>1000</v>
      </c>
      <c r="I21" s="6">
        <f t="shared" si="1"/>
        <v>10000</v>
      </c>
    </row>
    <row r="22" spans="1:9">
      <c r="A22" s="7">
        <v>5</v>
      </c>
      <c r="B22" s="8">
        <v>0.2</v>
      </c>
      <c r="C22" s="7">
        <f>6*$D$2</f>
        <v>60000</v>
      </c>
      <c r="D22" s="8" t="s">
        <v>36</v>
      </c>
      <c r="E22" s="7">
        <v>10</v>
      </c>
      <c r="F22" s="7">
        <v>10</v>
      </c>
      <c r="G22" s="5" t="s">
        <v>19</v>
      </c>
      <c r="H22" s="6">
        <f t="shared" si="0"/>
        <v>1000</v>
      </c>
      <c r="I22" s="6">
        <f t="shared" si="1"/>
        <v>10000</v>
      </c>
    </row>
    <row r="23" spans="1:9">
      <c r="A23" s="7">
        <v>6</v>
      </c>
      <c r="B23" s="8">
        <v>0.2</v>
      </c>
      <c r="C23" s="7">
        <f>7*$D$2</f>
        <v>70000</v>
      </c>
      <c r="D23" s="8" t="s">
        <v>36</v>
      </c>
      <c r="E23" s="7">
        <v>10</v>
      </c>
      <c r="F23" s="7">
        <v>10</v>
      </c>
      <c r="G23" s="5" t="s">
        <v>19</v>
      </c>
      <c r="H23" s="6">
        <f t="shared" si="0"/>
        <v>1000</v>
      </c>
      <c r="I23" s="6">
        <f t="shared" si="1"/>
        <v>10000</v>
      </c>
    </row>
    <row r="24" spans="1:9">
      <c r="A24" s="7">
        <v>7</v>
      </c>
      <c r="B24" s="8">
        <v>0.2</v>
      </c>
      <c r="C24" s="7">
        <f>8*$D$2</f>
        <v>80000</v>
      </c>
      <c r="D24" s="8" t="s">
        <v>36</v>
      </c>
      <c r="E24" s="7">
        <v>10</v>
      </c>
      <c r="F24" s="7">
        <v>10</v>
      </c>
      <c r="G24" s="5" t="s">
        <v>19</v>
      </c>
      <c r="H24" s="6">
        <f t="shared" si="0"/>
        <v>1000</v>
      </c>
      <c r="I24" s="6">
        <f t="shared" si="1"/>
        <v>10000</v>
      </c>
    </row>
    <row r="25" spans="1:9">
      <c r="A25" s="7">
        <v>8</v>
      </c>
      <c r="B25" s="8">
        <v>0.2</v>
      </c>
      <c r="C25" s="7">
        <f>9*$D$2</f>
        <v>90000</v>
      </c>
      <c r="D25" s="8" t="s">
        <v>36</v>
      </c>
      <c r="E25" s="7">
        <v>10</v>
      </c>
      <c r="F25" s="7">
        <v>10</v>
      </c>
      <c r="G25" s="5" t="s">
        <v>19</v>
      </c>
      <c r="H25" s="6">
        <f t="shared" si="0"/>
        <v>1000</v>
      </c>
      <c r="I25" s="6">
        <f t="shared" si="1"/>
        <v>10000</v>
      </c>
    </row>
    <row r="26" spans="1:9">
      <c r="A26" s="7">
        <v>9</v>
      </c>
      <c r="B26" s="8">
        <v>0.3</v>
      </c>
      <c r="C26" s="7">
        <f>2*$D$2</f>
        <v>20000</v>
      </c>
      <c r="D26" s="8" t="s">
        <v>36</v>
      </c>
      <c r="E26" s="7">
        <v>10</v>
      </c>
      <c r="F26" s="7">
        <v>10</v>
      </c>
      <c r="G26" s="5" t="s">
        <v>19</v>
      </c>
      <c r="H26" s="20">
        <f t="shared" si="0"/>
        <v>1000</v>
      </c>
      <c r="I26" s="20">
        <f t="shared" si="1"/>
        <v>10000</v>
      </c>
    </row>
    <row r="27" spans="1:9">
      <c r="A27" s="7">
        <v>10</v>
      </c>
      <c r="B27" s="8">
        <v>0.3</v>
      </c>
      <c r="C27" s="7">
        <f>3*$D$2</f>
        <v>30000</v>
      </c>
      <c r="D27" s="8" t="s">
        <v>36</v>
      </c>
      <c r="E27" s="7">
        <v>10</v>
      </c>
      <c r="F27" s="7">
        <v>10</v>
      </c>
      <c r="G27" s="5" t="s">
        <v>19</v>
      </c>
      <c r="H27" s="20">
        <f t="shared" si="0"/>
        <v>1000</v>
      </c>
      <c r="I27" s="20">
        <f t="shared" si="1"/>
        <v>10000</v>
      </c>
    </row>
    <row r="28" spans="1:9">
      <c r="A28" s="7">
        <v>11</v>
      </c>
      <c r="B28" s="8">
        <v>0.3</v>
      </c>
      <c r="C28" s="7">
        <f>4*$D$2</f>
        <v>40000</v>
      </c>
      <c r="D28" s="8" t="s">
        <v>36</v>
      </c>
      <c r="E28" s="7">
        <v>10</v>
      </c>
      <c r="F28" s="7">
        <v>10</v>
      </c>
      <c r="G28" s="5" t="s">
        <v>19</v>
      </c>
      <c r="H28" s="20">
        <f t="shared" si="0"/>
        <v>1000</v>
      </c>
      <c r="I28" s="20">
        <f t="shared" si="1"/>
        <v>10000</v>
      </c>
    </row>
    <row r="29" spans="1:9">
      <c r="A29" s="7">
        <v>12</v>
      </c>
      <c r="B29" s="8">
        <v>0.3</v>
      </c>
      <c r="C29" s="7">
        <f>5*$D$2</f>
        <v>50000</v>
      </c>
      <c r="D29" s="8" t="s">
        <v>36</v>
      </c>
      <c r="E29" s="7">
        <v>10</v>
      </c>
      <c r="F29" s="7">
        <v>10</v>
      </c>
      <c r="G29" s="5" t="s">
        <v>19</v>
      </c>
      <c r="H29" s="20">
        <f t="shared" si="0"/>
        <v>1000</v>
      </c>
      <c r="I29" s="20">
        <f t="shared" si="1"/>
        <v>10000</v>
      </c>
    </row>
    <row r="30" spans="1:9">
      <c r="A30" s="7">
        <v>13</v>
      </c>
      <c r="B30" s="8">
        <v>0.3</v>
      </c>
      <c r="C30" s="7">
        <f>6*$D$2</f>
        <v>60000</v>
      </c>
      <c r="D30" s="8" t="s">
        <v>36</v>
      </c>
      <c r="E30" s="7">
        <v>10</v>
      </c>
      <c r="F30" s="7">
        <v>10</v>
      </c>
      <c r="G30" s="5" t="s">
        <v>19</v>
      </c>
      <c r="H30" s="6">
        <f t="shared" si="0"/>
        <v>1000</v>
      </c>
      <c r="I30" s="6">
        <f t="shared" si="1"/>
        <v>10000</v>
      </c>
    </row>
    <row r="31" spans="1:9">
      <c r="A31" s="7">
        <v>14</v>
      </c>
      <c r="B31" s="8">
        <v>0.3</v>
      </c>
      <c r="C31" s="7">
        <f>7*$D$2</f>
        <v>70000</v>
      </c>
      <c r="D31" s="8" t="s">
        <v>36</v>
      </c>
      <c r="E31" s="7">
        <v>10</v>
      </c>
      <c r="F31" s="7">
        <v>10</v>
      </c>
      <c r="G31" s="5" t="s">
        <v>19</v>
      </c>
      <c r="H31" s="6">
        <f t="shared" si="0"/>
        <v>1000</v>
      </c>
      <c r="I31" s="6">
        <f t="shared" si="1"/>
        <v>10000</v>
      </c>
    </row>
    <row r="32" spans="1:9">
      <c r="A32" s="7">
        <v>15</v>
      </c>
      <c r="B32" s="8">
        <v>0.3</v>
      </c>
      <c r="C32" s="7">
        <f>8*$D$2</f>
        <v>80000</v>
      </c>
      <c r="D32" s="8" t="s">
        <v>36</v>
      </c>
      <c r="E32" s="7">
        <v>10</v>
      </c>
      <c r="F32" s="7">
        <v>10</v>
      </c>
      <c r="G32" s="5" t="s">
        <v>19</v>
      </c>
      <c r="H32" s="6">
        <f t="shared" si="0"/>
        <v>1000</v>
      </c>
      <c r="I32" s="6">
        <f t="shared" si="1"/>
        <v>10000</v>
      </c>
    </row>
    <row r="33" spans="1:9">
      <c r="A33" s="7">
        <v>16</v>
      </c>
      <c r="B33" s="8">
        <v>0.3</v>
      </c>
      <c r="C33" s="7">
        <f>9*$D$2</f>
        <v>90000</v>
      </c>
      <c r="D33" s="8" t="s">
        <v>36</v>
      </c>
      <c r="E33" s="7">
        <v>10</v>
      </c>
      <c r="F33" s="7">
        <v>10</v>
      </c>
      <c r="G33" s="5" t="s">
        <v>19</v>
      </c>
      <c r="H33" s="6">
        <f t="shared" si="0"/>
        <v>1000</v>
      </c>
      <c r="I33" s="6">
        <f t="shared" si="1"/>
        <v>10000</v>
      </c>
    </row>
    <row r="34" spans="1:9">
      <c r="A34" s="7">
        <v>17</v>
      </c>
      <c r="B34" s="8">
        <v>0.4</v>
      </c>
      <c r="C34" s="7">
        <f>2*$D$2</f>
        <v>20000</v>
      </c>
      <c r="D34" s="8" t="s">
        <v>36</v>
      </c>
      <c r="E34" s="7">
        <v>10</v>
      </c>
      <c r="F34" s="7">
        <v>10</v>
      </c>
      <c r="G34" s="5" t="s">
        <v>19</v>
      </c>
      <c r="H34" s="6">
        <f t="shared" si="0"/>
        <v>1000</v>
      </c>
      <c r="I34" s="6">
        <f t="shared" si="1"/>
        <v>10000</v>
      </c>
    </row>
    <row r="35" spans="1:9">
      <c r="A35" s="7">
        <v>18</v>
      </c>
      <c r="B35" s="8">
        <v>0.4</v>
      </c>
      <c r="C35" s="7">
        <f>3*$D$2</f>
        <v>30000</v>
      </c>
      <c r="D35" s="8" t="s">
        <v>36</v>
      </c>
      <c r="E35" s="7">
        <v>10</v>
      </c>
      <c r="F35" s="7">
        <v>10</v>
      </c>
      <c r="G35" s="5" t="s">
        <v>19</v>
      </c>
      <c r="H35" s="6">
        <f t="shared" si="0"/>
        <v>1000</v>
      </c>
      <c r="I35" s="6">
        <f t="shared" si="1"/>
        <v>10000</v>
      </c>
    </row>
    <row r="36" spans="1:9">
      <c r="A36" s="7">
        <v>19</v>
      </c>
      <c r="B36" s="8">
        <v>0.4</v>
      </c>
      <c r="C36" s="7">
        <f>4*$D$2</f>
        <v>40000</v>
      </c>
      <c r="D36" s="8" t="s">
        <v>36</v>
      </c>
      <c r="E36" s="7">
        <v>10</v>
      </c>
      <c r="F36" s="7">
        <v>10</v>
      </c>
      <c r="G36" s="5" t="s">
        <v>19</v>
      </c>
      <c r="H36" s="6">
        <f t="shared" si="0"/>
        <v>1000</v>
      </c>
      <c r="I36" s="6">
        <f t="shared" si="1"/>
        <v>10000</v>
      </c>
    </row>
    <row r="37" spans="1:9">
      <c r="A37" s="7">
        <v>20</v>
      </c>
      <c r="B37" s="8">
        <v>0.4</v>
      </c>
      <c r="C37" s="7">
        <f>5*$D$2</f>
        <v>50000</v>
      </c>
      <c r="D37" s="8" t="s">
        <v>36</v>
      </c>
      <c r="E37" s="7">
        <v>10</v>
      </c>
      <c r="F37" s="7">
        <v>10</v>
      </c>
      <c r="G37" s="5" t="s">
        <v>19</v>
      </c>
      <c r="H37" s="6">
        <f t="shared" si="0"/>
        <v>1000</v>
      </c>
      <c r="I37" s="6">
        <f t="shared" si="1"/>
        <v>10000</v>
      </c>
    </row>
    <row r="38" spans="1:9">
      <c r="A38" s="7">
        <v>21</v>
      </c>
      <c r="B38" s="8">
        <v>0.4</v>
      </c>
      <c r="C38" s="7">
        <f>6*$D$2</f>
        <v>60000</v>
      </c>
      <c r="D38" s="8" t="s">
        <v>36</v>
      </c>
      <c r="E38" s="7">
        <v>10</v>
      </c>
      <c r="F38" s="7">
        <v>10</v>
      </c>
      <c r="G38" s="5" t="s">
        <v>19</v>
      </c>
      <c r="H38" s="6">
        <f t="shared" si="0"/>
        <v>1000</v>
      </c>
      <c r="I38" s="6">
        <f t="shared" si="1"/>
        <v>10000</v>
      </c>
    </row>
    <row r="39" spans="1:9">
      <c r="A39" s="7">
        <v>22</v>
      </c>
      <c r="B39" s="8">
        <v>0.4</v>
      </c>
      <c r="C39" s="7">
        <f>7*$D$2</f>
        <v>70000</v>
      </c>
      <c r="D39" s="8" t="s">
        <v>36</v>
      </c>
      <c r="E39" s="7">
        <v>10</v>
      </c>
      <c r="F39" s="7">
        <v>10</v>
      </c>
      <c r="G39" s="5" t="s">
        <v>19</v>
      </c>
      <c r="H39" s="6">
        <f t="shared" si="0"/>
        <v>1000</v>
      </c>
      <c r="I39" s="6">
        <f t="shared" si="1"/>
        <v>10000</v>
      </c>
    </row>
    <row r="40" spans="1:9">
      <c r="A40" s="7">
        <v>23</v>
      </c>
      <c r="B40" s="8">
        <v>0.4</v>
      </c>
      <c r="C40" s="7">
        <f>8*$D$2</f>
        <v>80000</v>
      </c>
      <c r="D40" s="8" t="s">
        <v>36</v>
      </c>
      <c r="E40" s="7">
        <v>10</v>
      </c>
      <c r="F40" s="7">
        <v>10</v>
      </c>
      <c r="G40" s="5" t="s">
        <v>19</v>
      </c>
      <c r="H40" s="6">
        <f t="shared" si="0"/>
        <v>1000</v>
      </c>
      <c r="I40" s="6">
        <f t="shared" si="1"/>
        <v>10000</v>
      </c>
    </row>
    <row r="41" spans="1:9">
      <c r="A41" s="7">
        <v>24</v>
      </c>
      <c r="B41" s="8">
        <v>0.4</v>
      </c>
      <c r="C41" s="7">
        <f>9*$D$2</f>
        <v>90000</v>
      </c>
      <c r="D41" s="8" t="s">
        <v>36</v>
      </c>
      <c r="E41" s="7">
        <v>10</v>
      </c>
      <c r="F41" s="7">
        <v>10</v>
      </c>
      <c r="G41" s="5" t="s">
        <v>19</v>
      </c>
      <c r="H41" s="6">
        <f t="shared" si="0"/>
        <v>1000</v>
      </c>
      <c r="I41" s="6">
        <f t="shared" si="1"/>
        <v>10000</v>
      </c>
    </row>
    <row r="42" spans="1:9">
      <c r="A42" s="7">
        <v>25</v>
      </c>
      <c r="B42" s="8">
        <v>0.5</v>
      </c>
      <c r="C42" s="7">
        <f>2*$D$2</f>
        <v>20000</v>
      </c>
      <c r="D42" s="8" t="s">
        <v>36</v>
      </c>
      <c r="E42" s="7">
        <v>10</v>
      </c>
      <c r="F42" s="7">
        <v>10</v>
      </c>
      <c r="G42" s="5" t="s">
        <v>19</v>
      </c>
      <c r="H42" s="20">
        <f t="shared" si="0"/>
        <v>1000</v>
      </c>
      <c r="I42" s="20">
        <f t="shared" si="1"/>
        <v>10000</v>
      </c>
    </row>
    <row r="43" spans="1:9">
      <c r="A43" s="7">
        <v>26</v>
      </c>
      <c r="B43" s="8">
        <v>0.5</v>
      </c>
      <c r="C43" s="7">
        <f>3*$D$2</f>
        <v>30000</v>
      </c>
      <c r="D43" s="8" t="s">
        <v>36</v>
      </c>
      <c r="E43" s="7">
        <v>10</v>
      </c>
      <c r="F43" s="7">
        <v>10</v>
      </c>
      <c r="G43" s="5" t="s">
        <v>19</v>
      </c>
      <c r="H43" s="20">
        <f t="shared" si="0"/>
        <v>1000</v>
      </c>
      <c r="I43" s="20">
        <f t="shared" si="1"/>
        <v>10000</v>
      </c>
    </row>
    <row r="44" spans="1:9">
      <c r="A44" s="7">
        <v>27</v>
      </c>
      <c r="B44" s="8">
        <v>0.5</v>
      </c>
      <c r="C44" s="7">
        <f>4*$D$2</f>
        <v>40000</v>
      </c>
      <c r="D44" s="8" t="s">
        <v>36</v>
      </c>
      <c r="E44" s="7">
        <v>10</v>
      </c>
      <c r="F44" s="7">
        <v>10</v>
      </c>
      <c r="G44" s="5" t="s">
        <v>19</v>
      </c>
      <c r="H44" s="20">
        <f t="shared" si="0"/>
        <v>1000</v>
      </c>
      <c r="I44" s="20">
        <f t="shared" si="1"/>
        <v>10000</v>
      </c>
    </row>
    <row r="45" spans="1:9">
      <c r="A45" s="7">
        <v>28</v>
      </c>
      <c r="B45" s="8">
        <v>0.5</v>
      </c>
      <c r="C45" s="7">
        <f>5*$D$2</f>
        <v>50000</v>
      </c>
      <c r="D45" s="8" t="s">
        <v>36</v>
      </c>
      <c r="E45" s="7">
        <v>10</v>
      </c>
      <c r="F45" s="7">
        <v>10</v>
      </c>
      <c r="G45" s="5" t="s">
        <v>19</v>
      </c>
      <c r="H45" s="20">
        <f t="shared" si="0"/>
        <v>1000</v>
      </c>
      <c r="I45" s="20">
        <f t="shared" si="1"/>
        <v>10000</v>
      </c>
    </row>
    <row r="46" spans="1:9">
      <c r="A46" s="7">
        <v>29</v>
      </c>
      <c r="B46" s="8">
        <v>0.5</v>
      </c>
      <c r="C46" s="7">
        <f>6*$D$2</f>
        <v>60000</v>
      </c>
      <c r="D46" s="8" t="s">
        <v>36</v>
      </c>
      <c r="E46" s="7">
        <v>10</v>
      </c>
      <c r="F46" s="7">
        <v>10</v>
      </c>
      <c r="G46" s="5" t="s">
        <v>19</v>
      </c>
      <c r="H46" s="6">
        <f t="shared" si="0"/>
        <v>1000</v>
      </c>
      <c r="I46" s="6">
        <f t="shared" si="1"/>
        <v>10000</v>
      </c>
    </row>
    <row r="47" spans="1:9">
      <c r="A47" s="7">
        <v>30</v>
      </c>
      <c r="B47" s="8">
        <v>0.5</v>
      </c>
      <c r="C47" s="7">
        <f>7*$D$2</f>
        <v>70000</v>
      </c>
      <c r="D47" s="8" t="s">
        <v>36</v>
      </c>
      <c r="E47" s="7">
        <v>10</v>
      </c>
      <c r="F47" s="7">
        <v>10</v>
      </c>
      <c r="G47" s="5" t="s">
        <v>19</v>
      </c>
      <c r="H47" s="6">
        <f t="shared" si="0"/>
        <v>1000</v>
      </c>
      <c r="I47" s="6">
        <f t="shared" si="1"/>
        <v>10000</v>
      </c>
    </row>
    <row r="48" spans="1:9">
      <c r="A48" s="7">
        <v>31</v>
      </c>
      <c r="B48" s="8">
        <v>0.5</v>
      </c>
      <c r="C48" s="7">
        <f>8*$D$2</f>
        <v>80000</v>
      </c>
      <c r="D48" s="8" t="s">
        <v>36</v>
      </c>
      <c r="E48" s="7">
        <v>10</v>
      </c>
      <c r="F48" s="7">
        <v>10</v>
      </c>
      <c r="G48" s="5" t="s">
        <v>19</v>
      </c>
      <c r="H48" s="6">
        <f t="shared" si="0"/>
        <v>1000</v>
      </c>
      <c r="I48" s="6">
        <f t="shared" si="1"/>
        <v>10000</v>
      </c>
    </row>
    <row r="49" spans="1:9">
      <c r="A49" s="7">
        <v>32</v>
      </c>
      <c r="B49" s="8">
        <v>0.5</v>
      </c>
      <c r="C49" s="7">
        <f>9*$D$2</f>
        <v>90000</v>
      </c>
      <c r="D49" s="8" t="s">
        <v>36</v>
      </c>
      <c r="E49" s="7">
        <v>10</v>
      </c>
      <c r="F49" s="7">
        <v>10</v>
      </c>
      <c r="G49" s="5" t="s">
        <v>19</v>
      </c>
      <c r="H49" s="6">
        <f t="shared" si="0"/>
        <v>1000</v>
      </c>
      <c r="I49" s="6">
        <f t="shared" si="1"/>
        <v>10000</v>
      </c>
    </row>
    <row r="50" spans="1:9">
      <c r="A50" s="7">
        <v>33</v>
      </c>
      <c r="B50" s="8">
        <v>0.6</v>
      </c>
      <c r="C50" s="7">
        <f>2*$D$2</f>
        <v>20000</v>
      </c>
      <c r="D50" s="8" t="s">
        <v>36</v>
      </c>
      <c r="E50" s="7">
        <v>10</v>
      </c>
      <c r="F50" s="7">
        <v>10</v>
      </c>
      <c r="G50" s="5" t="s">
        <v>19</v>
      </c>
      <c r="H50" s="6">
        <f t="shared" si="0"/>
        <v>1000</v>
      </c>
      <c r="I50" s="6">
        <f t="shared" si="1"/>
        <v>10000</v>
      </c>
    </row>
    <row r="51" spans="1:9">
      <c r="A51" s="7">
        <v>34</v>
      </c>
      <c r="B51" s="8">
        <v>0.6</v>
      </c>
      <c r="C51" s="7">
        <f>3*$D$2</f>
        <v>30000</v>
      </c>
      <c r="D51" s="8" t="s">
        <v>36</v>
      </c>
      <c r="E51" s="7">
        <v>10</v>
      </c>
      <c r="F51" s="7">
        <v>10</v>
      </c>
      <c r="G51" s="5" t="s">
        <v>19</v>
      </c>
      <c r="H51" s="6">
        <f t="shared" si="0"/>
        <v>1000</v>
      </c>
      <c r="I51" s="6">
        <f t="shared" si="1"/>
        <v>10000</v>
      </c>
    </row>
    <row r="52" spans="1:9">
      <c r="A52" s="7">
        <v>35</v>
      </c>
      <c r="B52" s="8">
        <v>0.6</v>
      </c>
      <c r="C52" s="7">
        <f>4*$D$2</f>
        <v>40000</v>
      </c>
      <c r="D52" s="8" t="s">
        <v>36</v>
      </c>
      <c r="E52" s="7">
        <v>10</v>
      </c>
      <c r="F52" s="7">
        <v>10</v>
      </c>
      <c r="G52" s="5" t="s">
        <v>19</v>
      </c>
      <c r="H52" s="6">
        <f t="shared" si="0"/>
        <v>1000</v>
      </c>
      <c r="I52" s="6">
        <f t="shared" si="1"/>
        <v>10000</v>
      </c>
    </row>
    <row r="53" spans="1:9">
      <c r="A53" s="7">
        <v>36</v>
      </c>
      <c r="B53" s="8">
        <v>0.6</v>
      </c>
      <c r="C53" s="7">
        <f>5*$D$2</f>
        <v>50000</v>
      </c>
      <c r="D53" s="8" t="s">
        <v>36</v>
      </c>
      <c r="E53" s="7">
        <v>10</v>
      </c>
      <c r="F53" s="7">
        <v>10</v>
      </c>
      <c r="G53" s="5" t="s">
        <v>19</v>
      </c>
      <c r="H53" s="6">
        <f t="shared" si="0"/>
        <v>1000</v>
      </c>
      <c r="I53" s="6">
        <f t="shared" si="1"/>
        <v>10000</v>
      </c>
    </row>
    <row r="54" spans="1:9">
      <c r="A54" s="7">
        <v>37</v>
      </c>
      <c r="B54" s="8">
        <v>0.6</v>
      </c>
      <c r="C54" s="7">
        <f>6*$D$2</f>
        <v>60000</v>
      </c>
      <c r="D54" s="8" t="s">
        <v>36</v>
      </c>
      <c r="E54" s="7">
        <v>10</v>
      </c>
      <c r="F54" s="7">
        <v>10</v>
      </c>
      <c r="G54" s="5" t="s">
        <v>19</v>
      </c>
      <c r="H54" s="6">
        <f t="shared" si="0"/>
        <v>1000</v>
      </c>
      <c r="I54" s="6">
        <f t="shared" si="1"/>
        <v>10000</v>
      </c>
    </row>
    <row r="55" spans="1:9">
      <c r="A55" s="7">
        <v>38</v>
      </c>
      <c r="B55" s="8">
        <v>0.6</v>
      </c>
      <c r="C55" s="7">
        <f>7*$D$2</f>
        <v>70000</v>
      </c>
      <c r="D55" s="8" t="s">
        <v>36</v>
      </c>
      <c r="E55" s="7">
        <v>10</v>
      </c>
      <c r="F55" s="7">
        <v>10</v>
      </c>
      <c r="G55" s="5" t="s">
        <v>19</v>
      </c>
      <c r="H55" s="6">
        <f t="shared" si="0"/>
        <v>1000</v>
      </c>
      <c r="I55" s="6">
        <f t="shared" si="1"/>
        <v>10000</v>
      </c>
    </row>
    <row r="56" spans="1:9">
      <c r="A56" s="7">
        <v>39</v>
      </c>
      <c r="B56" s="8">
        <v>0.6</v>
      </c>
      <c r="C56" s="7">
        <f>8*$D$2</f>
        <v>80000</v>
      </c>
      <c r="D56" s="8" t="s">
        <v>36</v>
      </c>
      <c r="E56" s="7">
        <v>10</v>
      </c>
      <c r="F56" s="7">
        <v>10</v>
      </c>
      <c r="G56" s="5" t="s">
        <v>19</v>
      </c>
      <c r="H56" s="6">
        <f t="shared" si="0"/>
        <v>1000</v>
      </c>
      <c r="I56" s="6">
        <f t="shared" si="1"/>
        <v>10000</v>
      </c>
    </row>
    <row r="57" spans="1:9">
      <c r="A57" s="7">
        <v>40</v>
      </c>
      <c r="B57" s="8">
        <v>0.6</v>
      </c>
      <c r="C57" s="7">
        <f>9*$D$2</f>
        <v>90000</v>
      </c>
      <c r="D57" s="8" t="s">
        <v>36</v>
      </c>
      <c r="E57" s="7">
        <v>10</v>
      </c>
      <c r="F57" s="7">
        <v>10</v>
      </c>
      <c r="G57" s="5" t="s">
        <v>19</v>
      </c>
      <c r="H57" s="6">
        <f t="shared" si="0"/>
        <v>1000</v>
      </c>
      <c r="I57" s="6">
        <f t="shared" si="1"/>
        <v>10000</v>
      </c>
    </row>
    <row r="58" spans="1:9">
      <c r="A58" s="7">
        <v>41</v>
      </c>
      <c r="B58" s="8">
        <v>0.7</v>
      </c>
      <c r="C58" s="7">
        <f>2*$D$2</f>
        <v>20000</v>
      </c>
      <c r="D58" s="8" t="s">
        <v>36</v>
      </c>
      <c r="E58" s="7">
        <v>10</v>
      </c>
      <c r="F58" s="7">
        <v>10</v>
      </c>
      <c r="G58" s="5" t="s">
        <v>19</v>
      </c>
      <c r="H58" s="20">
        <f t="shared" si="0"/>
        <v>1000</v>
      </c>
      <c r="I58" s="20">
        <f t="shared" si="1"/>
        <v>10000</v>
      </c>
    </row>
    <row r="59" spans="1:9">
      <c r="A59" s="7">
        <v>42</v>
      </c>
      <c r="B59" s="8">
        <v>0.7</v>
      </c>
      <c r="C59" s="7">
        <f>3*$D$2</f>
        <v>30000</v>
      </c>
      <c r="D59" s="8" t="s">
        <v>36</v>
      </c>
      <c r="E59" s="7">
        <v>10</v>
      </c>
      <c r="F59" s="7">
        <v>10</v>
      </c>
      <c r="G59" s="5" t="s">
        <v>19</v>
      </c>
      <c r="H59" s="20">
        <f t="shared" si="0"/>
        <v>1000</v>
      </c>
      <c r="I59" s="20">
        <f t="shared" si="1"/>
        <v>10000</v>
      </c>
    </row>
    <row r="60" spans="1:9">
      <c r="A60" s="7">
        <v>43</v>
      </c>
      <c r="B60" s="8">
        <v>0.7</v>
      </c>
      <c r="C60" s="7">
        <f>4*$D$2</f>
        <v>40000</v>
      </c>
      <c r="D60" s="8" t="s">
        <v>36</v>
      </c>
      <c r="E60" s="7">
        <v>10</v>
      </c>
      <c r="F60" s="7">
        <v>10</v>
      </c>
      <c r="G60" s="5" t="s">
        <v>19</v>
      </c>
      <c r="H60" s="20">
        <f t="shared" si="0"/>
        <v>1000</v>
      </c>
      <c r="I60" s="20">
        <f t="shared" si="1"/>
        <v>10000</v>
      </c>
    </row>
    <row r="61" spans="1:9">
      <c r="A61" s="7">
        <v>44</v>
      </c>
      <c r="B61" s="8">
        <v>0.7</v>
      </c>
      <c r="C61" s="7">
        <f>5*$D$2</f>
        <v>50000</v>
      </c>
      <c r="D61" s="8" t="s">
        <v>36</v>
      </c>
      <c r="E61" s="7">
        <v>10</v>
      </c>
      <c r="F61" s="7">
        <v>10</v>
      </c>
      <c r="G61" s="5" t="s">
        <v>19</v>
      </c>
      <c r="H61" s="20">
        <f t="shared" si="0"/>
        <v>1000</v>
      </c>
      <c r="I61" s="20">
        <f t="shared" si="1"/>
        <v>10000</v>
      </c>
    </row>
    <row r="62" spans="1:9">
      <c r="A62" s="7">
        <v>45</v>
      </c>
      <c r="B62" s="8">
        <v>0.7</v>
      </c>
      <c r="C62" s="7">
        <f>6*$D$2</f>
        <v>60000</v>
      </c>
      <c r="D62" s="8" t="s">
        <v>36</v>
      </c>
      <c r="E62" s="7">
        <v>10</v>
      </c>
      <c r="F62" s="7">
        <v>10</v>
      </c>
      <c r="G62" s="5" t="s">
        <v>19</v>
      </c>
      <c r="H62" s="6">
        <f t="shared" si="0"/>
        <v>1000</v>
      </c>
      <c r="I62" s="6">
        <f t="shared" si="1"/>
        <v>10000</v>
      </c>
    </row>
    <row r="63" spans="1:9">
      <c r="A63" s="7">
        <v>46</v>
      </c>
      <c r="B63" s="8">
        <v>0.7</v>
      </c>
      <c r="C63" s="7">
        <f>7*$D$2</f>
        <v>70000</v>
      </c>
      <c r="D63" s="8" t="s">
        <v>36</v>
      </c>
      <c r="E63" s="7">
        <v>10</v>
      </c>
      <c r="F63" s="7">
        <v>10</v>
      </c>
      <c r="G63" s="5" t="s">
        <v>19</v>
      </c>
      <c r="H63" s="6">
        <f t="shared" si="0"/>
        <v>1000</v>
      </c>
      <c r="I63" s="6">
        <f t="shared" si="1"/>
        <v>10000</v>
      </c>
    </row>
    <row r="64" spans="1:9">
      <c r="A64" s="7">
        <v>47</v>
      </c>
      <c r="B64" s="8">
        <v>0.7</v>
      </c>
      <c r="C64" s="7">
        <f>8*$D$2</f>
        <v>80000</v>
      </c>
      <c r="D64" s="8" t="s">
        <v>36</v>
      </c>
      <c r="E64" s="7">
        <v>10</v>
      </c>
      <c r="F64" s="7">
        <v>10</v>
      </c>
      <c r="G64" s="5" t="s">
        <v>19</v>
      </c>
      <c r="H64" s="6">
        <f t="shared" si="0"/>
        <v>1000</v>
      </c>
      <c r="I64" s="6">
        <f t="shared" si="1"/>
        <v>10000</v>
      </c>
    </row>
    <row r="65" spans="1:9">
      <c r="A65" s="7">
        <v>48</v>
      </c>
      <c r="B65" s="8">
        <v>0.7</v>
      </c>
      <c r="C65" s="7">
        <f>9*$D$2</f>
        <v>90000</v>
      </c>
      <c r="D65" s="8" t="s">
        <v>36</v>
      </c>
      <c r="E65" s="7">
        <v>10</v>
      </c>
      <c r="F65" s="7">
        <v>10</v>
      </c>
      <c r="G65" s="5" t="s">
        <v>19</v>
      </c>
      <c r="H65" s="6">
        <f t="shared" si="0"/>
        <v>1000</v>
      </c>
      <c r="I65" s="6">
        <f t="shared" si="1"/>
        <v>10000</v>
      </c>
    </row>
    <row r="66" spans="1:9">
      <c r="A66" s="7">
        <v>49</v>
      </c>
      <c r="B66" s="8">
        <v>0.8</v>
      </c>
      <c r="C66" s="7">
        <f>2*$D$2</f>
        <v>20000</v>
      </c>
      <c r="D66" s="8" t="s">
        <v>36</v>
      </c>
      <c r="E66" s="7">
        <v>10</v>
      </c>
      <c r="F66" s="7">
        <v>10</v>
      </c>
      <c r="G66" s="5" t="s">
        <v>19</v>
      </c>
      <c r="H66" s="6">
        <f t="shared" si="0"/>
        <v>1000</v>
      </c>
      <c r="I66" s="6">
        <f t="shared" si="1"/>
        <v>10000</v>
      </c>
    </row>
    <row r="67" spans="1:9">
      <c r="A67" s="7">
        <v>50</v>
      </c>
      <c r="B67" s="8">
        <v>0.8</v>
      </c>
      <c r="C67" s="7">
        <f>3*$D$2</f>
        <v>30000</v>
      </c>
      <c r="D67" s="8" t="s">
        <v>36</v>
      </c>
      <c r="E67" s="7">
        <v>10</v>
      </c>
      <c r="F67" s="7">
        <v>10</v>
      </c>
      <c r="G67" s="5" t="s">
        <v>19</v>
      </c>
      <c r="H67" s="6">
        <f t="shared" si="0"/>
        <v>1000</v>
      </c>
      <c r="I67" s="6">
        <f t="shared" si="1"/>
        <v>10000</v>
      </c>
    </row>
    <row r="68" spans="1:9">
      <c r="A68" s="7">
        <v>51</v>
      </c>
      <c r="B68" s="8">
        <v>0.8</v>
      </c>
      <c r="C68" s="7">
        <f>4*$D$2</f>
        <v>40000</v>
      </c>
      <c r="D68" s="8" t="s">
        <v>36</v>
      </c>
      <c r="E68" s="7">
        <v>10</v>
      </c>
      <c r="F68" s="7">
        <v>10</v>
      </c>
      <c r="G68" s="5" t="s">
        <v>19</v>
      </c>
      <c r="H68" s="6">
        <f t="shared" si="0"/>
        <v>1000</v>
      </c>
      <c r="I68" s="6">
        <f t="shared" si="1"/>
        <v>10000</v>
      </c>
    </row>
    <row r="69" spans="1:9">
      <c r="A69" s="7">
        <v>52</v>
      </c>
      <c r="B69" s="8">
        <v>0.8</v>
      </c>
      <c r="C69" s="7">
        <f>5*$D$2</f>
        <v>50000</v>
      </c>
      <c r="D69" s="8" t="s">
        <v>36</v>
      </c>
      <c r="E69" s="7">
        <v>10</v>
      </c>
      <c r="F69" s="7">
        <v>10</v>
      </c>
      <c r="G69" s="5" t="s">
        <v>19</v>
      </c>
      <c r="H69" s="6">
        <f t="shared" si="0"/>
        <v>1000</v>
      </c>
      <c r="I69" s="6">
        <f t="shared" si="1"/>
        <v>10000</v>
      </c>
    </row>
    <row r="70" spans="1:9">
      <c r="A70" s="7">
        <v>53</v>
      </c>
      <c r="B70" s="8">
        <v>0.8</v>
      </c>
      <c r="C70" s="7">
        <f>6*$D$2</f>
        <v>60000</v>
      </c>
      <c r="D70" s="8" t="s">
        <v>36</v>
      </c>
      <c r="E70" s="7">
        <v>10</v>
      </c>
      <c r="F70" s="7">
        <v>10</v>
      </c>
      <c r="G70" s="5" t="s">
        <v>19</v>
      </c>
      <c r="H70" s="6">
        <f t="shared" si="0"/>
        <v>1000</v>
      </c>
      <c r="I70" s="6">
        <f t="shared" si="1"/>
        <v>10000</v>
      </c>
    </row>
    <row r="71" spans="1:9">
      <c r="A71" s="7">
        <v>54</v>
      </c>
      <c r="B71" s="8">
        <v>0.8</v>
      </c>
      <c r="C71" s="7">
        <f>7*$D$2</f>
        <v>70000</v>
      </c>
      <c r="D71" s="8" t="s">
        <v>36</v>
      </c>
      <c r="E71" s="7">
        <v>10</v>
      </c>
      <c r="F71" s="7">
        <v>10</v>
      </c>
      <c r="G71" s="5" t="s">
        <v>19</v>
      </c>
      <c r="H71" s="6">
        <f t="shared" si="0"/>
        <v>1000</v>
      </c>
      <c r="I71" s="6">
        <f t="shared" si="1"/>
        <v>10000</v>
      </c>
    </row>
    <row r="72" spans="1:9">
      <c r="A72" s="7">
        <v>55</v>
      </c>
      <c r="B72" s="8">
        <v>0.8</v>
      </c>
      <c r="C72" s="7">
        <f>8*$D$2</f>
        <v>80000</v>
      </c>
      <c r="D72" s="8" t="s">
        <v>36</v>
      </c>
      <c r="E72" s="7">
        <v>10</v>
      </c>
      <c r="F72" s="7">
        <v>10</v>
      </c>
      <c r="G72" s="5" t="s">
        <v>19</v>
      </c>
      <c r="H72" s="6">
        <f t="shared" si="0"/>
        <v>1000</v>
      </c>
      <c r="I72" s="6">
        <f t="shared" si="1"/>
        <v>10000</v>
      </c>
    </row>
    <row r="73" spans="1:9">
      <c r="A73" s="7">
        <v>56</v>
      </c>
      <c r="B73" s="8">
        <v>0.8</v>
      </c>
      <c r="C73" s="7">
        <f>9*$D$2</f>
        <v>90000</v>
      </c>
      <c r="D73" s="8" t="s">
        <v>36</v>
      </c>
      <c r="E73" s="7">
        <v>10</v>
      </c>
      <c r="F73" s="7">
        <v>10</v>
      </c>
      <c r="G73" s="5" t="s">
        <v>19</v>
      </c>
      <c r="H73" s="6">
        <f t="shared" si="0"/>
        <v>1000</v>
      </c>
      <c r="I73" s="6">
        <f t="shared" si="1"/>
        <v>10000</v>
      </c>
    </row>
    <row r="74" spans="1:9">
      <c r="A74" s="7">
        <v>57</v>
      </c>
      <c r="B74" s="8">
        <v>0.9</v>
      </c>
      <c r="C74" s="7">
        <f>2*$D$2</f>
        <v>20000</v>
      </c>
      <c r="D74" s="8" t="s">
        <v>36</v>
      </c>
      <c r="E74" s="7">
        <v>10</v>
      </c>
      <c r="F74" s="7">
        <v>10</v>
      </c>
      <c r="G74" s="5" t="s">
        <v>19</v>
      </c>
      <c r="H74" s="20">
        <f t="shared" si="0"/>
        <v>1000</v>
      </c>
      <c r="I74" s="20">
        <f t="shared" si="1"/>
        <v>10000</v>
      </c>
    </row>
    <row r="75" spans="1:9">
      <c r="A75" s="7">
        <v>58</v>
      </c>
      <c r="B75" s="8">
        <v>0.9</v>
      </c>
      <c r="C75" s="7">
        <f>3*$D$2</f>
        <v>30000</v>
      </c>
      <c r="D75" s="8" t="s">
        <v>36</v>
      </c>
      <c r="E75" s="7">
        <v>10</v>
      </c>
      <c r="F75" s="7">
        <v>10</v>
      </c>
      <c r="G75" s="5" t="s">
        <v>19</v>
      </c>
      <c r="H75" s="20">
        <f t="shared" si="0"/>
        <v>1000</v>
      </c>
      <c r="I75" s="20">
        <f t="shared" si="1"/>
        <v>10000</v>
      </c>
    </row>
    <row r="76" spans="1:9">
      <c r="A76" s="7">
        <v>59</v>
      </c>
      <c r="B76" s="8">
        <v>0.9</v>
      </c>
      <c r="C76" s="7">
        <f>4*$D$2</f>
        <v>40000</v>
      </c>
      <c r="D76" s="8" t="s">
        <v>36</v>
      </c>
      <c r="E76" s="7">
        <v>10</v>
      </c>
      <c r="F76" s="7">
        <v>10</v>
      </c>
      <c r="G76" s="5" t="s">
        <v>19</v>
      </c>
      <c r="H76" s="20">
        <f t="shared" si="0"/>
        <v>1000</v>
      </c>
      <c r="I76" s="20">
        <f t="shared" si="1"/>
        <v>10000</v>
      </c>
    </row>
    <row r="77" spans="1:9">
      <c r="A77" s="7">
        <v>60</v>
      </c>
      <c r="B77" s="8">
        <v>0.9</v>
      </c>
      <c r="C77" s="7">
        <f>5*$D$2</f>
        <v>50000</v>
      </c>
      <c r="D77" s="8" t="s">
        <v>36</v>
      </c>
      <c r="E77" s="7">
        <v>10</v>
      </c>
      <c r="F77" s="7">
        <v>10</v>
      </c>
      <c r="G77" s="5" t="s">
        <v>19</v>
      </c>
      <c r="H77" s="20">
        <f t="shared" si="0"/>
        <v>1000</v>
      </c>
      <c r="I77" s="20">
        <f t="shared" si="1"/>
        <v>10000</v>
      </c>
    </row>
    <row r="78" spans="1:9">
      <c r="A78" s="7">
        <v>61</v>
      </c>
      <c r="B78" s="8">
        <v>0.9</v>
      </c>
      <c r="C78" s="7">
        <f>6*$D$2</f>
        <v>60000</v>
      </c>
      <c r="D78" s="8" t="s">
        <v>36</v>
      </c>
      <c r="E78" s="7">
        <v>10</v>
      </c>
      <c r="F78" s="7">
        <v>10</v>
      </c>
      <c r="G78" s="5" t="s">
        <v>19</v>
      </c>
      <c r="H78" s="6">
        <f t="shared" si="0"/>
        <v>1000</v>
      </c>
      <c r="I78" s="6">
        <f t="shared" si="1"/>
        <v>10000</v>
      </c>
    </row>
    <row r="79" spans="1:9">
      <c r="A79" s="7">
        <v>62</v>
      </c>
      <c r="B79" s="8">
        <v>0.9</v>
      </c>
      <c r="C79" s="7">
        <f>7*$D$2</f>
        <v>70000</v>
      </c>
      <c r="D79" s="8" t="s">
        <v>36</v>
      </c>
      <c r="E79" s="7">
        <v>10</v>
      </c>
      <c r="F79" s="7">
        <v>10</v>
      </c>
      <c r="G79" s="5" t="s">
        <v>19</v>
      </c>
      <c r="H79" s="6">
        <f t="shared" si="0"/>
        <v>1000</v>
      </c>
      <c r="I79" s="6">
        <f t="shared" si="1"/>
        <v>10000</v>
      </c>
    </row>
    <row r="80" spans="1:9">
      <c r="A80" s="7">
        <v>63</v>
      </c>
      <c r="B80" s="8">
        <v>0.9</v>
      </c>
      <c r="C80" s="7">
        <f>8*$D$2</f>
        <v>80000</v>
      </c>
      <c r="D80" s="8" t="s">
        <v>36</v>
      </c>
      <c r="E80" s="7">
        <v>10</v>
      </c>
      <c r="F80" s="7">
        <v>10</v>
      </c>
      <c r="G80" s="5" t="s">
        <v>19</v>
      </c>
      <c r="H80" s="6">
        <f t="shared" si="0"/>
        <v>1000</v>
      </c>
      <c r="I80" s="6">
        <f t="shared" si="1"/>
        <v>10000</v>
      </c>
    </row>
    <row r="81" spans="1:9">
      <c r="A81" s="7">
        <v>64</v>
      </c>
      <c r="B81" s="8">
        <v>0.9</v>
      </c>
      <c r="C81" s="7">
        <f>9*$D$2</f>
        <v>90000</v>
      </c>
      <c r="D81" s="8" t="s">
        <v>36</v>
      </c>
      <c r="E81" s="7">
        <v>10</v>
      </c>
      <c r="F81" s="7">
        <v>10</v>
      </c>
      <c r="G81" s="5" t="s">
        <v>19</v>
      </c>
      <c r="H81" s="6">
        <f t="shared" si="0"/>
        <v>1000</v>
      </c>
      <c r="I81" s="6">
        <f t="shared" si="1"/>
        <v>10000</v>
      </c>
    </row>
  </sheetData>
  <mergeCells count="12">
    <mergeCell ref="F9:I9"/>
    <mergeCell ref="A14:C14"/>
    <mergeCell ref="F14:I14"/>
    <mergeCell ref="A10:C10"/>
    <mergeCell ref="F10:I10"/>
    <mergeCell ref="G16:I16"/>
    <mergeCell ref="A2:C2"/>
    <mergeCell ref="A12:C12"/>
    <mergeCell ref="A13:C13"/>
    <mergeCell ref="A8:C8"/>
    <mergeCell ref="F8:I8"/>
    <mergeCell ref="E13:I13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RIT</vt:lpstr>
      <vt:lpstr>PIT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Rostand</dc:creator>
  <cp:lastModifiedBy>Rostand Costa</cp:lastModifiedBy>
  <dcterms:created xsi:type="dcterms:W3CDTF">2012-11-08T11:05:11Z</dcterms:created>
  <dcterms:modified xsi:type="dcterms:W3CDTF">2012-11-17T12:20:20Z</dcterms:modified>
</cp:coreProperties>
</file>