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tables/table4.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tables/table5.xml" ContentType="application/vnd.openxmlformats-officedocument.spreadsheetml.tab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drawings/drawing7.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drawings/drawing8.xml" ContentType="application/vnd.openxmlformats-officedocument.drawing+xml"/>
  <Override PartName="/xl/tables/table12.xml" ContentType="application/vnd.openxmlformats-officedocument.spreadsheetml.table+xml"/>
  <Override PartName="/xl/drawings/drawing9.xml" ContentType="application/vnd.openxmlformats-officedocument.drawing+xml"/>
  <Override PartName="/xl/tables/table13.xml" ContentType="application/vnd.openxmlformats-officedocument.spreadsheetml.table+xml"/>
  <Override PartName="/xl/tables/table14.xml" ContentType="application/vnd.openxmlformats-officedocument.spreadsheetml.table+xml"/>
  <Override PartName="/xl/drawings/drawing10.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vo\Desktop\"/>
    </mc:Choice>
  </mc:AlternateContent>
  <bookViews>
    <workbookView xWindow="0" yWindow="0" windowWidth="14925" windowHeight="5715" tabRatio="625" firstSheet="1" activeTab="9"/>
  </bookViews>
  <sheets>
    <sheet name="RPT.W.V 1A" sheetId="1" r:id="rId1"/>
    <sheet name="RPT.W.V 1B" sheetId="2" r:id="rId2"/>
    <sheet name="1C" sheetId="3" r:id="rId3"/>
    <sheet name="1D" sheetId="4" r:id="rId4"/>
    <sheet name="1E" sheetId="5" r:id="rId5"/>
    <sheet name="RPT WO V 1" sheetId="6" r:id="rId6"/>
    <sheet name="RPT WO V 2" sheetId="7" r:id="rId7"/>
    <sheet name="3" sheetId="8" r:id="rId8"/>
    <sheet name="4" sheetId="10" r:id="rId9"/>
    <sheet name="5" sheetId="11" r:id="rId10"/>
    <sheet name="Tables" sheetId="9" r:id="rId11"/>
  </sheets>
  <definedNames>
    <definedName name="_xlchart.0" hidden="1">'1E'!$A$2:$A$8</definedName>
    <definedName name="_xlchart.1" hidden="1">'1E'!$B$1</definedName>
    <definedName name="_xlchart.2" hidden="1">'1E'!$B$2:$B$8</definedName>
    <definedName name="_xlchart.3" hidden="1">'1E'!$C$1</definedName>
    <definedName name="_xlchart.4" hidden="1">'1E'!$C$2:$C$8</definedName>
    <definedName name="_xlchart.5" hidden="1">'1E'!$D$1</definedName>
    <definedName name="_xlchart.6" hidden="1">'1E'!$D$2:$D$8</definedName>
    <definedName name="_xlchart.7" hidden="1">'1E'!$E$1</definedName>
    <definedName name="_xlchart.8" hidden="1">'1E'!$E$2:$E$8</definedName>
  </definedNames>
  <calcPr calcId="162913"/>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2" i="9" l="1"/>
  <c r="P32" i="9" s="1"/>
  <c r="P31" i="9"/>
  <c r="M31" i="9"/>
  <c r="M30" i="9"/>
  <c r="P30" i="9" s="1"/>
  <c r="P29" i="9"/>
  <c r="M29" i="9"/>
  <c r="M28" i="9"/>
  <c r="P28" i="9" s="1"/>
  <c r="P27" i="9"/>
  <c r="M27" i="9"/>
  <c r="M26" i="9"/>
  <c r="P26" i="9" s="1"/>
  <c r="P25" i="9"/>
  <c r="M25" i="9"/>
  <c r="M24" i="9"/>
  <c r="P24" i="9" s="1"/>
  <c r="P23" i="9"/>
  <c r="M23" i="9"/>
  <c r="M22" i="9"/>
  <c r="P22" i="9" s="1"/>
  <c r="P21" i="9"/>
  <c r="M21" i="9"/>
  <c r="M20" i="9"/>
  <c r="P20" i="9" s="1"/>
  <c r="P19" i="9"/>
  <c r="M19" i="9"/>
  <c r="M18" i="9"/>
  <c r="P18" i="9" s="1"/>
  <c r="P17" i="9"/>
  <c r="M17" i="9"/>
  <c r="M16" i="9"/>
  <c r="P16" i="9" s="1"/>
  <c r="P15" i="9"/>
  <c r="M15" i="9"/>
  <c r="M14" i="9"/>
  <c r="P14" i="9" s="1"/>
  <c r="P13" i="9"/>
  <c r="M13" i="9"/>
</calcChain>
</file>

<file path=xl/sharedStrings.xml><?xml version="1.0" encoding="utf-8"?>
<sst xmlns="http://schemas.openxmlformats.org/spreadsheetml/2006/main" count="495" uniqueCount="192">
  <si>
    <t>Full Name</t>
  </si>
  <si>
    <t>Minutes</t>
  </si>
  <si>
    <t>DataInMB</t>
  </si>
  <si>
    <t>Texts</t>
  </si>
  <si>
    <t>Ben Grimm</t>
  </si>
  <si>
    <t>Bruce Banner</t>
  </si>
  <si>
    <t>Bucky Barnes</t>
  </si>
  <si>
    <t>Carol Danvers</t>
  </si>
  <si>
    <t>Charles Xavier</t>
  </si>
  <si>
    <t>Clint Barton</t>
  </si>
  <si>
    <t>Eddie Brock</t>
  </si>
  <si>
    <t>Frank Castle</t>
  </si>
  <si>
    <t>Jane Foster</t>
  </si>
  <si>
    <t>Jessica Jones</t>
  </si>
  <si>
    <t>Johnny Storm</t>
  </si>
  <si>
    <t>Matt Murdock</t>
  </si>
  <si>
    <t>Natasha Romanova</t>
  </si>
  <si>
    <t>Nathan Summers</t>
  </si>
  <si>
    <t>Peter Parker</t>
  </si>
  <si>
    <t>Reed Richards</t>
  </si>
  <si>
    <t>Steve Rogers</t>
  </si>
  <si>
    <t>Susan Richards</t>
  </si>
  <si>
    <t>Tony Stark</t>
  </si>
  <si>
    <t>Wade Wilson</t>
  </si>
  <si>
    <t>Column1</t>
  </si>
  <si>
    <t>Total</t>
  </si>
  <si>
    <t>City</t>
  </si>
  <si>
    <t xml:space="preserve"> AVG Mins</t>
  </si>
  <si>
    <t>AVG Data</t>
  </si>
  <si>
    <t>AVG Texts</t>
  </si>
  <si>
    <t>Bellevue</t>
  </si>
  <si>
    <t>Tacoma</t>
  </si>
  <si>
    <t>Seattle</t>
  </si>
  <si>
    <t>Spokane</t>
  </si>
  <si>
    <t>Olympia</t>
  </si>
  <si>
    <t>Everett</t>
  </si>
  <si>
    <t>Redmond</t>
  </si>
  <si>
    <t>Kent</t>
  </si>
  <si>
    <t>Issaquah</t>
  </si>
  <si>
    <t xml:space="preserve"> SUM Mins</t>
  </si>
  <si>
    <t>SUM Data</t>
  </si>
  <si>
    <t>SUM Texts</t>
  </si>
  <si>
    <t xml:space="preserve"> AVG Total</t>
  </si>
  <si>
    <t xml:space="preserve"> SUM Total</t>
  </si>
  <si>
    <t>PlanName</t>
  </si>
  <si>
    <t>AVG Total</t>
  </si>
  <si>
    <t>Data10</t>
  </si>
  <si>
    <t>Data2</t>
  </si>
  <si>
    <t>Data25</t>
  </si>
  <si>
    <t>Data50</t>
  </si>
  <si>
    <t>UnlBasic</t>
  </si>
  <si>
    <t>UnlPrime</t>
  </si>
  <si>
    <t>UnlSuper</t>
  </si>
  <si>
    <t>SUM Total</t>
  </si>
  <si>
    <t>(A)</t>
  </si>
  <si>
    <t>Number of customers</t>
  </si>
  <si>
    <t>(B)</t>
  </si>
  <si>
    <t>(C)</t>
  </si>
  <si>
    <t>Number of customers using Plan</t>
  </si>
  <si>
    <t>Type</t>
  </si>
  <si>
    <t xml:space="preserve"> Number of customers use</t>
  </si>
  <si>
    <t>Android</t>
  </si>
  <si>
    <t>Apple</t>
  </si>
  <si>
    <t>Column2</t>
  </si>
  <si>
    <t>YearReleased</t>
  </si>
  <si>
    <t>MDN</t>
  </si>
  <si>
    <t>Data</t>
  </si>
  <si>
    <t>425-365-5224</t>
  </si>
  <si>
    <t>509-224-5655</t>
  </si>
  <si>
    <t>360-522-6593</t>
  </si>
  <si>
    <t>Revenue</t>
  </si>
  <si>
    <t>ZipCode</t>
  </si>
  <si>
    <t>Subscriber</t>
  </si>
  <si>
    <t>MIN</t>
  </si>
  <si>
    <t>FirstName</t>
  </si>
  <si>
    <t>LastName</t>
  </si>
  <si>
    <t>StreetAddress</t>
  </si>
  <si>
    <t>State</t>
  </si>
  <si>
    <t>0586692155</t>
  </si>
  <si>
    <t>Steve</t>
  </si>
  <si>
    <t>Rogers</t>
  </si>
  <si>
    <t>123 America Blvd.</t>
  </si>
  <si>
    <t>WA</t>
  </si>
  <si>
    <t>206-956-8855</t>
  </si>
  <si>
    <t>Clint</t>
  </si>
  <si>
    <t>Barton</t>
  </si>
  <si>
    <t>332 Quiver Road</t>
  </si>
  <si>
    <t>Charles</t>
  </si>
  <si>
    <t>Xavier</t>
  </si>
  <si>
    <t>4566 Cerebral Ave.</t>
  </si>
  <si>
    <t>206-552-7899</t>
  </si>
  <si>
    <t>Carol</t>
  </si>
  <si>
    <t>Danvers</t>
  </si>
  <si>
    <t>1332 Marvel Blvd.</t>
  </si>
  <si>
    <t>253-996-1125</t>
  </si>
  <si>
    <t>Peter</t>
  </si>
  <si>
    <t>Parker</t>
  </si>
  <si>
    <t>1002 1st Ave.</t>
  </si>
  <si>
    <t>206-365-5421</t>
  </si>
  <si>
    <t>Natasha</t>
  </si>
  <si>
    <t>Romanova</t>
  </si>
  <si>
    <t>12 Secret Way</t>
  </si>
  <si>
    <t>360-855-1112</t>
  </si>
  <si>
    <t>Jessica</t>
  </si>
  <si>
    <t>Jones</t>
  </si>
  <si>
    <t>145 Jewel Road</t>
  </si>
  <si>
    <t>509-699-8447</t>
  </si>
  <si>
    <t>Wade</t>
  </si>
  <si>
    <t>Wilson</t>
  </si>
  <si>
    <t>4 Wall Blvd.</t>
  </si>
  <si>
    <t>425-445-9696</t>
  </si>
  <si>
    <t>Tony</t>
  </si>
  <si>
    <t>Stark</t>
  </si>
  <si>
    <t>1500 Stark Ave.</t>
  </si>
  <si>
    <t>425-669-8221</t>
  </si>
  <si>
    <t>Nathan</t>
  </si>
  <si>
    <t>Summers</t>
  </si>
  <si>
    <t>784 Times Blvd.</t>
  </si>
  <si>
    <t>425-777-3322</t>
  </si>
  <si>
    <t>Eddie</t>
  </si>
  <si>
    <t>Brock</t>
  </si>
  <si>
    <t>15 Venom Way</t>
  </si>
  <si>
    <t>98501</t>
  </si>
  <si>
    <t>Bruce</t>
  </si>
  <si>
    <t>Banner</t>
  </si>
  <si>
    <t>123 Smash Road</t>
  </si>
  <si>
    <t>98201</t>
  </si>
  <si>
    <t>425-663-4528</t>
  </si>
  <si>
    <t>Jane</t>
  </si>
  <si>
    <t>Foster</t>
  </si>
  <si>
    <t>556 Thunder Ave.</t>
  </si>
  <si>
    <t>98109</t>
  </si>
  <si>
    <t>206-544-7885</t>
  </si>
  <si>
    <t>Bucky</t>
  </si>
  <si>
    <t>Barnes</t>
  </si>
  <si>
    <t>881 Silver Way</t>
  </si>
  <si>
    <t>98015</t>
  </si>
  <si>
    <t>425-663-9985</t>
  </si>
  <si>
    <t>Matt</t>
  </si>
  <si>
    <t>Murdock</t>
  </si>
  <si>
    <t>9001 Justice Road</t>
  </si>
  <si>
    <t>98053</t>
  </si>
  <si>
    <t>425-888-2235</t>
  </si>
  <si>
    <t>Frank</t>
  </si>
  <si>
    <t>Castle</t>
  </si>
  <si>
    <t>6616 Punish Ave.</t>
  </si>
  <si>
    <t>98121</t>
  </si>
  <si>
    <t>206-112-5886</t>
  </si>
  <si>
    <t>0258999542</t>
  </si>
  <si>
    <t>Ben</t>
  </si>
  <si>
    <t>Grimm</t>
  </si>
  <si>
    <t>400 Clobberin Way</t>
  </si>
  <si>
    <t>98007</t>
  </si>
  <si>
    <t>0458524896</t>
  </si>
  <si>
    <t>Reed</t>
  </si>
  <si>
    <t>Richards</t>
  </si>
  <si>
    <t>136 Fantastic Blvd.</t>
  </si>
  <si>
    <t>98502</t>
  </si>
  <si>
    <t>360-533-2237</t>
  </si>
  <si>
    <t>Susan</t>
  </si>
  <si>
    <t>360-248-5582</t>
  </si>
  <si>
    <t>Johnny</t>
  </si>
  <si>
    <t>Storm</t>
  </si>
  <si>
    <t>6472 Flames Road</t>
  </si>
  <si>
    <t>98030</t>
  </si>
  <si>
    <t>253-689-5513</t>
  </si>
  <si>
    <t>Device</t>
  </si>
  <si>
    <t>IMEI</t>
  </si>
  <si>
    <t>OnePlus 6</t>
  </si>
  <si>
    <t>LG G6</t>
  </si>
  <si>
    <t>Iphone 11</t>
  </si>
  <si>
    <t>LG V20</t>
  </si>
  <si>
    <t>Pixel 2</t>
  </si>
  <si>
    <t>Iphone 10</t>
  </si>
  <si>
    <t>Moto G7</t>
  </si>
  <si>
    <t>Moto Z4</t>
  </si>
  <si>
    <t>Pixel 4</t>
  </si>
  <si>
    <t>LG G5</t>
  </si>
  <si>
    <t>Pixel 3</t>
  </si>
  <si>
    <t>Note 4</t>
  </si>
  <si>
    <t>DirNums</t>
  </si>
  <si>
    <t>MPlan</t>
  </si>
  <si>
    <t>Throttle</t>
  </si>
  <si>
    <t>Cost</t>
  </si>
  <si>
    <t>Unlimited</t>
  </si>
  <si>
    <t>NULL</t>
  </si>
  <si>
    <t>Bill</t>
  </si>
  <si>
    <t>Base</t>
  </si>
  <si>
    <t>Tax</t>
  </si>
  <si>
    <t>EquipFee</t>
  </si>
  <si>
    <t>Insurance</t>
  </si>
  <si>
    <t>LastMonthUsage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</si>
</sst>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8"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4472C4"/>
      <name val="Calibri"/>
      <family val="2"/>
      <scheme val="minor"/>
    </font>
    <font>
      <sz val="11"/>
      <color rgb="FF7030A0"/>
      <name val="Calibri"/>
      <family val="2"/>
      <scheme val="minor"/>
    </font>
    <font>
      <sz val="11"/>
      <color rgb="FF000000"/>
      <name val="Calibri"/>
      <family val="2"/>
      <scheme val="minor"/>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00B0F0"/>
        <bgColor indexed="64"/>
      </patternFill>
    </fill>
    <fill>
      <patternFill patternType="solid">
        <fgColor rgb="FF7030A0"/>
        <bgColor indexed="64"/>
      </patternFill>
    </fill>
    <fill>
      <patternFill patternType="solid">
        <fgColor rgb="FFFFC000"/>
        <bgColor indexed="64"/>
      </patternFill>
    </fill>
    <fill>
      <patternFill patternType="solid">
        <fgColor rgb="FF92D050"/>
        <bgColor indexed="64"/>
      </patternFill>
    </fill>
    <fill>
      <patternFill patternType="solid">
        <fgColor rgb="FF0070C0"/>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2">
    <xf numFmtId="0" fontId="0" fillId="0" borderId="0"/>
    <xf numFmtId="44" fontId="1" fillId="0" borderId="0" applyFont="0" applyFill="0" applyBorder="0" applyAlignment="0" applyProtection="0"/>
  </cellStyleXfs>
  <cellXfs count="28">
    <xf numFmtId="0" fontId="0" fillId="0" borderId="0" xfId="0"/>
    <xf numFmtId="0" fontId="4" fillId="0" borderId="0" xfId="0" applyFont="1"/>
    <xf numFmtId="0" fontId="0" fillId="0" borderId="0" xfId="0" applyFont="1"/>
    <xf numFmtId="44" fontId="0" fillId="0" borderId="0" xfId="1" applyFont="1"/>
    <xf numFmtId="0" fontId="4" fillId="2" borderId="1" xfId="0" applyFont="1" applyFill="1" applyBorder="1" applyAlignment="1">
      <alignment horizontal="center"/>
    </xf>
    <xf numFmtId="0" fontId="5" fillId="0" borderId="2" xfId="0" applyFont="1" applyBorder="1"/>
    <xf numFmtId="0" fontId="0" fillId="0" borderId="2" xfId="0" applyBorder="1"/>
    <xf numFmtId="0" fontId="3" fillId="0" borderId="2" xfId="0" applyFont="1" applyBorder="1"/>
    <xf numFmtId="49" fontId="0" fillId="0" borderId="1" xfId="0" applyNumberFormat="1" applyBorder="1"/>
    <xf numFmtId="0" fontId="0" fillId="0" borderId="1" xfId="0" applyBorder="1"/>
    <xf numFmtId="49" fontId="0" fillId="3" borderId="1" xfId="0" applyNumberFormat="1" applyFill="1" applyBorder="1"/>
    <xf numFmtId="0" fontId="0" fillId="3" borderId="1" xfId="0" applyFill="1" applyBorder="1"/>
    <xf numFmtId="0" fontId="4" fillId="4" borderId="1" xfId="0" applyFont="1" applyFill="1" applyBorder="1" applyAlignment="1">
      <alignment horizontal="center"/>
    </xf>
    <xf numFmtId="1" fontId="0" fillId="0" borderId="1" xfId="0" applyNumberFormat="1" applyBorder="1"/>
    <xf numFmtId="1" fontId="0" fillId="3" borderId="1" xfId="0" applyNumberFormat="1" applyFill="1" applyBorder="1"/>
    <xf numFmtId="0" fontId="2" fillId="5" borderId="3" xfId="0" applyFont="1" applyFill="1" applyBorder="1" applyAlignment="1">
      <alignment horizontal="center"/>
    </xf>
    <xf numFmtId="0" fontId="2" fillId="5" borderId="4" xfId="0" applyFont="1" applyFill="1" applyBorder="1" applyAlignment="1">
      <alignment horizontal="center"/>
    </xf>
    <xf numFmtId="0" fontId="2" fillId="5" borderId="5" xfId="0" applyFont="1" applyFill="1" applyBorder="1" applyAlignment="1">
      <alignment horizontal="center"/>
    </xf>
    <xf numFmtId="0" fontId="5" fillId="0" borderId="1" xfId="0" applyFont="1" applyBorder="1"/>
    <xf numFmtId="0" fontId="3" fillId="0" borderId="1" xfId="0" applyFont="1" applyBorder="1"/>
    <xf numFmtId="0" fontId="4" fillId="6" borderId="1" xfId="0" applyFont="1" applyFill="1" applyBorder="1" applyAlignment="1">
      <alignment horizontal="center"/>
    </xf>
    <xf numFmtId="2" fontId="0" fillId="0" borderId="1" xfId="0" applyNumberFormat="1" applyBorder="1"/>
    <xf numFmtId="2" fontId="0" fillId="3" borderId="1" xfId="0" applyNumberFormat="1" applyFill="1" applyBorder="1"/>
    <xf numFmtId="0" fontId="4" fillId="7" borderId="1" xfId="0" applyFont="1" applyFill="1" applyBorder="1" applyAlignment="1">
      <alignment horizontal="center"/>
    </xf>
    <xf numFmtId="0" fontId="6" fillId="0" borderId="1" xfId="0" applyFont="1" applyBorder="1"/>
    <xf numFmtId="49" fontId="7" fillId="0" borderId="1" xfId="0" applyNumberFormat="1" applyFont="1" applyBorder="1"/>
    <xf numFmtId="49" fontId="7" fillId="3" borderId="1" xfId="0" applyNumberFormat="1" applyFont="1" applyFill="1" applyBorder="1"/>
    <xf numFmtId="0" fontId="2" fillId="8" borderId="1" xfId="0" applyFont="1" applyFill="1" applyBorder="1" applyAlignment="1">
      <alignment horizontal="center"/>
    </xf>
  </cellXfs>
  <cellStyles count="2">
    <cellStyle name="Currency" xfId="1" builtinId="4"/>
    <cellStyle name="Normal" xfId="0" builtinId="0"/>
  </cellStyles>
  <dxfs count="4">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'RPT.W.V 1A'!$B$1</c:f>
              <c:strCache>
                <c:ptCount val="1"/>
                <c:pt idx="0">
                  <c:v>Minutes</c:v>
                </c:pt>
              </c:strCache>
            </c:strRef>
          </c:tx>
          <c:spPr>
            <a:solidFill>
              <a:schemeClr val="accent1"/>
            </a:solidFill>
            <a:ln>
              <a:noFill/>
            </a:ln>
            <a:effectLst/>
            <a:sp3d/>
          </c:spPr>
          <c:invertIfNegative val="0"/>
          <c:cat>
            <c:strRef>
              <c:f>'RPT.W.V 1A'!$A$2:$A$21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'RPT.W.V 1A'!$B$2:$B$21</c:f>
              <c:numCache>
                <c:formatCode>General</c:formatCode>
                <c:ptCount val="20"/>
                <c:pt idx="0">
                  <c:v>533</c:v>
                </c:pt>
                <c:pt idx="1">
                  <c:v>125</c:v>
                </c:pt>
                <c:pt idx="2">
                  <c:v>112</c:v>
                </c:pt>
                <c:pt idx="3">
                  <c:v>359</c:v>
                </c:pt>
                <c:pt idx="4">
                  <c:v>155</c:v>
                </c:pt>
                <c:pt idx="5">
                  <c:v>78</c:v>
                </c:pt>
                <c:pt idx="6">
                  <c:v>250</c:v>
                </c:pt>
                <c:pt idx="7">
                  <c:v>702</c:v>
                </c:pt>
                <c:pt idx="8">
                  <c:v>320</c:v>
                </c:pt>
                <c:pt idx="9">
                  <c:v>715</c:v>
                </c:pt>
                <c:pt idx="10">
                  <c:v>988</c:v>
                </c:pt>
                <c:pt idx="11">
                  <c:v>288</c:v>
                </c:pt>
                <c:pt idx="12">
                  <c:v>855</c:v>
                </c:pt>
                <c:pt idx="13">
                  <c:v>125</c:v>
                </c:pt>
                <c:pt idx="14">
                  <c:v>101</c:v>
                </c:pt>
                <c:pt idx="15">
                  <c:v>352</c:v>
                </c:pt>
                <c:pt idx="16">
                  <c:v>212</c:v>
                </c:pt>
                <c:pt idx="17">
                  <c:v>365</c:v>
                </c:pt>
                <c:pt idx="18">
                  <c:v>257</c:v>
                </c:pt>
                <c:pt idx="19">
                  <c:v>311</c:v>
                </c:pt>
              </c:numCache>
            </c:numRef>
          </c:val>
          <c:extLst>
            <c:ext xmlns:c16="http://schemas.microsoft.com/office/drawing/2014/chart" uri="{C3380CC4-5D6E-409C-BE32-E72D297353CC}">
              <c16:uniqueId val="{00000000-062D-4539-992E-6D99C6A20373}"/>
            </c:ext>
          </c:extLst>
        </c:ser>
        <c:ser>
          <c:idx val="1"/>
          <c:order val="1"/>
          <c:tx>
            <c:strRef>
              <c:f>'RPT.W.V 1A'!$C$1</c:f>
              <c:strCache>
                <c:ptCount val="1"/>
                <c:pt idx="0">
                  <c:v>DataInMB</c:v>
                </c:pt>
              </c:strCache>
            </c:strRef>
          </c:tx>
          <c:spPr>
            <a:solidFill>
              <a:schemeClr val="accent2"/>
            </a:solidFill>
            <a:ln>
              <a:noFill/>
            </a:ln>
            <a:effectLst/>
            <a:sp3d/>
          </c:spPr>
          <c:invertIfNegative val="0"/>
          <c:cat>
            <c:strRef>
              <c:f>'RPT.W.V 1A'!$A$2:$A$21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'RPT.W.V 1A'!$C$2:$C$21</c:f>
              <c:numCache>
                <c:formatCode>General</c:formatCode>
                <c:ptCount val="20"/>
                <c:pt idx="0">
                  <c:v>52339</c:v>
                </c:pt>
                <c:pt idx="1">
                  <c:v>21563</c:v>
                </c:pt>
                <c:pt idx="2">
                  <c:v>12356</c:v>
                </c:pt>
                <c:pt idx="3">
                  <c:v>1912</c:v>
                </c:pt>
                <c:pt idx="4">
                  <c:v>1221</c:v>
                </c:pt>
                <c:pt idx="5">
                  <c:v>25352</c:v>
                </c:pt>
                <c:pt idx="6">
                  <c:v>25003</c:v>
                </c:pt>
                <c:pt idx="7">
                  <c:v>10235</c:v>
                </c:pt>
                <c:pt idx="8">
                  <c:v>10256</c:v>
                </c:pt>
                <c:pt idx="9">
                  <c:v>11256</c:v>
                </c:pt>
                <c:pt idx="10">
                  <c:v>31022</c:v>
                </c:pt>
                <c:pt idx="11">
                  <c:v>12568</c:v>
                </c:pt>
                <c:pt idx="12">
                  <c:v>10000</c:v>
                </c:pt>
                <c:pt idx="13">
                  <c:v>52669</c:v>
                </c:pt>
                <c:pt idx="14">
                  <c:v>21052</c:v>
                </c:pt>
                <c:pt idx="15">
                  <c:v>36588</c:v>
                </c:pt>
                <c:pt idx="16">
                  <c:v>10950</c:v>
                </c:pt>
                <c:pt idx="17">
                  <c:v>12635</c:v>
                </c:pt>
                <c:pt idx="18">
                  <c:v>7259</c:v>
                </c:pt>
                <c:pt idx="19">
                  <c:v>25332</c:v>
                </c:pt>
              </c:numCache>
            </c:numRef>
          </c:val>
          <c:extLst>
            <c:ext xmlns:c16="http://schemas.microsoft.com/office/drawing/2014/chart" uri="{C3380CC4-5D6E-409C-BE32-E72D297353CC}">
              <c16:uniqueId val="{00000001-062D-4539-992E-6D99C6A20373}"/>
            </c:ext>
          </c:extLst>
        </c:ser>
        <c:ser>
          <c:idx val="2"/>
          <c:order val="2"/>
          <c:tx>
            <c:strRef>
              <c:f>'RPT.W.V 1A'!$D$1</c:f>
              <c:strCache>
                <c:ptCount val="1"/>
                <c:pt idx="0">
                  <c:v>Texts</c:v>
                </c:pt>
              </c:strCache>
            </c:strRef>
          </c:tx>
          <c:spPr>
            <a:solidFill>
              <a:schemeClr val="accent3"/>
            </a:solidFill>
            <a:ln>
              <a:noFill/>
            </a:ln>
            <a:effectLst/>
            <a:sp3d/>
          </c:spPr>
          <c:invertIfNegative val="0"/>
          <c:cat>
            <c:strRef>
              <c:f>'RPT.W.V 1A'!$A$2:$A$21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'RPT.W.V 1A'!$D$2:$D$21</c:f>
              <c:numCache>
                <c:formatCode>General</c:formatCode>
                <c:ptCount val="20"/>
                <c:pt idx="0">
                  <c:v>21332</c:v>
                </c:pt>
                <c:pt idx="1">
                  <c:v>3252</c:v>
                </c:pt>
                <c:pt idx="2">
                  <c:v>12452</c:v>
                </c:pt>
                <c:pt idx="3">
                  <c:v>15332</c:v>
                </c:pt>
                <c:pt idx="4">
                  <c:v>12335</c:v>
                </c:pt>
                <c:pt idx="5">
                  <c:v>20159</c:v>
                </c:pt>
                <c:pt idx="6">
                  <c:v>63352</c:v>
                </c:pt>
                <c:pt idx="7">
                  <c:v>22542</c:v>
                </c:pt>
                <c:pt idx="8">
                  <c:v>8449</c:v>
                </c:pt>
                <c:pt idx="9">
                  <c:v>9663</c:v>
                </c:pt>
                <c:pt idx="10">
                  <c:v>22368</c:v>
                </c:pt>
                <c:pt idx="11">
                  <c:v>15236</c:v>
                </c:pt>
                <c:pt idx="12">
                  <c:v>10121</c:v>
                </c:pt>
                <c:pt idx="13">
                  <c:v>1752</c:v>
                </c:pt>
                <c:pt idx="14">
                  <c:v>7596</c:v>
                </c:pt>
                <c:pt idx="15">
                  <c:v>4253</c:v>
                </c:pt>
                <c:pt idx="16">
                  <c:v>1533</c:v>
                </c:pt>
                <c:pt idx="17">
                  <c:v>4256</c:v>
                </c:pt>
                <c:pt idx="18">
                  <c:v>12369</c:v>
                </c:pt>
                <c:pt idx="19">
                  <c:v>98254</c:v>
                </c:pt>
              </c:numCache>
            </c:numRef>
          </c:val>
          <c:extLst>
            <c:ext xmlns:c16="http://schemas.microsoft.com/office/drawing/2014/chart" uri="{C3380CC4-5D6E-409C-BE32-E72D297353CC}">
              <c16:uniqueId val="{00000002-062D-4539-992E-6D99C6A20373}"/>
            </c:ext>
          </c:extLst>
        </c:ser>
        <c:ser>
          <c:idx val="3"/>
          <c:order val="3"/>
          <c:tx>
            <c:strRef>
              <c:f>'RPT.W.V 1A'!$E$1</c:f>
              <c:strCache>
                <c:ptCount val="1"/>
                <c:pt idx="0">
                  <c:v>Total</c:v>
                </c:pt>
              </c:strCache>
            </c:strRef>
          </c:tx>
          <c:spPr>
            <a:solidFill>
              <a:schemeClr val="accent4"/>
            </a:solidFill>
            <a:ln>
              <a:noFill/>
            </a:ln>
            <a:effectLst/>
            <a:sp3d/>
          </c:spPr>
          <c:invertIfNegative val="0"/>
          <c:cat>
            <c:strRef>
              <c:f>'RPT.W.V 1A'!$A$2:$A$21</c:f>
              <c:strCache>
                <c:ptCount val="20"/>
                <c:pt idx="0">
                  <c:v>Ben Grimm</c:v>
                </c:pt>
                <c:pt idx="1">
                  <c:v>Bruce Banner</c:v>
                </c:pt>
                <c:pt idx="2">
                  <c:v>Bucky Barnes</c:v>
                </c:pt>
                <c:pt idx="3">
                  <c:v>Carol Danvers</c:v>
                </c:pt>
                <c:pt idx="4">
                  <c:v>Charles Xavier</c:v>
                </c:pt>
                <c:pt idx="5">
                  <c:v>Clint Barton</c:v>
                </c:pt>
                <c:pt idx="6">
                  <c:v>Eddie Brock</c:v>
                </c:pt>
                <c:pt idx="7">
                  <c:v>Frank Castle</c:v>
                </c:pt>
                <c:pt idx="8">
                  <c:v>Jane Foster</c:v>
                </c:pt>
                <c:pt idx="9">
                  <c:v>Jessica Jones</c:v>
                </c:pt>
                <c:pt idx="10">
                  <c:v>Johnny Storm</c:v>
                </c:pt>
                <c:pt idx="11">
                  <c:v>Matt Murdock</c:v>
                </c:pt>
                <c:pt idx="12">
                  <c:v>Natasha Romanova</c:v>
                </c:pt>
                <c:pt idx="13">
                  <c:v>Nathan Summers</c:v>
                </c:pt>
                <c:pt idx="14">
                  <c:v>Peter Parker</c:v>
                </c:pt>
                <c:pt idx="15">
                  <c:v>Reed Richards</c:v>
                </c:pt>
                <c:pt idx="16">
                  <c:v>Steve Rogers</c:v>
                </c:pt>
                <c:pt idx="17">
                  <c:v>Susan Richards</c:v>
                </c:pt>
                <c:pt idx="18">
                  <c:v>Tony Stark</c:v>
                </c:pt>
                <c:pt idx="19">
                  <c:v>Wade Wilson</c:v>
                </c:pt>
              </c:strCache>
            </c:strRef>
          </c:cat>
          <c:val>
            <c:numRef>
              <c:f>'RPT.W.V 1A'!$E$2:$E$21</c:f>
              <c:numCache>
                <c:formatCode>General</c:formatCode>
                <c:ptCount val="20"/>
                <c:pt idx="0">
                  <c:v>131.5</c:v>
                </c:pt>
                <c:pt idx="1">
                  <c:v>121.5</c:v>
                </c:pt>
                <c:pt idx="2" formatCode="_(&quot;$&quot;* #,##0.00_);_(&quot;$&quot;* \(#,##0.00\);_(&quot;$&quot;* &quot;-&quot;??_);_(@_)">
                  <c:v>74.709999999999994</c:v>
                </c:pt>
                <c:pt idx="3" formatCode="_(&quot;$&quot;* #,##0.00_);_(&quot;$&quot;* \(#,##0.00\);_(&quot;$&quot;* &quot;-&quot;??_);_(@_)">
                  <c:v>87</c:v>
                </c:pt>
                <c:pt idx="4" formatCode="_(&quot;$&quot;* #,##0.00_);_(&quot;$&quot;* \(#,##0.00\);_(&quot;$&quot;* &quot;-&quot;??_);_(@_)">
                  <c:v>149</c:v>
                </c:pt>
                <c:pt idx="5" formatCode="_(&quot;$&quot;* #,##0.00_);_(&quot;$&quot;* \(#,##0.00\);_(&quot;$&quot;* &quot;-&quot;??_);_(@_)">
                  <c:v>101</c:v>
                </c:pt>
                <c:pt idx="6" formatCode="_(&quot;$&quot;* #,##0.00_);_(&quot;$&quot;* \(#,##0.00\);_(&quot;$&quot;* &quot;-&quot;??_);_(@_)">
                  <c:v>141.5</c:v>
                </c:pt>
                <c:pt idx="7" formatCode="_(&quot;$&quot;* #,##0.00_);_(&quot;$&quot;* \(#,##0.00\);_(&quot;$&quot;* &quot;-&quot;??_);_(@_)">
                  <c:v>224.12</c:v>
                </c:pt>
                <c:pt idx="8" formatCode="_(&quot;$&quot;* #,##0.00_);_(&quot;$&quot;* \(#,##0.00\);_(&quot;$&quot;* &quot;-&quot;??_);_(@_)">
                  <c:v>97.62</c:v>
                </c:pt>
                <c:pt idx="9" formatCode="_(&quot;$&quot;* #,##0.00_);_(&quot;$&quot;* \(#,##0.00\);_(&quot;$&quot;* &quot;-&quot;??_);_(@_)">
                  <c:v>139</c:v>
                </c:pt>
                <c:pt idx="10" formatCode="_(&quot;$&quot;* #,##0.00_);_(&quot;$&quot;* \(#,##0.00\);_(&quot;$&quot;* &quot;-&quot;??_);_(@_)">
                  <c:v>194.26</c:v>
                </c:pt>
                <c:pt idx="11" formatCode="_(&quot;$&quot;* #,##0.00_);_(&quot;$&quot;* \(#,##0.00\);_(&quot;$&quot;* &quot;-&quot;??_);_(@_)">
                  <c:v>159.41</c:v>
                </c:pt>
                <c:pt idx="12" formatCode="_(&quot;$&quot;* #,##0.00_);_(&quot;$&quot;* \(#,##0.00\);_(&quot;$&quot;* &quot;-&quot;??_);_(@_)">
                  <c:v>104</c:v>
                </c:pt>
                <c:pt idx="13" formatCode="_(&quot;$&quot;* #,##0.00_);_(&quot;$&quot;* \(#,##0.00\);_(&quot;$&quot;* &quot;-&quot;??_);_(@_)">
                  <c:v>204</c:v>
                </c:pt>
                <c:pt idx="14" formatCode="_(&quot;$&quot;* #,##0.00_);_(&quot;$&quot;* \(#,##0.00\);_(&quot;$&quot;* &quot;-&quot;??_);_(@_)">
                  <c:v>112</c:v>
                </c:pt>
                <c:pt idx="15" formatCode="_(&quot;$&quot;* #,##0.00_);_(&quot;$&quot;* \(#,##0.00\);_(&quot;$&quot;* &quot;-&quot;??_);_(@_)">
                  <c:v>139.41</c:v>
                </c:pt>
                <c:pt idx="16" formatCode="_(&quot;$&quot;* #,##0.00_);_(&quot;$&quot;* \(#,##0.00\);_(&quot;$&quot;* &quot;-&quot;??_);_(@_)">
                  <c:v>164</c:v>
                </c:pt>
                <c:pt idx="17" formatCode="_(&quot;$&quot;* #,##0.00_);_(&quot;$&quot;* \(#,##0.00\);_(&quot;$&quot;* &quot;-&quot;??_);_(@_)">
                  <c:v>139.41</c:v>
                </c:pt>
                <c:pt idx="18" formatCode="_(&quot;$&quot;* #,##0.00_);_(&quot;$&quot;* \(#,##0.00\);_(&quot;$&quot;* &quot;-&quot;??_);_(@_)">
                  <c:v>219</c:v>
                </c:pt>
                <c:pt idx="19" formatCode="_(&quot;$&quot;* #,##0.00_);_(&quot;$&quot;* \(#,##0.00\);_(&quot;$&quot;* &quot;-&quot;??_);_(@_)">
                  <c:v>179</c:v>
                </c:pt>
              </c:numCache>
            </c:numRef>
          </c:val>
          <c:extLst>
            <c:ext xmlns:c16="http://schemas.microsoft.com/office/drawing/2014/chart" uri="{C3380CC4-5D6E-409C-BE32-E72D297353CC}">
              <c16:uniqueId val="{00000003-062D-4539-992E-6D99C6A20373}"/>
            </c:ext>
          </c:extLst>
        </c:ser>
        <c:dLbls>
          <c:showLegendKey val="0"/>
          <c:showVal val="0"/>
          <c:showCatName val="0"/>
          <c:showSerName val="0"/>
          <c:showPercent val="0"/>
          <c:showBubbleSize val="0"/>
        </c:dLbls>
        <c:gapWidth val="150"/>
        <c:shape val="box"/>
        <c:axId val="1991383423"/>
        <c:axId val="1991374271"/>
        <c:axId val="0"/>
      </c:bar3DChart>
      <c:catAx>
        <c:axId val="199138342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74271"/>
        <c:crosses val="autoZero"/>
        <c:auto val="1"/>
        <c:lblAlgn val="ctr"/>
        <c:lblOffset val="100"/>
        <c:noMultiLvlLbl val="0"/>
      </c:catAx>
      <c:valAx>
        <c:axId val="1991374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8342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1B</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'RPT.W.V 1B'!$B$1</c:f>
              <c:strCache>
                <c:ptCount val="1"/>
                <c:pt idx="0">
                  <c:v> AVG Mins</c:v>
                </c:pt>
              </c:strCache>
            </c:strRef>
          </c:tx>
          <c:spPr>
            <a:solidFill>
              <a:schemeClr val="accent1"/>
            </a:solidFill>
            <a:ln>
              <a:noFill/>
            </a:ln>
            <a:effectLst/>
          </c:spPr>
          <c:invertIfNegative val="0"/>
          <c:cat>
            <c:strRef>
              <c:f>'RPT.W.V 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'RPT.W.V 1B'!$B$2:$B$10</c:f>
              <c:numCache>
                <c:formatCode>General</c:formatCode>
                <c:ptCount val="9"/>
                <c:pt idx="0">
                  <c:v>322</c:v>
                </c:pt>
                <c:pt idx="1">
                  <c:v>218</c:v>
                </c:pt>
                <c:pt idx="2">
                  <c:v>125</c:v>
                </c:pt>
                <c:pt idx="3">
                  <c:v>988</c:v>
                </c:pt>
                <c:pt idx="4">
                  <c:v>455</c:v>
                </c:pt>
                <c:pt idx="5">
                  <c:v>272</c:v>
                </c:pt>
                <c:pt idx="6">
                  <c:v>298</c:v>
                </c:pt>
                <c:pt idx="7">
                  <c:v>396</c:v>
                </c:pt>
                <c:pt idx="8">
                  <c:v>359</c:v>
                </c:pt>
              </c:numCache>
            </c:numRef>
          </c:val>
          <c:extLst>
            <c:ext xmlns:c16="http://schemas.microsoft.com/office/drawing/2014/chart" uri="{C3380CC4-5D6E-409C-BE32-E72D297353CC}">
              <c16:uniqueId val="{00000000-3F04-45EB-B1F0-C9786B184759}"/>
            </c:ext>
          </c:extLst>
        </c:ser>
        <c:ser>
          <c:idx val="1"/>
          <c:order val="1"/>
          <c:tx>
            <c:strRef>
              <c:f>'RPT.W.V 1B'!$C$1</c:f>
              <c:strCache>
                <c:ptCount val="1"/>
                <c:pt idx="0">
                  <c:v>AVG Data</c:v>
                </c:pt>
              </c:strCache>
            </c:strRef>
          </c:tx>
          <c:spPr>
            <a:solidFill>
              <a:schemeClr val="accent2"/>
            </a:solidFill>
            <a:ln>
              <a:noFill/>
            </a:ln>
            <a:effectLst/>
          </c:spPr>
          <c:invertIfNegative val="0"/>
          <c:cat>
            <c:strRef>
              <c:f>'RPT.W.V 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'RPT.W.V 1B'!$C$2:$C$10</c:f>
              <c:numCache>
                <c:formatCode>General</c:formatCode>
                <c:ptCount val="9"/>
                <c:pt idx="0">
                  <c:v>32347</c:v>
                </c:pt>
                <c:pt idx="1">
                  <c:v>23447</c:v>
                </c:pt>
                <c:pt idx="2">
                  <c:v>52669</c:v>
                </c:pt>
                <c:pt idx="3">
                  <c:v>31022</c:v>
                </c:pt>
                <c:pt idx="4">
                  <c:v>21056</c:v>
                </c:pt>
                <c:pt idx="5">
                  <c:v>9913</c:v>
                </c:pt>
                <c:pt idx="6">
                  <c:v>10742</c:v>
                </c:pt>
                <c:pt idx="7">
                  <c:v>18304</c:v>
                </c:pt>
                <c:pt idx="8">
                  <c:v>1912</c:v>
                </c:pt>
              </c:numCache>
            </c:numRef>
          </c:val>
          <c:extLst>
            <c:ext xmlns:c16="http://schemas.microsoft.com/office/drawing/2014/chart" uri="{C3380CC4-5D6E-409C-BE32-E72D297353CC}">
              <c16:uniqueId val="{00000001-3F04-45EB-B1F0-C9786B184759}"/>
            </c:ext>
          </c:extLst>
        </c:ser>
        <c:ser>
          <c:idx val="2"/>
          <c:order val="2"/>
          <c:tx>
            <c:strRef>
              <c:f>'RPT.W.V 1B'!$D$1</c:f>
              <c:strCache>
                <c:ptCount val="1"/>
                <c:pt idx="0">
                  <c:v>AVG Texts</c:v>
                </c:pt>
              </c:strCache>
            </c:strRef>
          </c:tx>
          <c:spPr>
            <a:solidFill>
              <a:schemeClr val="accent3"/>
            </a:solidFill>
            <a:ln>
              <a:noFill/>
            </a:ln>
            <a:effectLst/>
          </c:spPr>
          <c:invertIfNegative val="0"/>
          <c:cat>
            <c:strRef>
              <c:f>'RPT.W.V 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'RPT.W.V 1B'!$D$2:$D$10</c:f>
              <c:numCache>
                <c:formatCode>General</c:formatCode>
                <c:ptCount val="9"/>
                <c:pt idx="0">
                  <c:v>16892</c:v>
                </c:pt>
                <c:pt idx="1">
                  <c:v>50753</c:v>
                </c:pt>
                <c:pt idx="2">
                  <c:v>1752</c:v>
                </c:pt>
                <c:pt idx="3">
                  <c:v>22368</c:v>
                </c:pt>
                <c:pt idx="4">
                  <c:v>20495</c:v>
                </c:pt>
                <c:pt idx="5">
                  <c:v>13802</c:v>
                </c:pt>
                <c:pt idx="6">
                  <c:v>10491</c:v>
                </c:pt>
                <c:pt idx="7">
                  <c:v>14911</c:v>
                </c:pt>
                <c:pt idx="8">
                  <c:v>15332</c:v>
                </c:pt>
              </c:numCache>
            </c:numRef>
          </c:val>
          <c:extLst>
            <c:ext xmlns:c16="http://schemas.microsoft.com/office/drawing/2014/chart" uri="{C3380CC4-5D6E-409C-BE32-E72D297353CC}">
              <c16:uniqueId val="{00000002-3F04-45EB-B1F0-C9786B184759}"/>
            </c:ext>
          </c:extLst>
        </c:ser>
        <c:ser>
          <c:idx val="3"/>
          <c:order val="3"/>
          <c:tx>
            <c:strRef>
              <c:f>'RPT.W.V 1B'!$E$1</c:f>
              <c:strCache>
                <c:ptCount val="1"/>
                <c:pt idx="0">
                  <c:v> AVG Total</c:v>
                </c:pt>
              </c:strCache>
            </c:strRef>
          </c:tx>
          <c:spPr>
            <a:solidFill>
              <a:schemeClr val="accent4"/>
            </a:solidFill>
            <a:ln>
              <a:noFill/>
            </a:ln>
            <a:effectLst/>
          </c:spPr>
          <c:invertIfNegative val="0"/>
          <c:cat>
            <c:strRef>
              <c:f>'RPT.W.V 1B'!$A$2:$A$10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'RPT.W.V 1B'!$E$2:$E$10</c:f>
              <c:numCache>
                <c:formatCode>_("$"* #,##0.00_);_("$"* \(#,##0.00\);_("$"* "-"??_);_(@_)</c:formatCode>
                <c:ptCount val="9"/>
                <c:pt idx="0">
                  <c:v>103.105</c:v>
                </c:pt>
                <c:pt idx="1">
                  <c:v>150.25</c:v>
                </c:pt>
                <c:pt idx="2">
                  <c:v>204</c:v>
                </c:pt>
                <c:pt idx="3">
                  <c:v>194.26</c:v>
                </c:pt>
                <c:pt idx="4">
                  <c:v>131.08000000000001</c:v>
                </c:pt>
                <c:pt idx="5">
                  <c:v>189.20500000000001</c:v>
                </c:pt>
                <c:pt idx="6">
                  <c:v>149.34800000000001</c:v>
                </c:pt>
                <c:pt idx="7">
                  <c:v>120</c:v>
                </c:pt>
                <c:pt idx="8">
                  <c:v>87</c:v>
                </c:pt>
              </c:numCache>
            </c:numRef>
          </c:val>
          <c:extLst>
            <c:ext xmlns:c16="http://schemas.microsoft.com/office/drawing/2014/chart" uri="{C3380CC4-5D6E-409C-BE32-E72D297353CC}">
              <c16:uniqueId val="{00000003-3F04-45EB-B1F0-C9786B184759}"/>
            </c:ext>
          </c:extLst>
        </c:ser>
        <c:dLbls>
          <c:showLegendKey val="0"/>
          <c:showVal val="0"/>
          <c:showCatName val="0"/>
          <c:showSerName val="0"/>
          <c:showPercent val="0"/>
          <c:showBubbleSize val="0"/>
        </c:dLbls>
        <c:gapWidth val="219"/>
        <c:overlap val="-27"/>
        <c:axId val="1991400063"/>
        <c:axId val="1991395487"/>
      </c:barChart>
      <c:catAx>
        <c:axId val="1991400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395487"/>
        <c:crosses val="autoZero"/>
        <c:auto val="1"/>
        <c:lblAlgn val="ctr"/>
        <c:lblOffset val="100"/>
        <c:noMultiLvlLbl val="0"/>
      </c:catAx>
      <c:valAx>
        <c:axId val="1991395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14000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872003499562554"/>
          <c:y val="0.17171296296296298"/>
          <c:w val="0.79161329833770777"/>
          <c:h val="0.61498432487605714"/>
        </c:manualLayout>
      </c:layout>
      <c:barChart>
        <c:barDir val="bar"/>
        <c:grouping val="clustered"/>
        <c:varyColors val="0"/>
        <c:ser>
          <c:idx val="0"/>
          <c:order val="0"/>
          <c:tx>
            <c:strRef>
              <c:f>'1C'!$B$1</c:f>
              <c:strCache>
                <c:ptCount val="1"/>
                <c:pt idx="0">
                  <c:v> SUM Mins</c:v>
                </c:pt>
              </c:strCache>
            </c:strRef>
          </c:tx>
          <c:spPr>
            <a:solidFill>
              <a:schemeClr val="accent1"/>
            </a:solidFill>
            <a:ln>
              <a:noFill/>
            </a:ln>
            <a:effectLst/>
          </c:spPr>
          <c:invertIfNegative val="0"/>
          <c:cat>
            <c:strRef>
              <c:f>'1C'!$A$2:$A$10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'1C'!$B$2:$B$10</c:f>
              <c:numCache>
                <c:formatCode>General</c:formatCode>
                <c:ptCount val="9"/>
                <c:pt idx="0">
                  <c:v>645</c:v>
                </c:pt>
                <c:pt idx="1">
                  <c:v>436</c:v>
                </c:pt>
                <c:pt idx="2">
                  <c:v>125</c:v>
                </c:pt>
                <c:pt idx="3">
                  <c:v>988</c:v>
                </c:pt>
                <c:pt idx="4">
                  <c:v>1822</c:v>
                </c:pt>
                <c:pt idx="5">
                  <c:v>545</c:v>
                </c:pt>
                <c:pt idx="6">
                  <c:v>1490</c:v>
                </c:pt>
                <c:pt idx="7">
                  <c:v>793</c:v>
                </c:pt>
                <c:pt idx="8">
                  <c:v>359</c:v>
                </c:pt>
              </c:numCache>
            </c:numRef>
          </c:val>
          <c:extLst>
            <c:ext xmlns:c16="http://schemas.microsoft.com/office/drawing/2014/chart" uri="{C3380CC4-5D6E-409C-BE32-E72D297353CC}">
              <c16:uniqueId val="{00000000-9308-4921-80EF-1C9C926F63B1}"/>
            </c:ext>
          </c:extLst>
        </c:ser>
        <c:ser>
          <c:idx val="1"/>
          <c:order val="1"/>
          <c:tx>
            <c:strRef>
              <c:f>'1C'!$C$1</c:f>
              <c:strCache>
                <c:ptCount val="1"/>
                <c:pt idx="0">
                  <c:v>SUM Data</c:v>
                </c:pt>
              </c:strCache>
            </c:strRef>
          </c:tx>
          <c:spPr>
            <a:solidFill>
              <a:schemeClr val="accent2"/>
            </a:solidFill>
            <a:ln>
              <a:noFill/>
            </a:ln>
            <a:effectLst/>
          </c:spPr>
          <c:invertIfNegative val="0"/>
          <c:cat>
            <c:strRef>
              <c:f>'1C'!$A$2:$A$10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'1C'!$C$2:$C$10</c:f>
              <c:numCache>
                <c:formatCode>General</c:formatCode>
                <c:ptCount val="9"/>
                <c:pt idx="0">
                  <c:v>64695</c:v>
                </c:pt>
                <c:pt idx="1">
                  <c:v>46895</c:v>
                </c:pt>
                <c:pt idx="2">
                  <c:v>52669</c:v>
                </c:pt>
                <c:pt idx="3">
                  <c:v>31022</c:v>
                </c:pt>
                <c:pt idx="4">
                  <c:v>84226</c:v>
                </c:pt>
                <c:pt idx="5">
                  <c:v>19827</c:v>
                </c:pt>
                <c:pt idx="6">
                  <c:v>53714</c:v>
                </c:pt>
                <c:pt idx="7">
                  <c:v>36608</c:v>
                </c:pt>
                <c:pt idx="8">
                  <c:v>1912</c:v>
                </c:pt>
              </c:numCache>
            </c:numRef>
          </c:val>
          <c:extLst>
            <c:ext xmlns:c16="http://schemas.microsoft.com/office/drawing/2014/chart" uri="{C3380CC4-5D6E-409C-BE32-E72D297353CC}">
              <c16:uniqueId val="{00000001-9308-4921-80EF-1C9C926F63B1}"/>
            </c:ext>
          </c:extLst>
        </c:ser>
        <c:ser>
          <c:idx val="2"/>
          <c:order val="2"/>
          <c:tx>
            <c:strRef>
              <c:f>'1C'!$D$1</c:f>
              <c:strCache>
                <c:ptCount val="1"/>
                <c:pt idx="0">
                  <c:v>SUM Texts</c:v>
                </c:pt>
              </c:strCache>
            </c:strRef>
          </c:tx>
          <c:spPr>
            <a:solidFill>
              <a:schemeClr val="accent3"/>
            </a:solidFill>
            <a:ln>
              <a:noFill/>
            </a:ln>
            <a:effectLst/>
          </c:spPr>
          <c:invertIfNegative val="0"/>
          <c:cat>
            <c:strRef>
              <c:f>'1C'!$A$2:$A$10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'1C'!$D$2:$D$10</c:f>
              <c:numCache>
                <c:formatCode>General</c:formatCode>
                <c:ptCount val="9"/>
                <c:pt idx="0">
                  <c:v>33784</c:v>
                </c:pt>
                <c:pt idx="1">
                  <c:v>101506</c:v>
                </c:pt>
                <c:pt idx="2">
                  <c:v>1752</c:v>
                </c:pt>
                <c:pt idx="3">
                  <c:v>22368</c:v>
                </c:pt>
                <c:pt idx="4">
                  <c:v>81982</c:v>
                </c:pt>
                <c:pt idx="5">
                  <c:v>27605</c:v>
                </c:pt>
                <c:pt idx="6">
                  <c:v>52455</c:v>
                </c:pt>
                <c:pt idx="7">
                  <c:v>29822</c:v>
                </c:pt>
                <c:pt idx="8">
                  <c:v>15332</c:v>
                </c:pt>
              </c:numCache>
            </c:numRef>
          </c:val>
          <c:extLst>
            <c:ext xmlns:c16="http://schemas.microsoft.com/office/drawing/2014/chart" uri="{C3380CC4-5D6E-409C-BE32-E72D297353CC}">
              <c16:uniqueId val="{00000002-9308-4921-80EF-1C9C926F63B1}"/>
            </c:ext>
          </c:extLst>
        </c:ser>
        <c:ser>
          <c:idx val="3"/>
          <c:order val="3"/>
          <c:tx>
            <c:strRef>
              <c:f>'1C'!$E$1</c:f>
              <c:strCache>
                <c:ptCount val="1"/>
                <c:pt idx="0">
                  <c:v> SUM Total</c:v>
                </c:pt>
              </c:strCache>
            </c:strRef>
          </c:tx>
          <c:spPr>
            <a:solidFill>
              <a:schemeClr val="accent4"/>
            </a:solidFill>
            <a:ln>
              <a:noFill/>
            </a:ln>
            <a:effectLst/>
          </c:spPr>
          <c:invertIfNegative val="0"/>
          <c:cat>
            <c:strRef>
              <c:f>'1C'!$A$2:$A$10</c:f>
              <c:strCache>
                <c:ptCount val="9"/>
                <c:pt idx="0">
                  <c:v>Bellevue</c:v>
                </c:pt>
                <c:pt idx="1">
                  <c:v>Everett</c:v>
                </c:pt>
                <c:pt idx="2">
                  <c:v>Issaquah</c:v>
                </c:pt>
                <c:pt idx="3">
                  <c:v>Kent</c:v>
                </c:pt>
                <c:pt idx="4">
                  <c:v>Olympia</c:v>
                </c:pt>
                <c:pt idx="5">
                  <c:v>Redmond</c:v>
                </c:pt>
                <c:pt idx="6">
                  <c:v>Seattle</c:v>
                </c:pt>
                <c:pt idx="7">
                  <c:v>Spokane</c:v>
                </c:pt>
                <c:pt idx="8">
                  <c:v>Tacoma</c:v>
                </c:pt>
              </c:strCache>
            </c:strRef>
          </c:cat>
          <c:val>
            <c:numRef>
              <c:f>'1C'!$E$2:$E$10</c:f>
              <c:numCache>
                <c:formatCode>_("$"* #,##0.00_);_("$"* \(#,##0.00\);_("$"* "-"??_);_(@_)</c:formatCode>
                <c:ptCount val="9"/>
                <c:pt idx="0">
                  <c:v>206.21</c:v>
                </c:pt>
                <c:pt idx="1">
                  <c:v>300.5</c:v>
                </c:pt>
                <c:pt idx="2">
                  <c:v>204</c:v>
                </c:pt>
                <c:pt idx="3">
                  <c:v>194.26</c:v>
                </c:pt>
                <c:pt idx="4">
                  <c:v>524.32000000000005</c:v>
                </c:pt>
                <c:pt idx="5">
                  <c:v>378.41</c:v>
                </c:pt>
                <c:pt idx="6">
                  <c:v>746.74</c:v>
                </c:pt>
                <c:pt idx="7">
                  <c:v>240</c:v>
                </c:pt>
                <c:pt idx="8">
                  <c:v>87</c:v>
                </c:pt>
              </c:numCache>
            </c:numRef>
          </c:val>
          <c:extLst>
            <c:ext xmlns:c16="http://schemas.microsoft.com/office/drawing/2014/chart" uri="{C3380CC4-5D6E-409C-BE32-E72D297353CC}">
              <c16:uniqueId val="{00000003-9308-4921-80EF-1C9C926F63B1}"/>
            </c:ext>
          </c:extLst>
        </c:ser>
        <c:dLbls>
          <c:showLegendKey val="0"/>
          <c:showVal val="0"/>
          <c:showCatName val="0"/>
          <c:showSerName val="0"/>
          <c:showPercent val="0"/>
          <c:showBubbleSize val="0"/>
        </c:dLbls>
        <c:gapWidth val="182"/>
        <c:axId val="1694167647"/>
        <c:axId val="1694168895"/>
      </c:barChart>
      <c:catAx>
        <c:axId val="16941676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68895"/>
        <c:crosses val="autoZero"/>
        <c:auto val="1"/>
        <c:lblAlgn val="ctr"/>
        <c:lblOffset val="100"/>
        <c:noMultiLvlLbl val="0"/>
      </c:catAx>
      <c:valAx>
        <c:axId val="1694168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4167647"/>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'1D'!$B$1</c:f>
              <c:strCache>
                <c:ptCount val="1"/>
                <c:pt idx="0">
                  <c:v> AVG Mins</c:v>
                </c:pt>
              </c:strCache>
            </c:strRef>
          </c:tx>
          <c:spPr>
            <a:solidFill>
              <a:schemeClr val="accent1"/>
            </a:solidFill>
            <a:ln>
              <a:noFill/>
            </a:ln>
            <a:effectLst/>
          </c:spPr>
          <c:invertIfNegative val="0"/>
          <c:cat>
            <c:strRef>
              <c:f>'1D'!$A$2:$A$8</c:f>
              <c:strCache>
                <c:ptCount val="7"/>
                <c:pt idx="0">
                  <c:v>Data10</c:v>
                </c:pt>
                <c:pt idx="1">
                  <c:v>Data2</c:v>
                </c:pt>
                <c:pt idx="2">
                  <c:v>Data25</c:v>
                </c:pt>
                <c:pt idx="3">
                  <c:v>Data50</c:v>
                </c:pt>
                <c:pt idx="4">
                  <c:v>UnlBasic</c:v>
                </c:pt>
                <c:pt idx="5">
                  <c:v>UnlPrime</c:v>
                </c:pt>
                <c:pt idx="6">
                  <c:v>UnlSuper</c:v>
                </c:pt>
              </c:strCache>
            </c:strRef>
          </c:cat>
          <c:val>
            <c:numRef>
              <c:f>'1D'!$B$2:$B$8</c:f>
              <c:numCache>
                <c:formatCode>General</c:formatCode>
                <c:ptCount val="7"/>
                <c:pt idx="0">
                  <c:v>483</c:v>
                </c:pt>
                <c:pt idx="1">
                  <c:v>359</c:v>
                </c:pt>
                <c:pt idx="2">
                  <c:v>210</c:v>
                </c:pt>
                <c:pt idx="3">
                  <c:v>246</c:v>
                </c:pt>
                <c:pt idx="4">
                  <c:v>386</c:v>
                </c:pt>
                <c:pt idx="5">
                  <c:v>348</c:v>
                </c:pt>
                <c:pt idx="6">
                  <c:v>571</c:v>
                </c:pt>
              </c:numCache>
            </c:numRef>
          </c:val>
          <c:extLst>
            <c:ext xmlns:c16="http://schemas.microsoft.com/office/drawing/2014/chart" uri="{C3380CC4-5D6E-409C-BE32-E72D297353CC}">
              <c16:uniqueId val="{00000000-0DF8-4368-839B-C7C753CFB6E6}"/>
            </c:ext>
          </c:extLst>
        </c:ser>
        <c:ser>
          <c:idx val="1"/>
          <c:order val="1"/>
          <c:tx>
            <c:strRef>
              <c:f>'1D'!$C$1</c:f>
              <c:strCache>
                <c:ptCount val="1"/>
                <c:pt idx="0">
                  <c:v>AVG Data</c:v>
                </c:pt>
              </c:strCache>
            </c:strRef>
          </c:tx>
          <c:spPr>
            <a:solidFill>
              <a:schemeClr val="accent2"/>
            </a:solidFill>
            <a:ln>
              <a:noFill/>
            </a:ln>
            <a:effectLst/>
          </c:spPr>
          <c:invertIfNegative val="0"/>
          <c:cat>
            <c:strRef>
              <c:f>'1D'!$A$2:$A$8</c:f>
              <c:strCache>
                <c:ptCount val="7"/>
                <c:pt idx="0">
                  <c:v>Data10</c:v>
                </c:pt>
                <c:pt idx="1">
                  <c:v>Data2</c:v>
                </c:pt>
                <c:pt idx="2">
                  <c:v>Data25</c:v>
                </c:pt>
                <c:pt idx="3">
                  <c:v>Data50</c:v>
                </c:pt>
                <c:pt idx="4">
                  <c:v>UnlBasic</c:v>
                </c:pt>
                <c:pt idx="5">
                  <c:v>UnlPrime</c:v>
                </c:pt>
                <c:pt idx="6">
                  <c:v>UnlSuper</c:v>
                </c:pt>
              </c:strCache>
            </c:strRef>
          </c:cat>
          <c:val>
            <c:numRef>
              <c:f>'1D'!$C$2:$C$8</c:f>
              <c:numCache>
                <c:formatCode>General</c:formatCode>
                <c:ptCount val="7"/>
                <c:pt idx="0">
                  <c:v>11178</c:v>
                </c:pt>
                <c:pt idx="1">
                  <c:v>1912</c:v>
                </c:pt>
                <c:pt idx="2">
                  <c:v>15654</c:v>
                </c:pt>
                <c:pt idx="3">
                  <c:v>31064</c:v>
                </c:pt>
                <c:pt idx="4">
                  <c:v>16799</c:v>
                </c:pt>
                <c:pt idx="5">
                  <c:v>23873</c:v>
                </c:pt>
                <c:pt idx="6">
                  <c:v>16121</c:v>
                </c:pt>
              </c:numCache>
            </c:numRef>
          </c:val>
          <c:extLst>
            <c:ext xmlns:c16="http://schemas.microsoft.com/office/drawing/2014/chart" uri="{C3380CC4-5D6E-409C-BE32-E72D297353CC}">
              <c16:uniqueId val="{00000001-0DF8-4368-839B-C7C753CFB6E6}"/>
            </c:ext>
          </c:extLst>
        </c:ser>
        <c:ser>
          <c:idx val="2"/>
          <c:order val="2"/>
          <c:tx>
            <c:strRef>
              <c:f>'1D'!$D$1</c:f>
              <c:strCache>
                <c:ptCount val="1"/>
                <c:pt idx="0">
                  <c:v>AVG Texts</c:v>
                </c:pt>
              </c:strCache>
            </c:strRef>
          </c:tx>
          <c:spPr>
            <a:solidFill>
              <a:schemeClr val="accent3"/>
            </a:solidFill>
            <a:ln>
              <a:noFill/>
            </a:ln>
            <a:effectLst/>
          </c:spPr>
          <c:invertIfNegative val="0"/>
          <c:cat>
            <c:strRef>
              <c:f>'1D'!$A$2:$A$8</c:f>
              <c:strCache>
                <c:ptCount val="7"/>
                <c:pt idx="0">
                  <c:v>Data10</c:v>
                </c:pt>
                <c:pt idx="1">
                  <c:v>Data2</c:v>
                </c:pt>
                <c:pt idx="2">
                  <c:v>Data25</c:v>
                </c:pt>
                <c:pt idx="3">
                  <c:v>Data50</c:v>
                </c:pt>
                <c:pt idx="4">
                  <c:v>UnlBasic</c:v>
                </c:pt>
                <c:pt idx="5">
                  <c:v>UnlPrime</c:v>
                </c:pt>
                <c:pt idx="6">
                  <c:v>UnlSuper</c:v>
                </c:pt>
              </c:strCache>
            </c:strRef>
          </c:cat>
          <c:val>
            <c:numRef>
              <c:f>'1D'!$D$2:$D$8</c:f>
              <c:numCache>
                <c:formatCode>General</c:formatCode>
                <c:ptCount val="7"/>
                <c:pt idx="0">
                  <c:v>11286</c:v>
                </c:pt>
                <c:pt idx="1">
                  <c:v>15332</c:v>
                </c:pt>
                <c:pt idx="2">
                  <c:v>8022</c:v>
                </c:pt>
                <c:pt idx="3">
                  <c:v>27023</c:v>
                </c:pt>
                <c:pt idx="4">
                  <c:v>6988</c:v>
                </c:pt>
                <c:pt idx="5">
                  <c:v>33729</c:v>
                </c:pt>
                <c:pt idx="6">
                  <c:v>17351</c:v>
                </c:pt>
              </c:numCache>
            </c:numRef>
          </c:val>
          <c:extLst>
            <c:ext xmlns:c16="http://schemas.microsoft.com/office/drawing/2014/chart" uri="{C3380CC4-5D6E-409C-BE32-E72D297353CC}">
              <c16:uniqueId val="{00000002-0DF8-4368-839B-C7C753CFB6E6}"/>
            </c:ext>
          </c:extLst>
        </c:ser>
        <c:ser>
          <c:idx val="3"/>
          <c:order val="3"/>
          <c:tx>
            <c:strRef>
              <c:f>'1D'!$E$1</c:f>
              <c:strCache>
                <c:ptCount val="1"/>
                <c:pt idx="0">
                  <c:v>AVG Total</c:v>
                </c:pt>
              </c:strCache>
            </c:strRef>
          </c:tx>
          <c:spPr>
            <a:solidFill>
              <a:schemeClr val="accent4"/>
            </a:solidFill>
            <a:ln>
              <a:noFill/>
            </a:ln>
            <a:effectLst/>
          </c:spPr>
          <c:invertIfNegative val="0"/>
          <c:cat>
            <c:strRef>
              <c:f>'1D'!$A$2:$A$8</c:f>
              <c:strCache>
                <c:ptCount val="7"/>
                <c:pt idx="0">
                  <c:v>Data10</c:v>
                </c:pt>
                <c:pt idx="1">
                  <c:v>Data2</c:v>
                </c:pt>
                <c:pt idx="2">
                  <c:v>Data25</c:v>
                </c:pt>
                <c:pt idx="3">
                  <c:v>Data50</c:v>
                </c:pt>
                <c:pt idx="4">
                  <c:v>UnlBasic</c:v>
                </c:pt>
                <c:pt idx="5">
                  <c:v>UnlPrime</c:v>
                </c:pt>
                <c:pt idx="6">
                  <c:v>UnlSuper</c:v>
                </c:pt>
              </c:strCache>
            </c:strRef>
          </c:cat>
          <c:val>
            <c:numRef>
              <c:f>'1D'!$E$2:$E$8</c:f>
              <c:numCache>
                <c:formatCode>_("$"* #,##0.00_);_("$"* \(#,##0.00\);_("$"* "-"??_);_(@_)</c:formatCode>
                <c:ptCount val="7"/>
                <c:pt idx="0">
                  <c:v>89.355000000000004</c:v>
                </c:pt>
                <c:pt idx="1">
                  <c:v>87</c:v>
                </c:pt>
                <c:pt idx="2">
                  <c:v>104.81</c:v>
                </c:pt>
                <c:pt idx="3">
                  <c:v>123.875</c:v>
                </c:pt>
                <c:pt idx="4">
                  <c:v>148.24600000000001</c:v>
                </c:pt>
                <c:pt idx="5">
                  <c:v>206.53</c:v>
                </c:pt>
                <c:pt idx="6">
                  <c:v>171.63</c:v>
                </c:pt>
              </c:numCache>
            </c:numRef>
          </c:val>
          <c:extLst>
            <c:ext xmlns:c16="http://schemas.microsoft.com/office/drawing/2014/chart" uri="{C3380CC4-5D6E-409C-BE32-E72D297353CC}">
              <c16:uniqueId val="{00000003-0DF8-4368-839B-C7C753CFB6E6}"/>
            </c:ext>
          </c:extLst>
        </c:ser>
        <c:dLbls>
          <c:showLegendKey val="0"/>
          <c:showVal val="0"/>
          <c:showCatName val="0"/>
          <c:showSerName val="0"/>
          <c:showPercent val="0"/>
          <c:showBubbleSize val="0"/>
        </c:dLbls>
        <c:gapWidth val="219"/>
        <c:overlap val="-27"/>
        <c:axId val="2030607375"/>
        <c:axId val="2030605711"/>
      </c:barChart>
      <c:catAx>
        <c:axId val="2030607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05711"/>
        <c:crosses val="autoZero"/>
        <c:auto val="1"/>
        <c:lblAlgn val="ctr"/>
        <c:lblOffset val="100"/>
        <c:noMultiLvlLbl val="0"/>
      </c:catAx>
      <c:valAx>
        <c:axId val="203060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0607375"/>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'1E'!$B$1</c:f>
              <c:strCache>
                <c:ptCount val="1"/>
                <c:pt idx="0">
                  <c:v> SUM Mins</c:v>
                </c:pt>
              </c:strCache>
            </c:strRef>
          </c:tx>
          <c:spPr>
            <a:solidFill>
              <a:schemeClr val="accent1"/>
            </a:solidFill>
            <a:ln>
              <a:noFill/>
            </a:ln>
            <a:effectLst/>
          </c:spPr>
          <c:invertIfNegative val="0"/>
          <c:cat>
            <c:strRef>
              <c:f>'1E'!$A$2:$A$8</c:f>
              <c:strCache>
                <c:ptCount val="7"/>
                <c:pt idx="0">
                  <c:v>Data10</c:v>
                </c:pt>
                <c:pt idx="1">
                  <c:v>Data2</c:v>
                </c:pt>
                <c:pt idx="2">
                  <c:v>Data25</c:v>
                </c:pt>
                <c:pt idx="3">
                  <c:v>Data50</c:v>
                </c:pt>
                <c:pt idx="4">
                  <c:v>UnlBasic</c:v>
                </c:pt>
                <c:pt idx="5">
                  <c:v>UnlPrime</c:v>
                </c:pt>
                <c:pt idx="6">
                  <c:v>UnlSuper</c:v>
                </c:pt>
              </c:strCache>
            </c:strRef>
          </c:cat>
          <c:val>
            <c:numRef>
              <c:f>'1E'!$B$2:$B$8</c:f>
              <c:numCache>
                <c:formatCode>General</c:formatCode>
                <c:ptCount val="7"/>
                <c:pt idx="0">
                  <c:v>967</c:v>
                </c:pt>
                <c:pt idx="1">
                  <c:v>359</c:v>
                </c:pt>
                <c:pt idx="2">
                  <c:v>421</c:v>
                </c:pt>
                <c:pt idx="3">
                  <c:v>986</c:v>
                </c:pt>
                <c:pt idx="4">
                  <c:v>1932</c:v>
                </c:pt>
                <c:pt idx="5">
                  <c:v>1395</c:v>
                </c:pt>
                <c:pt idx="6">
                  <c:v>1143</c:v>
                </c:pt>
              </c:numCache>
            </c:numRef>
          </c:val>
          <c:extLst>
            <c:ext xmlns:c16="http://schemas.microsoft.com/office/drawing/2014/chart" uri="{C3380CC4-5D6E-409C-BE32-E72D297353CC}">
              <c16:uniqueId val="{00000000-F4FA-4195-B67D-AED6FCD21562}"/>
            </c:ext>
          </c:extLst>
        </c:ser>
        <c:ser>
          <c:idx val="1"/>
          <c:order val="1"/>
          <c:tx>
            <c:strRef>
              <c:f>'1E'!$C$1</c:f>
              <c:strCache>
                <c:ptCount val="1"/>
                <c:pt idx="0">
                  <c:v>SUM Data</c:v>
                </c:pt>
              </c:strCache>
            </c:strRef>
          </c:tx>
          <c:spPr>
            <a:solidFill>
              <a:schemeClr val="accent2"/>
            </a:solidFill>
            <a:ln>
              <a:noFill/>
            </a:ln>
            <a:effectLst/>
          </c:spPr>
          <c:invertIfNegative val="0"/>
          <c:cat>
            <c:strRef>
              <c:f>'1E'!$A$2:$A$8</c:f>
              <c:strCache>
                <c:ptCount val="7"/>
                <c:pt idx="0">
                  <c:v>Data10</c:v>
                </c:pt>
                <c:pt idx="1">
                  <c:v>Data2</c:v>
                </c:pt>
                <c:pt idx="2">
                  <c:v>Data25</c:v>
                </c:pt>
                <c:pt idx="3">
                  <c:v>Data50</c:v>
                </c:pt>
                <c:pt idx="4">
                  <c:v>UnlBasic</c:v>
                </c:pt>
                <c:pt idx="5">
                  <c:v>UnlPrime</c:v>
                </c:pt>
                <c:pt idx="6">
                  <c:v>UnlSuper</c:v>
                </c:pt>
              </c:strCache>
            </c:strRef>
          </c:cat>
          <c:val>
            <c:numRef>
              <c:f>'1E'!$C$2:$C$8</c:f>
              <c:numCache>
                <c:formatCode>General</c:formatCode>
                <c:ptCount val="7"/>
                <c:pt idx="0">
                  <c:v>22356</c:v>
                </c:pt>
                <c:pt idx="1">
                  <c:v>1912</c:v>
                </c:pt>
                <c:pt idx="2">
                  <c:v>31308</c:v>
                </c:pt>
                <c:pt idx="3">
                  <c:v>124257</c:v>
                </c:pt>
                <c:pt idx="4">
                  <c:v>83997</c:v>
                </c:pt>
                <c:pt idx="5">
                  <c:v>95495</c:v>
                </c:pt>
                <c:pt idx="6">
                  <c:v>32243</c:v>
                </c:pt>
              </c:numCache>
            </c:numRef>
          </c:val>
          <c:extLst>
            <c:ext xmlns:c16="http://schemas.microsoft.com/office/drawing/2014/chart" uri="{C3380CC4-5D6E-409C-BE32-E72D297353CC}">
              <c16:uniqueId val="{00000001-F4FA-4195-B67D-AED6FCD21562}"/>
            </c:ext>
          </c:extLst>
        </c:ser>
        <c:ser>
          <c:idx val="2"/>
          <c:order val="2"/>
          <c:tx>
            <c:strRef>
              <c:f>'1E'!$D$1</c:f>
              <c:strCache>
                <c:ptCount val="1"/>
                <c:pt idx="0">
                  <c:v>SUM Texts</c:v>
                </c:pt>
              </c:strCache>
            </c:strRef>
          </c:tx>
          <c:spPr>
            <a:solidFill>
              <a:schemeClr val="accent3"/>
            </a:solidFill>
            <a:ln>
              <a:noFill/>
            </a:ln>
            <a:effectLst/>
          </c:spPr>
          <c:invertIfNegative val="0"/>
          <c:cat>
            <c:strRef>
              <c:f>'1E'!$A$2:$A$8</c:f>
              <c:strCache>
                <c:ptCount val="7"/>
                <c:pt idx="0">
                  <c:v>Data10</c:v>
                </c:pt>
                <c:pt idx="1">
                  <c:v>Data2</c:v>
                </c:pt>
                <c:pt idx="2">
                  <c:v>Data25</c:v>
                </c:pt>
                <c:pt idx="3">
                  <c:v>Data50</c:v>
                </c:pt>
                <c:pt idx="4">
                  <c:v>UnlBasic</c:v>
                </c:pt>
                <c:pt idx="5">
                  <c:v>UnlPrime</c:v>
                </c:pt>
                <c:pt idx="6">
                  <c:v>UnlSuper</c:v>
                </c:pt>
              </c:strCache>
            </c:strRef>
          </c:cat>
          <c:val>
            <c:numRef>
              <c:f>'1E'!$D$2:$D$8</c:f>
              <c:numCache>
                <c:formatCode>General</c:formatCode>
                <c:ptCount val="7"/>
                <c:pt idx="0">
                  <c:v>22573</c:v>
                </c:pt>
                <c:pt idx="1">
                  <c:v>15332</c:v>
                </c:pt>
                <c:pt idx="2">
                  <c:v>16045</c:v>
                </c:pt>
                <c:pt idx="3">
                  <c:v>108095</c:v>
                </c:pt>
                <c:pt idx="4">
                  <c:v>34941</c:v>
                </c:pt>
                <c:pt idx="5">
                  <c:v>134917</c:v>
                </c:pt>
                <c:pt idx="6">
                  <c:v>34703</c:v>
                </c:pt>
              </c:numCache>
            </c:numRef>
          </c:val>
          <c:extLst>
            <c:ext xmlns:c16="http://schemas.microsoft.com/office/drawing/2014/chart" uri="{C3380CC4-5D6E-409C-BE32-E72D297353CC}">
              <c16:uniqueId val="{00000002-F4FA-4195-B67D-AED6FCD21562}"/>
            </c:ext>
          </c:extLst>
        </c:ser>
        <c:ser>
          <c:idx val="3"/>
          <c:order val="3"/>
          <c:tx>
            <c:strRef>
              <c:f>'1E'!$E$1</c:f>
              <c:strCache>
                <c:ptCount val="1"/>
                <c:pt idx="0">
                  <c:v>SUM Total</c:v>
                </c:pt>
              </c:strCache>
            </c:strRef>
          </c:tx>
          <c:spPr>
            <a:solidFill>
              <a:schemeClr val="accent4"/>
            </a:solidFill>
            <a:ln>
              <a:noFill/>
            </a:ln>
            <a:effectLst/>
          </c:spPr>
          <c:invertIfNegative val="0"/>
          <c:cat>
            <c:strRef>
              <c:f>'1E'!$A$2:$A$8</c:f>
              <c:strCache>
                <c:ptCount val="7"/>
                <c:pt idx="0">
                  <c:v>Data10</c:v>
                </c:pt>
                <c:pt idx="1">
                  <c:v>Data2</c:v>
                </c:pt>
                <c:pt idx="2">
                  <c:v>Data25</c:v>
                </c:pt>
                <c:pt idx="3">
                  <c:v>Data50</c:v>
                </c:pt>
                <c:pt idx="4">
                  <c:v>UnlBasic</c:v>
                </c:pt>
                <c:pt idx="5">
                  <c:v>UnlPrime</c:v>
                </c:pt>
                <c:pt idx="6">
                  <c:v>UnlSuper</c:v>
                </c:pt>
              </c:strCache>
            </c:strRef>
          </c:cat>
          <c:val>
            <c:numRef>
              <c:f>'1E'!$E$2:$E$8</c:f>
              <c:numCache>
                <c:formatCode>_("$"* #,##0.00_);_("$"* \(#,##0.00\);_("$"* "-"??_);_(@_)</c:formatCode>
                <c:ptCount val="7"/>
                <c:pt idx="0">
                  <c:v>178.71</c:v>
                </c:pt>
                <c:pt idx="1">
                  <c:v>87</c:v>
                </c:pt>
                <c:pt idx="2">
                  <c:v>209.62</c:v>
                </c:pt>
                <c:pt idx="3">
                  <c:v>495.5</c:v>
                </c:pt>
                <c:pt idx="4">
                  <c:v>741.23</c:v>
                </c:pt>
                <c:pt idx="5">
                  <c:v>826.12</c:v>
                </c:pt>
                <c:pt idx="6">
                  <c:v>343.26</c:v>
                </c:pt>
              </c:numCache>
            </c:numRef>
          </c:val>
          <c:extLst>
            <c:ext xmlns:c16="http://schemas.microsoft.com/office/drawing/2014/chart" uri="{C3380CC4-5D6E-409C-BE32-E72D297353CC}">
              <c16:uniqueId val="{00000003-F4FA-4195-B67D-AED6FCD21562}"/>
            </c:ext>
          </c:extLst>
        </c:ser>
        <c:dLbls>
          <c:showLegendKey val="0"/>
          <c:showVal val="0"/>
          <c:showCatName val="0"/>
          <c:showSerName val="0"/>
          <c:showPercent val="0"/>
          <c:showBubbleSize val="0"/>
        </c:dLbls>
        <c:gapWidth val="182"/>
        <c:axId val="1993689663"/>
        <c:axId val="1993671775"/>
      </c:barChart>
      <c:catAx>
        <c:axId val="199368966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71775"/>
        <c:crosses val="autoZero"/>
        <c:auto val="1"/>
        <c:lblAlgn val="ctr"/>
        <c:lblOffset val="100"/>
        <c:noMultiLvlLbl val="0"/>
      </c:catAx>
      <c:valAx>
        <c:axId val="1993671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3689663"/>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57151</xdr:colOff>
      <xdr:row>16</xdr:row>
      <xdr:rowOff>33337</xdr:rowOff>
    </xdr:from>
    <xdr:to>
      <xdr:col>14</xdr:col>
      <xdr:colOff>142876</xdr:colOff>
      <xdr:row>21</xdr:row>
      <xdr:rowOff>114299</xdr:rowOff>
    </xdr:to>
    <xdr:sp macro="" textlink="">
      <xdr:nvSpPr>
        <xdr:cNvPr id="6" name="Rounded Rectangle 5"/>
        <xdr:cNvSpPr/>
      </xdr:nvSpPr>
      <xdr:spPr>
        <a:xfrm>
          <a:off x="4572001" y="2928937"/>
          <a:ext cx="5915025" cy="98583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Both</a:t>
          </a:r>
          <a:r>
            <a:rPr lang="en-US" sz="1100" baseline="0"/>
            <a:t> the table and the chart indicate infomation about the customer full name </a:t>
          </a:r>
          <a:r>
            <a:rPr lang="en-US" sz="1100" b="0" i="0">
              <a:solidFill>
                <a:schemeClr val="dk1"/>
              </a:solidFill>
              <a:effectLst/>
              <a:latin typeface="+mn-lt"/>
              <a:ea typeface="+mn-ea"/>
              <a:cs typeface="+mn-cs"/>
            </a:rPr>
            <a:t>along with their minute usage, data usage, text usage and total bill</a:t>
          </a:r>
          <a:r>
            <a:rPr lang="en-US" sz="1100" b="0" i="0" baseline="0">
              <a:solidFill>
                <a:schemeClr val="dk1"/>
              </a:solidFill>
              <a:effectLst/>
              <a:latin typeface="+mn-lt"/>
              <a:ea typeface="+mn-ea"/>
              <a:cs typeface="+mn-cs"/>
            </a:rPr>
            <a:t> in alphabetical order. Both sources show that Frank Castle has the most total bill, Eddie Brock has the most texts usage, Nathan Summers has the most Data usage and Natasha Romanova has the most Minutes usage.</a:t>
          </a:r>
          <a:endParaRPr lang="en-US" sz="1100"/>
        </a:p>
      </xdr:txBody>
    </xdr:sp>
    <xdr:clientData/>
  </xdr:twoCellAnchor>
  <xdr:twoCellAnchor>
    <xdr:from>
      <xdr:col>5</xdr:col>
      <xdr:colOff>159543</xdr:colOff>
      <xdr:row>2</xdr:row>
      <xdr:rowOff>114300</xdr:rowOff>
    </xdr:from>
    <xdr:to>
      <xdr:col>12</xdr:col>
      <xdr:colOff>633413</xdr:colOff>
      <xdr:row>16</xdr:row>
      <xdr:rowOff>9525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538163</xdr:colOff>
      <xdr:row>0</xdr:row>
      <xdr:rowOff>61913</xdr:rowOff>
    </xdr:from>
    <xdr:to>
      <xdr:col>6</xdr:col>
      <xdr:colOff>528638</xdr:colOff>
      <xdr:row>5</xdr:row>
      <xdr:rowOff>52388</xdr:rowOff>
    </xdr:to>
    <xdr:sp macro="" textlink="">
      <xdr:nvSpPr>
        <xdr:cNvPr id="2" name="Rectangle 1"/>
        <xdr:cNvSpPr/>
      </xdr:nvSpPr>
      <xdr:spPr>
        <a:xfrm>
          <a:off x="1871663" y="61913"/>
          <a:ext cx="2581275" cy="895350"/>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 query</a:t>
          </a:r>
          <a:r>
            <a:rPr lang="en-US" sz="1100" baseline="0"/>
            <a:t> reult tell us </a:t>
          </a:r>
          <a:r>
            <a:rPr lang="en-US" sz="1100" b="0" i="0">
              <a:solidFill>
                <a:schemeClr val="dk1"/>
              </a:solidFill>
              <a:effectLst/>
              <a:latin typeface="+mn-lt"/>
              <a:ea typeface="+mn-ea"/>
              <a:cs typeface="+mn-cs"/>
            </a:rPr>
            <a:t>which area code (only the area code) uses the most minutes. The area</a:t>
          </a:r>
          <a:r>
            <a:rPr lang="en-US" sz="1100" b="0" i="0" baseline="0">
              <a:solidFill>
                <a:schemeClr val="dk1"/>
              </a:solidFill>
              <a:effectLst/>
              <a:latin typeface="+mn-lt"/>
              <a:ea typeface="+mn-ea"/>
              <a:cs typeface="+mn-cs"/>
            </a:rPr>
            <a:t> with zipcode 98030 is using the most minutes usage with 988 mins  </a:t>
          </a:r>
          <a:endParaRPr lang="en-US" sz="1100"/>
        </a:p>
      </xdr:txBody>
    </xdr:sp>
    <xdr:clientData/>
  </xdr:twoCellAnchor>
  <xdr:twoCellAnchor>
    <xdr:from>
      <xdr:col>3</xdr:col>
      <xdr:colOff>33338</xdr:colOff>
      <xdr:row>6</xdr:row>
      <xdr:rowOff>166688</xdr:rowOff>
    </xdr:from>
    <xdr:to>
      <xdr:col>8</xdr:col>
      <xdr:colOff>461963</xdr:colOff>
      <xdr:row>14</xdr:row>
      <xdr:rowOff>128588</xdr:rowOff>
    </xdr:to>
    <xdr:sp macro="" textlink="">
      <xdr:nvSpPr>
        <xdr:cNvPr id="3" name="Round Single Corner Rectangle 2"/>
        <xdr:cNvSpPr/>
      </xdr:nvSpPr>
      <xdr:spPr>
        <a:xfrm>
          <a:off x="2014538" y="1252538"/>
          <a:ext cx="3667125" cy="1409700"/>
        </a:xfrm>
        <a:prstGeom prst="round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This</a:t>
          </a:r>
          <a:r>
            <a:rPr lang="en-US" sz="1100" baseline="0"/>
            <a:t> last query is to find out which city has the most variance between the most mins usage and the least mins usage.   From the table, looks like Seattle and Spokane are the two cities that has the most variance in minutes usage. The variance for Seattle is 599 mins while Spokane is  638 mins. Therefore Spokane has the mosvariance in  mins usage.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10</xdr:row>
      <xdr:rowOff>119063</xdr:rowOff>
    </xdr:from>
    <xdr:to>
      <xdr:col>5</xdr:col>
      <xdr:colOff>71438</xdr:colOff>
      <xdr:row>18</xdr:row>
      <xdr:rowOff>76200</xdr:rowOff>
    </xdr:to>
    <xdr:sp macro="" textlink="">
      <xdr:nvSpPr>
        <xdr:cNvPr id="3" name="Rounded Rectangle 2"/>
        <xdr:cNvSpPr/>
      </xdr:nvSpPr>
      <xdr:spPr>
        <a:xfrm>
          <a:off x="0" y="1928813"/>
          <a:ext cx="3890963" cy="1404937"/>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Both</a:t>
          </a:r>
          <a:r>
            <a:rPr lang="en-US" sz="1100" baseline="0"/>
            <a:t> the table and the chart </a:t>
          </a:r>
          <a:r>
            <a:rPr lang="en-US" sz="1100" b="0" i="0" baseline="0">
              <a:solidFill>
                <a:schemeClr val="dk1"/>
              </a:solidFill>
              <a:effectLst/>
              <a:latin typeface="+mn-lt"/>
              <a:ea typeface="+mn-ea"/>
              <a:cs typeface="+mn-cs"/>
            </a:rPr>
            <a:t>s</a:t>
          </a:r>
          <a:r>
            <a:rPr lang="en-US" sz="1100" b="0" i="0">
              <a:solidFill>
                <a:schemeClr val="dk1"/>
              </a:solidFill>
              <a:effectLst/>
              <a:latin typeface="+mn-lt"/>
              <a:ea typeface="+mn-ea"/>
              <a:cs typeface="+mn-cs"/>
            </a:rPr>
            <a:t>how us the average of the minutes, data, texts and total bills by city.</a:t>
          </a:r>
          <a:r>
            <a:rPr lang="en-US" sz="1100" baseline="0"/>
            <a:t> Both the Table and the Chart show that Issaquah has the highest average data usage, Kent has the highest in both average mins usage and total bill , Everett has the most average texts usage.</a:t>
          </a:r>
          <a:endParaRPr lang="en-US" sz="1100"/>
        </a:p>
      </xdr:txBody>
    </xdr:sp>
    <xdr:clientData/>
  </xdr:twoCellAnchor>
  <xdr:twoCellAnchor>
    <xdr:from>
      <xdr:col>5</xdr:col>
      <xdr:colOff>92868</xdr:colOff>
      <xdr:row>0</xdr:row>
      <xdr:rowOff>19050</xdr:rowOff>
    </xdr:from>
    <xdr:to>
      <xdr:col>12</xdr:col>
      <xdr:colOff>130968</xdr:colOff>
      <xdr:row>15</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10</xdr:row>
      <xdr:rowOff>176213</xdr:rowOff>
    </xdr:from>
    <xdr:to>
      <xdr:col>5</xdr:col>
      <xdr:colOff>552450</xdr:colOff>
      <xdr:row>18</xdr:row>
      <xdr:rowOff>57150</xdr:rowOff>
    </xdr:to>
    <xdr:sp macro="" textlink="">
      <xdr:nvSpPr>
        <xdr:cNvPr id="3" name="Rounded Rectangular Callout 2"/>
        <xdr:cNvSpPr/>
      </xdr:nvSpPr>
      <xdr:spPr>
        <a:xfrm>
          <a:off x="0" y="1985963"/>
          <a:ext cx="4467225" cy="1328737"/>
        </a:xfrm>
        <a:prstGeom prst="wedgeRoundRectCallout">
          <a:avLst>
            <a:gd name="adj1" fmla="val -21161"/>
            <a:gd name="adj2" fmla="val -61616"/>
            <a:gd name="adj3" fmla="val 16667"/>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a:t>
          </a:r>
          <a:r>
            <a:rPr lang="en-US" sz="1100" baseline="0"/>
            <a:t> table and the chart show </a:t>
          </a:r>
          <a:r>
            <a:rPr lang="en-US" sz="1100" b="0" i="0">
              <a:solidFill>
                <a:schemeClr val="dk1"/>
              </a:solidFill>
              <a:effectLst/>
              <a:latin typeface="+mn-lt"/>
              <a:ea typeface="+mn-ea"/>
              <a:cs typeface="+mn-cs"/>
            </a:rPr>
            <a:t> us the sum of the minutes, data, texts and total bills by city. </a:t>
          </a:r>
        </a:p>
        <a:p>
          <a:pPr algn="l"/>
          <a:r>
            <a:rPr lang="en-US" sz="1100"/>
            <a:t>Highest</a:t>
          </a:r>
          <a:r>
            <a:rPr lang="en-US" sz="1100" baseline="0"/>
            <a:t> SUM:  .Mins usage: Olympia</a:t>
          </a:r>
        </a:p>
        <a:p>
          <a:pPr algn="l"/>
          <a:r>
            <a:rPr lang="en-US" sz="1100" baseline="0"/>
            <a:t>	. Data : Olympia</a:t>
          </a:r>
        </a:p>
        <a:p>
          <a:pPr algn="l"/>
          <a:r>
            <a:rPr lang="en-US" sz="1100" baseline="0"/>
            <a:t>	.Texts: Everett </a:t>
          </a:r>
        </a:p>
        <a:p>
          <a:pPr algn="l"/>
          <a:r>
            <a:rPr lang="en-US" sz="1100" baseline="0"/>
            <a:t>	.Total BillL Seattle</a:t>
          </a:r>
        </a:p>
        <a:p>
          <a:pPr algn="l"/>
          <a:endParaRPr lang="en-US" sz="1100"/>
        </a:p>
      </xdr:txBody>
    </xdr:sp>
    <xdr:clientData/>
  </xdr:twoCellAnchor>
  <xdr:twoCellAnchor>
    <xdr:from>
      <xdr:col>5</xdr:col>
      <xdr:colOff>559593</xdr:colOff>
      <xdr:row>0</xdr:row>
      <xdr:rowOff>19050</xdr:rowOff>
    </xdr:from>
    <xdr:to>
      <xdr:col>12</xdr:col>
      <xdr:colOff>597693</xdr:colOff>
      <xdr:row>15</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173830</xdr:colOff>
      <xdr:row>0</xdr:row>
      <xdr:rowOff>0</xdr:rowOff>
    </xdr:from>
    <xdr:to>
      <xdr:col>12</xdr:col>
      <xdr:colOff>211930</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214313</xdr:colOff>
      <xdr:row>9</xdr:row>
      <xdr:rowOff>42862</xdr:rowOff>
    </xdr:from>
    <xdr:to>
      <xdr:col>4</xdr:col>
      <xdr:colOff>704850</xdr:colOff>
      <xdr:row>22</xdr:row>
      <xdr:rowOff>19050</xdr:rowOff>
    </xdr:to>
    <xdr:sp macro="" textlink="">
      <xdr:nvSpPr>
        <xdr:cNvPr id="3" name="Oval 2"/>
        <xdr:cNvSpPr/>
      </xdr:nvSpPr>
      <xdr:spPr>
        <a:xfrm>
          <a:off x="214313" y="1671637"/>
          <a:ext cx="3571875" cy="2328863"/>
        </a:xfrm>
        <a:prstGeom prst="ellipse">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a:t>
          </a:r>
          <a:r>
            <a:rPr lang="en-US" sz="1100" baseline="0"/>
            <a:t> Table and the Chart show us the data </a:t>
          </a:r>
          <a:r>
            <a:rPr lang="en-US" sz="1100" b="0" i="0">
              <a:solidFill>
                <a:schemeClr val="dk1"/>
              </a:solidFill>
              <a:effectLst/>
              <a:latin typeface="+mn-lt"/>
              <a:ea typeface="+mn-ea"/>
              <a:cs typeface="+mn-cs"/>
            </a:rPr>
            <a:t> the average of the minutes, data, texts and total bills by mobile plan</a:t>
          </a:r>
          <a:r>
            <a:rPr lang="en-US" sz="1100" b="0" i="0" baseline="0">
              <a:solidFill>
                <a:schemeClr val="dk1"/>
              </a:solidFill>
              <a:effectLst/>
              <a:latin typeface="+mn-lt"/>
              <a:ea typeface="+mn-ea"/>
              <a:cs typeface="+mn-cs"/>
            </a:rPr>
            <a:t> name.</a:t>
          </a:r>
        </a:p>
        <a:p>
          <a:pPr algn="l"/>
          <a:r>
            <a:rPr lang="en-US" sz="1100" b="0" i="0" baseline="0">
              <a:solidFill>
                <a:schemeClr val="dk1"/>
              </a:solidFill>
              <a:effectLst/>
              <a:latin typeface="+mn-lt"/>
              <a:ea typeface="+mn-ea"/>
              <a:cs typeface="+mn-cs"/>
            </a:rPr>
            <a:t>Where : . AVG Mins : UnlSuper highest</a:t>
          </a:r>
        </a:p>
        <a:p>
          <a:pPr algn="l"/>
          <a:r>
            <a:rPr lang="en-US" sz="1100" b="0" i="0" baseline="0">
              <a:solidFill>
                <a:schemeClr val="dk1"/>
              </a:solidFill>
              <a:effectLst/>
              <a:latin typeface="+mn-lt"/>
              <a:ea typeface="+mn-ea"/>
              <a:cs typeface="+mn-cs"/>
            </a:rPr>
            <a:t>                .AVG DataL Data 50 Highest</a:t>
          </a:r>
        </a:p>
        <a:p>
          <a:pPr algn="l"/>
          <a:r>
            <a:rPr lang="en-US" sz="1100" b="0" i="0" baseline="0">
              <a:solidFill>
                <a:schemeClr val="dk1"/>
              </a:solidFill>
              <a:effectLst/>
              <a:latin typeface="+mn-lt"/>
              <a:ea typeface="+mn-ea"/>
              <a:cs typeface="+mn-cs"/>
            </a:rPr>
            <a:t>                .AVG Texts: UnlPrime highest </a:t>
          </a:r>
        </a:p>
        <a:p>
          <a:pPr algn="l"/>
          <a:r>
            <a:rPr lang="en-US" sz="1100" b="0" i="0" baseline="0">
              <a:solidFill>
                <a:schemeClr val="dk1"/>
              </a:solidFill>
              <a:effectLst/>
              <a:latin typeface="+mn-lt"/>
              <a:ea typeface="+mn-ea"/>
              <a:cs typeface="+mn-cs"/>
            </a:rPr>
            <a:t>                 .AVG Total Bill: UnlPrime highest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230980</xdr:colOff>
      <xdr:row>0</xdr:row>
      <xdr:rowOff>0</xdr:rowOff>
    </xdr:from>
    <xdr:to>
      <xdr:col>12</xdr:col>
      <xdr:colOff>269080</xdr:colOff>
      <xdr:row>15</xdr:row>
      <xdr:rowOff>28575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128589</xdr:colOff>
      <xdr:row>9</xdr:row>
      <xdr:rowOff>166689</xdr:rowOff>
    </xdr:from>
    <xdr:to>
      <xdr:col>4</xdr:col>
      <xdr:colOff>442914</xdr:colOff>
      <xdr:row>15</xdr:row>
      <xdr:rowOff>80963</xdr:rowOff>
    </xdr:to>
    <xdr:sp macro="" textlink="">
      <xdr:nvSpPr>
        <xdr:cNvPr id="3" name="Round Single Corner Rectangle 2"/>
        <xdr:cNvSpPr/>
      </xdr:nvSpPr>
      <xdr:spPr>
        <a:xfrm>
          <a:off x="128589" y="1795464"/>
          <a:ext cx="3467100" cy="1000124"/>
        </a:xfrm>
        <a:prstGeom prst="round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a:t>
          </a:r>
          <a:r>
            <a:rPr lang="en-US" sz="1100" baseline="0"/>
            <a:t> Table and the Chart </a:t>
          </a:r>
          <a:r>
            <a:rPr lang="en-US" sz="1100" b="0" i="0" baseline="0">
              <a:solidFill>
                <a:schemeClr val="dk1"/>
              </a:solidFill>
              <a:effectLst/>
              <a:latin typeface="+mn-lt"/>
              <a:ea typeface="+mn-ea"/>
              <a:cs typeface="+mn-cs"/>
            </a:rPr>
            <a:t>s</a:t>
          </a:r>
          <a:r>
            <a:rPr lang="en-US" sz="1100" b="0" i="0">
              <a:solidFill>
                <a:schemeClr val="dk1"/>
              </a:solidFill>
              <a:effectLst/>
              <a:latin typeface="+mn-lt"/>
              <a:ea typeface="+mn-ea"/>
              <a:cs typeface="+mn-cs"/>
            </a:rPr>
            <a:t>how us the sum of the minutes, data, texts and total bills by mobile plan. Same</a:t>
          </a:r>
          <a:r>
            <a:rPr lang="en-US" sz="1100" b="0" i="0" baseline="0">
              <a:solidFill>
                <a:schemeClr val="dk1"/>
              </a:solidFill>
              <a:effectLst/>
              <a:latin typeface="+mn-lt"/>
              <a:ea typeface="+mn-ea"/>
              <a:cs typeface="+mn-cs"/>
            </a:rPr>
            <a:t> thing with previous taskes, we can determine which plan has the highest or lowest in total of minutes usage, data , texts usage and total bill</a:t>
          </a:r>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28575</xdr:colOff>
      <xdr:row>0</xdr:row>
      <xdr:rowOff>166688</xdr:rowOff>
    </xdr:from>
    <xdr:to>
      <xdr:col>9</xdr:col>
      <xdr:colOff>47625</xdr:colOff>
      <xdr:row>4</xdr:row>
      <xdr:rowOff>119063</xdr:rowOff>
    </xdr:to>
    <xdr:sp macro="" textlink="">
      <xdr:nvSpPr>
        <xdr:cNvPr id="2" name="Round Single Corner Rectangle 1"/>
        <xdr:cNvSpPr/>
      </xdr:nvSpPr>
      <xdr:spPr>
        <a:xfrm>
          <a:off x="3529013" y="166688"/>
          <a:ext cx="3905250" cy="676275"/>
        </a:xfrm>
        <a:prstGeom prst="round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a:t>
          </a:r>
          <a:r>
            <a:rPr lang="en-US" sz="1100" baseline="0"/>
            <a:t> result shows that Seattle and Olympia has the most customers live in with 5 in Seattle and 4 in Olympia as use query to count. </a:t>
          </a:r>
          <a:endParaRPr lang="en-US" sz="1100"/>
        </a:p>
      </xdr:txBody>
    </xdr:sp>
    <xdr:clientData/>
  </xdr:twoCellAnchor>
  <xdr:twoCellAnchor>
    <xdr:from>
      <xdr:col>3</xdr:col>
      <xdr:colOff>0</xdr:colOff>
      <xdr:row>6</xdr:row>
      <xdr:rowOff>23813</xdr:rowOff>
    </xdr:from>
    <xdr:to>
      <xdr:col>8</xdr:col>
      <xdr:colOff>304800</xdr:colOff>
      <xdr:row>13</xdr:row>
      <xdr:rowOff>52388</xdr:rowOff>
    </xdr:to>
    <xdr:sp macro="" textlink="">
      <xdr:nvSpPr>
        <xdr:cNvPr id="3" name="Round Single Corner Rectangle 2"/>
        <xdr:cNvSpPr/>
      </xdr:nvSpPr>
      <xdr:spPr>
        <a:xfrm>
          <a:off x="3500438" y="1109663"/>
          <a:ext cx="3543300" cy="1295400"/>
        </a:xfrm>
        <a:prstGeom prst="round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After</a:t>
          </a:r>
          <a:r>
            <a:rPr lang="en-US" sz="1100" baseline="0"/>
            <a:t> found out the Seattle and Olympia is the two most city where customer live in, we need to focus marketing in other cities where we have less customers, especially Issaquah, Kent, and Tacoma htat we only have one customer per each city.The SQL result lists all the city that we need to put more marketing in. </a:t>
          </a:r>
          <a:endParaRPr lang="en-US" sz="1100"/>
        </a:p>
      </xdr:txBody>
    </xdr:sp>
    <xdr:clientData/>
  </xdr:twoCellAnchor>
  <xdr:twoCellAnchor>
    <xdr:from>
      <xdr:col>3</xdr:col>
      <xdr:colOff>57150</xdr:colOff>
      <xdr:row>15</xdr:row>
      <xdr:rowOff>176213</xdr:rowOff>
    </xdr:from>
    <xdr:to>
      <xdr:col>7</xdr:col>
      <xdr:colOff>533400</xdr:colOff>
      <xdr:row>23</xdr:row>
      <xdr:rowOff>52388</xdr:rowOff>
    </xdr:to>
    <xdr:sp macro="" textlink="">
      <xdr:nvSpPr>
        <xdr:cNvPr id="4" name="Round Single Corner Rectangle 3"/>
        <xdr:cNvSpPr/>
      </xdr:nvSpPr>
      <xdr:spPr>
        <a:xfrm>
          <a:off x="3557588" y="2890838"/>
          <a:ext cx="3067050" cy="1323975"/>
        </a:xfrm>
        <a:prstGeom prst="round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Base on the result,</a:t>
          </a:r>
          <a:r>
            <a:rPr lang="en-US" sz="1100" baseline="0"/>
            <a:t> Unl Basic plan is the most popular plan being used along with UnlPrime and Data 50. I suggest increase marketing in Data 25, 10, UnlSuper and mostly Data 2 since we have very less people using.  The result show that we need to focus the most in data 2 plan with only 1 customer using. </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504825</xdr:colOff>
      <xdr:row>0</xdr:row>
      <xdr:rowOff>71438</xdr:rowOff>
    </xdr:from>
    <xdr:to>
      <xdr:col>7</xdr:col>
      <xdr:colOff>323850</xdr:colOff>
      <xdr:row>5</xdr:row>
      <xdr:rowOff>138113</xdr:rowOff>
    </xdr:to>
    <xdr:sp macro="" textlink="">
      <xdr:nvSpPr>
        <xdr:cNvPr id="2" name="Round Single Corner Rectangle 1"/>
        <xdr:cNvSpPr/>
      </xdr:nvSpPr>
      <xdr:spPr>
        <a:xfrm>
          <a:off x="3252788" y="71438"/>
          <a:ext cx="3057525" cy="971550"/>
        </a:xfrm>
        <a:prstGeom prst="round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 result expresses</a:t>
          </a:r>
          <a:r>
            <a:rPr lang="en-US" sz="1100" baseline="0"/>
            <a:t> that there are two main phone types that customers are currently used that are : Apple and Android. The Android seems taking the lead with 14 people are using which is higher than Apple users. </a:t>
          </a:r>
          <a:endParaRPr lang="en-US" sz="1100"/>
        </a:p>
      </xdr:txBody>
    </xdr:sp>
    <xdr:clientData/>
  </xdr:twoCellAnchor>
  <xdr:twoCellAnchor>
    <xdr:from>
      <xdr:col>2</xdr:col>
      <xdr:colOff>419099</xdr:colOff>
      <xdr:row>8</xdr:row>
      <xdr:rowOff>128588</xdr:rowOff>
    </xdr:from>
    <xdr:to>
      <xdr:col>8</xdr:col>
      <xdr:colOff>390524</xdr:colOff>
      <xdr:row>12</xdr:row>
      <xdr:rowOff>157163</xdr:rowOff>
    </xdr:to>
    <xdr:sp macro="" textlink="">
      <xdr:nvSpPr>
        <xdr:cNvPr id="3" name="Round Single Corner Rectangle 2"/>
        <xdr:cNvSpPr/>
      </xdr:nvSpPr>
      <xdr:spPr>
        <a:xfrm>
          <a:off x="3167062" y="1576388"/>
          <a:ext cx="3857625" cy="752475"/>
        </a:xfrm>
        <a:prstGeom prst="round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After pointing out that</a:t>
          </a:r>
          <a:r>
            <a:rPr lang="en-US" sz="1100" baseline="0"/>
            <a:t> Apple users are less than Android. This table includes the full name of each Apple Users so that we can send the a promotion through for their friend and family. </a:t>
          </a:r>
          <a:endParaRPr lang="en-US" sz="1100"/>
        </a:p>
      </xdr:txBody>
    </xdr:sp>
    <xdr:clientData/>
  </xdr:twoCellAnchor>
  <xdr:twoCellAnchor>
    <xdr:from>
      <xdr:col>2</xdr:col>
      <xdr:colOff>581026</xdr:colOff>
      <xdr:row>17</xdr:row>
      <xdr:rowOff>42864</xdr:rowOff>
    </xdr:from>
    <xdr:to>
      <xdr:col>7</xdr:col>
      <xdr:colOff>400050</xdr:colOff>
      <xdr:row>23</xdr:row>
      <xdr:rowOff>166688</xdr:rowOff>
    </xdr:to>
    <xdr:sp macro="" textlink="">
      <xdr:nvSpPr>
        <xdr:cNvPr id="4" name="Round Single Corner Rectangle 3"/>
        <xdr:cNvSpPr/>
      </xdr:nvSpPr>
      <xdr:spPr>
        <a:xfrm>
          <a:off x="3328989" y="3119439"/>
          <a:ext cx="3057524" cy="1209674"/>
        </a:xfrm>
        <a:prstGeom prst="round1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a:t>
          </a:r>
          <a:r>
            <a:rPr lang="en-US" sz="1100" baseline="0"/>
            <a:t> result </a:t>
          </a:r>
          <a:r>
            <a:rPr lang="en-US" sz="1100" b="0" i="0">
              <a:solidFill>
                <a:schemeClr val="dk1"/>
              </a:solidFill>
              <a:effectLst/>
              <a:latin typeface="+mn-lt"/>
              <a:ea typeface="+mn-ea"/>
              <a:cs typeface="+mn-cs"/>
            </a:rPr>
            <a:t>show us our customers and the year of their phones who have phones released before the last two years. Seeing</a:t>
          </a:r>
          <a:r>
            <a:rPr lang="en-US" sz="1100" b="0" i="0" baseline="0">
              <a:solidFill>
                <a:schemeClr val="dk1"/>
              </a:solidFill>
              <a:effectLst/>
              <a:latin typeface="+mn-lt"/>
              <a:ea typeface="+mn-ea"/>
              <a:cs typeface="+mn-cs"/>
            </a:rPr>
            <a:t> these information can help us find the way to reach customer easier. (through e-comercial or letter if year released was old) </a:t>
          </a:r>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33338</xdr:colOff>
      <xdr:row>4</xdr:row>
      <xdr:rowOff>166688</xdr:rowOff>
    </xdr:from>
    <xdr:to>
      <xdr:col>4</xdr:col>
      <xdr:colOff>571500</xdr:colOff>
      <xdr:row>11</xdr:row>
      <xdr:rowOff>71438</xdr:rowOff>
    </xdr:to>
    <xdr:sp macro="" textlink="">
      <xdr:nvSpPr>
        <xdr:cNvPr id="2" name="Rectangle 1"/>
        <xdr:cNvSpPr/>
      </xdr:nvSpPr>
      <xdr:spPr>
        <a:xfrm>
          <a:off x="33338" y="890588"/>
          <a:ext cx="3448050" cy="1171575"/>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a:t>
          </a:r>
          <a:r>
            <a:rPr lang="en-US" sz="1100" baseline="0"/>
            <a:t> result above shows us the top 3</a:t>
          </a:r>
          <a:r>
            <a:rPr lang="en-US" sz="1100" b="0" i="0">
              <a:solidFill>
                <a:schemeClr val="dk1"/>
              </a:solidFill>
              <a:effectLst/>
              <a:latin typeface="+mn-lt"/>
              <a:ea typeface="+mn-ea"/>
              <a:cs typeface="+mn-cs"/>
            </a:rPr>
            <a:t> cities with MDN</a:t>
          </a:r>
          <a:r>
            <a:rPr lang="en-US" sz="1100" b="0" i="0" baseline="0">
              <a:solidFill>
                <a:schemeClr val="dk1"/>
              </a:solidFill>
              <a:effectLst/>
              <a:latin typeface="+mn-lt"/>
              <a:ea typeface="+mn-ea"/>
              <a:cs typeface="+mn-cs"/>
            </a:rPr>
            <a:t>, Data plan  and Data usage </a:t>
          </a:r>
          <a:r>
            <a:rPr lang="en-US" sz="1100" b="0" i="0">
              <a:solidFill>
                <a:schemeClr val="dk1"/>
              </a:solidFill>
              <a:effectLst/>
              <a:latin typeface="+mn-lt"/>
              <a:ea typeface="+mn-ea"/>
              <a:cs typeface="+mn-cs"/>
            </a:rPr>
            <a:t>that uses a lot of data but none of our customers in that city are using the Unlimited Plans. Know</a:t>
          </a:r>
          <a:r>
            <a:rPr lang="en-US" sz="1100" b="0" i="0" baseline="0">
              <a:solidFill>
                <a:schemeClr val="dk1"/>
              </a:solidFill>
              <a:effectLst/>
              <a:latin typeface="+mn-lt"/>
              <a:ea typeface="+mn-ea"/>
              <a:cs typeface="+mn-cs"/>
            </a:rPr>
            <a:t>ing this infomation will help us evaluating our existing customers and also sending them more promotion. </a:t>
          </a:r>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2</xdr:col>
      <xdr:colOff>509588</xdr:colOff>
      <xdr:row>0</xdr:row>
      <xdr:rowOff>42861</xdr:rowOff>
    </xdr:from>
    <xdr:to>
      <xdr:col>8</xdr:col>
      <xdr:colOff>4763</xdr:colOff>
      <xdr:row>5</xdr:row>
      <xdr:rowOff>128587</xdr:rowOff>
    </xdr:to>
    <xdr:sp macro="" textlink="">
      <xdr:nvSpPr>
        <xdr:cNvPr id="2" name="Rectangle 1"/>
        <xdr:cNvSpPr/>
      </xdr:nvSpPr>
      <xdr:spPr>
        <a:xfrm>
          <a:off x="2052638" y="42861"/>
          <a:ext cx="3381375" cy="99060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a:t>
          </a:r>
          <a:r>
            <a:rPr lang="en-US" sz="1100" baseline="0"/>
            <a:t> result is to show </a:t>
          </a:r>
          <a:r>
            <a:rPr lang="en-US" sz="1100" b="0" i="0">
              <a:solidFill>
                <a:schemeClr val="dk1"/>
              </a:solidFill>
              <a:effectLst/>
              <a:latin typeface="+mn-lt"/>
              <a:ea typeface="+mn-ea"/>
              <a:cs typeface="+mn-cs"/>
            </a:rPr>
            <a:t>the first and last name of the customer who has the most expensive bill every month. Frank</a:t>
          </a:r>
          <a:r>
            <a:rPr lang="en-US" sz="1100" b="0" i="0" baseline="0">
              <a:solidFill>
                <a:schemeClr val="dk1"/>
              </a:solidFill>
              <a:effectLst/>
              <a:latin typeface="+mn-lt"/>
              <a:ea typeface="+mn-ea"/>
              <a:cs typeface="+mn-cs"/>
            </a:rPr>
            <a:t> Castle has the most total bill with $224.12. We can start offer him more discount or promotion pr suggestion to deduct the heavy cost each month. </a:t>
          </a:r>
          <a:endParaRPr lang="en-US" sz="1100"/>
        </a:p>
      </xdr:txBody>
    </xdr:sp>
    <xdr:clientData/>
  </xdr:twoCellAnchor>
  <xdr:twoCellAnchor>
    <xdr:from>
      <xdr:col>2</xdr:col>
      <xdr:colOff>414338</xdr:colOff>
      <xdr:row>7</xdr:row>
      <xdr:rowOff>4762</xdr:rowOff>
    </xdr:from>
    <xdr:to>
      <xdr:col>7</xdr:col>
      <xdr:colOff>614363</xdr:colOff>
      <xdr:row>16</xdr:row>
      <xdr:rowOff>147638</xdr:rowOff>
    </xdr:to>
    <xdr:sp macro="" textlink="">
      <xdr:nvSpPr>
        <xdr:cNvPr id="3" name="Rounded Rectangle 2"/>
        <xdr:cNvSpPr/>
      </xdr:nvSpPr>
      <xdr:spPr>
        <a:xfrm>
          <a:off x="1957388" y="1271587"/>
          <a:ext cx="3438525" cy="1771651"/>
        </a:xfrm>
        <a:prstGeom prst="round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US" sz="1100"/>
            <a:t>The result is to show </a:t>
          </a:r>
          <a:r>
            <a:rPr lang="en-US" sz="1100" b="0" i="0">
              <a:solidFill>
                <a:schemeClr val="dk1"/>
              </a:solidFill>
              <a:effectLst/>
              <a:latin typeface="+mn-lt"/>
              <a:ea typeface="+mn-ea"/>
              <a:cs typeface="+mn-cs"/>
            </a:rPr>
            <a:t>mobile plan brings us in the most revenue each month</a:t>
          </a:r>
          <a:r>
            <a:rPr lang="en-US" sz="1100" b="0" i="0" baseline="0">
              <a:solidFill>
                <a:schemeClr val="dk1"/>
              </a:solidFill>
              <a:effectLst/>
              <a:latin typeface="+mn-lt"/>
              <a:ea typeface="+mn-ea"/>
              <a:cs typeface="+mn-cs"/>
            </a:rPr>
            <a:t> by adding the total bill of customer using the same payment plan. UnlPrime is currently helping us gain the most revenue with $826.12 while Data2 in the opposite with only $87. This information is important to make decision on which plan we should focus more in and whether to eliminate anyplan if we gain no profit from it. </a:t>
          </a:r>
          <a:endParaRPr lang="en-US" sz="1100"/>
        </a:p>
      </xdr:txBody>
    </xdr:sp>
    <xdr:clientData/>
  </xdr:twoCellAnchor>
</xdr:wsDr>
</file>

<file path=xl/tables/table1.xml><?xml version="1.0" encoding="utf-8"?>
<table xmlns="http://schemas.openxmlformats.org/spreadsheetml/2006/main" id="2" name="Table2" displayName="Table2" ref="A1:E21" totalsRowShown="0">
  <autoFilter ref="A1:E21"/>
  <tableColumns count="5">
    <tableColumn id="1" name="Full Name"/>
    <tableColumn id="2" name="Minutes"/>
    <tableColumn id="3" name="DataInMB"/>
    <tableColumn id="4" name="Texts"/>
    <tableColumn id="5" name="Total"/>
  </tableColumns>
  <tableStyleInfo name="TableStyleMedium2" showFirstColumn="0" showLastColumn="0" showRowStripes="1" showColumnStripes="0"/>
</table>
</file>

<file path=xl/tables/table10.xml><?xml version="1.0" encoding="utf-8"?>
<table xmlns="http://schemas.openxmlformats.org/spreadsheetml/2006/main" id="16" name="Table16" displayName="Table16" ref="A18:B26" totalsRowShown="0">
  <autoFilter ref="A18:B26"/>
  <tableColumns count="2">
    <tableColumn id="1" name="Full Name"/>
    <tableColumn id="2" name="YearReleased"/>
  </tableColumns>
  <tableStyleInfo name="TableStyleMedium2" showFirstColumn="0" showLastColumn="0" showRowStripes="1" showColumnStripes="0"/>
</table>
</file>

<file path=xl/tables/table11.xml><?xml version="1.0" encoding="utf-8"?>
<table xmlns="http://schemas.openxmlformats.org/spreadsheetml/2006/main" id="22" name="Table22" displayName="Table22" ref="A7:B15" totalsRowShown="0">
  <autoFilter ref="A7:B15"/>
  <tableColumns count="2">
    <tableColumn id="1" name="Column1"/>
    <tableColumn id="2" name="Column2"/>
  </tableColumns>
  <tableStyleInfo name="TableStyleMedium2" showFirstColumn="0" showLastColumn="0" showRowStripes="1" showColumnStripes="0"/>
</table>
</file>

<file path=xl/tables/table12.xml><?xml version="1.0" encoding="utf-8"?>
<table xmlns="http://schemas.openxmlformats.org/spreadsheetml/2006/main" id="17" name="Table17" displayName="Table17" ref="A1:D4" totalsRowShown="0">
  <autoFilter ref="A1:D4"/>
  <tableColumns count="4">
    <tableColumn id="1" name="DataInMB"/>
    <tableColumn id="2" name="MDN"/>
    <tableColumn id="3" name="City"/>
    <tableColumn id="4" name="Data"/>
  </tableColumns>
  <tableStyleInfo name="TableStyleMedium2" showFirstColumn="0" showLastColumn="0" showRowStripes="1" showColumnStripes="0"/>
</table>
</file>

<file path=xl/tables/table13.xml><?xml version="1.0" encoding="utf-8"?>
<table xmlns="http://schemas.openxmlformats.org/spreadsheetml/2006/main" id="18" name="Table18" displayName="Table18" ref="A2:B3" totalsRowShown="0">
  <autoFilter ref="A2:B3"/>
  <tableColumns count="2">
    <tableColumn id="1" name="Total" dataCellStyle="Currency"/>
    <tableColumn id="2" name="Full Name"/>
  </tableColumns>
  <tableStyleInfo name="TableStyleMedium2" showFirstColumn="0" showLastColumn="0" showRowStripes="1" showColumnStripes="0"/>
</table>
</file>

<file path=xl/tables/table14.xml><?xml version="1.0" encoding="utf-8"?>
<table xmlns="http://schemas.openxmlformats.org/spreadsheetml/2006/main" id="19" name="Table19" displayName="Table19" ref="A6:B13" totalsRowShown="0">
  <autoFilter ref="A6:B13"/>
  <tableColumns count="2">
    <tableColumn id="1" name="PlanName"/>
    <tableColumn id="2" name="Revenue" dataCellStyle="Currency"/>
  </tableColumns>
  <tableStyleInfo name="TableStyleMedium2" showFirstColumn="0" showLastColumn="0" showRowStripes="1" showColumnStripes="0"/>
</table>
</file>

<file path=xl/tables/table15.xml><?xml version="1.0" encoding="utf-8"?>
<table xmlns="http://schemas.openxmlformats.org/spreadsheetml/2006/main" id="20" name="Table20" displayName="Table20" ref="A2:B3" totalsRowShown="0">
  <autoFilter ref="A2:B3"/>
  <tableColumns count="2">
    <tableColumn id="1" name="Minutes"/>
    <tableColumn id="2" name="ZipCode"/>
  </tableColumns>
  <tableStyleInfo name="TableStyleMedium2" showFirstColumn="0" showLastColumn="0" showRowStripes="1" showColumnStripes="0"/>
</table>
</file>

<file path=xl/tables/table16.xml><?xml version="1.0" encoding="utf-8"?>
<table xmlns="http://schemas.openxmlformats.org/spreadsheetml/2006/main" id="21" name="Table21" displayName="Table21" ref="A6:B16" totalsRowShown="0">
  <autoFilter ref="A6:B16"/>
  <tableColumns count="2">
    <tableColumn id="1" name="City"/>
    <tableColumn id="2" name="Minutes"/>
  </tableColumns>
  <tableStyleInfo name="TableStyleMedium2" showFirstColumn="0" showLastColumn="0" showRowStripes="1" showColumnStripes="0"/>
</table>
</file>

<file path=xl/tables/table2.xml><?xml version="1.0" encoding="utf-8"?>
<table xmlns="http://schemas.openxmlformats.org/spreadsheetml/2006/main" id="6" name="Table6" displayName="Table6" ref="A1:E10" totalsRowShown="0">
  <autoFilter ref="A1:E10"/>
  <tableColumns count="5">
    <tableColumn id="1" name="City"/>
    <tableColumn id="2" name=" AVG Mins"/>
    <tableColumn id="3" name="AVG Data"/>
    <tableColumn id="4" name="AVG Texts"/>
    <tableColumn id="5" name=" AVG Total" dataCellStyle="Currency"/>
  </tableColumns>
  <tableStyleInfo name="TableStyleMedium2" showFirstColumn="0" showLastColumn="0" showRowStripes="1" showColumnStripes="0"/>
</table>
</file>

<file path=xl/tables/table3.xml><?xml version="1.0" encoding="utf-8"?>
<table xmlns="http://schemas.openxmlformats.org/spreadsheetml/2006/main" id="7" name="Table7" displayName="Table7" ref="A1:E10" totalsRowShown="0">
  <autoFilter ref="A1:E10"/>
  <tableColumns count="5">
    <tableColumn id="1" name="City"/>
    <tableColumn id="2" name=" SUM Mins"/>
    <tableColumn id="3" name="SUM Data"/>
    <tableColumn id="4" name="SUM Texts"/>
    <tableColumn id="5" name=" SUM Total" dataCellStyle="Currency"/>
  </tableColumns>
  <tableStyleInfo name="TableStyleMedium2" showFirstColumn="0" showLastColumn="0" showRowStripes="1" showColumnStripes="0"/>
</table>
</file>

<file path=xl/tables/table4.xml><?xml version="1.0" encoding="utf-8"?>
<table xmlns="http://schemas.openxmlformats.org/spreadsheetml/2006/main" id="8" name="Table8" displayName="Table8" ref="A1:E8" totalsRowShown="0">
  <autoFilter ref="A1:E8"/>
  <tableColumns count="5">
    <tableColumn id="1" name="PlanName"/>
    <tableColumn id="2" name=" AVG Mins"/>
    <tableColumn id="3" name="AVG Data"/>
    <tableColumn id="4" name="AVG Texts"/>
    <tableColumn id="5" name="AVG Total" dataCellStyle="Currency"/>
  </tableColumns>
  <tableStyleInfo name="TableStyleMedium2" showFirstColumn="0" showLastColumn="0" showRowStripes="1" showColumnStripes="0"/>
</table>
</file>

<file path=xl/tables/table5.xml><?xml version="1.0" encoding="utf-8"?>
<table xmlns="http://schemas.openxmlformats.org/spreadsheetml/2006/main" id="9" name="Table9" displayName="Table9" ref="A1:E8" totalsRowShown="0">
  <autoFilter ref="A1:E8"/>
  <tableColumns count="5">
    <tableColumn id="1" name="PlanName"/>
    <tableColumn id="2" name=" SUM Mins"/>
    <tableColumn id="3" name="SUM Data"/>
    <tableColumn id="4" name="SUM Texts"/>
    <tableColumn id="5" name="SUM Total" dataCellStyle="Currency"/>
  </tableColumns>
  <tableStyleInfo name="TableStyleMedium2" showFirstColumn="0" showLastColumn="0" showRowStripes="1" showColumnStripes="0"/>
</table>
</file>

<file path=xl/tables/table6.xml><?xml version="1.0" encoding="utf-8"?>
<table xmlns="http://schemas.openxmlformats.org/spreadsheetml/2006/main" id="10" name="Table10" displayName="Table10" ref="A2:B4" totalsRowShown="0">
  <autoFilter ref="A2:B4"/>
  <tableColumns count="2">
    <tableColumn id="1" name="City"/>
    <tableColumn id="2" name="Number of customers"/>
  </tableColumns>
  <tableStyleInfo name="TableStyleMedium2" showFirstColumn="0" showLastColumn="0" showRowStripes="1" showColumnStripes="0"/>
</table>
</file>

<file path=xl/tables/table7.xml><?xml version="1.0" encoding="utf-8"?>
<table xmlns="http://schemas.openxmlformats.org/spreadsheetml/2006/main" id="12" name="Table12" displayName="Table12" ref="A7:B14" totalsRowShown="0" headerRowDxfId="0" dataDxfId="1">
  <autoFilter ref="A7:B14"/>
  <tableColumns count="2">
    <tableColumn id="1" name="City" dataDxfId="3"/>
    <tableColumn id="2" name="Number of customers" dataDxfId="2"/>
  </tableColumns>
  <tableStyleInfo name="TableStyleMedium2" showFirstColumn="0" showLastColumn="0" showRowStripes="1" showColumnStripes="0"/>
</table>
</file>

<file path=xl/tables/table8.xml><?xml version="1.0" encoding="utf-8"?>
<table xmlns="http://schemas.openxmlformats.org/spreadsheetml/2006/main" id="13" name="Table13" displayName="Table13" ref="A17:B24" totalsRowShown="0">
  <autoFilter ref="A17:B24"/>
  <tableColumns count="2">
    <tableColumn id="1" name="PlanName"/>
    <tableColumn id="2" name="Number of customers using Plan"/>
  </tableColumns>
  <tableStyleInfo name="TableStyleMedium2" showFirstColumn="0" showLastColumn="0" showRowStripes="1" showColumnStripes="0"/>
</table>
</file>

<file path=xl/tables/table9.xml><?xml version="1.0" encoding="utf-8"?>
<table xmlns="http://schemas.openxmlformats.org/spreadsheetml/2006/main" id="14" name="Table14" displayName="Table14" ref="A2:B4" totalsRowShown="0">
  <autoFilter ref="A2:B4"/>
  <tableColumns count="2">
    <tableColumn id="1" name="Type"/>
    <tableColumn id="2" name=" Number of customers us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table" Target="../tables/table15.xml"/><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drawing" Target="../drawings/drawing6.xml"/><Relationship Id="rId4" Type="http://schemas.openxmlformats.org/officeDocument/2006/relationships/table" Target="../tables/table8.xml"/></Relationships>
</file>

<file path=xl/worksheets/_rels/sheet7.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table" Target="../tables/table9.xml"/><Relationship Id="rId1" Type="http://schemas.openxmlformats.org/officeDocument/2006/relationships/drawing" Target="../drawings/drawing7.xml"/><Relationship Id="rId4" Type="http://schemas.openxmlformats.org/officeDocument/2006/relationships/table" Target="../tables/table1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9.xml"/><Relationship Id="rId1" Type="http://schemas.openxmlformats.org/officeDocument/2006/relationships/printerSettings" Target="../printerSettings/printerSettings2.bin"/><Relationship Id="rId4" Type="http://schemas.openxmlformats.org/officeDocument/2006/relationships/table" Target="../tables/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B4" workbookViewId="0">
      <selection activeCell="E4" sqref="E4:E21"/>
    </sheetView>
  </sheetViews>
  <sheetFormatPr defaultRowHeight="14.25" x14ac:dyDescent="0.45"/>
  <cols>
    <col min="1" max="2" width="16.06640625" bestFit="1" customWidth="1"/>
    <col min="3" max="4" width="11" bestFit="1" customWidth="1"/>
  </cols>
  <sheetData>
    <row r="1" spans="1:5" x14ac:dyDescent="0.45">
      <c r="A1" t="s">
        <v>0</v>
      </c>
      <c r="B1" t="s">
        <v>1</v>
      </c>
      <c r="C1" t="s">
        <v>2</v>
      </c>
      <c r="D1" t="s">
        <v>3</v>
      </c>
      <c r="E1" t="s">
        <v>25</v>
      </c>
    </row>
    <row r="2" spans="1:5" x14ac:dyDescent="0.45">
      <c r="A2" t="s">
        <v>4</v>
      </c>
      <c r="B2">
        <v>533</v>
      </c>
      <c r="C2">
        <v>52339</v>
      </c>
      <c r="D2">
        <v>21332</v>
      </c>
      <c r="E2">
        <v>131.5</v>
      </c>
    </row>
    <row r="3" spans="1:5" x14ac:dyDescent="0.45">
      <c r="A3" t="s">
        <v>5</v>
      </c>
      <c r="B3">
        <v>125</v>
      </c>
      <c r="C3">
        <v>21563</v>
      </c>
      <c r="D3">
        <v>3252</v>
      </c>
      <c r="E3">
        <v>121.5</v>
      </c>
    </row>
    <row r="4" spans="1:5" x14ac:dyDescent="0.45">
      <c r="A4" t="s">
        <v>6</v>
      </c>
      <c r="B4">
        <v>112</v>
      </c>
      <c r="C4">
        <v>12356</v>
      </c>
      <c r="D4">
        <v>12452</v>
      </c>
      <c r="E4" s="3">
        <v>74.709999999999994</v>
      </c>
    </row>
    <row r="5" spans="1:5" x14ac:dyDescent="0.45">
      <c r="A5" t="s">
        <v>7</v>
      </c>
      <c r="B5">
        <v>359</v>
      </c>
      <c r="C5">
        <v>1912</v>
      </c>
      <c r="D5">
        <v>15332</v>
      </c>
      <c r="E5" s="3">
        <v>87</v>
      </c>
    </row>
    <row r="6" spans="1:5" x14ac:dyDescent="0.45">
      <c r="A6" t="s">
        <v>8</v>
      </c>
      <c r="B6">
        <v>155</v>
      </c>
      <c r="C6">
        <v>1221</v>
      </c>
      <c r="D6">
        <v>12335</v>
      </c>
      <c r="E6" s="3">
        <v>149</v>
      </c>
    </row>
    <row r="7" spans="1:5" x14ac:dyDescent="0.45">
      <c r="A7" t="s">
        <v>9</v>
      </c>
      <c r="B7">
        <v>78</v>
      </c>
      <c r="C7">
        <v>25352</v>
      </c>
      <c r="D7">
        <v>20159</v>
      </c>
      <c r="E7" s="3">
        <v>101</v>
      </c>
    </row>
    <row r="8" spans="1:5" x14ac:dyDescent="0.45">
      <c r="A8" t="s">
        <v>10</v>
      </c>
      <c r="B8">
        <v>250</v>
      </c>
      <c r="C8">
        <v>25003</v>
      </c>
      <c r="D8">
        <v>63352</v>
      </c>
      <c r="E8" s="3">
        <v>141.5</v>
      </c>
    </row>
    <row r="9" spans="1:5" x14ac:dyDescent="0.45">
      <c r="A9" t="s">
        <v>11</v>
      </c>
      <c r="B9">
        <v>702</v>
      </c>
      <c r="C9">
        <v>10235</v>
      </c>
      <c r="D9">
        <v>22542</v>
      </c>
      <c r="E9" s="3">
        <v>224.12</v>
      </c>
    </row>
    <row r="10" spans="1:5" x14ac:dyDescent="0.45">
      <c r="A10" t="s">
        <v>12</v>
      </c>
      <c r="B10">
        <v>320</v>
      </c>
      <c r="C10">
        <v>10256</v>
      </c>
      <c r="D10">
        <v>8449</v>
      </c>
      <c r="E10" s="3">
        <v>97.62</v>
      </c>
    </row>
    <row r="11" spans="1:5" x14ac:dyDescent="0.45">
      <c r="A11" t="s">
        <v>13</v>
      </c>
      <c r="B11">
        <v>715</v>
      </c>
      <c r="C11">
        <v>11256</v>
      </c>
      <c r="D11">
        <v>9663</v>
      </c>
      <c r="E11" s="3">
        <v>139</v>
      </c>
    </row>
    <row r="12" spans="1:5" x14ac:dyDescent="0.45">
      <c r="A12" t="s">
        <v>14</v>
      </c>
      <c r="B12">
        <v>988</v>
      </c>
      <c r="C12">
        <v>31022</v>
      </c>
      <c r="D12">
        <v>22368</v>
      </c>
      <c r="E12" s="3">
        <v>194.26</v>
      </c>
    </row>
    <row r="13" spans="1:5" x14ac:dyDescent="0.45">
      <c r="A13" t="s">
        <v>15</v>
      </c>
      <c r="B13">
        <v>288</v>
      </c>
      <c r="C13">
        <v>12568</v>
      </c>
      <c r="D13">
        <v>15236</v>
      </c>
      <c r="E13" s="3">
        <v>159.41</v>
      </c>
    </row>
    <row r="14" spans="1:5" x14ac:dyDescent="0.45">
      <c r="A14" t="s">
        <v>16</v>
      </c>
      <c r="B14">
        <v>855</v>
      </c>
      <c r="C14">
        <v>10000</v>
      </c>
      <c r="D14">
        <v>10121</v>
      </c>
      <c r="E14" s="3">
        <v>104</v>
      </c>
    </row>
    <row r="15" spans="1:5" x14ac:dyDescent="0.45">
      <c r="A15" t="s">
        <v>17</v>
      </c>
      <c r="B15">
        <v>125</v>
      </c>
      <c r="C15">
        <v>52669</v>
      </c>
      <c r="D15">
        <v>1752</v>
      </c>
      <c r="E15" s="3">
        <v>204</v>
      </c>
    </row>
    <row r="16" spans="1:5" x14ac:dyDescent="0.45">
      <c r="A16" t="s">
        <v>18</v>
      </c>
      <c r="B16">
        <v>101</v>
      </c>
      <c r="C16">
        <v>21052</v>
      </c>
      <c r="D16">
        <v>7596</v>
      </c>
      <c r="E16" s="3">
        <v>112</v>
      </c>
    </row>
    <row r="17" spans="1:5" x14ac:dyDescent="0.45">
      <c r="A17" t="s">
        <v>19</v>
      </c>
      <c r="B17">
        <v>352</v>
      </c>
      <c r="C17">
        <v>36588</v>
      </c>
      <c r="D17">
        <v>4253</v>
      </c>
      <c r="E17" s="3">
        <v>139.41</v>
      </c>
    </row>
    <row r="18" spans="1:5" x14ac:dyDescent="0.45">
      <c r="A18" t="s">
        <v>20</v>
      </c>
      <c r="B18">
        <v>212</v>
      </c>
      <c r="C18">
        <v>10950</v>
      </c>
      <c r="D18">
        <v>1533</v>
      </c>
      <c r="E18" s="3">
        <v>164</v>
      </c>
    </row>
    <row r="19" spans="1:5" x14ac:dyDescent="0.45">
      <c r="A19" t="s">
        <v>21</v>
      </c>
      <c r="B19">
        <v>365</v>
      </c>
      <c r="C19">
        <v>12635</v>
      </c>
      <c r="D19">
        <v>4256</v>
      </c>
      <c r="E19" s="3">
        <v>139.41</v>
      </c>
    </row>
    <row r="20" spans="1:5" x14ac:dyDescent="0.45">
      <c r="A20" t="s">
        <v>22</v>
      </c>
      <c r="B20">
        <v>257</v>
      </c>
      <c r="C20">
        <v>7259</v>
      </c>
      <c r="D20">
        <v>12369</v>
      </c>
      <c r="E20" s="3">
        <v>219</v>
      </c>
    </row>
    <row r="21" spans="1:5" x14ac:dyDescent="0.45">
      <c r="A21" t="s">
        <v>23</v>
      </c>
      <c r="B21">
        <v>311</v>
      </c>
      <c r="C21">
        <v>25332</v>
      </c>
      <c r="D21">
        <v>98254</v>
      </c>
      <c r="E21" s="3">
        <v>179</v>
      </c>
    </row>
  </sheetData>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tabSelected="1" workbookViewId="0">
      <selection activeCell="K10" sqref="K10"/>
    </sheetView>
  </sheetViews>
  <sheetFormatPr defaultRowHeight="14.25" x14ac:dyDescent="0.45"/>
  <cols>
    <col min="1" max="2" width="9.33203125" customWidth="1"/>
  </cols>
  <sheetData>
    <row r="1" spans="1:2" x14ac:dyDescent="0.45">
      <c r="A1" t="s">
        <v>54</v>
      </c>
    </row>
    <row r="2" spans="1:2" x14ac:dyDescent="0.45">
      <c r="A2" t="s">
        <v>1</v>
      </c>
      <c r="B2" t="s">
        <v>71</v>
      </c>
    </row>
    <row r="3" spans="1:2" x14ac:dyDescent="0.45">
      <c r="A3">
        <v>988</v>
      </c>
      <c r="B3">
        <v>98030</v>
      </c>
    </row>
    <row r="5" spans="1:2" x14ac:dyDescent="0.45">
      <c r="A5" t="s">
        <v>56</v>
      </c>
    </row>
    <row r="6" spans="1:2" x14ac:dyDescent="0.45">
      <c r="A6" t="s">
        <v>26</v>
      </c>
      <c r="B6" t="s">
        <v>1</v>
      </c>
    </row>
    <row r="7" spans="1:2" x14ac:dyDescent="0.45">
      <c r="A7" t="s">
        <v>30</v>
      </c>
      <c r="B7">
        <v>112</v>
      </c>
    </row>
    <row r="8" spans="1:2" x14ac:dyDescent="0.45">
      <c r="A8" t="s">
        <v>35</v>
      </c>
      <c r="B8">
        <v>125</v>
      </c>
    </row>
    <row r="9" spans="1:2" x14ac:dyDescent="0.45">
      <c r="A9" t="s">
        <v>38</v>
      </c>
      <c r="B9">
        <v>125</v>
      </c>
    </row>
    <row r="10" spans="1:2" x14ac:dyDescent="0.45">
      <c r="A10" t="s">
        <v>37</v>
      </c>
      <c r="B10">
        <v>988</v>
      </c>
    </row>
    <row r="11" spans="1:2" x14ac:dyDescent="0.45">
      <c r="A11" t="s">
        <v>34</v>
      </c>
      <c r="B11">
        <v>855</v>
      </c>
    </row>
    <row r="12" spans="1:2" x14ac:dyDescent="0.45">
      <c r="A12" t="s">
        <v>32</v>
      </c>
      <c r="B12">
        <v>101</v>
      </c>
    </row>
    <row r="13" spans="1:2" x14ac:dyDescent="0.45">
      <c r="A13" t="s">
        <v>32</v>
      </c>
      <c r="B13">
        <v>155</v>
      </c>
    </row>
    <row r="14" spans="1:2" x14ac:dyDescent="0.45">
      <c r="A14" t="s">
        <v>32</v>
      </c>
      <c r="B14">
        <v>702</v>
      </c>
    </row>
    <row r="15" spans="1:2" x14ac:dyDescent="0.45">
      <c r="A15" t="s">
        <v>33</v>
      </c>
      <c r="B15">
        <v>78</v>
      </c>
    </row>
    <row r="16" spans="1:2" x14ac:dyDescent="0.45">
      <c r="A16" t="s">
        <v>33</v>
      </c>
      <c r="B16">
        <v>715</v>
      </c>
    </row>
  </sheetData>
  <pageMargins left="0.7" right="0.7" top="0.75" bottom="0.75" header="0.3" footer="0.3"/>
  <drawing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4"/>
  <sheetViews>
    <sheetView topLeftCell="F1" workbookViewId="0">
      <selection activeCell="K35" sqref="K35"/>
    </sheetView>
  </sheetViews>
  <sheetFormatPr defaultRowHeight="14.25" x14ac:dyDescent="0.45"/>
  <cols>
    <col min="1" max="1" width="15.796875" bestFit="1" customWidth="1"/>
    <col min="4" max="4" width="15.796875" bestFit="1" customWidth="1"/>
    <col min="6" max="6" width="11.9296875" bestFit="1" customWidth="1"/>
    <col min="8" max="8" width="11.9296875" bestFit="1" customWidth="1"/>
    <col min="9" max="9" width="15.796875" bestFit="1" customWidth="1"/>
    <col min="11" max="11" width="10.73046875" bestFit="1" customWidth="1"/>
    <col min="12" max="12" width="8.53125" bestFit="1" customWidth="1"/>
    <col min="13" max="13" width="8.6640625" bestFit="1" customWidth="1"/>
    <col min="14" max="14" width="7.86328125" bestFit="1" customWidth="1"/>
  </cols>
  <sheetData>
    <row r="1" spans="1:16" x14ac:dyDescent="0.45">
      <c r="A1" s="4" t="s">
        <v>72</v>
      </c>
      <c r="B1" s="4"/>
      <c r="C1" s="4"/>
      <c r="D1" s="4"/>
      <c r="E1" s="4"/>
      <c r="F1" s="4"/>
      <c r="G1" s="4"/>
      <c r="H1" s="4"/>
      <c r="I1" s="4"/>
      <c r="K1" s="20" t="s">
        <v>181</v>
      </c>
      <c r="L1" s="20"/>
      <c r="M1" s="20"/>
      <c r="N1" s="20"/>
      <c r="O1" s="20"/>
    </row>
    <row r="2" spans="1:16" x14ac:dyDescent="0.45">
      <c r="A2" s="5" t="s">
        <v>73</v>
      </c>
      <c r="B2" s="6" t="s">
        <v>74</v>
      </c>
      <c r="C2" s="6" t="s">
        <v>75</v>
      </c>
      <c r="D2" s="6" t="s">
        <v>76</v>
      </c>
      <c r="E2" s="6" t="s">
        <v>26</v>
      </c>
      <c r="F2" s="6" t="s">
        <v>77</v>
      </c>
      <c r="G2" s="6" t="s">
        <v>71</v>
      </c>
      <c r="H2" s="7" t="s">
        <v>65</v>
      </c>
      <c r="I2" s="7" t="s">
        <v>44</v>
      </c>
      <c r="K2" s="18" t="s">
        <v>44</v>
      </c>
      <c r="L2" s="9" t="s">
        <v>1</v>
      </c>
      <c r="M2" s="9" t="s">
        <v>66</v>
      </c>
      <c r="N2" s="9" t="s">
        <v>182</v>
      </c>
      <c r="O2" s="9" t="s">
        <v>183</v>
      </c>
    </row>
    <row r="3" spans="1:16" x14ac:dyDescent="0.45">
      <c r="A3" s="8" t="s">
        <v>78</v>
      </c>
      <c r="B3" s="9" t="s">
        <v>79</v>
      </c>
      <c r="C3" s="9" t="s">
        <v>80</v>
      </c>
      <c r="D3" s="9" t="s">
        <v>81</v>
      </c>
      <c r="E3" s="9" t="s">
        <v>32</v>
      </c>
      <c r="F3" s="9" t="s">
        <v>82</v>
      </c>
      <c r="G3" s="9">
        <v>98121</v>
      </c>
      <c r="H3" s="9" t="s">
        <v>83</v>
      </c>
      <c r="I3" s="9" t="s">
        <v>50</v>
      </c>
      <c r="K3" s="9" t="s">
        <v>51</v>
      </c>
      <c r="L3" s="9" t="s">
        <v>184</v>
      </c>
      <c r="M3" s="9" t="s">
        <v>184</v>
      </c>
      <c r="N3" s="9">
        <v>50</v>
      </c>
      <c r="O3" s="21">
        <v>150</v>
      </c>
    </row>
    <row r="4" spans="1:16" x14ac:dyDescent="0.45">
      <c r="A4" s="10">
        <v>1007772121</v>
      </c>
      <c r="B4" s="11" t="s">
        <v>84</v>
      </c>
      <c r="C4" s="11" t="s">
        <v>85</v>
      </c>
      <c r="D4" s="11" t="s">
        <v>86</v>
      </c>
      <c r="E4" s="11" t="s">
        <v>33</v>
      </c>
      <c r="F4" s="11" t="s">
        <v>82</v>
      </c>
      <c r="G4" s="11">
        <v>99223</v>
      </c>
      <c r="H4" s="11" t="s">
        <v>68</v>
      </c>
      <c r="I4" s="11" t="s">
        <v>49</v>
      </c>
      <c r="K4" s="11" t="s">
        <v>52</v>
      </c>
      <c r="L4" s="11" t="s">
        <v>184</v>
      </c>
      <c r="M4" s="11" t="s">
        <v>184</v>
      </c>
      <c r="N4" s="11">
        <v>25</v>
      </c>
      <c r="O4" s="22">
        <v>125</v>
      </c>
    </row>
    <row r="5" spans="1:16" x14ac:dyDescent="0.45">
      <c r="A5" s="8">
        <v>2568884578</v>
      </c>
      <c r="B5" s="9" t="s">
        <v>87</v>
      </c>
      <c r="C5" s="9" t="s">
        <v>88</v>
      </c>
      <c r="D5" s="9" t="s">
        <v>89</v>
      </c>
      <c r="E5" s="9" t="s">
        <v>32</v>
      </c>
      <c r="F5" s="9" t="s">
        <v>82</v>
      </c>
      <c r="G5" s="9">
        <v>98107</v>
      </c>
      <c r="H5" s="9" t="s">
        <v>90</v>
      </c>
      <c r="I5" s="9" t="s">
        <v>52</v>
      </c>
      <c r="K5" s="9" t="s">
        <v>50</v>
      </c>
      <c r="L5" s="9" t="s">
        <v>184</v>
      </c>
      <c r="M5" s="9" t="s">
        <v>184</v>
      </c>
      <c r="N5" s="9">
        <v>10</v>
      </c>
      <c r="O5" s="21">
        <v>100</v>
      </c>
    </row>
    <row r="6" spans="1:16" x14ac:dyDescent="0.45">
      <c r="A6" s="8">
        <v>3596687555</v>
      </c>
      <c r="B6" s="9" t="s">
        <v>91</v>
      </c>
      <c r="C6" s="9" t="s">
        <v>92</v>
      </c>
      <c r="D6" s="9" t="s">
        <v>93</v>
      </c>
      <c r="E6" s="9" t="s">
        <v>31</v>
      </c>
      <c r="F6" s="9" t="s">
        <v>82</v>
      </c>
      <c r="G6" s="9">
        <v>98403</v>
      </c>
      <c r="H6" s="9" t="s">
        <v>94</v>
      </c>
      <c r="I6" s="9" t="s">
        <v>47</v>
      </c>
      <c r="K6" s="9" t="s">
        <v>49</v>
      </c>
      <c r="L6" s="9" t="s">
        <v>184</v>
      </c>
      <c r="M6" s="9">
        <v>50</v>
      </c>
      <c r="N6" s="9" t="s">
        <v>185</v>
      </c>
      <c r="O6" s="21">
        <v>85</v>
      </c>
    </row>
    <row r="7" spans="1:16" x14ac:dyDescent="0.45">
      <c r="A7" s="8">
        <v>4491200222</v>
      </c>
      <c r="B7" s="9" t="s">
        <v>95</v>
      </c>
      <c r="C7" s="9" t="s">
        <v>96</v>
      </c>
      <c r="D7" s="9" t="s">
        <v>97</v>
      </c>
      <c r="E7" s="9" t="s">
        <v>32</v>
      </c>
      <c r="F7" s="9" t="s">
        <v>82</v>
      </c>
      <c r="G7" s="9">
        <v>98121</v>
      </c>
      <c r="H7" s="9" t="s">
        <v>98</v>
      </c>
      <c r="I7" s="9" t="s">
        <v>48</v>
      </c>
      <c r="K7" s="9" t="s">
        <v>48</v>
      </c>
      <c r="L7" s="9" t="s">
        <v>184</v>
      </c>
      <c r="M7" s="9">
        <v>25</v>
      </c>
      <c r="N7" s="9" t="s">
        <v>185</v>
      </c>
      <c r="O7" s="21">
        <v>65</v>
      </c>
    </row>
    <row r="8" spans="1:16" x14ac:dyDescent="0.45">
      <c r="A8" s="8">
        <v>5996582255</v>
      </c>
      <c r="B8" s="9" t="s">
        <v>99</v>
      </c>
      <c r="C8" s="9" t="s">
        <v>100</v>
      </c>
      <c r="D8" s="9" t="s">
        <v>101</v>
      </c>
      <c r="E8" s="9" t="s">
        <v>34</v>
      </c>
      <c r="F8" s="9" t="s">
        <v>82</v>
      </c>
      <c r="G8" s="9">
        <v>98504</v>
      </c>
      <c r="H8" s="9" t="s">
        <v>102</v>
      </c>
      <c r="I8" s="9" t="s">
        <v>46</v>
      </c>
      <c r="K8" s="9" t="s">
        <v>46</v>
      </c>
      <c r="L8" s="9" t="s">
        <v>184</v>
      </c>
      <c r="M8" s="9">
        <v>10</v>
      </c>
      <c r="N8" s="9" t="s">
        <v>185</v>
      </c>
      <c r="O8" s="21">
        <v>50</v>
      </c>
    </row>
    <row r="9" spans="1:16" x14ac:dyDescent="0.45">
      <c r="A9" s="8">
        <v>6806963511</v>
      </c>
      <c r="B9" s="9" t="s">
        <v>103</v>
      </c>
      <c r="C9" s="9" t="s">
        <v>104</v>
      </c>
      <c r="D9" s="9" t="s">
        <v>105</v>
      </c>
      <c r="E9" s="9" t="s">
        <v>33</v>
      </c>
      <c r="F9" s="9" t="s">
        <v>82</v>
      </c>
      <c r="G9" s="9">
        <v>99201</v>
      </c>
      <c r="H9" s="9" t="s">
        <v>106</v>
      </c>
      <c r="I9" s="9" t="s">
        <v>50</v>
      </c>
      <c r="K9" s="9" t="s">
        <v>47</v>
      </c>
      <c r="L9" s="9" t="s">
        <v>184</v>
      </c>
      <c r="M9" s="9">
        <v>2</v>
      </c>
      <c r="N9" s="9" t="s">
        <v>185</v>
      </c>
      <c r="O9" s="21">
        <v>40</v>
      </c>
    </row>
    <row r="10" spans="1:16" x14ac:dyDescent="0.45">
      <c r="A10" s="8">
        <v>7995551212</v>
      </c>
      <c r="B10" s="9" t="s">
        <v>107</v>
      </c>
      <c r="C10" s="9" t="s">
        <v>108</v>
      </c>
      <c r="D10" s="9" t="s">
        <v>109</v>
      </c>
      <c r="E10" s="9" t="s">
        <v>35</v>
      </c>
      <c r="F10" s="9" t="s">
        <v>82</v>
      </c>
      <c r="G10" s="9">
        <v>98206</v>
      </c>
      <c r="H10" s="9" t="s">
        <v>110</v>
      </c>
      <c r="I10" s="9" t="s">
        <v>51</v>
      </c>
    </row>
    <row r="11" spans="1:16" x14ac:dyDescent="0.45">
      <c r="A11" s="8">
        <v>8546589922</v>
      </c>
      <c r="B11" s="9" t="s">
        <v>111</v>
      </c>
      <c r="C11" s="9" t="s">
        <v>112</v>
      </c>
      <c r="D11" s="9" t="s">
        <v>113</v>
      </c>
      <c r="E11" s="9" t="s">
        <v>36</v>
      </c>
      <c r="F11" s="9" t="s">
        <v>82</v>
      </c>
      <c r="G11" s="9">
        <v>98052</v>
      </c>
      <c r="H11" s="9" t="s">
        <v>114</v>
      </c>
      <c r="I11" s="9" t="s">
        <v>51</v>
      </c>
      <c r="K11" s="23" t="s">
        <v>186</v>
      </c>
      <c r="L11" s="23"/>
      <c r="M11" s="23"/>
      <c r="N11" s="23"/>
      <c r="O11" s="23"/>
      <c r="P11" s="23"/>
    </row>
    <row r="12" spans="1:16" x14ac:dyDescent="0.45">
      <c r="A12" s="8">
        <v>9112526993</v>
      </c>
      <c r="B12" s="9" t="s">
        <v>115</v>
      </c>
      <c r="C12" s="9" t="s">
        <v>116</v>
      </c>
      <c r="D12" s="9" t="s">
        <v>117</v>
      </c>
      <c r="E12" s="9" t="s">
        <v>38</v>
      </c>
      <c r="F12" s="9" t="s">
        <v>82</v>
      </c>
      <c r="G12" s="9">
        <v>98072</v>
      </c>
      <c r="H12" s="9" t="s">
        <v>118</v>
      </c>
      <c r="I12" s="9" t="s">
        <v>51</v>
      </c>
      <c r="K12" s="24" t="s">
        <v>73</v>
      </c>
      <c r="L12" s="9" t="s">
        <v>187</v>
      </c>
      <c r="M12" s="9" t="s">
        <v>188</v>
      </c>
      <c r="N12" s="9" t="s">
        <v>189</v>
      </c>
      <c r="O12" s="9" t="s">
        <v>190</v>
      </c>
      <c r="P12" s="9" t="s">
        <v>25</v>
      </c>
    </row>
    <row r="13" spans="1:16" x14ac:dyDescent="0.45">
      <c r="A13" s="10">
        <v>5511523489</v>
      </c>
      <c r="B13" s="10" t="s">
        <v>119</v>
      </c>
      <c r="C13" s="10" t="s">
        <v>120</v>
      </c>
      <c r="D13" s="10" t="s">
        <v>121</v>
      </c>
      <c r="E13" s="10" t="s">
        <v>34</v>
      </c>
      <c r="F13" s="11" t="s">
        <v>82</v>
      </c>
      <c r="G13" s="10" t="s">
        <v>122</v>
      </c>
      <c r="H13" s="10" t="s">
        <v>69</v>
      </c>
      <c r="I13" s="10" t="s">
        <v>49</v>
      </c>
      <c r="K13" s="8" t="s">
        <v>78</v>
      </c>
      <c r="L13" s="9">
        <v>100</v>
      </c>
      <c r="M13" s="9">
        <f>L13*0.1941</f>
        <v>19.41</v>
      </c>
      <c r="N13" s="9">
        <v>25</v>
      </c>
      <c r="O13" s="9">
        <v>20</v>
      </c>
      <c r="P13" s="9">
        <f>SUM(L13:O13)</f>
        <v>164.41</v>
      </c>
    </row>
    <row r="14" spans="1:16" x14ac:dyDescent="0.45">
      <c r="A14" s="10">
        <v>5284865985</v>
      </c>
      <c r="B14" s="10" t="s">
        <v>123</v>
      </c>
      <c r="C14" s="10" t="s">
        <v>124</v>
      </c>
      <c r="D14" s="10" t="s">
        <v>125</v>
      </c>
      <c r="E14" s="10" t="s">
        <v>35</v>
      </c>
      <c r="F14" s="11" t="s">
        <v>82</v>
      </c>
      <c r="G14" s="10" t="s">
        <v>126</v>
      </c>
      <c r="H14" s="10" t="s">
        <v>127</v>
      </c>
      <c r="I14" s="10" t="s">
        <v>49</v>
      </c>
      <c r="K14" s="10">
        <v>1007772121</v>
      </c>
      <c r="L14" s="11">
        <v>85</v>
      </c>
      <c r="M14" s="11">
        <f t="shared" ref="M14:M22" si="0">L14*0.1941</f>
        <v>16.4985</v>
      </c>
      <c r="N14" s="11">
        <v>0</v>
      </c>
      <c r="O14" s="11">
        <v>0</v>
      </c>
      <c r="P14" s="11">
        <f t="shared" ref="P14:P22" si="1">SUM(L14:O14)</f>
        <v>101.49850000000001</v>
      </c>
    </row>
    <row r="15" spans="1:16" x14ac:dyDescent="0.45">
      <c r="A15" s="8">
        <v>2345824215</v>
      </c>
      <c r="B15" s="8" t="s">
        <v>128</v>
      </c>
      <c r="C15" s="8" t="s">
        <v>129</v>
      </c>
      <c r="D15" s="8" t="s">
        <v>130</v>
      </c>
      <c r="E15" s="8" t="s">
        <v>32</v>
      </c>
      <c r="F15" s="9" t="s">
        <v>82</v>
      </c>
      <c r="G15" s="8" t="s">
        <v>131</v>
      </c>
      <c r="H15" s="8" t="s">
        <v>132</v>
      </c>
      <c r="I15" s="8" t="s">
        <v>48</v>
      </c>
      <c r="K15" s="8">
        <v>2568884578</v>
      </c>
      <c r="L15" s="9">
        <v>125</v>
      </c>
      <c r="M15" s="9">
        <f t="shared" si="0"/>
        <v>24.262499999999999</v>
      </c>
      <c r="N15" s="9">
        <v>0</v>
      </c>
      <c r="O15" s="9">
        <v>0</v>
      </c>
      <c r="P15" s="9">
        <f t="shared" si="1"/>
        <v>149.26249999999999</v>
      </c>
    </row>
    <row r="16" spans="1:16" x14ac:dyDescent="0.45">
      <c r="A16" s="8">
        <v>6582455428</v>
      </c>
      <c r="B16" s="8" t="s">
        <v>133</v>
      </c>
      <c r="C16" s="8" t="s">
        <v>134</v>
      </c>
      <c r="D16" s="8" t="s">
        <v>135</v>
      </c>
      <c r="E16" s="8" t="s">
        <v>30</v>
      </c>
      <c r="F16" s="9" t="s">
        <v>82</v>
      </c>
      <c r="G16" s="8" t="s">
        <v>136</v>
      </c>
      <c r="H16" s="8" t="s">
        <v>137</v>
      </c>
      <c r="I16" s="8" t="s">
        <v>46</v>
      </c>
      <c r="K16" s="8">
        <v>3596687555</v>
      </c>
      <c r="L16" s="9">
        <v>40</v>
      </c>
      <c r="M16" s="9">
        <f t="shared" si="0"/>
        <v>7.7639999999999993</v>
      </c>
      <c r="N16" s="9">
        <v>20</v>
      </c>
      <c r="O16" s="9">
        <v>20</v>
      </c>
      <c r="P16" s="9">
        <f t="shared" si="1"/>
        <v>87.763999999999996</v>
      </c>
    </row>
    <row r="17" spans="1:16" x14ac:dyDescent="0.45">
      <c r="A17" s="8">
        <v>5322487122</v>
      </c>
      <c r="B17" s="8" t="s">
        <v>138</v>
      </c>
      <c r="C17" s="8" t="s">
        <v>139</v>
      </c>
      <c r="D17" s="8" t="s">
        <v>140</v>
      </c>
      <c r="E17" s="8" t="s">
        <v>36</v>
      </c>
      <c r="F17" s="9" t="s">
        <v>82</v>
      </c>
      <c r="G17" s="8" t="s">
        <v>141</v>
      </c>
      <c r="H17" s="8" t="s">
        <v>142</v>
      </c>
      <c r="I17" s="8" t="s">
        <v>50</v>
      </c>
      <c r="K17" s="8">
        <v>4491200222</v>
      </c>
      <c r="L17" s="9">
        <v>65</v>
      </c>
      <c r="M17" s="9">
        <f t="shared" si="0"/>
        <v>12.6165</v>
      </c>
      <c r="N17" s="9">
        <v>15</v>
      </c>
      <c r="O17" s="9">
        <v>20</v>
      </c>
      <c r="P17" s="9">
        <f t="shared" si="1"/>
        <v>112.6165</v>
      </c>
    </row>
    <row r="18" spans="1:16" x14ac:dyDescent="0.45">
      <c r="A18" s="8">
        <v>1287548752</v>
      </c>
      <c r="B18" s="8" t="s">
        <v>143</v>
      </c>
      <c r="C18" s="8" t="s">
        <v>144</v>
      </c>
      <c r="D18" s="8" t="s">
        <v>145</v>
      </c>
      <c r="E18" s="8" t="s">
        <v>32</v>
      </c>
      <c r="F18" s="9" t="s">
        <v>82</v>
      </c>
      <c r="G18" s="8" t="s">
        <v>146</v>
      </c>
      <c r="H18" s="8" t="s">
        <v>147</v>
      </c>
      <c r="I18" s="8" t="s">
        <v>51</v>
      </c>
      <c r="K18" s="8">
        <v>5996582255</v>
      </c>
      <c r="L18" s="9">
        <v>50</v>
      </c>
      <c r="M18" s="9">
        <f t="shared" si="0"/>
        <v>9.7050000000000001</v>
      </c>
      <c r="N18" s="9">
        <v>25</v>
      </c>
      <c r="O18" s="9">
        <v>20</v>
      </c>
      <c r="P18" s="9">
        <f t="shared" si="1"/>
        <v>104.705</v>
      </c>
    </row>
    <row r="19" spans="1:16" x14ac:dyDescent="0.45">
      <c r="A19" s="10" t="s">
        <v>148</v>
      </c>
      <c r="B19" s="10" t="s">
        <v>149</v>
      </c>
      <c r="C19" s="10" t="s">
        <v>150</v>
      </c>
      <c r="D19" s="10" t="s">
        <v>151</v>
      </c>
      <c r="E19" s="10" t="s">
        <v>30</v>
      </c>
      <c r="F19" s="11" t="s">
        <v>82</v>
      </c>
      <c r="G19" s="10" t="s">
        <v>152</v>
      </c>
      <c r="H19" s="10" t="s">
        <v>67</v>
      </c>
      <c r="I19" s="10" t="s">
        <v>49</v>
      </c>
      <c r="K19" s="8">
        <v>6806963511</v>
      </c>
      <c r="L19" s="9">
        <v>100</v>
      </c>
      <c r="M19" s="9">
        <f t="shared" si="0"/>
        <v>19.41</v>
      </c>
      <c r="N19" s="9">
        <v>0</v>
      </c>
      <c r="O19" s="9">
        <v>20</v>
      </c>
      <c r="P19" s="9">
        <f t="shared" si="1"/>
        <v>139.41</v>
      </c>
    </row>
    <row r="20" spans="1:16" x14ac:dyDescent="0.45">
      <c r="A20" s="8" t="s">
        <v>153</v>
      </c>
      <c r="B20" s="8" t="s">
        <v>154</v>
      </c>
      <c r="C20" s="8" t="s">
        <v>155</v>
      </c>
      <c r="D20" s="8" t="s">
        <v>156</v>
      </c>
      <c r="E20" s="8" t="s">
        <v>34</v>
      </c>
      <c r="F20" s="9" t="s">
        <v>82</v>
      </c>
      <c r="G20" s="8" t="s">
        <v>157</v>
      </c>
      <c r="H20" s="8" t="s">
        <v>158</v>
      </c>
      <c r="I20" s="8" t="s">
        <v>50</v>
      </c>
      <c r="K20" s="8">
        <v>7995551212</v>
      </c>
      <c r="L20" s="9">
        <v>150</v>
      </c>
      <c r="M20" s="9">
        <f t="shared" si="0"/>
        <v>29.114999999999998</v>
      </c>
      <c r="N20" s="9">
        <v>0</v>
      </c>
      <c r="O20" s="9">
        <v>0</v>
      </c>
      <c r="P20" s="9">
        <f t="shared" si="1"/>
        <v>179.11500000000001</v>
      </c>
    </row>
    <row r="21" spans="1:16" x14ac:dyDescent="0.45">
      <c r="A21" s="8">
        <v>5698875875</v>
      </c>
      <c r="B21" s="8" t="s">
        <v>159</v>
      </c>
      <c r="C21" s="8" t="s">
        <v>155</v>
      </c>
      <c r="D21" s="8" t="s">
        <v>156</v>
      </c>
      <c r="E21" s="8" t="s">
        <v>34</v>
      </c>
      <c r="F21" s="9" t="s">
        <v>82</v>
      </c>
      <c r="G21" s="8" t="s">
        <v>157</v>
      </c>
      <c r="H21" s="8" t="s">
        <v>160</v>
      </c>
      <c r="I21" s="8" t="s">
        <v>50</v>
      </c>
      <c r="K21" s="8">
        <v>8546589922</v>
      </c>
      <c r="L21" s="9">
        <v>150</v>
      </c>
      <c r="M21" s="9">
        <f t="shared" si="0"/>
        <v>29.114999999999998</v>
      </c>
      <c r="N21" s="9">
        <v>20</v>
      </c>
      <c r="O21" s="9">
        <v>20</v>
      </c>
      <c r="P21" s="9">
        <f t="shared" si="1"/>
        <v>219.11500000000001</v>
      </c>
    </row>
    <row r="22" spans="1:16" x14ac:dyDescent="0.45">
      <c r="A22" s="8">
        <v>7588753254</v>
      </c>
      <c r="B22" s="8" t="s">
        <v>161</v>
      </c>
      <c r="C22" s="8" t="s">
        <v>162</v>
      </c>
      <c r="D22" s="8" t="s">
        <v>163</v>
      </c>
      <c r="E22" s="8" t="s">
        <v>37</v>
      </c>
      <c r="F22" s="9" t="s">
        <v>82</v>
      </c>
      <c r="G22" s="8" t="s">
        <v>164</v>
      </c>
      <c r="H22" s="8" t="s">
        <v>165</v>
      </c>
      <c r="I22" s="8" t="s">
        <v>52</v>
      </c>
      <c r="K22" s="8">
        <v>9112526993</v>
      </c>
      <c r="L22" s="9">
        <v>150</v>
      </c>
      <c r="M22" s="9">
        <f t="shared" si="0"/>
        <v>29.114999999999998</v>
      </c>
      <c r="N22" s="9">
        <v>25</v>
      </c>
      <c r="O22" s="9">
        <v>0</v>
      </c>
      <c r="P22" s="9">
        <f t="shared" si="1"/>
        <v>204.11500000000001</v>
      </c>
    </row>
    <row r="23" spans="1:16" x14ac:dyDescent="0.45">
      <c r="K23" s="10">
        <v>5511523489</v>
      </c>
      <c r="L23" s="11">
        <v>85</v>
      </c>
      <c r="M23" s="22">
        <f>L23*0.1941</f>
        <v>16.4985</v>
      </c>
      <c r="N23" s="11">
        <v>20</v>
      </c>
      <c r="O23" s="11">
        <v>20</v>
      </c>
      <c r="P23" s="22">
        <f>SUM(L23:O23)</f>
        <v>141.49850000000001</v>
      </c>
    </row>
    <row r="24" spans="1:16" x14ac:dyDescent="0.45">
      <c r="A24" s="12" t="s">
        <v>166</v>
      </c>
      <c r="B24" s="12"/>
      <c r="C24" s="12"/>
      <c r="D24" s="12"/>
      <c r="F24" s="15" t="s">
        <v>180</v>
      </c>
      <c r="G24" s="16"/>
      <c r="H24" s="16"/>
      <c r="I24" s="17"/>
      <c r="K24" s="10">
        <v>5284865985</v>
      </c>
      <c r="L24" s="11">
        <v>85</v>
      </c>
      <c r="M24" s="22">
        <f t="shared" ref="M24:M32" si="2">L24*0.1941</f>
        <v>16.4985</v>
      </c>
      <c r="N24" s="11">
        <v>0</v>
      </c>
      <c r="O24" s="11">
        <v>20</v>
      </c>
      <c r="P24" s="22">
        <f t="shared" ref="P24:P32" si="3">SUM(L24:O24)</f>
        <v>121.49850000000001</v>
      </c>
    </row>
    <row r="25" spans="1:16" x14ac:dyDescent="0.45">
      <c r="A25" s="5" t="s">
        <v>167</v>
      </c>
      <c r="B25" s="6" t="s">
        <v>166</v>
      </c>
      <c r="C25" s="6" t="s">
        <v>59</v>
      </c>
      <c r="D25" s="6" t="s">
        <v>64</v>
      </c>
      <c r="F25" s="18" t="s">
        <v>65</v>
      </c>
      <c r="G25" s="9" t="s">
        <v>26</v>
      </c>
      <c r="H25" s="9" t="s">
        <v>77</v>
      </c>
      <c r="I25" s="19" t="s">
        <v>167</v>
      </c>
      <c r="K25" s="8">
        <v>2345824215</v>
      </c>
      <c r="L25" s="9">
        <v>65</v>
      </c>
      <c r="M25" s="21">
        <f t="shared" si="2"/>
        <v>12.6165</v>
      </c>
      <c r="N25" s="9">
        <v>0</v>
      </c>
      <c r="O25" s="9">
        <v>20</v>
      </c>
      <c r="P25" s="21">
        <f t="shared" si="3"/>
        <v>97.616500000000002</v>
      </c>
    </row>
    <row r="26" spans="1:16" x14ac:dyDescent="0.45">
      <c r="A26" s="13">
        <v>987654321987654</v>
      </c>
      <c r="B26" s="9" t="s">
        <v>168</v>
      </c>
      <c r="C26" s="9" t="s">
        <v>61</v>
      </c>
      <c r="D26" s="9">
        <v>2018</v>
      </c>
      <c r="F26" s="9" t="s">
        <v>83</v>
      </c>
      <c r="G26" s="9" t="s">
        <v>32</v>
      </c>
      <c r="H26" s="9" t="s">
        <v>82</v>
      </c>
      <c r="I26" s="13">
        <v>765432198765432</v>
      </c>
      <c r="K26" s="25">
        <v>6582455428</v>
      </c>
      <c r="L26" s="9">
        <v>50</v>
      </c>
      <c r="M26" s="21">
        <f t="shared" si="2"/>
        <v>9.7050000000000001</v>
      </c>
      <c r="N26" s="9">
        <v>15</v>
      </c>
      <c r="O26" s="9">
        <v>0</v>
      </c>
      <c r="P26" s="21">
        <f t="shared" si="3"/>
        <v>74.704999999999998</v>
      </c>
    </row>
    <row r="27" spans="1:16" x14ac:dyDescent="0.45">
      <c r="A27" s="14">
        <v>876543219876543</v>
      </c>
      <c r="B27" s="11" t="s">
        <v>169</v>
      </c>
      <c r="C27" s="11" t="s">
        <v>61</v>
      </c>
      <c r="D27" s="11">
        <v>2017</v>
      </c>
      <c r="F27" s="11" t="s">
        <v>68</v>
      </c>
      <c r="G27" s="11" t="s">
        <v>33</v>
      </c>
      <c r="H27" s="11" t="s">
        <v>82</v>
      </c>
      <c r="I27" s="14">
        <v>219876543219876</v>
      </c>
      <c r="K27" s="8">
        <v>5322487122</v>
      </c>
      <c r="L27" s="9">
        <v>100</v>
      </c>
      <c r="M27" s="21">
        <f t="shared" si="2"/>
        <v>19.41</v>
      </c>
      <c r="N27" s="9">
        <v>20</v>
      </c>
      <c r="O27" s="9">
        <v>20</v>
      </c>
      <c r="P27" s="21">
        <f t="shared" si="3"/>
        <v>159.41</v>
      </c>
    </row>
    <row r="28" spans="1:16" x14ac:dyDescent="0.45">
      <c r="A28" s="13">
        <v>765432198765432</v>
      </c>
      <c r="B28" s="9" t="s">
        <v>170</v>
      </c>
      <c r="C28" s="9" t="s">
        <v>62</v>
      </c>
      <c r="D28" s="9">
        <v>2019</v>
      </c>
      <c r="F28" s="9" t="s">
        <v>90</v>
      </c>
      <c r="G28" s="9" t="s">
        <v>32</v>
      </c>
      <c r="H28" s="9" t="s">
        <v>82</v>
      </c>
      <c r="I28" s="13">
        <v>741852963741852</v>
      </c>
      <c r="K28" s="8">
        <v>1287548752</v>
      </c>
      <c r="L28" s="9">
        <v>150</v>
      </c>
      <c r="M28" s="21">
        <f t="shared" si="2"/>
        <v>29.114999999999998</v>
      </c>
      <c r="N28" s="9">
        <v>25</v>
      </c>
      <c r="O28" s="9">
        <v>20</v>
      </c>
      <c r="P28" s="21">
        <f t="shared" si="3"/>
        <v>224.11500000000001</v>
      </c>
    </row>
    <row r="29" spans="1:16" x14ac:dyDescent="0.45">
      <c r="A29" s="13">
        <v>654321987654321</v>
      </c>
      <c r="B29" s="9" t="s">
        <v>168</v>
      </c>
      <c r="C29" s="9" t="s">
        <v>61</v>
      </c>
      <c r="D29" s="9">
        <v>2018</v>
      </c>
      <c r="F29" s="9" t="s">
        <v>94</v>
      </c>
      <c r="G29" s="9" t="s">
        <v>31</v>
      </c>
      <c r="H29" s="9" t="s">
        <v>82</v>
      </c>
      <c r="I29" s="13">
        <v>987654321987654</v>
      </c>
      <c r="K29" s="26" t="s">
        <v>148</v>
      </c>
      <c r="L29" s="11">
        <v>85</v>
      </c>
      <c r="M29" s="22">
        <f t="shared" si="2"/>
        <v>16.4985</v>
      </c>
      <c r="N29" s="11">
        <v>10</v>
      </c>
      <c r="O29" s="11">
        <v>20</v>
      </c>
      <c r="P29" s="22">
        <f t="shared" si="3"/>
        <v>131.49850000000001</v>
      </c>
    </row>
    <row r="30" spans="1:16" x14ac:dyDescent="0.45">
      <c r="A30" s="13">
        <v>543219876543219</v>
      </c>
      <c r="B30" s="9" t="s">
        <v>171</v>
      </c>
      <c r="C30" s="9" t="s">
        <v>61</v>
      </c>
      <c r="D30" s="9">
        <v>2015</v>
      </c>
      <c r="F30" s="9" t="s">
        <v>98</v>
      </c>
      <c r="G30" s="9" t="s">
        <v>32</v>
      </c>
      <c r="H30" s="9" t="s">
        <v>82</v>
      </c>
      <c r="I30" s="13">
        <v>654321987654321</v>
      </c>
      <c r="K30" s="8" t="s">
        <v>153</v>
      </c>
      <c r="L30" s="9">
        <v>100</v>
      </c>
      <c r="M30" s="21">
        <f t="shared" si="2"/>
        <v>19.41</v>
      </c>
      <c r="N30" s="9">
        <v>0</v>
      </c>
      <c r="O30" s="9">
        <v>20</v>
      </c>
      <c r="P30" s="21">
        <f t="shared" si="3"/>
        <v>139.41</v>
      </c>
    </row>
    <row r="31" spans="1:16" x14ac:dyDescent="0.45">
      <c r="A31" s="13">
        <v>432198765432198</v>
      </c>
      <c r="B31" s="9" t="s">
        <v>172</v>
      </c>
      <c r="C31" s="9" t="s">
        <v>61</v>
      </c>
      <c r="D31" s="9">
        <v>2017</v>
      </c>
      <c r="F31" s="9" t="s">
        <v>102</v>
      </c>
      <c r="G31" s="9" t="s">
        <v>34</v>
      </c>
      <c r="H31" s="9" t="s">
        <v>82</v>
      </c>
      <c r="I31" s="13">
        <v>219876543219876</v>
      </c>
      <c r="K31" s="8">
        <v>5698875875</v>
      </c>
      <c r="L31" s="9">
        <v>100</v>
      </c>
      <c r="M31" s="21">
        <f t="shared" si="2"/>
        <v>19.41</v>
      </c>
      <c r="N31" s="9">
        <v>0</v>
      </c>
      <c r="O31" s="9">
        <v>20</v>
      </c>
      <c r="P31" s="21">
        <f t="shared" si="3"/>
        <v>139.41</v>
      </c>
    </row>
    <row r="32" spans="1:16" x14ac:dyDescent="0.45">
      <c r="A32" s="13">
        <v>321987654321987</v>
      </c>
      <c r="B32" s="9" t="s">
        <v>173</v>
      </c>
      <c r="C32" s="9" t="s">
        <v>62</v>
      </c>
      <c r="D32" s="9">
        <v>2017</v>
      </c>
      <c r="F32" s="9" t="s">
        <v>106</v>
      </c>
      <c r="G32" s="9" t="s">
        <v>33</v>
      </c>
      <c r="H32" s="9" t="s">
        <v>82</v>
      </c>
      <c r="I32" s="13">
        <v>432198765432198</v>
      </c>
      <c r="K32" s="8">
        <v>7588753254</v>
      </c>
      <c r="L32" s="9">
        <v>125</v>
      </c>
      <c r="M32" s="21">
        <f t="shared" si="2"/>
        <v>24.262499999999999</v>
      </c>
      <c r="N32" s="9">
        <v>25</v>
      </c>
      <c r="O32" s="9">
        <v>20</v>
      </c>
      <c r="P32" s="21">
        <f t="shared" si="3"/>
        <v>194.26249999999999</v>
      </c>
    </row>
    <row r="33" spans="1:14" x14ac:dyDescent="0.45">
      <c r="A33" s="13">
        <v>219876543219876</v>
      </c>
      <c r="B33" s="9" t="s">
        <v>170</v>
      </c>
      <c r="C33" s="9" t="s">
        <v>62</v>
      </c>
      <c r="D33" s="9">
        <v>2019</v>
      </c>
      <c r="F33" s="9" t="s">
        <v>110</v>
      </c>
      <c r="G33" s="9" t="s">
        <v>35</v>
      </c>
      <c r="H33" s="9" t="s">
        <v>82</v>
      </c>
      <c r="I33" s="13">
        <v>876543219876543</v>
      </c>
    </row>
    <row r="34" spans="1:14" x14ac:dyDescent="0.45">
      <c r="A34" s="13">
        <v>198765432198765</v>
      </c>
      <c r="B34" s="9" t="s">
        <v>174</v>
      </c>
      <c r="C34" s="9" t="s">
        <v>61</v>
      </c>
      <c r="D34" s="9">
        <v>2019</v>
      </c>
      <c r="F34" s="9" t="s">
        <v>114</v>
      </c>
      <c r="G34" s="9" t="s">
        <v>36</v>
      </c>
      <c r="H34" s="9" t="s">
        <v>82</v>
      </c>
      <c r="I34" s="13">
        <v>198765432198765</v>
      </c>
      <c r="K34" s="27" t="s">
        <v>191</v>
      </c>
      <c r="L34" s="27"/>
      <c r="M34" s="27"/>
      <c r="N34" s="27"/>
    </row>
    <row r="35" spans="1:14" x14ac:dyDescent="0.45">
      <c r="A35" s="13">
        <v>741852963741852</v>
      </c>
      <c r="B35" s="9" t="s">
        <v>175</v>
      </c>
      <c r="C35" s="9" t="s">
        <v>61</v>
      </c>
      <c r="D35" s="9">
        <v>2019</v>
      </c>
      <c r="F35" s="9" t="s">
        <v>118</v>
      </c>
      <c r="G35" s="9" t="s">
        <v>38</v>
      </c>
      <c r="H35" s="9" t="s">
        <v>82</v>
      </c>
      <c r="I35" s="13">
        <v>321987654321987</v>
      </c>
      <c r="K35" s="24" t="s">
        <v>73</v>
      </c>
      <c r="L35" s="9" t="s">
        <v>1</v>
      </c>
      <c r="M35" s="9" t="s">
        <v>2</v>
      </c>
      <c r="N35" s="9" t="s">
        <v>3</v>
      </c>
    </row>
    <row r="36" spans="1:14" x14ac:dyDescent="0.45">
      <c r="A36" s="14">
        <v>325482245932562</v>
      </c>
      <c r="B36" s="11" t="s">
        <v>176</v>
      </c>
      <c r="C36" s="11" t="s">
        <v>61</v>
      </c>
      <c r="D36" s="11">
        <v>2019</v>
      </c>
      <c r="F36" s="10" t="s">
        <v>69</v>
      </c>
      <c r="G36" s="10" t="s">
        <v>34</v>
      </c>
      <c r="H36" s="11" t="s">
        <v>82</v>
      </c>
      <c r="I36" s="14">
        <v>325482245932562</v>
      </c>
      <c r="K36" s="8" t="s">
        <v>78</v>
      </c>
      <c r="L36" s="9">
        <v>212</v>
      </c>
      <c r="M36" s="9">
        <v>10950</v>
      </c>
      <c r="N36" s="9">
        <v>1533</v>
      </c>
    </row>
    <row r="37" spans="1:14" x14ac:dyDescent="0.45">
      <c r="A37" s="14">
        <v>236588234658259</v>
      </c>
      <c r="B37" s="11" t="s">
        <v>177</v>
      </c>
      <c r="C37" s="11" t="s">
        <v>61</v>
      </c>
      <c r="D37" s="11">
        <v>2016</v>
      </c>
      <c r="F37" s="10" t="s">
        <v>127</v>
      </c>
      <c r="G37" s="10" t="s">
        <v>35</v>
      </c>
      <c r="H37" s="11" t="s">
        <v>82</v>
      </c>
      <c r="I37" s="14">
        <v>236588234658259</v>
      </c>
      <c r="K37" s="10">
        <v>1007772121</v>
      </c>
      <c r="L37" s="11">
        <v>78</v>
      </c>
      <c r="M37" s="11">
        <v>25352</v>
      </c>
      <c r="N37" s="11">
        <v>20159</v>
      </c>
    </row>
    <row r="38" spans="1:14" x14ac:dyDescent="0.45">
      <c r="A38" s="13">
        <v>214478455473562</v>
      </c>
      <c r="B38" s="9" t="s">
        <v>173</v>
      </c>
      <c r="C38" s="9" t="s">
        <v>62</v>
      </c>
      <c r="D38" s="9">
        <v>2017</v>
      </c>
      <c r="F38" s="8" t="s">
        <v>132</v>
      </c>
      <c r="G38" s="8" t="s">
        <v>32</v>
      </c>
      <c r="H38" s="9" t="s">
        <v>82</v>
      </c>
      <c r="I38" s="13">
        <v>214478455473562</v>
      </c>
      <c r="K38" s="8">
        <v>2568884578</v>
      </c>
      <c r="L38" s="9">
        <v>155</v>
      </c>
      <c r="M38" s="9">
        <v>1221</v>
      </c>
      <c r="N38" s="9">
        <v>12335</v>
      </c>
    </row>
    <row r="39" spans="1:14" x14ac:dyDescent="0.45">
      <c r="A39" s="13">
        <v>125447822596485</v>
      </c>
      <c r="B39" s="9" t="s">
        <v>173</v>
      </c>
      <c r="C39" s="9" t="s">
        <v>62</v>
      </c>
      <c r="D39" s="9">
        <v>2017</v>
      </c>
      <c r="F39" s="8" t="s">
        <v>137</v>
      </c>
      <c r="G39" s="8" t="s">
        <v>30</v>
      </c>
      <c r="H39" s="9" t="s">
        <v>82</v>
      </c>
      <c r="I39" s="13">
        <v>125447822596485</v>
      </c>
      <c r="K39" s="8">
        <v>3596687555</v>
      </c>
      <c r="L39" s="9">
        <v>359</v>
      </c>
      <c r="M39" s="9">
        <v>1912</v>
      </c>
      <c r="N39" s="9">
        <v>15332</v>
      </c>
    </row>
    <row r="40" spans="1:14" x14ac:dyDescent="0.45">
      <c r="A40" s="13">
        <v>335117528865832</v>
      </c>
      <c r="B40" s="9" t="s">
        <v>169</v>
      </c>
      <c r="C40" s="9" t="s">
        <v>61</v>
      </c>
      <c r="D40" s="9">
        <v>2017</v>
      </c>
      <c r="F40" s="8" t="s">
        <v>142</v>
      </c>
      <c r="G40" s="8" t="s">
        <v>36</v>
      </c>
      <c r="H40" s="9" t="s">
        <v>82</v>
      </c>
      <c r="I40" s="13">
        <v>335117528865832</v>
      </c>
      <c r="K40" s="8">
        <v>4491200222</v>
      </c>
      <c r="L40" s="9">
        <v>101</v>
      </c>
      <c r="M40" s="9">
        <v>21052</v>
      </c>
      <c r="N40" s="9">
        <v>7596</v>
      </c>
    </row>
    <row r="41" spans="1:14" x14ac:dyDescent="0.45">
      <c r="A41" s="13">
        <v>965587445826532</v>
      </c>
      <c r="B41" s="9" t="s">
        <v>178</v>
      </c>
      <c r="C41" s="9" t="s">
        <v>61</v>
      </c>
      <c r="D41" s="9">
        <v>2018</v>
      </c>
      <c r="F41" s="8" t="s">
        <v>147</v>
      </c>
      <c r="G41" s="8" t="s">
        <v>32</v>
      </c>
      <c r="H41" s="9" t="s">
        <v>82</v>
      </c>
      <c r="I41" s="13">
        <v>965587445826532</v>
      </c>
      <c r="K41" s="8">
        <v>5996582255</v>
      </c>
      <c r="L41" s="9">
        <v>855</v>
      </c>
      <c r="M41" s="9">
        <v>10000</v>
      </c>
      <c r="N41" s="9">
        <v>10121</v>
      </c>
    </row>
    <row r="42" spans="1:14" x14ac:dyDescent="0.45">
      <c r="A42" s="14">
        <v>754485563245845</v>
      </c>
      <c r="B42" s="11" t="s">
        <v>179</v>
      </c>
      <c r="C42" s="11" t="s">
        <v>61</v>
      </c>
      <c r="D42" s="11">
        <v>2014</v>
      </c>
      <c r="F42" s="10" t="s">
        <v>67</v>
      </c>
      <c r="G42" s="10" t="s">
        <v>30</v>
      </c>
      <c r="H42" s="11" t="s">
        <v>82</v>
      </c>
      <c r="I42" s="14">
        <v>754485563245845</v>
      </c>
      <c r="K42" s="8">
        <v>6806963511</v>
      </c>
      <c r="L42" s="9">
        <v>715</v>
      </c>
      <c r="M42" s="9">
        <v>11256</v>
      </c>
      <c r="N42" s="9">
        <v>9663</v>
      </c>
    </row>
    <row r="43" spans="1:14" x14ac:dyDescent="0.45">
      <c r="A43" s="13">
        <v>236045802560580</v>
      </c>
      <c r="B43" s="9" t="s">
        <v>170</v>
      </c>
      <c r="C43" s="9" t="s">
        <v>62</v>
      </c>
      <c r="D43" s="9">
        <v>2019</v>
      </c>
      <c r="F43" s="8" t="s">
        <v>158</v>
      </c>
      <c r="G43" s="8" t="s">
        <v>34</v>
      </c>
      <c r="H43" s="9" t="s">
        <v>82</v>
      </c>
      <c r="I43" s="13">
        <v>236045802560580</v>
      </c>
      <c r="K43" s="8">
        <v>7995551212</v>
      </c>
      <c r="L43" s="9">
        <v>311</v>
      </c>
      <c r="M43" s="9">
        <v>25332</v>
      </c>
      <c r="N43" s="9">
        <v>98254</v>
      </c>
    </row>
    <row r="44" spans="1:14" x14ac:dyDescent="0.45">
      <c r="A44" s="13">
        <v>245802350587025</v>
      </c>
      <c r="B44" s="9" t="s">
        <v>176</v>
      </c>
      <c r="C44" s="9" t="s">
        <v>61</v>
      </c>
      <c r="D44" s="9">
        <v>2019</v>
      </c>
      <c r="F44" s="8" t="s">
        <v>160</v>
      </c>
      <c r="G44" s="8" t="s">
        <v>34</v>
      </c>
      <c r="H44" s="9" t="s">
        <v>82</v>
      </c>
      <c r="I44" s="13">
        <v>245802350587025</v>
      </c>
      <c r="K44" s="8">
        <v>8546589922</v>
      </c>
      <c r="L44" s="9">
        <v>257</v>
      </c>
      <c r="M44" s="9">
        <v>7259</v>
      </c>
      <c r="N44" s="9">
        <v>12369</v>
      </c>
    </row>
    <row r="45" spans="1:14" x14ac:dyDescent="0.45">
      <c r="A45" s="13">
        <v>200965835470253</v>
      </c>
      <c r="B45" s="9" t="s">
        <v>168</v>
      </c>
      <c r="C45" s="9" t="s">
        <v>61</v>
      </c>
      <c r="D45" s="9">
        <v>2018</v>
      </c>
      <c r="F45" s="8" t="s">
        <v>165</v>
      </c>
      <c r="G45" s="8" t="s">
        <v>37</v>
      </c>
      <c r="H45" s="9" t="s">
        <v>82</v>
      </c>
      <c r="I45" s="13">
        <v>200965835470253</v>
      </c>
      <c r="K45" s="8">
        <v>9112526993</v>
      </c>
      <c r="L45" s="9">
        <v>125</v>
      </c>
      <c r="M45" s="9">
        <v>52669</v>
      </c>
      <c r="N45" s="9">
        <v>1752</v>
      </c>
    </row>
    <row r="46" spans="1:14" x14ac:dyDescent="0.45">
      <c r="K46" s="10">
        <v>5511523489</v>
      </c>
      <c r="L46" s="11">
        <v>250</v>
      </c>
      <c r="M46" s="11">
        <v>25003</v>
      </c>
      <c r="N46" s="11">
        <v>63352</v>
      </c>
    </row>
    <row r="47" spans="1:14" x14ac:dyDescent="0.45">
      <c r="K47" s="10">
        <v>5284865985</v>
      </c>
      <c r="L47" s="11">
        <v>125</v>
      </c>
      <c r="M47" s="11">
        <v>21563</v>
      </c>
      <c r="N47" s="11">
        <v>3252</v>
      </c>
    </row>
    <row r="48" spans="1:14" x14ac:dyDescent="0.45">
      <c r="K48" s="8">
        <v>2345824215</v>
      </c>
      <c r="L48" s="9">
        <v>320</v>
      </c>
      <c r="M48" s="9">
        <v>10256</v>
      </c>
      <c r="N48" s="9">
        <v>8449</v>
      </c>
    </row>
    <row r="49" spans="11:14" x14ac:dyDescent="0.45">
      <c r="K49" s="8">
        <v>6582455428</v>
      </c>
      <c r="L49" s="9">
        <v>112</v>
      </c>
      <c r="M49" s="9">
        <v>12356</v>
      </c>
      <c r="N49" s="9">
        <v>12452</v>
      </c>
    </row>
    <row r="50" spans="11:14" x14ac:dyDescent="0.45">
      <c r="K50" s="8">
        <v>5322487122</v>
      </c>
      <c r="L50" s="9">
        <v>288</v>
      </c>
      <c r="M50" s="9">
        <v>12568</v>
      </c>
      <c r="N50" s="9">
        <v>15236</v>
      </c>
    </row>
    <row r="51" spans="11:14" x14ac:dyDescent="0.45">
      <c r="K51" s="8">
        <v>1287548752</v>
      </c>
      <c r="L51" s="9">
        <v>702</v>
      </c>
      <c r="M51" s="9">
        <v>10235</v>
      </c>
      <c r="N51" s="9">
        <v>22542</v>
      </c>
    </row>
    <row r="52" spans="11:14" x14ac:dyDescent="0.45">
      <c r="K52" s="10" t="s">
        <v>148</v>
      </c>
      <c r="L52" s="11">
        <v>533</v>
      </c>
      <c r="M52" s="11">
        <v>52339</v>
      </c>
      <c r="N52" s="11">
        <v>21332</v>
      </c>
    </row>
    <row r="53" spans="11:14" x14ac:dyDescent="0.45">
      <c r="K53" s="8" t="s">
        <v>153</v>
      </c>
      <c r="L53" s="9">
        <v>352</v>
      </c>
      <c r="M53" s="9">
        <v>36588</v>
      </c>
      <c r="N53" s="9">
        <v>4253</v>
      </c>
    </row>
    <row r="54" spans="11:14" x14ac:dyDescent="0.45">
      <c r="K54" s="8">
        <v>5698875875</v>
      </c>
      <c r="L54" s="9">
        <v>365</v>
      </c>
      <c r="M54" s="9">
        <v>12635</v>
      </c>
      <c r="N54" s="9">
        <v>4256</v>
      </c>
    </row>
  </sheetData>
  <mergeCells count="6">
    <mergeCell ref="A1:I1"/>
    <mergeCell ref="A24:D24"/>
    <mergeCell ref="F24:I24"/>
    <mergeCell ref="K1:O1"/>
    <mergeCell ref="K11:P11"/>
    <mergeCell ref="K34:N3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2" sqref="E2:E10"/>
    </sheetView>
  </sheetViews>
  <sheetFormatPr defaultRowHeight="14.25" x14ac:dyDescent="0.45"/>
  <cols>
    <col min="2" max="2" width="11.3984375" bestFit="1" customWidth="1"/>
    <col min="3" max="3" width="10.6640625" bestFit="1" customWidth="1"/>
    <col min="4" max="4" width="11.19921875" bestFit="1" customWidth="1"/>
    <col min="5" max="5" width="11.1328125" customWidth="1"/>
  </cols>
  <sheetData>
    <row r="1" spans="1:5" x14ac:dyDescent="0.45">
      <c r="A1" t="s">
        <v>26</v>
      </c>
      <c r="B1" t="s">
        <v>27</v>
      </c>
      <c r="C1" t="s">
        <v>28</v>
      </c>
      <c r="D1" t="s">
        <v>29</v>
      </c>
      <c r="E1" t="s">
        <v>42</v>
      </c>
    </row>
    <row r="2" spans="1:5" x14ac:dyDescent="0.45">
      <c r="A2" t="s">
        <v>30</v>
      </c>
      <c r="B2">
        <v>322</v>
      </c>
      <c r="C2">
        <v>32347</v>
      </c>
      <c r="D2">
        <v>16892</v>
      </c>
      <c r="E2" s="3">
        <v>103.105</v>
      </c>
    </row>
    <row r="3" spans="1:5" x14ac:dyDescent="0.45">
      <c r="A3" t="s">
        <v>35</v>
      </c>
      <c r="B3">
        <v>218</v>
      </c>
      <c r="C3">
        <v>23447</v>
      </c>
      <c r="D3">
        <v>50753</v>
      </c>
      <c r="E3" s="3">
        <v>150.25</v>
      </c>
    </row>
    <row r="4" spans="1:5" x14ac:dyDescent="0.45">
      <c r="A4" t="s">
        <v>38</v>
      </c>
      <c r="B4">
        <v>125</v>
      </c>
      <c r="C4">
        <v>52669</v>
      </c>
      <c r="D4">
        <v>1752</v>
      </c>
      <c r="E4" s="3">
        <v>204</v>
      </c>
    </row>
    <row r="5" spans="1:5" x14ac:dyDescent="0.45">
      <c r="A5" t="s">
        <v>37</v>
      </c>
      <c r="B5">
        <v>988</v>
      </c>
      <c r="C5">
        <v>31022</v>
      </c>
      <c r="D5">
        <v>22368</v>
      </c>
      <c r="E5" s="3">
        <v>194.26</v>
      </c>
    </row>
    <row r="6" spans="1:5" x14ac:dyDescent="0.45">
      <c r="A6" t="s">
        <v>34</v>
      </c>
      <c r="B6">
        <v>455</v>
      </c>
      <c r="C6">
        <v>21056</v>
      </c>
      <c r="D6">
        <v>20495</v>
      </c>
      <c r="E6" s="3">
        <v>131.08000000000001</v>
      </c>
    </row>
    <row r="7" spans="1:5" x14ac:dyDescent="0.45">
      <c r="A7" t="s">
        <v>36</v>
      </c>
      <c r="B7">
        <v>272</v>
      </c>
      <c r="C7">
        <v>9913</v>
      </c>
      <c r="D7">
        <v>13802</v>
      </c>
      <c r="E7" s="3">
        <v>189.20500000000001</v>
      </c>
    </row>
    <row r="8" spans="1:5" x14ac:dyDescent="0.45">
      <c r="A8" t="s">
        <v>32</v>
      </c>
      <c r="B8">
        <v>298</v>
      </c>
      <c r="C8">
        <v>10742</v>
      </c>
      <c r="D8">
        <v>10491</v>
      </c>
      <c r="E8" s="3">
        <v>149.34800000000001</v>
      </c>
    </row>
    <row r="9" spans="1:5" x14ac:dyDescent="0.45">
      <c r="A9" t="s">
        <v>33</v>
      </c>
      <c r="B9">
        <v>396</v>
      </c>
      <c r="C9">
        <v>18304</v>
      </c>
      <c r="D9">
        <v>14911</v>
      </c>
      <c r="E9" s="3">
        <v>120</v>
      </c>
    </row>
    <row r="10" spans="1:5" x14ac:dyDescent="0.45">
      <c r="A10" t="s">
        <v>31</v>
      </c>
      <c r="B10">
        <v>359</v>
      </c>
      <c r="C10">
        <v>1912</v>
      </c>
      <c r="D10">
        <v>15332</v>
      </c>
      <c r="E10" s="3">
        <v>87</v>
      </c>
    </row>
  </sheetData>
  <pageMargins left="0.7" right="0.7" top="0.75" bottom="0.75" header="0.3" footer="0.3"/>
  <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workbookViewId="0">
      <selection activeCell="E2" sqref="E2:E10"/>
    </sheetView>
  </sheetViews>
  <sheetFormatPr defaultRowHeight="14.25" x14ac:dyDescent="0.45"/>
  <cols>
    <col min="2" max="2" width="11.73046875" bestFit="1" customWidth="1"/>
    <col min="3" max="3" width="11" bestFit="1" customWidth="1"/>
    <col min="4" max="4" width="11.19921875" customWidth="1"/>
    <col min="5" max="5" width="11.796875" bestFit="1" customWidth="1"/>
  </cols>
  <sheetData>
    <row r="1" spans="1:5" x14ac:dyDescent="0.45">
      <c r="A1" t="s">
        <v>26</v>
      </c>
      <c r="B1" t="s">
        <v>39</v>
      </c>
      <c r="C1" t="s">
        <v>40</v>
      </c>
      <c r="D1" t="s">
        <v>41</v>
      </c>
      <c r="E1" t="s">
        <v>43</v>
      </c>
    </row>
    <row r="2" spans="1:5" x14ac:dyDescent="0.45">
      <c r="A2" t="s">
        <v>30</v>
      </c>
      <c r="B2">
        <v>645</v>
      </c>
      <c r="C2">
        <v>64695</v>
      </c>
      <c r="D2">
        <v>33784</v>
      </c>
      <c r="E2" s="3">
        <v>206.21</v>
      </c>
    </row>
    <row r="3" spans="1:5" x14ac:dyDescent="0.45">
      <c r="A3" t="s">
        <v>35</v>
      </c>
      <c r="B3">
        <v>436</v>
      </c>
      <c r="C3">
        <v>46895</v>
      </c>
      <c r="D3">
        <v>101506</v>
      </c>
      <c r="E3" s="3">
        <v>300.5</v>
      </c>
    </row>
    <row r="4" spans="1:5" x14ac:dyDescent="0.45">
      <c r="A4" t="s">
        <v>38</v>
      </c>
      <c r="B4">
        <v>125</v>
      </c>
      <c r="C4">
        <v>52669</v>
      </c>
      <c r="D4">
        <v>1752</v>
      </c>
      <c r="E4" s="3">
        <v>204</v>
      </c>
    </row>
    <row r="5" spans="1:5" x14ac:dyDescent="0.45">
      <c r="A5" t="s">
        <v>37</v>
      </c>
      <c r="B5">
        <v>988</v>
      </c>
      <c r="C5">
        <v>31022</v>
      </c>
      <c r="D5">
        <v>22368</v>
      </c>
      <c r="E5" s="3">
        <v>194.26</v>
      </c>
    </row>
    <row r="6" spans="1:5" x14ac:dyDescent="0.45">
      <c r="A6" t="s">
        <v>34</v>
      </c>
      <c r="B6">
        <v>1822</v>
      </c>
      <c r="C6">
        <v>84226</v>
      </c>
      <c r="D6">
        <v>81982</v>
      </c>
      <c r="E6" s="3">
        <v>524.32000000000005</v>
      </c>
    </row>
    <row r="7" spans="1:5" x14ac:dyDescent="0.45">
      <c r="A7" t="s">
        <v>36</v>
      </c>
      <c r="B7">
        <v>545</v>
      </c>
      <c r="C7">
        <v>19827</v>
      </c>
      <c r="D7">
        <v>27605</v>
      </c>
      <c r="E7" s="3">
        <v>378.41</v>
      </c>
    </row>
    <row r="8" spans="1:5" x14ac:dyDescent="0.45">
      <c r="A8" t="s">
        <v>32</v>
      </c>
      <c r="B8">
        <v>1490</v>
      </c>
      <c r="C8">
        <v>53714</v>
      </c>
      <c r="D8">
        <v>52455</v>
      </c>
      <c r="E8" s="3">
        <v>746.74</v>
      </c>
    </row>
    <row r="9" spans="1:5" x14ac:dyDescent="0.45">
      <c r="A9" t="s">
        <v>33</v>
      </c>
      <c r="B9">
        <v>793</v>
      </c>
      <c r="C9">
        <v>36608</v>
      </c>
      <c r="D9">
        <v>29822</v>
      </c>
      <c r="E9" s="3">
        <v>240</v>
      </c>
    </row>
    <row r="10" spans="1:5" x14ac:dyDescent="0.45">
      <c r="A10" t="s">
        <v>31</v>
      </c>
      <c r="B10">
        <v>359</v>
      </c>
      <c r="C10">
        <v>1912</v>
      </c>
      <c r="D10">
        <v>15332</v>
      </c>
      <c r="E10" s="3">
        <v>87</v>
      </c>
    </row>
  </sheetData>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2" sqref="E2:E8"/>
    </sheetView>
  </sheetViews>
  <sheetFormatPr defaultRowHeight="14.25" x14ac:dyDescent="0.45"/>
  <cols>
    <col min="1" max="1" width="10.86328125" customWidth="1"/>
    <col min="2" max="2" width="11.06640625" customWidth="1"/>
    <col min="3" max="3" width="10.33203125" customWidth="1"/>
    <col min="4" max="4" width="10.86328125" customWidth="1"/>
    <col min="5" max="5" width="10.6640625" customWidth="1"/>
  </cols>
  <sheetData>
    <row r="1" spans="1:5" x14ac:dyDescent="0.45">
      <c r="A1" t="s">
        <v>44</v>
      </c>
      <c r="B1" t="s">
        <v>27</v>
      </c>
      <c r="C1" t="s">
        <v>28</v>
      </c>
      <c r="D1" t="s">
        <v>29</v>
      </c>
      <c r="E1" t="s">
        <v>45</v>
      </c>
    </row>
    <row r="2" spans="1:5" x14ac:dyDescent="0.45">
      <c r="A2" t="s">
        <v>46</v>
      </c>
      <c r="B2">
        <v>483</v>
      </c>
      <c r="C2">
        <v>11178</v>
      </c>
      <c r="D2">
        <v>11286</v>
      </c>
      <c r="E2" s="3">
        <v>89.355000000000004</v>
      </c>
    </row>
    <row r="3" spans="1:5" x14ac:dyDescent="0.45">
      <c r="A3" t="s">
        <v>47</v>
      </c>
      <c r="B3">
        <v>359</v>
      </c>
      <c r="C3">
        <v>1912</v>
      </c>
      <c r="D3">
        <v>15332</v>
      </c>
      <c r="E3" s="3">
        <v>87</v>
      </c>
    </row>
    <row r="4" spans="1:5" x14ac:dyDescent="0.45">
      <c r="A4" t="s">
        <v>48</v>
      </c>
      <c r="B4">
        <v>210</v>
      </c>
      <c r="C4">
        <v>15654</v>
      </c>
      <c r="D4">
        <v>8022</v>
      </c>
      <c r="E4" s="3">
        <v>104.81</v>
      </c>
    </row>
    <row r="5" spans="1:5" x14ac:dyDescent="0.45">
      <c r="A5" t="s">
        <v>49</v>
      </c>
      <c r="B5">
        <v>246</v>
      </c>
      <c r="C5">
        <v>31064</v>
      </c>
      <c r="D5">
        <v>27023</v>
      </c>
      <c r="E5" s="3">
        <v>123.875</v>
      </c>
    </row>
    <row r="6" spans="1:5" x14ac:dyDescent="0.45">
      <c r="A6" t="s">
        <v>50</v>
      </c>
      <c r="B6">
        <v>386</v>
      </c>
      <c r="C6">
        <v>16799</v>
      </c>
      <c r="D6">
        <v>6988</v>
      </c>
      <c r="E6" s="3">
        <v>148.24600000000001</v>
      </c>
    </row>
    <row r="7" spans="1:5" x14ac:dyDescent="0.45">
      <c r="A7" t="s">
        <v>51</v>
      </c>
      <c r="B7">
        <v>348</v>
      </c>
      <c r="C7">
        <v>23873</v>
      </c>
      <c r="D7">
        <v>33729</v>
      </c>
      <c r="E7" s="3">
        <v>206.53</v>
      </c>
    </row>
    <row r="8" spans="1:5" x14ac:dyDescent="0.45">
      <c r="A8" t="s">
        <v>52</v>
      </c>
      <c r="B8">
        <v>571</v>
      </c>
      <c r="C8">
        <v>16121</v>
      </c>
      <c r="D8">
        <v>17351</v>
      </c>
      <c r="E8" s="3">
        <v>171.63</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E2" sqref="E2:E8"/>
    </sheetView>
  </sheetViews>
  <sheetFormatPr defaultRowHeight="14.25" x14ac:dyDescent="0.45"/>
  <cols>
    <col min="1" max="1" width="10.86328125" customWidth="1"/>
    <col min="2" max="2" width="11.3984375" customWidth="1"/>
    <col min="3" max="3" width="10.6640625" customWidth="1"/>
    <col min="4" max="4" width="11.19921875" customWidth="1"/>
    <col min="5" max="5" width="11" customWidth="1"/>
  </cols>
  <sheetData>
    <row r="1" spans="1:5" x14ac:dyDescent="0.45">
      <c r="A1" t="s">
        <v>44</v>
      </c>
      <c r="B1" t="s">
        <v>39</v>
      </c>
      <c r="C1" t="s">
        <v>40</v>
      </c>
      <c r="D1" t="s">
        <v>41</v>
      </c>
      <c r="E1" t="s">
        <v>53</v>
      </c>
    </row>
    <row r="2" spans="1:5" x14ac:dyDescent="0.45">
      <c r="A2" t="s">
        <v>46</v>
      </c>
      <c r="B2">
        <v>967</v>
      </c>
      <c r="C2">
        <v>22356</v>
      </c>
      <c r="D2">
        <v>22573</v>
      </c>
      <c r="E2" s="3">
        <v>178.71</v>
      </c>
    </row>
    <row r="3" spans="1:5" x14ac:dyDescent="0.45">
      <c r="A3" t="s">
        <v>47</v>
      </c>
      <c r="B3">
        <v>359</v>
      </c>
      <c r="C3">
        <v>1912</v>
      </c>
      <c r="D3">
        <v>15332</v>
      </c>
      <c r="E3" s="3">
        <v>87</v>
      </c>
    </row>
    <row r="4" spans="1:5" x14ac:dyDescent="0.45">
      <c r="A4" t="s">
        <v>48</v>
      </c>
      <c r="B4">
        <v>421</v>
      </c>
      <c r="C4">
        <v>31308</v>
      </c>
      <c r="D4">
        <v>16045</v>
      </c>
      <c r="E4" s="3">
        <v>209.62</v>
      </c>
    </row>
    <row r="5" spans="1:5" x14ac:dyDescent="0.45">
      <c r="A5" t="s">
        <v>49</v>
      </c>
      <c r="B5">
        <v>986</v>
      </c>
      <c r="C5">
        <v>124257</v>
      </c>
      <c r="D5">
        <v>108095</v>
      </c>
      <c r="E5" s="3">
        <v>495.5</v>
      </c>
    </row>
    <row r="6" spans="1:5" x14ac:dyDescent="0.45">
      <c r="A6" t="s">
        <v>50</v>
      </c>
      <c r="B6">
        <v>1932</v>
      </c>
      <c r="C6">
        <v>83997</v>
      </c>
      <c r="D6">
        <v>34941</v>
      </c>
      <c r="E6" s="3">
        <v>741.23</v>
      </c>
    </row>
    <row r="7" spans="1:5" x14ac:dyDescent="0.45">
      <c r="A7" t="s">
        <v>51</v>
      </c>
      <c r="B7">
        <v>1395</v>
      </c>
      <c r="C7">
        <v>95495</v>
      </c>
      <c r="D7">
        <v>134917</v>
      </c>
      <c r="E7" s="3">
        <v>826.12</v>
      </c>
    </row>
    <row r="8" spans="1:5" x14ac:dyDescent="0.45">
      <c r="A8" t="s">
        <v>52</v>
      </c>
      <c r="B8">
        <v>1143</v>
      </c>
      <c r="C8">
        <v>32243</v>
      </c>
      <c r="D8">
        <v>34703</v>
      </c>
      <c r="E8" s="3">
        <v>343.26</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7" workbookViewId="0">
      <selection activeCell="D17" sqref="D17"/>
    </sheetView>
  </sheetViews>
  <sheetFormatPr defaultRowHeight="14.25" x14ac:dyDescent="0.45"/>
  <cols>
    <col min="1" max="1" width="10.86328125" customWidth="1"/>
    <col min="2" max="2" width="29.06640625" customWidth="1"/>
  </cols>
  <sheetData>
    <row r="1" spans="1:2" x14ac:dyDescent="0.45">
      <c r="A1" s="1" t="s">
        <v>54</v>
      </c>
    </row>
    <row r="2" spans="1:2" x14ac:dyDescent="0.45">
      <c r="A2" t="s">
        <v>26</v>
      </c>
      <c r="B2" t="s">
        <v>55</v>
      </c>
    </row>
    <row r="3" spans="1:2" x14ac:dyDescent="0.45">
      <c r="A3" t="s">
        <v>32</v>
      </c>
      <c r="B3">
        <v>5</v>
      </c>
    </row>
    <row r="4" spans="1:2" x14ac:dyDescent="0.45">
      <c r="A4" t="s">
        <v>34</v>
      </c>
      <c r="B4">
        <v>4</v>
      </c>
    </row>
    <row r="6" spans="1:2" x14ac:dyDescent="0.45">
      <c r="A6" s="1" t="s">
        <v>56</v>
      </c>
    </row>
    <row r="7" spans="1:2" x14ac:dyDescent="0.45">
      <c r="A7" s="2" t="s">
        <v>26</v>
      </c>
      <c r="B7" s="2" t="s">
        <v>55</v>
      </c>
    </row>
    <row r="8" spans="1:2" x14ac:dyDescent="0.45">
      <c r="A8" s="2" t="s">
        <v>38</v>
      </c>
      <c r="B8" s="2">
        <v>1</v>
      </c>
    </row>
    <row r="9" spans="1:2" x14ac:dyDescent="0.45">
      <c r="A9" s="2" t="s">
        <v>37</v>
      </c>
      <c r="B9" s="2">
        <v>1</v>
      </c>
    </row>
    <row r="10" spans="1:2" x14ac:dyDescent="0.45">
      <c r="A10" s="2" t="s">
        <v>31</v>
      </c>
      <c r="B10" s="2">
        <v>1</v>
      </c>
    </row>
    <row r="11" spans="1:2" x14ac:dyDescent="0.45">
      <c r="A11" s="2" t="s">
        <v>30</v>
      </c>
      <c r="B11" s="2">
        <v>2</v>
      </c>
    </row>
    <row r="12" spans="1:2" x14ac:dyDescent="0.45">
      <c r="A12" s="2" t="s">
        <v>35</v>
      </c>
      <c r="B12" s="2">
        <v>2</v>
      </c>
    </row>
    <row r="13" spans="1:2" x14ac:dyDescent="0.45">
      <c r="A13" s="2" t="s">
        <v>36</v>
      </c>
      <c r="B13" s="2">
        <v>2</v>
      </c>
    </row>
    <row r="14" spans="1:2" x14ac:dyDescent="0.45">
      <c r="A14" s="2" t="s">
        <v>33</v>
      </c>
      <c r="B14" s="2">
        <v>2</v>
      </c>
    </row>
    <row r="16" spans="1:2" x14ac:dyDescent="0.45">
      <c r="A16" s="1" t="s">
        <v>57</v>
      </c>
    </row>
    <row r="17" spans="1:2" x14ac:dyDescent="0.45">
      <c r="A17" t="s">
        <v>44</v>
      </c>
      <c r="B17" t="s">
        <v>58</v>
      </c>
    </row>
    <row r="18" spans="1:2" x14ac:dyDescent="0.45">
      <c r="A18" t="s">
        <v>50</v>
      </c>
      <c r="B18">
        <v>5</v>
      </c>
    </row>
    <row r="19" spans="1:2" x14ac:dyDescent="0.45">
      <c r="A19" t="s">
        <v>51</v>
      </c>
      <c r="B19">
        <v>4</v>
      </c>
    </row>
    <row r="20" spans="1:2" x14ac:dyDescent="0.45">
      <c r="A20" t="s">
        <v>49</v>
      </c>
      <c r="B20">
        <v>4</v>
      </c>
    </row>
    <row r="21" spans="1:2" x14ac:dyDescent="0.45">
      <c r="A21" t="s">
        <v>48</v>
      </c>
      <c r="B21">
        <v>2</v>
      </c>
    </row>
    <row r="22" spans="1:2" x14ac:dyDescent="0.45">
      <c r="A22" t="s">
        <v>46</v>
      </c>
      <c r="B22">
        <v>2</v>
      </c>
    </row>
    <row r="23" spans="1:2" x14ac:dyDescent="0.45">
      <c r="A23" t="s">
        <v>52</v>
      </c>
      <c r="B23">
        <v>2</v>
      </c>
    </row>
    <row r="24" spans="1:2" x14ac:dyDescent="0.45">
      <c r="A24" t="s">
        <v>47</v>
      </c>
      <c r="B24">
        <v>1</v>
      </c>
    </row>
  </sheetData>
  <pageMargins left="0.7" right="0.7" top="0.75" bottom="0.75" header="0.3" footer="0.3"/>
  <drawing r:id="rId1"/>
  <tableParts count="3">
    <tablePart r:id="rId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6"/>
  <sheetViews>
    <sheetView topLeftCell="A10" workbookViewId="0">
      <selection activeCell="H26" sqref="H26"/>
    </sheetView>
  </sheetViews>
  <sheetFormatPr defaultRowHeight="14.25" x14ac:dyDescent="0.45"/>
  <cols>
    <col min="1" max="1" width="14.33203125" bestFit="1" customWidth="1"/>
    <col min="2" max="2" width="24.1328125" customWidth="1"/>
  </cols>
  <sheetData>
    <row r="1" spans="1:2" x14ac:dyDescent="0.45">
      <c r="A1" t="s">
        <v>54</v>
      </c>
    </row>
    <row r="2" spans="1:2" x14ac:dyDescent="0.45">
      <c r="A2" t="s">
        <v>59</v>
      </c>
      <c r="B2" t="s">
        <v>60</v>
      </c>
    </row>
    <row r="3" spans="1:2" x14ac:dyDescent="0.45">
      <c r="A3" t="s">
        <v>61</v>
      </c>
      <c r="B3">
        <v>14</v>
      </c>
    </row>
    <row r="4" spans="1:2" x14ac:dyDescent="0.45">
      <c r="A4" t="s">
        <v>62</v>
      </c>
      <c r="B4">
        <v>6</v>
      </c>
    </row>
    <row r="6" spans="1:2" x14ac:dyDescent="0.45">
      <c r="A6" t="s">
        <v>56</v>
      </c>
    </row>
    <row r="7" spans="1:2" x14ac:dyDescent="0.45">
      <c r="A7" t="s">
        <v>24</v>
      </c>
      <c r="B7" t="s">
        <v>63</v>
      </c>
    </row>
    <row r="8" spans="1:2" x14ac:dyDescent="0.45">
      <c r="A8" t="s">
        <v>59</v>
      </c>
      <c r="B8" t="s">
        <v>0</v>
      </c>
    </row>
    <row r="9" spans="1:2" x14ac:dyDescent="0.45">
      <c r="A9" t="s">
        <v>62</v>
      </c>
      <c r="B9" t="s">
        <v>6</v>
      </c>
    </row>
    <row r="10" spans="1:2" x14ac:dyDescent="0.45">
      <c r="A10" t="s">
        <v>62</v>
      </c>
      <c r="B10" t="s">
        <v>9</v>
      </c>
    </row>
    <row r="11" spans="1:2" x14ac:dyDescent="0.45">
      <c r="A11" t="s">
        <v>62</v>
      </c>
      <c r="B11" t="s">
        <v>12</v>
      </c>
    </row>
    <row r="12" spans="1:2" x14ac:dyDescent="0.45">
      <c r="A12" t="s">
        <v>62</v>
      </c>
      <c r="B12" t="s">
        <v>16</v>
      </c>
    </row>
    <row r="13" spans="1:2" x14ac:dyDescent="0.45">
      <c r="A13" t="s">
        <v>62</v>
      </c>
      <c r="B13" t="s">
        <v>17</v>
      </c>
    </row>
    <row r="14" spans="1:2" x14ac:dyDescent="0.45">
      <c r="A14" t="s">
        <v>62</v>
      </c>
      <c r="B14" t="s">
        <v>19</v>
      </c>
    </row>
    <row r="15" spans="1:2" x14ac:dyDescent="0.45">
      <c r="A15" t="s">
        <v>62</v>
      </c>
      <c r="B15" t="s">
        <v>20</v>
      </c>
    </row>
    <row r="17" spans="1:2" x14ac:dyDescent="0.45">
      <c r="A17" t="s">
        <v>57</v>
      </c>
    </row>
    <row r="18" spans="1:2" x14ac:dyDescent="0.45">
      <c r="A18" t="s">
        <v>0</v>
      </c>
      <c r="B18" t="s">
        <v>64</v>
      </c>
    </row>
    <row r="19" spans="1:2" x14ac:dyDescent="0.45">
      <c r="A19" t="s">
        <v>4</v>
      </c>
      <c r="B19">
        <v>2014</v>
      </c>
    </row>
    <row r="20" spans="1:2" x14ac:dyDescent="0.45">
      <c r="A20" t="s">
        <v>5</v>
      </c>
      <c r="B20">
        <v>2016</v>
      </c>
    </row>
    <row r="21" spans="1:2" x14ac:dyDescent="0.45">
      <c r="A21" t="s">
        <v>6</v>
      </c>
      <c r="B21">
        <v>2017</v>
      </c>
    </row>
    <row r="22" spans="1:2" x14ac:dyDescent="0.45">
      <c r="A22" t="s">
        <v>12</v>
      </c>
      <c r="B22">
        <v>2017</v>
      </c>
    </row>
    <row r="23" spans="1:2" x14ac:dyDescent="0.45">
      <c r="A23" t="s">
        <v>13</v>
      </c>
      <c r="B23">
        <v>2017</v>
      </c>
    </row>
    <row r="24" spans="1:2" x14ac:dyDescent="0.45">
      <c r="A24" t="s">
        <v>15</v>
      </c>
      <c r="B24">
        <v>2017</v>
      </c>
    </row>
    <row r="25" spans="1:2" x14ac:dyDescent="0.45">
      <c r="A25" t="s">
        <v>17</v>
      </c>
      <c r="B25">
        <v>2017</v>
      </c>
    </row>
    <row r="26" spans="1:2" x14ac:dyDescent="0.45">
      <c r="A26" t="s">
        <v>23</v>
      </c>
      <c r="B26">
        <v>2017</v>
      </c>
    </row>
  </sheetData>
  <pageMargins left="0.7" right="0.7" top="0.75" bottom="0.75" header="0.3" footer="0.3"/>
  <drawing r:id="rId1"/>
  <tableParts count="3">
    <tablePart r:id="rId2"/>
    <tablePart r:id="rId3"/>
    <tablePart r:id="rId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workbookViewId="0">
      <selection activeCell="C16" sqref="C16"/>
    </sheetView>
  </sheetViews>
  <sheetFormatPr defaultRowHeight="14.25" x14ac:dyDescent="0.45"/>
  <cols>
    <col min="1" max="1" width="10.6640625" customWidth="1"/>
    <col min="2" max="2" width="11.9296875" bestFit="1" customWidth="1"/>
  </cols>
  <sheetData>
    <row r="1" spans="1:4" x14ac:dyDescent="0.45">
      <c r="A1" t="s">
        <v>2</v>
      </c>
      <c r="B1" t="s">
        <v>65</v>
      </c>
      <c r="C1" t="s">
        <v>26</v>
      </c>
      <c r="D1" t="s">
        <v>66</v>
      </c>
    </row>
    <row r="2" spans="1:4" x14ac:dyDescent="0.45">
      <c r="A2">
        <v>52339</v>
      </c>
      <c r="B2" t="s">
        <v>67</v>
      </c>
      <c r="C2" t="s">
        <v>30</v>
      </c>
      <c r="D2">
        <v>50</v>
      </c>
    </row>
    <row r="3" spans="1:4" x14ac:dyDescent="0.45">
      <c r="A3">
        <v>25352</v>
      </c>
      <c r="B3" t="s">
        <v>68</v>
      </c>
      <c r="C3" t="s">
        <v>33</v>
      </c>
      <c r="D3">
        <v>50</v>
      </c>
    </row>
    <row r="4" spans="1:4" x14ac:dyDescent="0.45">
      <c r="A4">
        <v>25003</v>
      </c>
      <c r="B4" t="s">
        <v>69</v>
      </c>
      <c r="C4" t="s">
        <v>34</v>
      </c>
      <c r="D4">
        <v>50</v>
      </c>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F10" sqref="F10"/>
    </sheetView>
  </sheetViews>
  <sheetFormatPr defaultRowHeight="14.25" x14ac:dyDescent="0.45"/>
  <cols>
    <col min="1" max="1" width="10.86328125" customWidth="1"/>
    <col min="2" max="2" width="10.73046875" customWidth="1"/>
  </cols>
  <sheetData>
    <row r="1" spans="1:2" x14ac:dyDescent="0.45">
      <c r="A1" t="s">
        <v>54</v>
      </c>
    </row>
    <row r="2" spans="1:2" x14ac:dyDescent="0.45">
      <c r="A2" t="s">
        <v>25</v>
      </c>
      <c r="B2" t="s">
        <v>0</v>
      </c>
    </row>
    <row r="3" spans="1:2" x14ac:dyDescent="0.45">
      <c r="A3" s="3">
        <v>224.12</v>
      </c>
      <c r="B3" t="s">
        <v>11</v>
      </c>
    </row>
    <row r="5" spans="1:2" x14ac:dyDescent="0.45">
      <c r="A5" t="s">
        <v>56</v>
      </c>
    </row>
    <row r="6" spans="1:2" x14ac:dyDescent="0.45">
      <c r="A6" t="s">
        <v>44</v>
      </c>
      <c r="B6" s="3" t="s">
        <v>70</v>
      </c>
    </row>
    <row r="7" spans="1:2" x14ac:dyDescent="0.45">
      <c r="A7" t="s">
        <v>51</v>
      </c>
      <c r="B7" s="3">
        <v>826.12</v>
      </c>
    </row>
    <row r="8" spans="1:2" x14ac:dyDescent="0.45">
      <c r="A8" t="s">
        <v>50</v>
      </c>
      <c r="B8" s="3">
        <v>741.23</v>
      </c>
    </row>
    <row r="9" spans="1:2" x14ac:dyDescent="0.45">
      <c r="A9" t="s">
        <v>49</v>
      </c>
      <c r="B9" s="3">
        <v>495.5</v>
      </c>
    </row>
    <row r="10" spans="1:2" x14ac:dyDescent="0.45">
      <c r="A10" t="s">
        <v>52</v>
      </c>
      <c r="B10" s="3">
        <v>343.26</v>
      </c>
    </row>
    <row r="11" spans="1:2" x14ac:dyDescent="0.45">
      <c r="A11" t="s">
        <v>48</v>
      </c>
      <c r="B11" s="3">
        <v>209.62</v>
      </c>
    </row>
    <row r="12" spans="1:2" x14ac:dyDescent="0.45">
      <c r="A12" t="s">
        <v>46</v>
      </c>
      <c r="B12" s="3">
        <v>178.71</v>
      </c>
    </row>
    <row r="13" spans="1:2" x14ac:dyDescent="0.45">
      <c r="A13" t="s">
        <v>47</v>
      </c>
      <c r="B13" s="3">
        <v>87</v>
      </c>
    </row>
  </sheetData>
  <pageMargins left="0.7" right="0.7" top="0.75" bottom="0.75" header="0.3" footer="0.3"/>
  <pageSetup orientation="portrait" r:id="rId1"/>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RPT.W.V 1A</vt:lpstr>
      <vt:lpstr>RPT.W.V 1B</vt:lpstr>
      <vt:lpstr>1C</vt:lpstr>
      <vt:lpstr>1D</vt:lpstr>
      <vt:lpstr>1E</vt:lpstr>
      <vt:lpstr>RPT WO V 1</vt:lpstr>
      <vt:lpstr>RPT WO V 2</vt:lpstr>
      <vt:lpstr>3</vt:lpstr>
      <vt:lpstr>4</vt:lpstr>
      <vt:lpstr>5</vt:lpstr>
      <vt:lpstr>Tables</vt:lpstr>
    </vt:vector>
  </TitlesOfParts>
  <Company>Seattle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Vo, Dien</dc:creator>
  <cp:lastModifiedBy>Vo, Dien</cp:lastModifiedBy>
  <dcterms:created xsi:type="dcterms:W3CDTF">2020-02-10T03:48:05Z</dcterms:created>
  <dcterms:modified xsi:type="dcterms:W3CDTF">2020-02-10T07:06:40Z</dcterms:modified>
</cp:coreProperties>
</file>