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drawings/drawing4.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5.xml" ContentType="application/vnd.openxmlformats-officedocument.drawing+xml"/>
  <Override PartName="/xl/slicers/slicer2.xml" ContentType="application/vnd.ms-excel.slicer+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6.xml" ContentType="application/vnd.openxmlformats-officedocument.drawing+xml"/>
  <Override PartName="/xl/slicers/slicer3.xml" ContentType="application/vnd.ms-excel.slicer+xml"/>
  <Override PartName="/xl/charts/chart5.xml" ContentType="application/vnd.openxmlformats-officedocument.drawingml.chart+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7.xml" ContentType="application/vnd.openxmlformats-officedocument.drawing+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charts/chart10.xml" ContentType="application/vnd.openxmlformats-officedocument.drawingml.chart+xml"/>
  <Override PartName="/xl/charts/style9.xml" ContentType="application/vnd.ms-office.chartstyle+xml"/>
  <Override PartName="/xl/charts/colors9.xml" ContentType="application/vnd.ms-office.chartcolorstyle+xml"/>
  <Override PartName="/xl/charts/chart11.xml" ContentType="application/vnd.openxmlformats-officedocument.drawingml.chart+xml"/>
  <Override PartName="/xl/charts/style10.xml" ContentType="application/vnd.ms-office.chartstyle+xml"/>
  <Override PartName="/xl/charts/colors10.xml" ContentType="application/vnd.ms-office.chartcolorstyle+xml"/>
  <Override PartName="/xl/charts/chart12.xml" ContentType="application/vnd.openxmlformats-officedocument.drawingml.chart+xml"/>
  <Override PartName="/xl/charts/style11.xml" ContentType="application/vnd.ms-office.chartstyle+xml"/>
  <Override PartName="/xl/charts/colors11.xml" ContentType="application/vnd.ms-office.chartcolorstyle+xml"/>
  <Override PartName="/xl/charts/chart13.xml" ContentType="application/vnd.openxmlformats-officedocument.drawingml.chart+xml"/>
  <Override PartName="/xl/charts/style12.xml" ContentType="application/vnd.ms-office.chartstyle+xml"/>
  <Override PartName="/xl/charts/colors12.xml" ContentType="application/vnd.ms-office.chartcolorstyle+xml"/>
  <Override PartName="/xl/charts/chart14.xml" ContentType="application/vnd.openxmlformats-officedocument.drawingml.chart+xml"/>
  <Override PartName="/xl/charts/style13.xml" ContentType="application/vnd.ms-office.chartstyle+xml"/>
  <Override PartName="/xl/charts/colors13.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codeName="ThisWorkbook" hidePivotFieldList="1" defaultThemeVersion="166925"/>
  <mc:AlternateContent xmlns:mc="http://schemas.openxmlformats.org/markup-compatibility/2006">
    <mc:Choice Requires="x15">
      <x15ac:absPath xmlns:x15ac="http://schemas.microsoft.com/office/spreadsheetml/2010/11/ac" url="C:\Users\hecac\OneDrive\Bureau\"/>
    </mc:Choice>
  </mc:AlternateContent>
  <xr:revisionPtr revIDLastSave="0" documentId="13_ncr:1_{9A34DD13-4D18-4EB4-A77D-9CEF2552B257}" xr6:coauthVersionLast="47" xr6:coauthVersionMax="47" xr10:uidLastSave="{00000000-0000-0000-0000-000000000000}"/>
  <bookViews>
    <workbookView xWindow="-120" yWindow="-120" windowWidth="29040" windowHeight="15840" xr2:uid="{87DF6842-D123-4FB7-88E5-BA53FE4D44DD}"/>
  </bookViews>
  <sheets>
    <sheet name="Homepage" sheetId="20" r:id="rId1"/>
    <sheet name="09timeline" sheetId="1" r:id="rId2"/>
    <sheet name="01" sheetId="2" r:id="rId3"/>
    <sheet name="TimeInvest" sheetId="15" r:id="rId4"/>
    <sheet name="Grow" sheetId="18" r:id="rId5"/>
    <sheet name="Rest" sheetId="19" r:id="rId6"/>
    <sheet name="Data list" sheetId="5" state="hidden" r:id="rId7"/>
    <sheet name="Graphics" sheetId="17" state="hidden" r:id="rId8"/>
    <sheet name="Sources" sheetId="21" r:id="rId9"/>
  </sheets>
  <definedNames>
    <definedName name="Slicer">#N/A</definedName>
    <definedName name="Slicer_Sleep">#N/A</definedName>
    <definedName name="Slicer_Wake_Up">#N/A</definedName>
    <definedName name="Slicer_Weight">#N/A</definedName>
    <definedName name="Slicer_WPM">#N/A</definedName>
    <definedName name="Slicer_🍙">#N/A</definedName>
    <definedName name="Slicer_🎮">#N/A</definedName>
    <definedName name="Slicer_📖">#N/A</definedName>
    <definedName name="Slicer_🖥">#N/A</definedName>
    <definedName name="Slicer_🤦‍♀️">#N/A</definedName>
    <definedName name="Slicer_日期">#N/A</definedName>
    <definedName name="Slicer_日期1">#N/A</definedName>
    <definedName name="Slicer_日期2">#N/A</definedName>
    <definedName name="Slicer_睡眠">#N/A</definedName>
    <definedName name="Slicer_星期">#N/A</definedName>
    <definedName name="Slicer_星期1">#N/A</definedName>
  </definedNames>
  <calcPr calcId="191029"/>
  <pivotCaches>
    <pivotCache cacheId="30" r:id="rId10"/>
  </pivotCaches>
  <extLst>
    <ext xmlns:x14="http://schemas.microsoft.com/office/spreadsheetml/2009/9/main" uri="{BBE1A952-AA13-448e-AADC-164F8A28A991}">
      <x14:slicerCaches>
        <x14:slicerCache r:id="rId11"/>
        <x14:slicerCache r:id="rId12"/>
        <x14:slicerCache r:id="rId13"/>
        <x14:slicerCache r:id="rId14"/>
        <x14:slicerCache r:id="rId15"/>
        <x14:slicerCache r:id="rId16"/>
        <x14:slicerCache r:id="rId17"/>
        <x14:slicerCache r:id="rId18"/>
        <x14:slicerCache r:id="rId19"/>
        <x14:slicerCache r:id="rId20"/>
        <x14:slicerCache r:id="rId21"/>
        <x14:slicerCache r:id="rId22"/>
        <x14:slicerCache r:id="rId23"/>
        <x14:slicerCache r:id="rId24"/>
        <x14:slicerCache r:id="rId25"/>
        <x14:slicerCache r:id="rId2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R109" i="1" l="1"/>
  <c r="K91" i="1"/>
  <c r="S105" i="1" s="1"/>
  <c r="R130" i="1"/>
  <c r="R129" i="1"/>
  <c r="R128" i="1"/>
  <c r="R127" i="1"/>
  <c r="R126" i="1"/>
  <c r="R125" i="1"/>
  <c r="R124" i="1"/>
  <c r="R123" i="1"/>
  <c r="R122" i="1"/>
  <c r="R121" i="1"/>
  <c r="R120" i="1"/>
  <c r="R119" i="1"/>
  <c r="R118" i="1"/>
  <c r="R117" i="1"/>
  <c r="R116" i="1"/>
  <c r="R115" i="1"/>
  <c r="R114" i="1"/>
  <c r="R113" i="1"/>
  <c r="R112" i="1"/>
  <c r="R111" i="1"/>
  <c r="R110" i="1"/>
  <c r="R108" i="1"/>
  <c r="R107" i="1"/>
  <c r="R106" i="1"/>
  <c r="R105" i="1"/>
  <c r="R104" i="1"/>
  <c r="R103" i="1"/>
  <c r="R102" i="1"/>
  <c r="R101" i="1"/>
  <c r="R100" i="1"/>
  <c r="Q130" i="1"/>
  <c r="Q129" i="1"/>
  <c r="Q128" i="1"/>
  <c r="Q127" i="1"/>
  <c r="Q126" i="1"/>
  <c r="Q125" i="1"/>
  <c r="Q124" i="1"/>
  <c r="Q123" i="1"/>
  <c r="Q122" i="1"/>
  <c r="Q121" i="1"/>
  <c r="Q120" i="1"/>
  <c r="Q119" i="1"/>
  <c r="Q118" i="1"/>
  <c r="Q117" i="1"/>
  <c r="Q116" i="1"/>
  <c r="Q115" i="1"/>
  <c r="Q114" i="1"/>
  <c r="Q113" i="1"/>
  <c r="Q112" i="1"/>
  <c r="Q111" i="1"/>
  <c r="Q110" i="1"/>
  <c r="Q109" i="1"/>
  <c r="Q108" i="1"/>
  <c r="Q107" i="1"/>
  <c r="Q106" i="1"/>
  <c r="Q105" i="1"/>
  <c r="Q104" i="1"/>
  <c r="Q103" i="1"/>
  <c r="Q102" i="1"/>
  <c r="Q101" i="1"/>
  <c r="Q100" i="1"/>
  <c r="P130" i="1"/>
  <c r="P129" i="1"/>
  <c r="P128" i="1"/>
  <c r="P127" i="1"/>
  <c r="P126" i="1"/>
  <c r="P125" i="1"/>
  <c r="P124" i="1"/>
  <c r="P123" i="1"/>
  <c r="P122" i="1"/>
  <c r="P121" i="1"/>
  <c r="P120" i="1"/>
  <c r="P119" i="1"/>
  <c r="P118" i="1"/>
  <c r="P117" i="1"/>
  <c r="P116" i="1"/>
  <c r="P115" i="1"/>
  <c r="P114" i="1"/>
  <c r="P113" i="1"/>
  <c r="P112" i="1"/>
  <c r="P111" i="1"/>
  <c r="P110" i="1"/>
  <c r="P109" i="1"/>
  <c r="P108" i="1"/>
  <c r="P107" i="1"/>
  <c r="P106" i="1"/>
  <c r="P105" i="1"/>
  <c r="P104" i="1"/>
  <c r="P103" i="1"/>
  <c r="P102" i="1"/>
  <c r="P101" i="1"/>
  <c r="P100" i="1"/>
  <c r="O130" i="1"/>
  <c r="O129" i="1"/>
  <c r="O128" i="1"/>
  <c r="O127" i="1"/>
  <c r="O126" i="1"/>
  <c r="O125" i="1"/>
  <c r="O124" i="1"/>
  <c r="O123" i="1"/>
  <c r="O122" i="1"/>
  <c r="O121" i="1"/>
  <c r="O120" i="1"/>
  <c r="O119" i="1"/>
  <c r="O118" i="1"/>
  <c r="O117" i="1"/>
  <c r="O116" i="1"/>
  <c r="O115" i="1"/>
  <c r="O114" i="1"/>
  <c r="O113" i="1"/>
  <c r="O112" i="1"/>
  <c r="O111" i="1"/>
  <c r="O110" i="1"/>
  <c r="O109" i="1"/>
  <c r="O108" i="1"/>
  <c r="O107" i="1"/>
  <c r="O106" i="1"/>
  <c r="O105" i="1"/>
  <c r="O104" i="1"/>
  <c r="O103" i="1"/>
  <c r="O102" i="1"/>
  <c r="O101" i="1"/>
  <c r="O100" i="1"/>
  <c r="G97" i="1"/>
  <c r="F80" i="1"/>
  <c r="I100" i="1" s="1"/>
  <c r="Q80" i="1"/>
  <c r="I111" i="1" s="1"/>
  <c r="G85" i="1"/>
  <c r="N101" i="1" s="1"/>
  <c r="H85" i="1"/>
  <c r="N102" i="1" s="1"/>
  <c r="I85" i="1"/>
  <c r="N103" i="1" s="1"/>
  <c r="J85" i="1"/>
  <c r="N104" i="1" s="1"/>
  <c r="K85" i="1"/>
  <c r="N105" i="1" s="1"/>
  <c r="L85" i="1"/>
  <c r="N106" i="1" s="1"/>
  <c r="M85" i="1"/>
  <c r="N107" i="1" s="1"/>
  <c r="N85" i="1"/>
  <c r="N108" i="1" s="1"/>
  <c r="O85" i="1"/>
  <c r="N109" i="1" s="1"/>
  <c r="P85" i="1"/>
  <c r="N110" i="1" s="1"/>
  <c r="Q85" i="1"/>
  <c r="N111" i="1" s="1"/>
  <c r="R85" i="1"/>
  <c r="N112" i="1" s="1"/>
  <c r="S85" i="1"/>
  <c r="N113" i="1" s="1"/>
  <c r="T85" i="1"/>
  <c r="N114" i="1" s="1"/>
  <c r="U85" i="1"/>
  <c r="N115" i="1" s="1"/>
  <c r="V85" i="1"/>
  <c r="N116" i="1" s="1"/>
  <c r="W85" i="1"/>
  <c r="N117" i="1" s="1"/>
  <c r="X85" i="1"/>
  <c r="N118" i="1" s="1"/>
  <c r="Y85" i="1"/>
  <c r="N119" i="1" s="1"/>
  <c r="Z85" i="1"/>
  <c r="N120" i="1" s="1"/>
  <c r="AA85" i="1"/>
  <c r="N121" i="1" s="1"/>
  <c r="AB85" i="1"/>
  <c r="N122" i="1" s="1"/>
  <c r="AC85" i="1"/>
  <c r="N123" i="1" s="1"/>
  <c r="AD85" i="1"/>
  <c r="N124" i="1" s="1"/>
  <c r="AE85" i="1"/>
  <c r="N125" i="1" s="1"/>
  <c r="AF85" i="1"/>
  <c r="N126" i="1" s="1"/>
  <c r="AG85" i="1"/>
  <c r="N127" i="1" s="1"/>
  <c r="AH85" i="1"/>
  <c r="N128" i="1" s="1"/>
  <c r="AI85" i="1"/>
  <c r="N129" i="1" s="1"/>
  <c r="AJ85" i="1"/>
  <c r="N130" i="1" s="1"/>
  <c r="G84" i="1"/>
  <c r="M101" i="1" s="1"/>
  <c r="H84" i="1"/>
  <c r="M102" i="1" s="1"/>
  <c r="I84" i="1"/>
  <c r="M103" i="1" s="1"/>
  <c r="J84" i="1"/>
  <c r="M104" i="1" s="1"/>
  <c r="K84" i="1"/>
  <c r="M105" i="1" s="1"/>
  <c r="L84" i="1"/>
  <c r="M106" i="1" s="1"/>
  <c r="M84" i="1"/>
  <c r="M107" i="1" s="1"/>
  <c r="N84" i="1"/>
  <c r="M108" i="1" s="1"/>
  <c r="O84" i="1"/>
  <c r="M109" i="1" s="1"/>
  <c r="P84" i="1"/>
  <c r="M110" i="1" s="1"/>
  <c r="Q84" i="1"/>
  <c r="M111" i="1" s="1"/>
  <c r="R84" i="1"/>
  <c r="M112" i="1" s="1"/>
  <c r="S84" i="1"/>
  <c r="M113" i="1" s="1"/>
  <c r="T84" i="1"/>
  <c r="M114" i="1" s="1"/>
  <c r="U84" i="1"/>
  <c r="M115" i="1" s="1"/>
  <c r="V84" i="1"/>
  <c r="M116" i="1" s="1"/>
  <c r="W84" i="1"/>
  <c r="M117" i="1" s="1"/>
  <c r="X84" i="1"/>
  <c r="M118" i="1" s="1"/>
  <c r="Y84" i="1"/>
  <c r="M119" i="1" s="1"/>
  <c r="Z84" i="1"/>
  <c r="M120" i="1" s="1"/>
  <c r="AA84" i="1"/>
  <c r="M121" i="1" s="1"/>
  <c r="AB84" i="1"/>
  <c r="M122" i="1" s="1"/>
  <c r="AC84" i="1"/>
  <c r="M123" i="1" s="1"/>
  <c r="AD84" i="1"/>
  <c r="M124" i="1" s="1"/>
  <c r="AE84" i="1"/>
  <c r="M125" i="1" s="1"/>
  <c r="AF84" i="1"/>
  <c r="M126" i="1" s="1"/>
  <c r="AG84" i="1"/>
  <c r="M127" i="1" s="1"/>
  <c r="AH84" i="1"/>
  <c r="M128" i="1" s="1"/>
  <c r="AI84" i="1"/>
  <c r="M129" i="1" s="1"/>
  <c r="AJ84" i="1"/>
  <c r="M130" i="1" s="1"/>
  <c r="G83" i="1"/>
  <c r="L101" i="1" s="1"/>
  <c r="H83" i="1"/>
  <c r="L102" i="1" s="1"/>
  <c r="I83" i="1"/>
  <c r="L103" i="1" s="1"/>
  <c r="J83" i="1"/>
  <c r="L104" i="1" s="1"/>
  <c r="K83" i="1"/>
  <c r="L105" i="1" s="1"/>
  <c r="L83" i="1"/>
  <c r="L106" i="1" s="1"/>
  <c r="M83" i="1"/>
  <c r="L107" i="1" s="1"/>
  <c r="N83" i="1"/>
  <c r="L108" i="1" s="1"/>
  <c r="O83" i="1"/>
  <c r="L109" i="1" s="1"/>
  <c r="P83" i="1"/>
  <c r="L110" i="1" s="1"/>
  <c r="Q83" i="1"/>
  <c r="L111" i="1" s="1"/>
  <c r="R83" i="1"/>
  <c r="L112" i="1" s="1"/>
  <c r="S83" i="1"/>
  <c r="L113" i="1" s="1"/>
  <c r="T83" i="1"/>
  <c r="L114" i="1" s="1"/>
  <c r="U83" i="1"/>
  <c r="L115" i="1" s="1"/>
  <c r="V83" i="1"/>
  <c r="L116" i="1" s="1"/>
  <c r="W83" i="1"/>
  <c r="L117" i="1" s="1"/>
  <c r="X83" i="1"/>
  <c r="L118" i="1" s="1"/>
  <c r="Y83" i="1"/>
  <c r="L119" i="1" s="1"/>
  <c r="Z83" i="1"/>
  <c r="L120" i="1" s="1"/>
  <c r="AA83" i="1"/>
  <c r="L121" i="1" s="1"/>
  <c r="AB83" i="1"/>
  <c r="L122" i="1" s="1"/>
  <c r="AC83" i="1"/>
  <c r="L123" i="1" s="1"/>
  <c r="AD83" i="1"/>
  <c r="L124" i="1" s="1"/>
  <c r="AE83" i="1"/>
  <c r="L125" i="1" s="1"/>
  <c r="AF83" i="1"/>
  <c r="L126" i="1" s="1"/>
  <c r="AG83" i="1"/>
  <c r="L127" i="1" s="1"/>
  <c r="AH83" i="1"/>
  <c r="L128" i="1" s="1"/>
  <c r="AI83" i="1"/>
  <c r="L129" i="1" s="1"/>
  <c r="AJ83" i="1"/>
  <c r="L130" i="1" s="1"/>
  <c r="G82" i="1"/>
  <c r="K101" i="1" s="1"/>
  <c r="H82" i="1"/>
  <c r="K102" i="1" s="1"/>
  <c r="I82" i="1"/>
  <c r="K103" i="1" s="1"/>
  <c r="J82" i="1"/>
  <c r="K104" i="1" s="1"/>
  <c r="K82" i="1"/>
  <c r="K105" i="1" s="1"/>
  <c r="L82" i="1"/>
  <c r="K106" i="1" s="1"/>
  <c r="M82" i="1"/>
  <c r="K107" i="1" s="1"/>
  <c r="N82" i="1"/>
  <c r="K108" i="1" s="1"/>
  <c r="O82" i="1"/>
  <c r="K109" i="1" s="1"/>
  <c r="P82" i="1"/>
  <c r="K110" i="1" s="1"/>
  <c r="Q82" i="1"/>
  <c r="K111" i="1" s="1"/>
  <c r="R82" i="1"/>
  <c r="K112" i="1" s="1"/>
  <c r="S82" i="1"/>
  <c r="K113" i="1" s="1"/>
  <c r="T82" i="1"/>
  <c r="K114" i="1" s="1"/>
  <c r="U82" i="1"/>
  <c r="K115" i="1" s="1"/>
  <c r="V82" i="1"/>
  <c r="K116" i="1" s="1"/>
  <c r="W82" i="1"/>
  <c r="K117" i="1" s="1"/>
  <c r="X82" i="1"/>
  <c r="K118" i="1" s="1"/>
  <c r="Y82" i="1"/>
  <c r="K119" i="1" s="1"/>
  <c r="Z82" i="1"/>
  <c r="K120" i="1" s="1"/>
  <c r="AA82" i="1"/>
  <c r="K121" i="1" s="1"/>
  <c r="AB82" i="1"/>
  <c r="K122" i="1" s="1"/>
  <c r="AC82" i="1"/>
  <c r="K123" i="1" s="1"/>
  <c r="AD82" i="1"/>
  <c r="K124" i="1" s="1"/>
  <c r="AE82" i="1"/>
  <c r="K125" i="1" s="1"/>
  <c r="AF82" i="1"/>
  <c r="K126" i="1" s="1"/>
  <c r="AG82" i="1"/>
  <c r="K127" i="1" s="1"/>
  <c r="AH82" i="1"/>
  <c r="K128" i="1" s="1"/>
  <c r="AI82" i="1"/>
  <c r="K129" i="1" s="1"/>
  <c r="AJ82" i="1"/>
  <c r="K130" i="1" s="1"/>
  <c r="G81" i="1"/>
  <c r="J101" i="1" s="1"/>
  <c r="H81" i="1"/>
  <c r="J102" i="1" s="1"/>
  <c r="I81" i="1"/>
  <c r="J103" i="1" s="1"/>
  <c r="J81" i="1"/>
  <c r="J104" i="1" s="1"/>
  <c r="K81" i="1"/>
  <c r="J105" i="1" s="1"/>
  <c r="L81" i="1"/>
  <c r="J106" i="1" s="1"/>
  <c r="M81" i="1"/>
  <c r="J107" i="1" s="1"/>
  <c r="N81" i="1"/>
  <c r="J108" i="1" s="1"/>
  <c r="O81" i="1"/>
  <c r="J109" i="1" s="1"/>
  <c r="P81" i="1"/>
  <c r="J110" i="1" s="1"/>
  <c r="Q81" i="1"/>
  <c r="J111" i="1" s="1"/>
  <c r="R81" i="1"/>
  <c r="J112" i="1" s="1"/>
  <c r="S81" i="1"/>
  <c r="J113" i="1" s="1"/>
  <c r="T81" i="1"/>
  <c r="J114" i="1" s="1"/>
  <c r="U81" i="1"/>
  <c r="J115" i="1" s="1"/>
  <c r="V81" i="1"/>
  <c r="J116" i="1" s="1"/>
  <c r="W81" i="1"/>
  <c r="J117" i="1" s="1"/>
  <c r="X81" i="1"/>
  <c r="J118" i="1" s="1"/>
  <c r="Y81" i="1"/>
  <c r="J119" i="1" s="1"/>
  <c r="Z81" i="1"/>
  <c r="J120" i="1" s="1"/>
  <c r="AA81" i="1"/>
  <c r="J121" i="1" s="1"/>
  <c r="AB81" i="1"/>
  <c r="J122" i="1" s="1"/>
  <c r="AC81" i="1"/>
  <c r="J123" i="1" s="1"/>
  <c r="AD81" i="1"/>
  <c r="J124" i="1" s="1"/>
  <c r="AE81" i="1"/>
  <c r="J125" i="1" s="1"/>
  <c r="AF81" i="1"/>
  <c r="J126" i="1" s="1"/>
  <c r="AG81" i="1"/>
  <c r="J127" i="1" s="1"/>
  <c r="AH81" i="1"/>
  <c r="J128" i="1" s="1"/>
  <c r="AI81" i="1"/>
  <c r="J129" i="1" s="1"/>
  <c r="AJ81" i="1"/>
  <c r="J130" i="1" s="1"/>
  <c r="G80" i="1"/>
  <c r="I101" i="1" s="1"/>
  <c r="H80" i="1"/>
  <c r="I102" i="1" s="1"/>
  <c r="I80" i="1"/>
  <c r="I103" i="1" s="1"/>
  <c r="J80" i="1"/>
  <c r="I104" i="1" s="1"/>
  <c r="K80" i="1"/>
  <c r="I105" i="1" s="1"/>
  <c r="L80" i="1"/>
  <c r="I106" i="1" s="1"/>
  <c r="M80" i="1"/>
  <c r="I107" i="1" s="1"/>
  <c r="N80" i="1"/>
  <c r="I108" i="1" s="1"/>
  <c r="O80" i="1"/>
  <c r="I109" i="1" s="1"/>
  <c r="P80" i="1"/>
  <c r="I110" i="1" s="1"/>
  <c r="R80" i="1"/>
  <c r="I112" i="1" s="1"/>
  <c r="S80" i="1"/>
  <c r="I113" i="1" s="1"/>
  <c r="T80" i="1"/>
  <c r="I114" i="1" s="1"/>
  <c r="U80" i="1"/>
  <c r="I115" i="1" s="1"/>
  <c r="V80" i="1"/>
  <c r="I116" i="1" s="1"/>
  <c r="W80" i="1"/>
  <c r="I117" i="1" s="1"/>
  <c r="X80" i="1"/>
  <c r="I118" i="1" s="1"/>
  <c r="Y80" i="1"/>
  <c r="I119" i="1" s="1"/>
  <c r="Z80" i="1"/>
  <c r="I120" i="1" s="1"/>
  <c r="AA80" i="1"/>
  <c r="I121" i="1" s="1"/>
  <c r="AB80" i="1"/>
  <c r="I122" i="1" s="1"/>
  <c r="AC80" i="1"/>
  <c r="I123" i="1" s="1"/>
  <c r="AD80" i="1"/>
  <c r="I124" i="1" s="1"/>
  <c r="AE80" i="1"/>
  <c r="I125" i="1" s="1"/>
  <c r="AF80" i="1"/>
  <c r="I126" i="1" s="1"/>
  <c r="AG80" i="1"/>
  <c r="I127" i="1" s="1"/>
  <c r="AH80" i="1"/>
  <c r="I128" i="1" s="1"/>
  <c r="AI80" i="1"/>
  <c r="I129" i="1" s="1"/>
  <c r="AJ80" i="1"/>
  <c r="I130" i="1" s="1"/>
  <c r="F81" i="1"/>
  <c r="J100" i="1" s="1"/>
  <c r="F82" i="1"/>
  <c r="K100" i="1" s="1"/>
  <c r="F83" i="1"/>
  <c r="L100" i="1" s="1"/>
  <c r="F84" i="1"/>
  <c r="M100" i="1" s="1"/>
  <c r="F85" i="1"/>
  <c r="N100" i="1" s="1"/>
  <c r="AK83" i="1" l="1"/>
  <c r="AK82" i="1"/>
  <c r="AK81" i="1"/>
  <c r="AK85" i="1"/>
  <c r="AK84" i="1"/>
  <c r="AK80" i="1"/>
  <c r="G91" i="1" l="1"/>
  <c r="S101" i="1" s="1"/>
  <c r="H91" i="1"/>
  <c r="S102" i="1" s="1"/>
  <c r="I91" i="1"/>
  <c r="S103" i="1" s="1"/>
  <c r="J91" i="1"/>
  <c r="S104" i="1" s="1"/>
  <c r="L91" i="1"/>
  <c r="S106" i="1" s="1"/>
  <c r="M91" i="1"/>
  <c r="S107" i="1" s="1"/>
  <c r="N91" i="1"/>
  <c r="S108" i="1" s="1"/>
  <c r="O91" i="1"/>
  <c r="S109" i="1" s="1"/>
  <c r="P91" i="1"/>
  <c r="S110" i="1" s="1"/>
  <c r="Q91" i="1"/>
  <c r="S111" i="1" s="1"/>
  <c r="R91" i="1"/>
  <c r="S112" i="1" s="1"/>
  <c r="S91" i="1"/>
  <c r="S113" i="1" s="1"/>
  <c r="T91" i="1"/>
  <c r="S114" i="1" s="1"/>
  <c r="U91" i="1"/>
  <c r="S115" i="1" s="1"/>
  <c r="V91" i="1"/>
  <c r="S116" i="1" s="1"/>
  <c r="W91" i="1"/>
  <c r="S117" i="1" s="1"/>
  <c r="X91" i="1"/>
  <c r="S118" i="1" s="1"/>
  <c r="Y91" i="1"/>
  <c r="S119" i="1" s="1"/>
  <c r="Z91" i="1"/>
  <c r="S120" i="1" s="1"/>
  <c r="AA91" i="1"/>
  <c r="S121" i="1" s="1"/>
  <c r="AB91" i="1"/>
  <c r="S122" i="1" s="1"/>
  <c r="AC91" i="1"/>
  <c r="S123" i="1" s="1"/>
  <c r="AD91" i="1"/>
  <c r="S124" i="1" s="1"/>
  <c r="AE91" i="1"/>
  <c r="S125" i="1" s="1"/>
  <c r="AF91" i="1"/>
  <c r="S126" i="1" s="1"/>
  <c r="AG91" i="1"/>
  <c r="S127" i="1" s="1"/>
  <c r="AH91" i="1"/>
  <c r="S128" i="1" s="1"/>
  <c r="AI91" i="1"/>
  <c r="S129" i="1" s="1"/>
  <c r="AJ91" i="1"/>
  <c r="S130" i="1" s="1"/>
  <c r="F91" i="1"/>
  <c r="S100" i="1" s="1"/>
  <c r="G20" i="5"/>
  <c r="G19" i="5"/>
  <c r="G18" i="5"/>
  <c r="G17" i="5"/>
  <c r="G16" i="5"/>
  <c r="G15" i="5"/>
  <c r="F6" i="1" l="1"/>
  <c r="G100" i="1" l="1"/>
  <c r="F7" i="1"/>
  <c r="H100" i="1" l="1"/>
  <c r="G6" i="1"/>
  <c r="G101" i="1" l="1"/>
  <c r="G7" i="1"/>
  <c r="H6" i="1"/>
  <c r="H101" i="1" l="1"/>
  <c r="G102" i="1"/>
  <c r="H7" i="1"/>
  <c r="I6" i="1"/>
  <c r="H102" i="1" l="1"/>
  <c r="G103" i="1"/>
  <c r="I7" i="1"/>
  <c r="J6" i="1"/>
  <c r="H103" i="1" l="1"/>
  <c r="G104" i="1"/>
  <c r="J7" i="1"/>
  <c r="K6" i="1"/>
  <c r="G105" i="1" l="1"/>
  <c r="H104" i="1"/>
  <c r="K7" i="1"/>
  <c r="L6" i="1"/>
  <c r="G106" i="1" l="1"/>
  <c r="H105" i="1"/>
  <c r="M6" i="1"/>
  <c r="L7" i="1"/>
  <c r="G107" i="1" l="1"/>
  <c r="H106" i="1"/>
  <c r="M7" i="1"/>
  <c r="N6" i="1"/>
  <c r="G108" i="1" l="1"/>
  <c r="H107" i="1"/>
  <c r="N7" i="1"/>
  <c r="O6" i="1"/>
  <c r="G109" i="1" l="1"/>
  <c r="H108" i="1"/>
  <c r="O7" i="1"/>
  <c r="P6" i="1"/>
  <c r="G110" i="1" l="1"/>
  <c r="H109" i="1"/>
  <c r="P7" i="1"/>
  <c r="Q6" i="1"/>
  <c r="G111" i="1" l="1"/>
  <c r="H110" i="1"/>
  <c r="Q7" i="1"/>
  <c r="R6" i="1"/>
  <c r="G112" i="1" l="1"/>
  <c r="H111" i="1"/>
  <c r="R7" i="1"/>
  <c r="S6" i="1"/>
  <c r="G113" i="1" l="1"/>
  <c r="H112" i="1"/>
  <c r="S7" i="1"/>
  <c r="T6" i="1"/>
  <c r="G114" i="1" l="1"/>
  <c r="H113" i="1"/>
  <c r="U6" i="1"/>
  <c r="T7" i="1"/>
  <c r="G115" i="1" l="1"/>
  <c r="H114" i="1"/>
  <c r="U7" i="1"/>
  <c r="V6" i="1"/>
  <c r="G116" i="1" l="1"/>
  <c r="H115" i="1"/>
  <c r="V7" i="1"/>
  <c r="W6" i="1"/>
  <c r="G117" i="1" l="1"/>
  <c r="H116" i="1"/>
  <c r="W7" i="1"/>
  <c r="X6" i="1"/>
  <c r="G118" i="1" l="1"/>
  <c r="H117" i="1"/>
  <c r="X7" i="1"/>
  <c r="Y6" i="1"/>
  <c r="G119" i="1" l="1"/>
  <c r="H118" i="1"/>
  <c r="Y7" i="1"/>
  <c r="Z6" i="1"/>
  <c r="G120" i="1" l="1"/>
  <c r="H119" i="1"/>
  <c r="Z7" i="1"/>
  <c r="AA6" i="1"/>
  <c r="G121" i="1" l="1"/>
  <c r="H120" i="1"/>
  <c r="AA7" i="1"/>
  <c r="AB6" i="1"/>
  <c r="G122" i="1" l="1"/>
  <c r="H121" i="1"/>
  <c r="AC6" i="1"/>
  <c r="AB7" i="1"/>
  <c r="G123" i="1" l="1"/>
  <c r="H122" i="1"/>
  <c r="AC7" i="1"/>
  <c r="AD6" i="1"/>
  <c r="G124" i="1" l="1"/>
  <c r="H123" i="1"/>
  <c r="AD7" i="1"/>
  <c r="AE6" i="1"/>
  <c r="G125" i="1" l="1"/>
  <c r="H124" i="1"/>
  <c r="AE7" i="1"/>
  <c r="AF6" i="1"/>
  <c r="G126" i="1" l="1"/>
  <c r="H125" i="1"/>
  <c r="AF7" i="1"/>
  <c r="AG6" i="1"/>
  <c r="G127" i="1" l="1"/>
  <c r="H126" i="1"/>
  <c r="AG7" i="1"/>
  <c r="AH6" i="1"/>
  <c r="G128" i="1" l="1"/>
  <c r="H127" i="1"/>
  <c r="AI6" i="1"/>
  <c r="AH7" i="1"/>
  <c r="G129" i="1" l="1"/>
  <c r="H128" i="1"/>
  <c r="AI7" i="1"/>
  <c r="AJ6" i="1"/>
  <c r="G130" i="1" l="1"/>
  <c r="H129" i="1"/>
  <c r="AJ7" i="1"/>
  <c r="H130" i="1" l="1"/>
</calcChain>
</file>

<file path=xl/sharedStrings.xml><?xml version="1.0" encoding="utf-8"?>
<sst xmlns="http://schemas.openxmlformats.org/spreadsheetml/2006/main" count="233" uniqueCount="166">
  <si>
    <t>年份</t>
  </si>
  <si>
    <t>月份</t>
  </si>
  <si>
    <t>日期</t>
  </si>
  <si>
    <t>星期</t>
  </si>
  <si>
    <t>日常</t>
  </si>
  <si>
    <t>日记</t>
  </si>
  <si>
    <t>体重</t>
  </si>
  <si>
    <t>WPM</t>
  </si>
  <si>
    <t>Morning</t>
  </si>
  <si>
    <t>知识 GET</t>
  </si>
  <si>
    <t>1/2 跑步</t>
  </si>
  <si>
    <t>1/2 健身</t>
  </si>
  <si>
    <t>新闻</t>
  </si>
  <si>
    <t>看书</t>
  </si>
  <si>
    <t>Typing</t>
  </si>
  <si>
    <t>修炼中</t>
  </si>
  <si>
    <t>😘</t>
  </si>
  <si>
    <t>🤢</t>
  </si>
  <si>
    <t xml:space="preserve">Yes/No </t>
  </si>
  <si>
    <t>Emojis for list</t>
  </si>
  <si>
    <t>🖥</t>
  </si>
  <si>
    <t>📖</t>
  </si>
  <si>
    <t>⏳</t>
  </si>
  <si>
    <t>🎮</t>
  </si>
  <si>
    <t>Eat</t>
  </si>
  <si>
    <t>Study</t>
  </si>
  <si>
    <t>Prepa</t>
  </si>
  <si>
    <t>Sleep</t>
  </si>
  <si>
    <t>Gaming</t>
  </si>
  <si>
    <t>🤦‍♀️</t>
  </si>
  <si>
    <t>🍙</t>
  </si>
  <si>
    <t>Important dates</t>
  </si>
  <si>
    <t>Weight</t>
  </si>
  <si>
    <t>WPM General</t>
  </si>
  <si>
    <t>WPM Classic</t>
  </si>
  <si>
    <t xml:space="preserve">Sleep </t>
  </si>
  <si>
    <t>Wake Up</t>
  </si>
  <si>
    <t>睡眠时长</t>
  </si>
  <si>
    <t>6:00 ~ 6:15</t>
  </si>
  <si>
    <t>6:15 ~ 6:30</t>
  </si>
  <si>
    <t>6:30 ~ 6:45</t>
  </si>
  <si>
    <t>6:45 ~ 7:00</t>
  </si>
  <si>
    <t>7:00~7:15</t>
  </si>
  <si>
    <t>7:15~7:30</t>
  </si>
  <si>
    <t>7:30~7:45</t>
  </si>
  <si>
    <t>7:45~8:00</t>
  </si>
  <si>
    <t>8:00~8:15</t>
  </si>
  <si>
    <t>8:15~8:30</t>
  </si>
  <si>
    <t>8:30~8:45</t>
  </si>
  <si>
    <t>8:45~9:00</t>
  </si>
  <si>
    <t>9:00~9:15</t>
  </si>
  <si>
    <t>9:15~9:30</t>
  </si>
  <si>
    <t>9:30~9:45</t>
  </si>
  <si>
    <t>9:45~10:00</t>
  </si>
  <si>
    <t>10:00~10:15</t>
  </si>
  <si>
    <t>10:15~10:30</t>
  </si>
  <si>
    <t>10:30~10:45</t>
  </si>
  <si>
    <t>10:45~11:00</t>
  </si>
  <si>
    <t>11:00~11:15</t>
  </si>
  <si>
    <t>11:15~11:30</t>
  </si>
  <si>
    <t>11:30~11:45</t>
  </si>
  <si>
    <t>11:45~12:00</t>
  </si>
  <si>
    <t>12:00~12:15</t>
  </si>
  <si>
    <t>12:15~12:30</t>
  </si>
  <si>
    <t>12:30~12:45</t>
  </si>
  <si>
    <t>12:45~13:00</t>
  </si>
  <si>
    <t>13:00~13:15</t>
  </si>
  <si>
    <t>13:15~13:30</t>
  </si>
  <si>
    <t>13:30~13:45</t>
  </si>
  <si>
    <t>13:45~14:00</t>
  </si>
  <si>
    <t>14:00~14:15</t>
  </si>
  <si>
    <t>14:15~14:30</t>
  </si>
  <si>
    <t>14:30~14:45</t>
  </si>
  <si>
    <t>14:45~15:00</t>
  </si>
  <si>
    <t>15:00~15:15</t>
  </si>
  <si>
    <t>15:15~15:30</t>
  </si>
  <si>
    <t>15:30~15:45</t>
  </si>
  <si>
    <t>15:45~16:00</t>
  </si>
  <si>
    <t>16:00~16:15</t>
  </si>
  <si>
    <t>16:15~16:30</t>
  </si>
  <si>
    <t>16:30~16:45</t>
  </si>
  <si>
    <t>16:45~17:00</t>
  </si>
  <si>
    <t>17:00~17:15</t>
  </si>
  <si>
    <t>17:15~17:30</t>
  </si>
  <si>
    <t>17:30~17:45</t>
  </si>
  <si>
    <t>17:45~18:00</t>
  </si>
  <si>
    <t>18:00~18:15</t>
  </si>
  <si>
    <t>18:15~18:30</t>
  </si>
  <si>
    <t>18:30~18:45</t>
  </si>
  <si>
    <t>18:45~19:00</t>
  </si>
  <si>
    <t>19:00~19:15</t>
  </si>
  <si>
    <t>19:15~19:30</t>
  </si>
  <si>
    <t>19:30~19:45</t>
  </si>
  <si>
    <t>19:45~20:00</t>
  </si>
  <si>
    <t>20:00~20:15</t>
  </si>
  <si>
    <t>20:15~20:30</t>
  </si>
  <si>
    <t>20:30~20:45</t>
  </si>
  <si>
    <t>20:45~21:00</t>
  </si>
  <si>
    <t>21:00~21:15</t>
  </si>
  <si>
    <t>21:15~21:30</t>
  </si>
  <si>
    <t>21:30~21:45</t>
  </si>
  <si>
    <t>21:45~22:00</t>
  </si>
  <si>
    <t>22:00~22:15</t>
  </si>
  <si>
    <t>22:15~22:30</t>
  </si>
  <si>
    <t>22:30~22:45</t>
  </si>
  <si>
    <t>22:45~23:00</t>
  </si>
  <si>
    <t>23:00~23:15</t>
  </si>
  <si>
    <t>23:15~23:30</t>
  </si>
  <si>
    <t>23:30~23:45</t>
  </si>
  <si>
    <t>23:45~24:00</t>
  </si>
  <si>
    <t>🖥 Total</t>
  </si>
  <si>
    <t>🍙 Total</t>
  </si>
  <si>
    <t>📖 Total</t>
  </si>
  <si>
    <t>⏳ Total</t>
  </si>
  <si>
    <t>🤦‍♀️ Total</t>
  </si>
  <si>
    <t>🎮 Total</t>
  </si>
  <si>
    <t>Total</t>
  </si>
  <si>
    <t>(blank)</t>
  </si>
  <si>
    <t>Sum of 🖥</t>
  </si>
  <si>
    <t>Sum of 🍙</t>
  </si>
  <si>
    <t>Sum of 📖</t>
  </si>
  <si>
    <t>睡眠</t>
  </si>
  <si>
    <t>Sum of ⏳</t>
  </si>
  <si>
    <t>Sum of 🤦‍♀️</t>
  </si>
  <si>
    <t>Sum of 🎮</t>
  </si>
  <si>
    <t>Sum of WPM</t>
  </si>
  <si>
    <t>Sum of Weight</t>
  </si>
  <si>
    <t>Values</t>
  </si>
  <si>
    <t>Sum of Wake Up</t>
  </si>
  <si>
    <t>Sum of 睡眠</t>
  </si>
  <si>
    <t xml:space="preserve"> </t>
  </si>
  <si>
    <t xml:space="preserve"> (blank)</t>
  </si>
  <si>
    <t>Sum of Sleep</t>
  </si>
  <si>
    <t>Contenu</t>
  </si>
  <si>
    <t>Sources</t>
  </si>
  <si>
    <t>程度</t>
  </si>
  <si>
    <t>Button to go to a certain page</t>
  </si>
  <si>
    <t>https://www.youtube.com/watch?v=M9GEAjwCrSM&amp;ab_channel=Excel10tutorial</t>
  </si>
  <si>
    <t>https://www.youtube.com/watch?v=btqLhp6RaxA&amp;t=385s&amp;ab_channel=WiseOwlTutorials</t>
  </si>
  <si>
    <t>Embed Excel file on a web</t>
  </si>
  <si>
    <t>https://www.youtube.com/watch?v=5ViZ7aOxF3I&amp;ab_channel=Chandoo</t>
  </si>
  <si>
    <t>追逐中</t>
  </si>
  <si>
    <t>https://www.youtube.com/watch?v=2vkG2Rdfq1o&amp;ab_channel=ExcelVbaIsFun</t>
  </si>
  <si>
    <t>to do</t>
  </si>
  <si>
    <t>Control mult cells with one spin</t>
  </si>
  <si>
    <t xml:space="preserve">Spin button inc/dec time </t>
  </si>
  <si>
    <t>Emails</t>
  </si>
  <si>
    <t>Control mult cells with one spin button</t>
  </si>
  <si>
    <t>Hide a sheet page</t>
  </si>
  <si>
    <t>Leetcode</t>
  </si>
  <si>
    <t>VBA</t>
  </si>
  <si>
    <t>月目标</t>
  </si>
  <si>
    <t>下个版本 预想</t>
  </si>
  <si>
    <t>Spin button inc dec time</t>
  </si>
  <si>
    <t>Proca</t>
  </si>
  <si>
    <t>❗</t>
  </si>
  <si>
    <t>Game</t>
  </si>
  <si>
    <t>Work</t>
  </si>
  <si>
    <t>Easy adding new sheet for a new day</t>
  </si>
  <si>
    <t>Link well with 09timeline</t>
  </si>
  <si>
    <t>Load save … database</t>
  </si>
  <si>
    <t>明日计划</t>
  </si>
  <si>
    <t>Étiquettes de lignes</t>
  </si>
  <si>
    <t>Total général</t>
  </si>
  <si>
    <t>(Tous)</t>
  </si>
  <si>
    <t>(vide)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</si>
</sst>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164" formatCode="d"/>
    <numFmt numFmtId="165" formatCode="[DBNum1][$-804]General"/>
    <numFmt numFmtId="166" formatCode="h:mm;@"/>
    <numFmt numFmtId="167" formatCode="[$-F400]h:mm:ss\ AM/PM"/>
  </numFmts>
  <fonts count="27">
    <font>
      <sz val="11"/>
      <color theme="1"/>
      <name val="Calibri"/>
      <family val="2"/>
      <charset val="134"/>
      <scheme val="minor"/>
    </font>
    <font>
      <sz val="20"/>
      <color rgb="FF000000"/>
      <name val="Calibri"/>
      <family val="2"/>
    </font>
    <font>
      <sz val="22"/>
      <color theme="1"/>
      <name val="Calibri"/>
      <family val="2"/>
      <charset val="134"/>
      <scheme val="minor"/>
    </font>
    <font>
      <sz val="20"/>
      <color theme="1"/>
      <name val="Calibri"/>
      <family val="2"/>
      <charset val="134"/>
      <scheme val="minor"/>
    </font>
    <font>
      <sz val="11"/>
      <color theme="1"/>
      <name val="Calibri"/>
      <family val="2"/>
      <scheme val="minor"/>
    </font>
    <font>
      <sz val="11"/>
      <color theme="1"/>
      <name val="Calibri Light"/>
      <family val="2"/>
      <scheme val="major"/>
    </font>
    <font>
      <sz val="16"/>
      <color theme="1"/>
      <name val="Calibri"/>
      <family val="2"/>
      <scheme val="minor"/>
    </font>
    <font>
      <b/>
      <i/>
      <sz val="16"/>
      <color theme="1"/>
      <name val="Calibri Light"/>
      <family val="2"/>
      <charset val="134"/>
      <scheme val="major"/>
    </font>
    <font>
      <b/>
      <i/>
      <sz val="16"/>
      <color theme="1"/>
      <name val="Calibri"/>
      <family val="2"/>
      <charset val="134"/>
      <scheme val="minor"/>
    </font>
    <font>
      <b/>
      <i/>
      <sz val="18"/>
      <color theme="1"/>
      <name val="Calibri Light"/>
      <family val="2"/>
      <scheme val="major"/>
    </font>
    <font>
      <b/>
      <i/>
      <sz val="18"/>
      <color theme="1"/>
      <name val="Calibri Light"/>
      <family val="2"/>
      <charset val="134"/>
      <scheme val="major"/>
    </font>
    <font>
      <sz val="22"/>
      <color theme="1"/>
      <name val="Calibri"/>
      <family val="2"/>
      <scheme val="minor"/>
    </font>
    <font>
      <sz val="18"/>
      <color theme="1"/>
      <name val="Calibri"/>
      <family val="2"/>
      <scheme val="minor"/>
    </font>
    <font>
      <sz val="18"/>
      <color theme="1"/>
      <name val="Calibri"/>
      <family val="2"/>
      <charset val="134"/>
      <scheme val="minor"/>
    </font>
    <font>
      <sz val="18"/>
      <color theme="1"/>
      <name val="Calibri Light"/>
      <family val="2"/>
      <scheme val="major"/>
    </font>
    <font>
      <b/>
      <sz val="12"/>
      <color theme="1"/>
      <name val="Calibri"/>
      <family val="2"/>
      <scheme val="minor"/>
    </font>
    <font>
      <sz val="12"/>
      <color theme="1"/>
      <name val="Calibri"/>
      <family val="2"/>
      <charset val="134"/>
      <scheme val="minor"/>
    </font>
    <font>
      <b/>
      <sz val="12"/>
      <color rgb="FFFF0000"/>
      <name val="Calibri"/>
      <family val="2"/>
      <scheme val="minor"/>
    </font>
    <font>
      <b/>
      <sz val="12"/>
      <color rgb="FFFFC000"/>
      <name val="Calibri"/>
      <family val="2"/>
      <scheme val="minor"/>
    </font>
    <font>
      <b/>
      <sz val="12"/>
      <color rgb="FF92D050"/>
      <name val="Calibri"/>
      <family val="2"/>
      <scheme val="minor"/>
    </font>
    <font>
      <b/>
      <sz val="12"/>
      <color rgb="FF00B0F0"/>
      <name val="Calibri"/>
      <family val="2"/>
      <scheme val="minor"/>
    </font>
    <font>
      <b/>
      <sz val="11"/>
      <color theme="1"/>
      <name val="Calibri"/>
      <family val="2"/>
      <scheme val="minor"/>
    </font>
    <font>
      <b/>
      <i/>
      <sz val="11"/>
      <color theme="1"/>
      <name val="Calibri"/>
      <family val="2"/>
      <scheme val="minor"/>
    </font>
    <font>
      <b/>
      <sz val="12"/>
      <color rgb="FFC00000"/>
      <name val="Calibri"/>
      <family val="2"/>
      <scheme val="minor"/>
    </font>
    <font>
      <b/>
      <i/>
      <sz val="12"/>
      <color theme="1"/>
      <name val="Calibri"/>
      <family val="2"/>
      <scheme val="minor"/>
    </font>
    <font>
      <sz val="12"/>
      <color theme="1"/>
      <name val="Calibri"/>
      <family val="2"/>
      <scheme val="minor"/>
    </font>
    <font>
      <u/>
      <sz val="11"/>
      <color theme="10"/>
      <name val="Calibri"/>
      <family val="2"/>
      <charset val="134"/>
      <scheme val="minor"/>
    </font>
  </fonts>
  <fills count="5">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rgb="FFFFA500"/>
        <bgColor indexed="64"/>
      </patternFill>
    </fill>
  </fills>
  <borders count="36">
    <border>
      <left/>
      <right/>
      <top/>
      <bottom/>
      <diagonal/>
    </border>
    <border>
      <left/>
      <right style="medium">
        <color rgb="FF00B0F0"/>
      </right>
      <top/>
      <bottom/>
      <diagonal/>
    </border>
    <border>
      <left style="medium">
        <color rgb="FF00B0F0"/>
      </left>
      <right style="medium">
        <color rgb="FF00B0F0"/>
      </right>
      <top style="medium">
        <color rgb="FF00B0F0"/>
      </top>
      <bottom/>
      <diagonal/>
    </border>
    <border>
      <left style="medium">
        <color rgb="FF00B0F0"/>
      </left>
      <right style="medium">
        <color rgb="FF00B0F0"/>
      </right>
      <top/>
      <bottom style="medium">
        <color rgb="FF00B0F0"/>
      </bottom>
      <diagonal/>
    </border>
    <border>
      <left style="medium">
        <color rgb="FF00B0F0"/>
      </left>
      <right/>
      <top style="medium">
        <color rgb="FF00B0F0"/>
      </top>
      <bottom/>
      <diagonal/>
    </border>
    <border>
      <left/>
      <right/>
      <top style="medium">
        <color rgb="FF00B0F0"/>
      </top>
      <bottom/>
      <diagonal/>
    </border>
    <border>
      <left/>
      <right style="medium">
        <color rgb="FF00B0F0"/>
      </right>
      <top style="medium">
        <color rgb="FF00B0F0"/>
      </top>
      <bottom/>
      <diagonal/>
    </border>
    <border>
      <left style="medium">
        <color rgb="FF00B0F0"/>
      </left>
      <right/>
      <top/>
      <bottom style="medium">
        <color rgb="FF00B0F0"/>
      </bottom>
      <diagonal/>
    </border>
    <border>
      <left/>
      <right/>
      <top/>
      <bottom style="medium">
        <color rgb="FF00B0F0"/>
      </bottom>
      <diagonal/>
    </border>
    <border>
      <left/>
      <right style="medium">
        <color rgb="FF00B0F0"/>
      </right>
      <top/>
      <bottom style="medium">
        <color rgb="FF00B0F0"/>
      </bottom>
      <diagonal/>
    </border>
    <border>
      <left style="medium">
        <color rgb="FF00B0F0"/>
      </left>
      <right/>
      <top/>
      <bottom/>
      <diagonal/>
    </border>
    <border>
      <left style="medium">
        <color rgb="FF0070C0"/>
      </left>
      <right/>
      <top style="medium">
        <color rgb="FF0070C0"/>
      </top>
      <bottom/>
      <diagonal/>
    </border>
    <border>
      <left/>
      <right/>
      <top style="medium">
        <color rgb="FF0070C0"/>
      </top>
      <bottom/>
      <diagonal/>
    </border>
    <border>
      <left/>
      <right style="medium">
        <color rgb="FF0070C0"/>
      </right>
      <top style="medium">
        <color rgb="FF0070C0"/>
      </top>
      <bottom/>
      <diagonal/>
    </border>
    <border>
      <left style="medium">
        <color rgb="FF0070C0"/>
      </left>
      <right/>
      <top/>
      <bottom style="medium">
        <color rgb="FF0070C0"/>
      </bottom>
      <diagonal/>
    </border>
    <border>
      <left/>
      <right/>
      <top/>
      <bottom style="medium">
        <color rgb="FF0070C0"/>
      </bottom>
      <diagonal/>
    </border>
    <border>
      <left/>
      <right style="medium">
        <color rgb="FF0070C0"/>
      </right>
      <top/>
      <bottom style="medium">
        <color rgb="FF0070C0"/>
      </bottom>
      <diagonal/>
    </border>
    <border>
      <left style="medium">
        <color rgb="FF0070C0"/>
      </left>
      <right/>
      <top/>
      <bottom/>
      <diagonal/>
    </border>
    <border>
      <left/>
      <right style="medium">
        <color rgb="FF0070C0"/>
      </right>
      <top/>
      <bottom/>
      <diagonal/>
    </border>
    <border>
      <left style="medium">
        <color rgb="FF0070C0"/>
      </left>
      <right/>
      <top/>
      <bottom style="medium">
        <color rgb="FF00B0F0"/>
      </bottom>
      <diagonal/>
    </border>
    <border>
      <left/>
      <right style="medium">
        <color rgb="FF0070C0"/>
      </right>
      <top/>
      <bottom style="medium">
        <color rgb="FF00B0F0"/>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theme="0"/>
      </left>
      <right style="thin">
        <color theme="0"/>
      </right>
      <top style="thin">
        <color theme="0"/>
      </top>
      <bottom style="thin">
        <color theme="0"/>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s>
  <cellStyleXfs count="2">
    <xf numFmtId="0" fontId="0" fillId="0" borderId="0"/>
    <xf numFmtId="0" fontId="26" fillId="0" borderId="0" applyNumberFormat="0" applyFill="0" applyBorder="0" applyAlignment="0" applyProtection="0"/>
  </cellStyleXfs>
  <cellXfs count="142">
    <xf numFmtId="0" fontId="0" fillId="0" borderId="0" xfId="0"/>
    <xf numFmtId="164" fontId="0" fillId="0" borderId="0" xfId="0" applyNumberFormat="1" applyAlignment="1">
      <alignment horizontal="center" vertical="center"/>
    </xf>
    <xf numFmtId="0" fontId="0" fillId="0" borderId="0" xfId="0" applyAlignment="1">
      <alignment horizontal="center" vertical="center"/>
    </xf>
    <xf numFmtId="0" fontId="4" fillId="0" borderId="0" xfId="0" applyFont="1" applyAlignment="1">
      <alignment horizontal="center" vertical="center"/>
    </xf>
    <xf numFmtId="0" fontId="6" fillId="0" borderId="0" xfId="0" applyFont="1" applyAlignment="1">
      <alignment horizontal="center" vertical="center"/>
    </xf>
    <xf numFmtId="0" fontId="4" fillId="0" borderId="0" xfId="0" applyFont="1" applyAlignment="1">
      <alignment vertical="center"/>
    </xf>
    <xf numFmtId="0" fontId="8" fillId="0" borderId="0" xfId="0" applyFont="1" applyAlignment="1">
      <alignment vertical="center"/>
    </xf>
    <xf numFmtId="0" fontId="11" fillId="0" borderId="0" xfId="0" applyFont="1" applyAlignment="1">
      <alignment horizontal="center" vertical="center"/>
    </xf>
    <xf numFmtId="0" fontId="9" fillId="0" borderId="0" xfId="0" applyFont="1" applyAlignment="1">
      <alignment vertical="center"/>
    </xf>
    <xf numFmtId="0" fontId="5" fillId="0" borderId="0" xfId="0" applyFont="1" applyAlignment="1">
      <alignment vertical="center"/>
    </xf>
    <xf numFmtId="0" fontId="12" fillId="0" borderId="0" xfId="0" applyFont="1" applyAlignment="1">
      <alignment horizontal="center" vertical="center"/>
    </xf>
    <xf numFmtId="0" fontId="6" fillId="0" borderId="7" xfId="0" applyFont="1" applyBorder="1" applyAlignment="1">
      <alignment vertical="center"/>
    </xf>
    <xf numFmtId="0" fontId="6" fillId="0" borderId="8" xfId="0" applyFont="1" applyBorder="1" applyAlignment="1">
      <alignment vertical="center"/>
    </xf>
    <xf numFmtId="0" fontId="6" fillId="0" borderId="9" xfId="0" applyFont="1" applyBorder="1" applyAlignment="1">
      <alignment vertical="center"/>
    </xf>
    <xf numFmtId="0" fontId="14" fillId="0" borderId="0" xfId="0" applyFont="1" applyAlignment="1">
      <alignment horizontal="center" vertical="center"/>
    </xf>
    <xf numFmtId="0" fontId="13" fillId="0" borderId="0" xfId="0" applyFont="1" applyAlignment="1">
      <alignment horizontal="center" vertical="center"/>
    </xf>
    <xf numFmtId="0" fontId="13" fillId="0" borderId="0" xfId="0" applyFont="1" applyAlignment="1">
      <alignment vertical="center"/>
    </xf>
    <xf numFmtId="0" fontId="15" fillId="0" borderId="0" xfId="0" applyFont="1" applyAlignment="1">
      <alignment horizontal="center" vertical="center"/>
    </xf>
    <xf numFmtId="0" fontId="16" fillId="0" borderId="0" xfId="0" applyFont="1"/>
    <xf numFmtId="14" fontId="13" fillId="0" borderId="0" xfId="0" applyNumberFormat="1" applyFont="1" applyAlignment="1">
      <alignment horizontal="center" vertical="center"/>
    </xf>
    <xf numFmtId="0" fontId="18" fillId="0" borderId="0" xfId="0" applyFont="1" applyAlignment="1">
      <alignment horizontal="center" vertical="center"/>
    </xf>
    <xf numFmtId="0" fontId="19" fillId="0" borderId="0" xfId="0" applyFont="1" applyAlignment="1">
      <alignment horizontal="center" vertical="center"/>
    </xf>
    <xf numFmtId="0" fontId="20" fillId="0" borderId="0" xfId="0" applyFont="1" applyAlignment="1">
      <alignment horizontal="center" vertical="center"/>
    </xf>
    <xf numFmtId="0" fontId="17" fillId="2" borderId="0" xfId="0" applyFont="1" applyFill="1" applyAlignment="1">
      <alignment horizontal="center" vertical="center"/>
    </xf>
    <xf numFmtId="0" fontId="0" fillId="0" borderId="21" xfId="0" applyBorder="1" applyAlignment="1">
      <alignment horizontal="center" vertical="center"/>
    </xf>
    <xf numFmtId="0" fontId="0" fillId="0" borderId="21" xfId="0" applyBorder="1"/>
    <xf numFmtId="166" fontId="0" fillId="0" borderId="21" xfId="0" applyNumberFormat="1" applyBorder="1"/>
    <xf numFmtId="164" fontId="0" fillId="0" borderId="21" xfId="0" applyNumberFormat="1" applyBorder="1" applyAlignment="1">
      <alignment horizontal="center" vertical="center"/>
    </xf>
    <xf numFmtId="165" fontId="0" fillId="0" borderId="21" xfId="0" applyNumberFormat="1" applyBorder="1" applyAlignment="1">
      <alignment horizontal="center" vertical="center"/>
    </xf>
    <xf numFmtId="0" fontId="22" fillId="0" borderId="21" xfId="0" applyFont="1" applyBorder="1"/>
    <xf numFmtId="166" fontId="0" fillId="0" borderId="21" xfId="0" applyNumberFormat="1" applyBorder="1" applyAlignment="1">
      <alignment horizontal="center" vertical="center"/>
    </xf>
    <xf numFmtId="0" fontId="0" fillId="0" borderId="0" xfId="0" pivotButton="1"/>
    <xf numFmtId="14" fontId="0" fillId="0" borderId="0" xfId="0" applyNumberFormat="1" applyAlignment="1">
      <alignment horizontal="left"/>
    </xf>
    <xf numFmtId="0" fontId="0" fillId="0" borderId="0" xfId="0" applyAlignment="1">
      <alignment horizontal="left"/>
    </xf>
    <xf numFmtId="164" fontId="0" fillId="3" borderId="21" xfId="0" applyNumberFormat="1" applyFill="1" applyBorder="1" applyAlignment="1">
      <alignment horizontal="center" vertical="center"/>
    </xf>
    <xf numFmtId="0" fontId="23" fillId="0" borderId="0" xfId="0" applyFont="1" applyAlignment="1">
      <alignment horizontal="center" vertical="center"/>
    </xf>
    <xf numFmtId="0" fontId="6" fillId="0" borderId="4" xfId="0" applyFont="1" applyBorder="1" applyAlignment="1">
      <alignment horizontal="center" vertical="center"/>
    </xf>
    <xf numFmtId="0" fontId="6" fillId="0" borderId="6" xfId="0" applyFont="1" applyBorder="1" applyAlignment="1">
      <alignment horizontal="center" vertical="center"/>
    </xf>
    <xf numFmtId="0" fontId="6" fillId="0" borderId="10" xfId="0" applyFont="1" applyBorder="1" applyAlignment="1">
      <alignment horizontal="center" vertical="center"/>
    </xf>
    <xf numFmtId="167" fontId="0" fillId="0" borderId="0" xfId="0" applyNumberFormat="1"/>
    <xf numFmtId="0" fontId="17" fillId="0" borderId="0" xfId="0" applyFont="1" applyAlignment="1">
      <alignment horizontal="center" vertical="center"/>
    </xf>
    <xf numFmtId="166" fontId="25" fillId="0" borderId="25" xfId="0" applyNumberFormat="1" applyFont="1" applyBorder="1" applyAlignment="1">
      <alignment horizontal="center" vertical="center"/>
    </xf>
    <xf numFmtId="166" fontId="0" fillId="0" borderId="0" xfId="0" applyNumberFormat="1"/>
    <xf numFmtId="0" fontId="21" fillId="4" borderId="21" xfId="0" applyFont="1" applyFill="1" applyBorder="1" applyAlignment="1">
      <alignment vertical="center"/>
    </xf>
    <xf numFmtId="166" fontId="0" fillId="4" borderId="21" xfId="0" applyNumberFormat="1" applyFill="1" applyBorder="1"/>
    <xf numFmtId="0" fontId="12" fillId="0" borderId="0" xfId="0" applyFont="1" applyAlignment="1">
      <alignment vertical="center"/>
    </xf>
    <xf numFmtId="0" fontId="25" fillId="0" borderId="25" xfId="0" applyFont="1" applyBorder="1" applyAlignment="1">
      <alignment horizontal="center" vertical="center"/>
    </xf>
    <xf numFmtId="0" fontId="23" fillId="0" borderId="28" xfId="0" applyFont="1" applyBorder="1" applyAlignment="1">
      <alignment horizontal="center" vertical="center"/>
    </xf>
    <xf numFmtId="0" fontId="0" fillId="0" borderId="33" xfId="0" applyBorder="1"/>
    <xf numFmtId="0" fontId="0" fillId="0" borderId="34" xfId="0" applyBorder="1"/>
    <xf numFmtId="0" fontId="0" fillId="0" borderId="35" xfId="0" applyBorder="1"/>
    <xf numFmtId="0" fontId="17" fillId="2" borderId="34" xfId="0" applyFont="1" applyFill="1" applyBorder="1" applyAlignment="1">
      <alignment horizontal="center" vertical="center"/>
    </xf>
    <xf numFmtId="0" fontId="18" fillId="0" borderId="35" xfId="0" applyFont="1" applyBorder="1" applyAlignment="1">
      <alignment horizontal="center" vertical="center"/>
    </xf>
    <xf numFmtId="0" fontId="19" fillId="0" borderId="35" xfId="0" applyFont="1" applyBorder="1" applyAlignment="1">
      <alignment horizontal="center" vertical="center"/>
    </xf>
    <xf numFmtId="0" fontId="20" fillId="0" borderId="35" xfId="0" applyFont="1" applyBorder="1" applyAlignment="1">
      <alignment horizontal="center" vertical="center"/>
    </xf>
    <xf numFmtId="0" fontId="15" fillId="0" borderId="35" xfId="0" applyFont="1" applyBorder="1" applyAlignment="1">
      <alignment horizontal="center" vertical="center"/>
    </xf>
    <xf numFmtId="0" fontId="0" fillId="0" borderId="21" xfId="0" applyBorder="1" applyAlignment="1">
      <alignment horizontal="center" vertical="center" textRotation="135"/>
    </xf>
    <xf numFmtId="0" fontId="0" fillId="0" borderId="21" xfId="0" applyBorder="1" applyAlignment="1">
      <alignment horizontal="center" vertical="center"/>
    </xf>
    <xf numFmtId="0" fontId="23" fillId="0" borderId="21" xfId="0" applyFont="1" applyBorder="1" applyAlignment="1">
      <alignment horizontal="center" vertical="center"/>
    </xf>
    <xf numFmtId="0" fontId="0" fillId="3" borderId="21" xfId="0" applyFill="1" applyBorder="1" applyAlignment="1">
      <alignment horizontal="center" vertical="center"/>
    </xf>
    <xf numFmtId="0" fontId="17" fillId="2" borderId="21" xfId="0" applyFont="1" applyFill="1" applyBorder="1" applyAlignment="1">
      <alignment horizontal="center" vertical="center"/>
    </xf>
    <xf numFmtId="0" fontId="18" fillId="0" borderId="21" xfId="0" applyFont="1" applyBorder="1" applyAlignment="1">
      <alignment horizontal="center" vertical="center"/>
    </xf>
    <xf numFmtId="0" fontId="19" fillId="0" borderId="21" xfId="0" applyFont="1" applyBorder="1" applyAlignment="1">
      <alignment horizontal="center" vertical="center"/>
    </xf>
    <xf numFmtId="0" fontId="20" fillId="0" borderId="21" xfId="0" applyFont="1" applyBorder="1" applyAlignment="1">
      <alignment horizontal="center" vertical="center"/>
    </xf>
    <xf numFmtId="0" fontId="15" fillId="0" borderId="21" xfId="0" applyFont="1" applyBorder="1" applyAlignment="1">
      <alignment horizontal="center" vertical="center"/>
    </xf>
    <xf numFmtId="0" fontId="0" fillId="0" borderId="21" xfId="0" applyBorder="1" applyAlignment="1">
      <alignment horizontal="center"/>
    </xf>
    <xf numFmtId="0" fontId="2" fillId="0" borderId="0" xfId="0" applyFont="1" applyAlignment="1">
      <alignment horizontal="center" vertical="center"/>
    </xf>
    <xf numFmtId="0" fontId="3" fillId="0" borderId="0" xfId="0" applyFont="1" applyAlignment="1">
      <alignment horizontal="center" vertical="center"/>
    </xf>
    <xf numFmtId="0" fontId="0" fillId="0" borderId="2" xfId="0" applyBorder="1" applyAlignment="1">
      <alignment horizontal="center" vertical="center"/>
    </xf>
    <xf numFmtId="0" fontId="0" fillId="0" borderId="3" xfId="0" applyBorder="1" applyAlignment="1">
      <alignment horizontal="center" vertical="center"/>
    </xf>
    <xf numFmtId="0" fontId="3" fillId="0" borderId="1" xfId="0" applyFont="1" applyBorder="1" applyAlignment="1">
      <alignment horizontal="center" vertical="center"/>
    </xf>
    <xf numFmtId="166" fontId="0" fillId="0" borderId="21" xfId="0" applyNumberFormat="1" applyBorder="1" applyAlignment="1">
      <alignment horizontal="center" vertical="center"/>
    </xf>
    <xf numFmtId="166" fontId="0" fillId="0" borderId="21" xfId="0" applyNumberFormat="1" applyBorder="1" applyAlignment="1">
      <alignment horizontal="center"/>
    </xf>
    <xf numFmtId="0" fontId="17" fillId="0" borderId="21" xfId="0" applyFont="1" applyBorder="1" applyAlignment="1">
      <alignment horizontal="center" vertical="center"/>
    </xf>
    <xf numFmtId="0" fontId="21" fillId="0" borderId="22" xfId="0" applyFont="1" applyBorder="1" applyAlignment="1">
      <alignment horizontal="center"/>
    </xf>
    <xf numFmtId="0" fontId="21" fillId="0" borderId="23" xfId="0" applyFont="1" applyBorder="1" applyAlignment="1">
      <alignment horizontal="center"/>
    </xf>
    <xf numFmtId="0" fontId="21" fillId="0" borderId="24" xfId="0" applyFont="1" applyBorder="1" applyAlignment="1">
      <alignment horizontal="center"/>
    </xf>
    <xf numFmtId="0" fontId="9" fillId="0" borderId="11" xfId="0" applyFont="1" applyBorder="1" applyAlignment="1">
      <alignment horizontal="center" vertical="center"/>
    </xf>
    <xf numFmtId="0" fontId="9" fillId="0" borderId="12" xfId="0" applyFont="1" applyBorder="1" applyAlignment="1">
      <alignment horizontal="center" vertical="center"/>
    </xf>
    <xf numFmtId="0" fontId="9" fillId="0" borderId="13" xfId="0" applyFont="1" applyBorder="1" applyAlignment="1">
      <alignment horizontal="center" vertical="center"/>
    </xf>
    <xf numFmtId="0" fontId="9" fillId="0" borderId="17" xfId="0" applyFont="1" applyBorder="1" applyAlignment="1">
      <alignment horizontal="center" vertical="center"/>
    </xf>
    <xf numFmtId="0" fontId="9" fillId="0" borderId="0" xfId="0" applyFont="1" applyAlignment="1">
      <alignment horizontal="center" vertical="center"/>
    </xf>
    <xf numFmtId="0" fontId="9" fillId="0" borderId="18" xfId="0" applyFont="1" applyBorder="1" applyAlignment="1">
      <alignment horizontal="center" vertical="center"/>
    </xf>
    <xf numFmtId="0" fontId="9" fillId="0" borderId="19" xfId="0" applyFont="1" applyBorder="1" applyAlignment="1">
      <alignment horizontal="center" vertical="center"/>
    </xf>
    <xf numFmtId="0" fontId="9" fillId="0" borderId="8" xfId="0" applyFont="1" applyBorder="1" applyAlignment="1">
      <alignment horizontal="center" vertical="center"/>
    </xf>
    <xf numFmtId="0" fontId="9" fillId="0" borderId="20" xfId="0" applyFont="1" applyBorder="1" applyAlignment="1">
      <alignment horizontal="center" vertical="center"/>
    </xf>
    <xf numFmtId="0" fontId="12" fillId="0" borderId="4" xfId="0" applyFont="1" applyBorder="1" applyAlignment="1">
      <alignment horizontal="center" vertical="center"/>
    </xf>
    <xf numFmtId="0" fontId="12" fillId="0" borderId="5" xfId="0" applyFont="1" applyBorder="1" applyAlignment="1">
      <alignment horizontal="center" vertical="center"/>
    </xf>
    <xf numFmtId="0" fontId="12" fillId="0" borderId="6" xfId="0" applyFont="1" applyBorder="1" applyAlignment="1">
      <alignment horizontal="center" vertical="center"/>
    </xf>
    <xf numFmtId="0" fontId="12" fillId="0" borderId="10" xfId="0" applyFont="1" applyBorder="1" applyAlignment="1">
      <alignment horizontal="center" vertical="center"/>
    </xf>
    <xf numFmtId="0" fontId="12" fillId="0" borderId="0" xfId="0" applyFont="1" applyAlignment="1">
      <alignment horizontal="center" vertical="center"/>
    </xf>
    <xf numFmtId="0" fontId="12" fillId="0" borderId="1" xfId="0" applyFont="1" applyBorder="1" applyAlignment="1">
      <alignment horizontal="center" vertical="center"/>
    </xf>
    <xf numFmtId="0" fontId="24" fillId="0" borderId="25" xfId="0" applyFont="1" applyBorder="1" applyAlignment="1">
      <alignment horizontal="center"/>
    </xf>
    <xf numFmtId="0" fontId="12" fillId="0" borderId="7" xfId="0" applyFont="1" applyBorder="1" applyAlignment="1">
      <alignment horizontal="center" vertical="center"/>
    </xf>
    <xf numFmtId="0" fontId="12" fillId="0" borderId="8" xfId="0" applyFont="1" applyBorder="1" applyAlignment="1">
      <alignment horizontal="center" vertical="center"/>
    </xf>
    <xf numFmtId="0" fontId="12" fillId="0" borderId="9" xfId="0" applyFont="1" applyBorder="1" applyAlignment="1">
      <alignment horizontal="center" vertical="center"/>
    </xf>
    <xf numFmtId="0" fontId="6" fillId="0" borderId="5" xfId="0" applyFont="1" applyBorder="1" applyAlignment="1">
      <alignment horizontal="center" vertical="center"/>
    </xf>
    <xf numFmtId="0" fontId="9" fillId="0" borderId="14" xfId="0" applyFont="1" applyBorder="1" applyAlignment="1">
      <alignment horizontal="center" vertical="center"/>
    </xf>
    <xf numFmtId="0" fontId="9" fillId="0" borderId="15" xfId="0" applyFont="1" applyBorder="1" applyAlignment="1">
      <alignment horizontal="center" vertical="center"/>
    </xf>
    <xf numFmtId="0" fontId="9" fillId="0" borderId="16" xfId="0" applyFont="1" applyBorder="1" applyAlignment="1">
      <alignment horizontal="center" vertical="center"/>
    </xf>
    <xf numFmtId="0" fontId="4" fillId="0" borderId="4" xfId="0" applyFont="1" applyBorder="1" applyAlignment="1">
      <alignment horizontal="center" vertical="center"/>
    </xf>
    <xf numFmtId="0" fontId="4" fillId="0" borderId="5" xfId="0" applyFont="1" applyBorder="1" applyAlignment="1">
      <alignment horizontal="center" vertical="center"/>
    </xf>
    <xf numFmtId="0" fontId="4" fillId="0" borderId="6" xfId="0" applyFont="1" applyBorder="1" applyAlignment="1">
      <alignment horizontal="center" vertical="center"/>
    </xf>
    <xf numFmtId="0" fontId="4" fillId="0" borderId="10" xfId="0" applyFont="1" applyBorder="1" applyAlignment="1">
      <alignment horizontal="center" vertical="center"/>
    </xf>
    <xf numFmtId="0" fontId="4" fillId="0" borderId="0" xfId="0" applyFont="1" applyAlignment="1">
      <alignment horizontal="center" vertical="center"/>
    </xf>
    <xf numFmtId="0" fontId="4" fillId="0" borderId="1" xfId="0" applyFont="1" applyBorder="1" applyAlignment="1">
      <alignment horizontal="center" vertical="center"/>
    </xf>
    <xf numFmtId="0" fontId="4" fillId="0" borderId="7" xfId="0" applyFont="1" applyBorder="1" applyAlignment="1">
      <alignment horizontal="center" vertical="center"/>
    </xf>
    <xf numFmtId="0" fontId="4" fillId="0" borderId="8" xfId="0" applyFont="1" applyBorder="1" applyAlignment="1">
      <alignment horizontal="center" vertical="center"/>
    </xf>
    <xf numFmtId="0" fontId="4" fillId="0" borderId="9" xfId="0" applyFont="1" applyBorder="1" applyAlignment="1">
      <alignment horizontal="center" vertical="center"/>
    </xf>
    <xf numFmtId="0" fontId="7" fillId="0" borderId="11" xfId="0" applyFont="1" applyBorder="1" applyAlignment="1">
      <alignment horizontal="center" vertical="center"/>
    </xf>
    <xf numFmtId="0" fontId="7" fillId="0" borderId="14" xfId="0" applyFont="1" applyBorder="1" applyAlignment="1">
      <alignment horizontal="center" vertical="center"/>
    </xf>
    <xf numFmtId="0" fontId="7" fillId="0" borderId="12" xfId="0" applyFont="1" applyBorder="1" applyAlignment="1">
      <alignment horizontal="center" vertical="center"/>
    </xf>
    <xf numFmtId="0" fontId="7" fillId="0" borderId="15" xfId="0" applyFont="1" applyBorder="1" applyAlignment="1">
      <alignment horizontal="center" vertical="center"/>
    </xf>
    <xf numFmtId="0" fontId="4" fillId="0" borderId="13" xfId="0" applyFont="1" applyBorder="1" applyAlignment="1">
      <alignment horizontal="center" vertical="center"/>
    </xf>
    <xf numFmtId="0" fontId="4" fillId="0" borderId="16" xfId="0" applyFont="1" applyBorder="1" applyAlignment="1">
      <alignment horizontal="center" vertical="center"/>
    </xf>
    <xf numFmtId="0" fontId="10" fillId="0" borderId="11" xfId="0" applyFont="1" applyBorder="1" applyAlignment="1">
      <alignment horizontal="center" vertical="center"/>
    </xf>
    <xf numFmtId="0" fontId="10" fillId="0" borderId="14" xfId="0" applyFont="1" applyBorder="1" applyAlignment="1">
      <alignment horizontal="center" vertical="center"/>
    </xf>
    <xf numFmtId="0" fontId="4" fillId="0" borderId="12" xfId="0" applyFont="1" applyBorder="1" applyAlignment="1">
      <alignment horizontal="center" vertical="center"/>
    </xf>
    <xf numFmtId="0" fontId="4" fillId="0" borderId="15" xfId="0" applyFont="1" applyBorder="1" applyAlignment="1">
      <alignment horizontal="center" vertical="center"/>
    </xf>
    <xf numFmtId="0" fontId="8" fillId="0" borderId="12" xfId="0" applyFont="1" applyBorder="1" applyAlignment="1">
      <alignment horizontal="center" vertical="center"/>
    </xf>
    <xf numFmtId="0" fontId="8" fillId="0" borderId="15" xfId="0" applyFont="1" applyBorder="1" applyAlignment="1">
      <alignment horizontal="center" vertical="center"/>
    </xf>
    <xf numFmtId="0" fontId="7" fillId="0" borderId="13" xfId="0" applyFont="1" applyBorder="1" applyAlignment="1">
      <alignment horizontal="center" vertical="center"/>
    </xf>
    <xf numFmtId="0" fontId="7" fillId="0" borderId="16" xfId="0" applyFont="1" applyBorder="1" applyAlignment="1">
      <alignment horizontal="center" vertical="center"/>
    </xf>
    <xf numFmtId="0" fontId="6" fillId="0" borderId="0" xfId="0" applyFont="1" applyAlignment="1">
      <alignment horizontal="left" vertical="center" indent="1"/>
    </xf>
    <xf numFmtId="0" fontId="6" fillId="0" borderId="1" xfId="0" applyFont="1" applyBorder="1" applyAlignment="1">
      <alignment horizontal="left" vertical="center" indent="1"/>
    </xf>
    <xf numFmtId="0" fontId="13" fillId="0" borderId="0" xfId="0" applyFont="1" applyAlignment="1">
      <alignment horizontal="center"/>
    </xf>
    <xf numFmtId="0" fontId="0" fillId="0" borderId="31" xfId="0" applyBorder="1" applyAlignment="1">
      <alignment horizontal="center"/>
    </xf>
    <xf numFmtId="0" fontId="0" fillId="0" borderId="32" xfId="0" applyBorder="1" applyAlignment="1">
      <alignment horizontal="center"/>
    </xf>
    <xf numFmtId="0" fontId="26" fillId="0" borderId="31" xfId="1" applyBorder="1" applyAlignment="1">
      <alignment horizontal="center"/>
    </xf>
    <xf numFmtId="0" fontId="0" fillId="0" borderId="33" xfId="0" applyBorder="1" applyAlignment="1">
      <alignment horizontal="center"/>
    </xf>
    <xf numFmtId="0" fontId="0" fillId="0" borderId="29" xfId="0" applyBorder="1" applyAlignment="1">
      <alignment horizontal="center"/>
    </xf>
    <xf numFmtId="0" fontId="0" fillId="0" borderId="0" xfId="0" applyAlignment="1">
      <alignment horizontal="center"/>
    </xf>
    <xf numFmtId="0" fontId="0" fillId="0" borderId="30" xfId="0" applyBorder="1" applyAlignment="1">
      <alignment horizontal="center"/>
    </xf>
    <xf numFmtId="0" fontId="26" fillId="0" borderId="29" xfId="1" applyBorder="1" applyAlignment="1">
      <alignment horizontal="center"/>
    </xf>
    <xf numFmtId="0" fontId="26" fillId="0" borderId="0" xfId="1" applyBorder="1" applyAlignment="1">
      <alignment horizontal="center"/>
    </xf>
    <xf numFmtId="0" fontId="26" fillId="0" borderId="30" xfId="1" applyBorder="1" applyAlignment="1">
      <alignment horizontal="center"/>
    </xf>
    <xf numFmtId="0" fontId="0" fillId="0" borderId="26" xfId="0" applyBorder="1" applyAlignment="1">
      <alignment horizontal="center"/>
    </xf>
    <xf numFmtId="0" fontId="0" fillId="0" borderId="27" xfId="0" applyBorder="1" applyAlignment="1">
      <alignment horizontal="center"/>
    </xf>
    <xf numFmtId="0" fontId="0" fillId="0" borderId="28" xfId="0" applyBorder="1" applyAlignment="1">
      <alignment horizontal="center"/>
    </xf>
    <xf numFmtId="0" fontId="0" fillId="0" borderId="0" xfId="0" applyNumberFormat="1"/>
    <xf numFmtId="0" fontId="21" fillId="0" borderId="21" xfId="0" applyFont="1" applyFill="1" applyBorder="1" applyAlignment="1">
      <alignment vertical="center"/>
    </xf>
    <xf numFmtId="166" fontId="0" fillId="0" borderId="21" xfId="0" applyNumberFormat="1" applyFill="1" applyBorder="1"/>
  </cellXfs>
  <cellStyles count="2">
    <cellStyle name="Lien hypertexte" xfId="1" builtinId="8"/>
    <cellStyle name="Normal" xfId="0" builtinId="0"/>
  </cellStyles>
  <dxfs count="23">
    <dxf>
      <numFmt numFmtId="167" formatCode="[$-F400]h:mm:ss\ AM/PM"/>
    </dxf>
    <dxf>
      <numFmt numFmtId="167" formatCode="[$-F400]h:mm:ss\ AM/PM"/>
    </dxf>
    <dxf>
      <numFmt numFmtId="167" formatCode="[$-F400]h:mm:ss\ AM/PM"/>
    </dxf>
    <dxf>
      <numFmt numFmtId="167" formatCode="[$-F400]h:mm:ss\ AM/PM"/>
    </dxf>
    <dxf>
      <numFmt numFmtId="167" formatCode="[$-F400]h:mm:ss\ AM/PM"/>
    </dxf>
    <dxf>
      <numFmt numFmtId="167" formatCode="[$-F400]h:mm:ss\ AM/PM"/>
    </dxf>
    <dxf>
      <numFmt numFmtId="167" formatCode="[$-F400]h:mm:ss\ AM/PM"/>
    </dxf>
    <dxf>
      <numFmt numFmtId="167" formatCode="[$-F400]h:mm:ss\ AM/PM"/>
    </dxf>
    <dxf>
      <numFmt numFmtId="167" formatCode="[$-F400]h:mm:ss\ AM/PM"/>
    </dxf>
    <dxf>
      <numFmt numFmtId="167" formatCode="[$-F400]h:mm:ss\ AM/PM"/>
    </dxf>
    <dxf>
      <font>
        <color theme="4"/>
      </font>
      <fill>
        <patternFill patternType="none">
          <bgColor auto="1"/>
        </patternFill>
      </fill>
    </dxf>
    <dxf>
      <font>
        <color rgb="FFFF0000"/>
      </font>
    </dxf>
    <dxf>
      <fill>
        <patternFill>
          <bgColor theme="2" tint="-9.9948118533890809E-2"/>
        </patternFill>
      </fill>
    </dxf>
    <dxf>
      <font>
        <color rgb="FFFF0000"/>
      </font>
      <fill>
        <patternFill>
          <fgColor theme="0"/>
        </patternFill>
      </fill>
    </dxf>
    <dxf>
      <font>
        <color rgb="FFFFC000"/>
      </font>
    </dxf>
    <dxf>
      <font>
        <color rgb="FF92D050"/>
      </font>
    </dxf>
    <dxf>
      <font>
        <color rgb="FF00B0F0"/>
      </font>
    </dxf>
    <dxf>
      <font>
        <color rgb="FFC00000"/>
      </font>
    </dxf>
    <dxf>
      <fill>
        <patternFill>
          <bgColor theme="5" tint="0.59996337778862885"/>
        </patternFill>
      </fill>
    </dxf>
    <dxf>
      <font>
        <color theme="0"/>
      </font>
      <fill>
        <patternFill>
          <bgColor theme="1"/>
        </patternFill>
      </fill>
      <border>
        <bottom style="thin">
          <color theme="4"/>
        </bottom>
        <vertical/>
        <horizontal/>
      </border>
    </dxf>
    <dxf>
      <font>
        <color theme="0"/>
      </font>
      <fill>
        <patternFill>
          <bgColor theme="1"/>
        </patternFill>
      </fill>
      <border>
        <vertical/>
        <horizontal/>
      </border>
    </dxf>
    <dxf>
      <font>
        <color theme="0"/>
      </font>
      <fill>
        <patternFill>
          <bgColor theme="1"/>
        </patternFill>
      </fill>
      <border>
        <bottom style="thin">
          <color theme="4"/>
        </bottom>
        <vertical/>
        <horizontal/>
      </border>
    </dxf>
    <dxf>
      <font>
        <color theme="0"/>
      </font>
      <fill>
        <patternFill>
          <bgColor theme="1"/>
        </patternFill>
      </fill>
      <border>
        <vertical/>
        <horizontal/>
      </border>
    </dxf>
  </dxfs>
  <tableStyles count="2" defaultTableStyle="TableStyleMedium2" defaultPivotStyle="PivotStyleLight16">
    <tableStyle name="白字 深fill" pivot="0" table="0" count="10" xr9:uid="{BD481C93-56C2-4A98-BCD8-828696CBDBA0}">
      <tableStyleElement type="wholeTable" dxfId="22"/>
      <tableStyleElement type="headerRow" dxfId="21"/>
    </tableStyle>
    <tableStyle name="黑字 淡fill" pivot="0" table="0" count="10" xr9:uid="{C9927253-974C-433D-8086-D3A9E97E7E50}">
      <tableStyleElement type="wholeTable" dxfId="20"/>
      <tableStyleElement type="headerRow" dxfId="19"/>
    </tableStyle>
  </tableStyles>
  <extLst>
    <ext xmlns:x14="http://schemas.microsoft.com/office/spreadsheetml/2009/9/main" uri="{46F421CA-312F-682f-3DD2-61675219B42D}">
      <x14:dxfs count="16">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theme="1"/>
          </font>
          <fill>
            <patternFill patternType="solid">
              <fgColor indexed="64"/>
              <bgColor theme="4" tint="0.3999450666829432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theme="0"/>
          </font>
          <fill>
            <patternFill>
              <fgColor theme="4" tint="0.59996337778862885"/>
              <bgColor theme="4" tint="-0.49998474074526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白字 深fill">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黑字 淡fill">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microsoft.com/office/2007/relationships/slicerCache" Target="slicerCaches/slicerCache3.xml"/><Relationship Id="rId18" Type="http://schemas.microsoft.com/office/2007/relationships/slicerCache" Target="slicerCaches/slicerCache8.xml"/><Relationship Id="rId26" Type="http://schemas.microsoft.com/office/2007/relationships/slicerCache" Target="slicerCaches/slicerCache16.xml"/><Relationship Id="rId3" Type="http://schemas.openxmlformats.org/officeDocument/2006/relationships/worksheet" Target="worksheets/sheet3.xml"/><Relationship Id="rId21" Type="http://schemas.microsoft.com/office/2007/relationships/slicerCache" Target="slicerCaches/slicerCache11.xml"/><Relationship Id="rId34" Type="http://schemas.microsoft.com/office/2006/relationships/vbaProject" Target="vbaProject.bin"/><Relationship Id="rId7" Type="http://schemas.openxmlformats.org/officeDocument/2006/relationships/worksheet" Target="worksheets/sheet7.xml"/><Relationship Id="rId12" Type="http://schemas.microsoft.com/office/2007/relationships/slicerCache" Target="slicerCaches/slicerCache2.xml"/><Relationship Id="rId17" Type="http://schemas.microsoft.com/office/2007/relationships/slicerCache" Target="slicerCaches/slicerCache7.xml"/><Relationship Id="rId25" Type="http://schemas.microsoft.com/office/2007/relationships/slicerCache" Target="slicerCaches/slicerCache15.xml"/><Relationship Id="rId33" Type="http://schemas.openxmlformats.org/officeDocument/2006/relationships/customXml" Target="../customXml/item3.xml"/><Relationship Id="rId2" Type="http://schemas.openxmlformats.org/officeDocument/2006/relationships/worksheet" Target="worksheets/sheet2.xml"/><Relationship Id="rId16" Type="http://schemas.microsoft.com/office/2007/relationships/slicerCache" Target="slicerCaches/slicerCache6.xml"/><Relationship Id="rId20" Type="http://schemas.microsoft.com/office/2007/relationships/slicerCache" Target="slicerCaches/slicerCache1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1.xml"/><Relationship Id="rId24" Type="http://schemas.microsoft.com/office/2007/relationships/slicerCache" Target="slicerCaches/slicerCache14.xml"/><Relationship Id="rId32" Type="http://schemas.openxmlformats.org/officeDocument/2006/relationships/customXml" Target="../customXml/item2.xml"/><Relationship Id="rId5" Type="http://schemas.openxmlformats.org/officeDocument/2006/relationships/worksheet" Target="worksheets/sheet5.xml"/><Relationship Id="rId15" Type="http://schemas.microsoft.com/office/2007/relationships/slicerCache" Target="slicerCaches/slicerCache5.xml"/><Relationship Id="rId23" Type="http://schemas.microsoft.com/office/2007/relationships/slicerCache" Target="slicerCaches/slicerCache13.xml"/><Relationship Id="rId28" Type="http://schemas.openxmlformats.org/officeDocument/2006/relationships/styles" Target="styles.xml"/><Relationship Id="rId10" Type="http://schemas.openxmlformats.org/officeDocument/2006/relationships/pivotCacheDefinition" Target="pivotCache/pivotCacheDefinition1.xml"/><Relationship Id="rId19" Type="http://schemas.microsoft.com/office/2007/relationships/slicerCache" Target="slicerCaches/slicerCache9.xml"/><Relationship Id="rId31"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4.xml"/><Relationship Id="rId22" Type="http://schemas.microsoft.com/office/2007/relationships/slicerCache" Target="slicerCaches/slicerCache12.xml"/><Relationship Id="rId27" Type="http://schemas.openxmlformats.org/officeDocument/2006/relationships/theme" Target="theme/theme1.xml"/><Relationship Id="rId30" Type="http://schemas.openxmlformats.org/officeDocument/2006/relationships/calcChain" Target="calcChain.xml"/><Relationship Id="rId8" Type="http://schemas.openxmlformats.org/officeDocument/2006/relationships/worksheet" Target="worksheets/sheet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79176FB0-B7F2-11CE-97EF-00AA006D2776}" ax:persistence="persistStreamInit" r:id="rId1"/>
</file>

<file path=xl/activeX/activeX2.xml><?xml version="1.0" encoding="utf-8"?>
<ax:ocx xmlns:ax="http://schemas.microsoft.com/office/2006/activeX" xmlns:r="http://schemas.openxmlformats.org/officeDocument/2006/relationships" ax:classid="{79176FB0-B7F2-11CE-97EF-00AA006D2776}"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0.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1.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2.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3.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4.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pivotSource>
    <c:name>[202109demo.xlsm]Graphics!月份消费</c:name>
    <c:fmtId val="8"/>
  </c:pivotSource>
  <c:chart>
    <c:autoTitleDeleted val="0"/>
    <c:pivotFmts>
      <c:pivotFmt>
        <c:idx val="0"/>
        <c:spPr>
          <a:solidFill>
            <a:schemeClr val="accent1"/>
          </a:solidFill>
          <a:ln w="57150"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57150" cap="rnd">
            <a:solidFill>
              <a:srgbClr val="FFC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57150" cap="rnd">
            <a:solidFill>
              <a:srgbClr val="92D05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57150" cap="rnd">
            <a:solidFill>
              <a:srgbClr val="00B0F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57150" cap="rnd">
            <a:solidFill>
              <a:schemeClr val="tx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57150" cap="rnd">
            <a:solidFill>
              <a:srgbClr val="C0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57150"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57150" cap="rnd">
            <a:solidFill>
              <a:srgbClr val="FFC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57150" cap="rnd">
            <a:solidFill>
              <a:srgbClr val="92D05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57150" cap="rnd">
            <a:solidFill>
              <a:srgbClr val="00B0F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57150" cap="rnd">
            <a:solidFill>
              <a:schemeClr val="tx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57150" cap="rnd">
            <a:solidFill>
              <a:srgbClr val="C0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2"/>
        <c:spPr>
          <a:ln w="57150"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3"/>
        <c:spPr>
          <a:ln w="57150" cap="rnd">
            <a:solidFill>
              <a:srgbClr val="FFC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4"/>
        <c:spPr>
          <a:ln w="57150" cap="rnd">
            <a:solidFill>
              <a:srgbClr val="92D05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5"/>
        <c:spPr>
          <a:ln w="57150" cap="rnd">
            <a:solidFill>
              <a:srgbClr val="00B0F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6"/>
        <c:spPr>
          <a:ln w="57150" cap="rnd">
            <a:solidFill>
              <a:schemeClr val="tx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7"/>
        <c:spPr>
          <a:ln w="57150" cap="rnd">
            <a:solidFill>
              <a:srgbClr val="C0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Graphics!$C$3</c:f>
              <c:strCache>
                <c:ptCount val="1"/>
                <c:pt idx="0">
                  <c:v>Sum of 🖥</c:v>
                </c:pt>
              </c:strCache>
            </c:strRef>
          </c:tx>
          <c:spPr>
            <a:ln w="57150" cap="rnd">
              <a:solidFill>
                <a:srgbClr val="FF0000"/>
              </a:solidFill>
              <a:round/>
            </a:ln>
            <a:effectLst/>
          </c:spPr>
          <c:marker>
            <c:symbol val="none"/>
          </c:marker>
          <c:cat>
            <c:strRef>
              <c:f>Graphics!$B$4:$B$36</c:f>
              <c:strCache>
                <c:ptCount val="32"/>
                <c:pt idx="0">
                  <c:v>2021/8/1</c:v>
                </c:pt>
                <c:pt idx="1">
                  <c:v>2021/8/2</c:v>
                </c:pt>
                <c:pt idx="2">
                  <c:v>2021/8/3</c:v>
                </c:pt>
                <c:pt idx="3">
                  <c:v>2021/8/4</c:v>
                </c:pt>
                <c:pt idx="4">
                  <c:v>2021/8/5</c:v>
                </c:pt>
                <c:pt idx="5">
                  <c:v>2021/8/6</c:v>
                </c:pt>
                <c:pt idx="6">
                  <c:v>2021/8/7</c:v>
                </c:pt>
                <c:pt idx="7">
                  <c:v>2021/8/8</c:v>
                </c:pt>
                <c:pt idx="8">
                  <c:v>2021/8/9</c:v>
                </c:pt>
                <c:pt idx="9">
                  <c:v>2021/8/10</c:v>
                </c:pt>
                <c:pt idx="10">
                  <c:v>2021/8/11</c:v>
                </c:pt>
                <c:pt idx="11">
                  <c:v>2021/8/12</c:v>
                </c:pt>
                <c:pt idx="12">
                  <c:v>2021/8/13</c:v>
                </c:pt>
                <c:pt idx="13">
                  <c:v>2021/8/14</c:v>
                </c:pt>
                <c:pt idx="14">
                  <c:v>2021/8/15</c:v>
                </c:pt>
                <c:pt idx="15">
                  <c:v>2021/8/16</c:v>
                </c:pt>
                <c:pt idx="16">
                  <c:v>2021/8/17</c:v>
                </c:pt>
                <c:pt idx="17">
                  <c:v>2021/8/18</c:v>
                </c:pt>
                <c:pt idx="18">
                  <c:v>2021/8/19</c:v>
                </c:pt>
                <c:pt idx="19">
                  <c:v>2021/8/20</c:v>
                </c:pt>
                <c:pt idx="20">
                  <c:v>2021/8/21</c:v>
                </c:pt>
                <c:pt idx="21">
                  <c:v>2021/8/22</c:v>
                </c:pt>
                <c:pt idx="22">
                  <c:v>2021/8/23</c:v>
                </c:pt>
                <c:pt idx="23">
                  <c:v>2021/8/24</c:v>
                </c:pt>
                <c:pt idx="24">
                  <c:v>2021/8/25</c:v>
                </c:pt>
                <c:pt idx="25">
                  <c:v>2021/8/26</c:v>
                </c:pt>
                <c:pt idx="26">
                  <c:v>2021/8/27</c:v>
                </c:pt>
                <c:pt idx="27">
                  <c:v>2021/8/28</c:v>
                </c:pt>
                <c:pt idx="28">
                  <c:v>2021/8/29</c:v>
                </c:pt>
                <c:pt idx="29">
                  <c:v>2021/8/30</c:v>
                </c:pt>
                <c:pt idx="30">
                  <c:v>2021/8/31</c:v>
                </c:pt>
                <c:pt idx="31">
                  <c:v> (blank)</c:v>
                </c:pt>
              </c:strCache>
            </c:strRef>
          </c:cat>
          <c:val>
            <c:numRef>
              <c:f>Graphics!$C$4:$C$36</c:f>
              <c:numCache>
                <c:formatCode>General</c:formatCode>
                <c:ptCount val="3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numCache>
            </c:numRef>
          </c:val>
          <c:smooth val="0"/>
          <c:extLst>
            <c:ext xmlns:c16="http://schemas.microsoft.com/office/drawing/2014/chart" uri="{C3380CC4-5D6E-409C-BE32-E72D297353CC}">
              <c16:uniqueId val="{00000000-26DA-4FF1-9178-5D82903C415A}"/>
            </c:ext>
          </c:extLst>
        </c:ser>
        <c:ser>
          <c:idx val="1"/>
          <c:order val="1"/>
          <c:tx>
            <c:strRef>
              <c:f>Graphics!$D$3</c:f>
              <c:strCache>
                <c:ptCount val="1"/>
                <c:pt idx="0">
                  <c:v>Sum of 🍙</c:v>
                </c:pt>
              </c:strCache>
            </c:strRef>
          </c:tx>
          <c:spPr>
            <a:ln w="57150" cap="rnd">
              <a:solidFill>
                <a:srgbClr val="FFC000"/>
              </a:solidFill>
              <a:round/>
            </a:ln>
            <a:effectLst/>
          </c:spPr>
          <c:marker>
            <c:symbol val="none"/>
          </c:marker>
          <c:cat>
            <c:strRef>
              <c:f>Graphics!$B$4:$B$36</c:f>
              <c:strCache>
                <c:ptCount val="32"/>
                <c:pt idx="0">
                  <c:v>2021/8/1</c:v>
                </c:pt>
                <c:pt idx="1">
                  <c:v>2021/8/2</c:v>
                </c:pt>
                <c:pt idx="2">
                  <c:v>2021/8/3</c:v>
                </c:pt>
                <c:pt idx="3">
                  <c:v>2021/8/4</c:v>
                </c:pt>
                <c:pt idx="4">
                  <c:v>2021/8/5</c:v>
                </c:pt>
                <c:pt idx="5">
                  <c:v>2021/8/6</c:v>
                </c:pt>
                <c:pt idx="6">
                  <c:v>2021/8/7</c:v>
                </c:pt>
                <c:pt idx="7">
                  <c:v>2021/8/8</c:v>
                </c:pt>
                <c:pt idx="8">
                  <c:v>2021/8/9</c:v>
                </c:pt>
                <c:pt idx="9">
                  <c:v>2021/8/10</c:v>
                </c:pt>
                <c:pt idx="10">
                  <c:v>2021/8/11</c:v>
                </c:pt>
                <c:pt idx="11">
                  <c:v>2021/8/12</c:v>
                </c:pt>
                <c:pt idx="12">
                  <c:v>2021/8/13</c:v>
                </c:pt>
                <c:pt idx="13">
                  <c:v>2021/8/14</c:v>
                </c:pt>
                <c:pt idx="14">
                  <c:v>2021/8/15</c:v>
                </c:pt>
                <c:pt idx="15">
                  <c:v>2021/8/16</c:v>
                </c:pt>
                <c:pt idx="16">
                  <c:v>2021/8/17</c:v>
                </c:pt>
                <c:pt idx="17">
                  <c:v>2021/8/18</c:v>
                </c:pt>
                <c:pt idx="18">
                  <c:v>2021/8/19</c:v>
                </c:pt>
                <c:pt idx="19">
                  <c:v>2021/8/20</c:v>
                </c:pt>
                <c:pt idx="20">
                  <c:v>2021/8/21</c:v>
                </c:pt>
                <c:pt idx="21">
                  <c:v>2021/8/22</c:v>
                </c:pt>
                <c:pt idx="22">
                  <c:v>2021/8/23</c:v>
                </c:pt>
                <c:pt idx="23">
                  <c:v>2021/8/24</c:v>
                </c:pt>
                <c:pt idx="24">
                  <c:v>2021/8/25</c:v>
                </c:pt>
                <c:pt idx="25">
                  <c:v>2021/8/26</c:v>
                </c:pt>
                <c:pt idx="26">
                  <c:v>2021/8/27</c:v>
                </c:pt>
                <c:pt idx="27">
                  <c:v>2021/8/28</c:v>
                </c:pt>
                <c:pt idx="28">
                  <c:v>2021/8/29</c:v>
                </c:pt>
                <c:pt idx="29">
                  <c:v>2021/8/30</c:v>
                </c:pt>
                <c:pt idx="30">
                  <c:v>2021/8/31</c:v>
                </c:pt>
                <c:pt idx="31">
                  <c:v> (blank)</c:v>
                </c:pt>
              </c:strCache>
            </c:strRef>
          </c:cat>
          <c:val>
            <c:numRef>
              <c:f>Graphics!$D$4:$D$36</c:f>
              <c:numCache>
                <c:formatCode>General</c:formatCode>
                <c:ptCount val="3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numCache>
            </c:numRef>
          </c:val>
          <c:smooth val="0"/>
          <c:extLst>
            <c:ext xmlns:c16="http://schemas.microsoft.com/office/drawing/2014/chart" uri="{C3380CC4-5D6E-409C-BE32-E72D297353CC}">
              <c16:uniqueId val="{00000001-26DA-4FF1-9178-5D82903C415A}"/>
            </c:ext>
          </c:extLst>
        </c:ser>
        <c:ser>
          <c:idx val="2"/>
          <c:order val="2"/>
          <c:tx>
            <c:strRef>
              <c:f>Graphics!$E$3</c:f>
              <c:strCache>
                <c:ptCount val="1"/>
                <c:pt idx="0">
                  <c:v>Sum of 📖</c:v>
                </c:pt>
              </c:strCache>
            </c:strRef>
          </c:tx>
          <c:spPr>
            <a:ln w="57150" cap="rnd">
              <a:solidFill>
                <a:srgbClr val="92D050"/>
              </a:solidFill>
              <a:round/>
            </a:ln>
            <a:effectLst/>
          </c:spPr>
          <c:marker>
            <c:symbol val="none"/>
          </c:marker>
          <c:cat>
            <c:strRef>
              <c:f>Graphics!$B$4:$B$36</c:f>
              <c:strCache>
                <c:ptCount val="32"/>
                <c:pt idx="0">
                  <c:v>2021/8/1</c:v>
                </c:pt>
                <c:pt idx="1">
                  <c:v>2021/8/2</c:v>
                </c:pt>
                <c:pt idx="2">
                  <c:v>2021/8/3</c:v>
                </c:pt>
                <c:pt idx="3">
                  <c:v>2021/8/4</c:v>
                </c:pt>
                <c:pt idx="4">
                  <c:v>2021/8/5</c:v>
                </c:pt>
                <c:pt idx="5">
                  <c:v>2021/8/6</c:v>
                </c:pt>
                <c:pt idx="6">
                  <c:v>2021/8/7</c:v>
                </c:pt>
                <c:pt idx="7">
                  <c:v>2021/8/8</c:v>
                </c:pt>
                <c:pt idx="8">
                  <c:v>2021/8/9</c:v>
                </c:pt>
                <c:pt idx="9">
                  <c:v>2021/8/10</c:v>
                </c:pt>
                <c:pt idx="10">
                  <c:v>2021/8/11</c:v>
                </c:pt>
                <c:pt idx="11">
                  <c:v>2021/8/12</c:v>
                </c:pt>
                <c:pt idx="12">
                  <c:v>2021/8/13</c:v>
                </c:pt>
                <c:pt idx="13">
                  <c:v>2021/8/14</c:v>
                </c:pt>
                <c:pt idx="14">
                  <c:v>2021/8/15</c:v>
                </c:pt>
                <c:pt idx="15">
                  <c:v>2021/8/16</c:v>
                </c:pt>
                <c:pt idx="16">
                  <c:v>2021/8/17</c:v>
                </c:pt>
                <c:pt idx="17">
                  <c:v>2021/8/18</c:v>
                </c:pt>
                <c:pt idx="18">
                  <c:v>2021/8/19</c:v>
                </c:pt>
                <c:pt idx="19">
                  <c:v>2021/8/20</c:v>
                </c:pt>
                <c:pt idx="20">
                  <c:v>2021/8/21</c:v>
                </c:pt>
                <c:pt idx="21">
                  <c:v>2021/8/22</c:v>
                </c:pt>
                <c:pt idx="22">
                  <c:v>2021/8/23</c:v>
                </c:pt>
                <c:pt idx="23">
                  <c:v>2021/8/24</c:v>
                </c:pt>
                <c:pt idx="24">
                  <c:v>2021/8/25</c:v>
                </c:pt>
                <c:pt idx="25">
                  <c:v>2021/8/26</c:v>
                </c:pt>
                <c:pt idx="26">
                  <c:v>2021/8/27</c:v>
                </c:pt>
                <c:pt idx="27">
                  <c:v>2021/8/28</c:v>
                </c:pt>
                <c:pt idx="28">
                  <c:v>2021/8/29</c:v>
                </c:pt>
                <c:pt idx="29">
                  <c:v>2021/8/30</c:v>
                </c:pt>
                <c:pt idx="30">
                  <c:v>2021/8/31</c:v>
                </c:pt>
                <c:pt idx="31">
                  <c:v> (blank)</c:v>
                </c:pt>
              </c:strCache>
            </c:strRef>
          </c:cat>
          <c:val>
            <c:numRef>
              <c:f>Graphics!$E$4:$E$36</c:f>
              <c:numCache>
                <c:formatCode>General</c:formatCode>
                <c:ptCount val="3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numCache>
            </c:numRef>
          </c:val>
          <c:smooth val="0"/>
          <c:extLst>
            <c:ext xmlns:c16="http://schemas.microsoft.com/office/drawing/2014/chart" uri="{C3380CC4-5D6E-409C-BE32-E72D297353CC}">
              <c16:uniqueId val="{00000002-26DA-4FF1-9178-5D82903C415A}"/>
            </c:ext>
          </c:extLst>
        </c:ser>
        <c:ser>
          <c:idx val="3"/>
          <c:order val="3"/>
          <c:tx>
            <c:strRef>
              <c:f>Graphics!$F$3</c:f>
              <c:strCache>
                <c:ptCount val="1"/>
                <c:pt idx="0">
                  <c:v>Sum of ⏳</c:v>
                </c:pt>
              </c:strCache>
            </c:strRef>
          </c:tx>
          <c:spPr>
            <a:ln w="57150" cap="rnd">
              <a:solidFill>
                <a:srgbClr val="00B0F0"/>
              </a:solidFill>
              <a:round/>
            </a:ln>
            <a:effectLst/>
          </c:spPr>
          <c:marker>
            <c:symbol val="none"/>
          </c:marker>
          <c:cat>
            <c:strRef>
              <c:f>Graphics!$B$4:$B$36</c:f>
              <c:strCache>
                <c:ptCount val="32"/>
                <c:pt idx="0">
                  <c:v>2021/8/1</c:v>
                </c:pt>
                <c:pt idx="1">
                  <c:v>2021/8/2</c:v>
                </c:pt>
                <c:pt idx="2">
                  <c:v>2021/8/3</c:v>
                </c:pt>
                <c:pt idx="3">
                  <c:v>2021/8/4</c:v>
                </c:pt>
                <c:pt idx="4">
                  <c:v>2021/8/5</c:v>
                </c:pt>
                <c:pt idx="5">
                  <c:v>2021/8/6</c:v>
                </c:pt>
                <c:pt idx="6">
                  <c:v>2021/8/7</c:v>
                </c:pt>
                <c:pt idx="7">
                  <c:v>2021/8/8</c:v>
                </c:pt>
                <c:pt idx="8">
                  <c:v>2021/8/9</c:v>
                </c:pt>
                <c:pt idx="9">
                  <c:v>2021/8/10</c:v>
                </c:pt>
                <c:pt idx="10">
                  <c:v>2021/8/11</c:v>
                </c:pt>
                <c:pt idx="11">
                  <c:v>2021/8/12</c:v>
                </c:pt>
                <c:pt idx="12">
                  <c:v>2021/8/13</c:v>
                </c:pt>
                <c:pt idx="13">
                  <c:v>2021/8/14</c:v>
                </c:pt>
                <c:pt idx="14">
                  <c:v>2021/8/15</c:v>
                </c:pt>
                <c:pt idx="15">
                  <c:v>2021/8/16</c:v>
                </c:pt>
                <c:pt idx="16">
                  <c:v>2021/8/17</c:v>
                </c:pt>
                <c:pt idx="17">
                  <c:v>2021/8/18</c:v>
                </c:pt>
                <c:pt idx="18">
                  <c:v>2021/8/19</c:v>
                </c:pt>
                <c:pt idx="19">
                  <c:v>2021/8/20</c:v>
                </c:pt>
                <c:pt idx="20">
                  <c:v>2021/8/21</c:v>
                </c:pt>
                <c:pt idx="21">
                  <c:v>2021/8/22</c:v>
                </c:pt>
                <c:pt idx="22">
                  <c:v>2021/8/23</c:v>
                </c:pt>
                <c:pt idx="23">
                  <c:v>2021/8/24</c:v>
                </c:pt>
                <c:pt idx="24">
                  <c:v>2021/8/25</c:v>
                </c:pt>
                <c:pt idx="25">
                  <c:v>2021/8/26</c:v>
                </c:pt>
                <c:pt idx="26">
                  <c:v>2021/8/27</c:v>
                </c:pt>
                <c:pt idx="27">
                  <c:v>2021/8/28</c:v>
                </c:pt>
                <c:pt idx="28">
                  <c:v>2021/8/29</c:v>
                </c:pt>
                <c:pt idx="29">
                  <c:v>2021/8/30</c:v>
                </c:pt>
                <c:pt idx="30">
                  <c:v>2021/8/31</c:v>
                </c:pt>
                <c:pt idx="31">
                  <c:v> (blank)</c:v>
                </c:pt>
              </c:strCache>
            </c:strRef>
          </c:cat>
          <c:val>
            <c:numRef>
              <c:f>Graphics!$F$4:$F$36</c:f>
              <c:numCache>
                <c:formatCode>General</c:formatCode>
                <c:ptCount val="3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numCache>
            </c:numRef>
          </c:val>
          <c:smooth val="0"/>
          <c:extLst>
            <c:ext xmlns:c16="http://schemas.microsoft.com/office/drawing/2014/chart" uri="{C3380CC4-5D6E-409C-BE32-E72D297353CC}">
              <c16:uniqueId val="{00000003-26DA-4FF1-9178-5D82903C415A}"/>
            </c:ext>
          </c:extLst>
        </c:ser>
        <c:ser>
          <c:idx val="4"/>
          <c:order val="4"/>
          <c:tx>
            <c:strRef>
              <c:f>Graphics!$G$3</c:f>
              <c:strCache>
                <c:ptCount val="1"/>
                <c:pt idx="0">
                  <c:v>Sum of 🤦‍♀️</c:v>
                </c:pt>
              </c:strCache>
            </c:strRef>
          </c:tx>
          <c:spPr>
            <a:ln w="57150" cap="rnd">
              <a:solidFill>
                <a:schemeClr val="tx1"/>
              </a:solidFill>
              <a:round/>
            </a:ln>
            <a:effectLst/>
          </c:spPr>
          <c:marker>
            <c:symbol val="none"/>
          </c:marker>
          <c:cat>
            <c:strRef>
              <c:f>Graphics!$B$4:$B$36</c:f>
              <c:strCache>
                <c:ptCount val="32"/>
                <c:pt idx="0">
                  <c:v>2021/8/1</c:v>
                </c:pt>
                <c:pt idx="1">
                  <c:v>2021/8/2</c:v>
                </c:pt>
                <c:pt idx="2">
                  <c:v>2021/8/3</c:v>
                </c:pt>
                <c:pt idx="3">
                  <c:v>2021/8/4</c:v>
                </c:pt>
                <c:pt idx="4">
                  <c:v>2021/8/5</c:v>
                </c:pt>
                <c:pt idx="5">
                  <c:v>2021/8/6</c:v>
                </c:pt>
                <c:pt idx="6">
                  <c:v>2021/8/7</c:v>
                </c:pt>
                <c:pt idx="7">
                  <c:v>2021/8/8</c:v>
                </c:pt>
                <c:pt idx="8">
                  <c:v>2021/8/9</c:v>
                </c:pt>
                <c:pt idx="9">
                  <c:v>2021/8/10</c:v>
                </c:pt>
                <c:pt idx="10">
                  <c:v>2021/8/11</c:v>
                </c:pt>
                <c:pt idx="11">
                  <c:v>2021/8/12</c:v>
                </c:pt>
                <c:pt idx="12">
                  <c:v>2021/8/13</c:v>
                </c:pt>
                <c:pt idx="13">
                  <c:v>2021/8/14</c:v>
                </c:pt>
                <c:pt idx="14">
                  <c:v>2021/8/15</c:v>
                </c:pt>
                <c:pt idx="15">
                  <c:v>2021/8/16</c:v>
                </c:pt>
                <c:pt idx="16">
                  <c:v>2021/8/17</c:v>
                </c:pt>
                <c:pt idx="17">
                  <c:v>2021/8/18</c:v>
                </c:pt>
                <c:pt idx="18">
                  <c:v>2021/8/19</c:v>
                </c:pt>
                <c:pt idx="19">
                  <c:v>2021/8/20</c:v>
                </c:pt>
                <c:pt idx="20">
                  <c:v>2021/8/21</c:v>
                </c:pt>
                <c:pt idx="21">
                  <c:v>2021/8/22</c:v>
                </c:pt>
                <c:pt idx="22">
                  <c:v>2021/8/23</c:v>
                </c:pt>
                <c:pt idx="23">
                  <c:v>2021/8/24</c:v>
                </c:pt>
                <c:pt idx="24">
                  <c:v>2021/8/25</c:v>
                </c:pt>
                <c:pt idx="25">
                  <c:v>2021/8/26</c:v>
                </c:pt>
                <c:pt idx="26">
                  <c:v>2021/8/27</c:v>
                </c:pt>
                <c:pt idx="27">
                  <c:v>2021/8/28</c:v>
                </c:pt>
                <c:pt idx="28">
                  <c:v>2021/8/29</c:v>
                </c:pt>
                <c:pt idx="29">
                  <c:v>2021/8/30</c:v>
                </c:pt>
                <c:pt idx="30">
                  <c:v>2021/8/31</c:v>
                </c:pt>
                <c:pt idx="31">
                  <c:v> (blank)</c:v>
                </c:pt>
              </c:strCache>
            </c:strRef>
          </c:cat>
          <c:val>
            <c:numRef>
              <c:f>Graphics!$G$4:$G$36</c:f>
              <c:numCache>
                <c:formatCode>General</c:formatCode>
                <c:ptCount val="3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numCache>
            </c:numRef>
          </c:val>
          <c:smooth val="0"/>
          <c:extLst>
            <c:ext xmlns:c16="http://schemas.microsoft.com/office/drawing/2014/chart" uri="{C3380CC4-5D6E-409C-BE32-E72D297353CC}">
              <c16:uniqueId val="{00000004-26DA-4FF1-9178-5D82903C415A}"/>
            </c:ext>
          </c:extLst>
        </c:ser>
        <c:ser>
          <c:idx val="5"/>
          <c:order val="5"/>
          <c:tx>
            <c:strRef>
              <c:f>Graphics!$H$3</c:f>
              <c:strCache>
                <c:ptCount val="1"/>
                <c:pt idx="0">
                  <c:v>Sum of 🎮</c:v>
                </c:pt>
              </c:strCache>
            </c:strRef>
          </c:tx>
          <c:spPr>
            <a:ln w="57150" cap="rnd">
              <a:solidFill>
                <a:srgbClr val="C00000"/>
              </a:solidFill>
              <a:round/>
            </a:ln>
            <a:effectLst/>
          </c:spPr>
          <c:marker>
            <c:symbol val="none"/>
          </c:marker>
          <c:cat>
            <c:strRef>
              <c:f>Graphics!$B$4:$B$36</c:f>
              <c:strCache>
                <c:ptCount val="32"/>
                <c:pt idx="0">
                  <c:v>2021/8/1</c:v>
                </c:pt>
                <c:pt idx="1">
                  <c:v>2021/8/2</c:v>
                </c:pt>
                <c:pt idx="2">
                  <c:v>2021/8/3</c:v>
                </c:pt>
                <c:pt idx="3">
                  <c:v>2021/8/4</c:v>
                </c:pt>
                <c:pt idx="4">
                  <c:v>2021/8/5</c:v>
                </c:pt>
                <c:pt idx="5">
                  <c:v>2021/8/6</c:v>
                </c:pt>
                <c:pt idx="6">
                  <c:v>2021/8/7</c:v>
                </c:pt>
                <c:pt idx="7">
                  <c:v>2021/8/8</c:v>
                </c:pt>
                <c:pt idx="8">
                  <c:v>2021/8/9</c:v>
                </c:pt>
                <c:pt idx="9">
                  <c:v>2021/8/10</c:v>
                </c:pt>
                <c:pt idx="10">
                  <c:v>2021/8/11</c:v>
                </c:pt>
                <c:pt idx="11">
                  <c:v>2021/8/12</c:v>
                </c:pt>
                <c:pt idx="12">
                  <c:v>2021/8/13</c:v>
                </c:pt>
                <c:pt idx="13">
                  <c:v>2021/8/14</c:v>
                </c:pt>
                <c:pt idx="14">
                  <c:v>2021/8/15</c:v>
                </c:pt>
                <c:pt idx="15">
                  <c:v>2021/8/16</c:v>
                </c:pt>
                <c:pt idx="16">
                  <c:v>2021/8/17</c:v>
                </c:pt>
                <c:pt idx="17">
                  <c:v>2021/8/18</c:v>
                </c:pt>
                <c:pt idx="18">
                  <c:v>2021/8/19</c:v>
                </c:pt>
                <c:pt idx="19">
                  <c:v>2021/8/20</c:v>
                </c:pt>
                <c:pt idx="20">
                  <c:v>2021/8/21</c:v>
                </c:pt>
                <c:pt idx="21">
                  <c:v>2021/8/22</c:v>
                </c:pt>
                <c:pt idx="22">
                  <c:v>2021/8/23</c:v>
                </c:pt>
                <c:pt idx="23">
                  <c:v>2021/8/24</c:v>
                </c:pt>
                <c:pt idx="24">
                  <c:v>2021/8/25</c:v>
                </c:pt>
                <c:pt idx="25">
                  <c:v>2021/8/26</c:v>
                </c:pt>
                <c:pt idx="26">
                  <c:v>2021/8/27</c:v>
                </c:pt>
                <c:pt idx="27">
                  <c:v>2021/8/28</c:v>
                </c:pt>
                <c:pt idx="28">
                  <c:v>2021/8/29</c:v>
                </c:pt>
                <c:pt idx="29">
                  <c:v>2021/8/30</c:v>
                </c:pt>
                <c:pt idx="30">
                  <c:v>2021/8/31</c:v>
                </c:pt>
                <c:pt idx="31">
                  <c:v> (blank)</c:v>
                </c:pt>
              </c:strCache>
            </c:strRef>
          </c:cat>
          <c:val>
            <c:numRef>
              <c:f>Graphics!$H$4:$H$36</c:f>
              <c:numCache>
                <c:formatCode>General</c:formatCode>
                <c:ptCount val="3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numCache>
            </c:numRef>
          </c:val>
          <c:smooth val="0"/>
          <c:extLst>
            <c:ext xmlns:c16="http://schemas.microsoft.com/office/drawing/2014/chart" uri="{C3380CC4-5D6E-409C-BE32-E72D297353CC}">
              <c16:uniqueId val="{00000005-26DA-4FF1-9178-5D82903C415A}"/>
            </c:ext>
          </c:extLst>
        </c:ser>
        <c:dLbls>
          <c:showLegendKey val="0"/>
          <c:showVal val="0"/>
          <c:showCatName val="0"/>
          <c:showSerName val="0"/>
          <c:showPercent val="0"/>
          <c:showBubbleSize val="0"/>
        </c:dLbls>
        <c:smooth val="0"/>
        <c:axId val="192239199"/>
        <c:axId val="192236703"/>
      </c:lineChart>
      <c:catAx>
        <c:axId val="192239199"/>
        <c:scaling>
          <c:orientation val="minMax"/>
        </c:scaling>
        <c:delete val="1"/>
        <c:axPos val="b"/>
        <c:numFmt formatCode="General" sourceLinked="1"/>
        <c:majorTickMark val="out"/>
        <c:minorTickMark val="none"/>
        <c:tickLblPos val="nextTo"/>
        <c:crossAx val="192236703"/>
        <c:crosses val="autoZero"/>
        <c:auto val="1"/>
        <c:lblAlgn val="ctr"/>
        <c:lblOffset val="100"/>
        <c:noMultiLvlLbl val="0"/>
      </c:catAx>
      <c:valAx>
        <c:axId val="192236703"/>
        <c:scaling>
          <c:orientation val="minMax"/>
        </c:scaling>
        <c:delete val="1"/>
        <c:axPos val="l"/>
        <c:numFmt formatCode="General" sourceLinked="1"/>
        <c:majorTickMark val="out"/>
        <c:minorTickMark val="none"/>
        <c:tickLblPos val="nextTo"/>
        <c:crossAx val="19223919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pivotSource>
    <c:name>[202109demo.xlsm]Graphics!百分比消费</c:name>
    <c:fmtId val="4"/>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circle"/>
          <c:size val="6"/>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pattFill prst="pct75">
                  <a:fgClr>
                    <a:schemeClr val="dk1">
                      <a:lumMod val="75000"/>
                      <a:lumOff val="25000"/>
                    </a:schemeClr>
                  </a:fgClr>
                  <a:bgClr>
                    <a:schemeClr val="dk1">
                      <a:lumMod val="65000"/>
                      <a:lumOff val="35000"/>
                    </a:schemeClr>
                  </a:bgClr>
                </a:pattFill>
                <a:ln>
                  <a:noFill/>
                </a:ln>
              </c15:spPr>
            </c:ext>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rgbClr val="FF0000"/>
          </a:solidFill>
          <a:ln>
            <a:noFill/>
          </a:ln>
          <a:effectLst>
            <a:outerShdw blurRad="254000" sx="102000" sy="102000" algn="ctr" rotWithShape="0">
              <a:prstClr val="black">
                <a:alpha val="20000"/>
              </a:prstClr>
            </a:outerShdw>
          </a:effectLst>
        </c:spPr>
      </c:pivotFmt>
      <c:pivotFmt>
        <c:idx val="7"/>
        <c:spPr>
          <a:solidFill>
            <a:srgbClr val="FFC000"/>
          </a:solidFill>
          <a:ln>
            <a:noFill/>
          </a:ln>
          <a:effectLst>
            <a:outerShdw blurRad="254000" sx="102000" sy="102000" algn="ctr" rotWithShape="0">
              <a:prstClr val="black">
                <a:alpha val="20000"/>
              </a:prstClr>
            </a:outerShdw>
          </a:effectLst>
        </c:spPr>
      </c:pivotFmt>
      <c:pivotFmt>
        <c:idx val="8"/>
        <c:spPr>
          <a:solidFill>
            <a:srgbClr val="92D050"/>
          </a:solidFill>
          <a:ln>
            <a:noFill/>
          </a:ln>
          <a:effectLst>
            <a:outerShdw blurRad="254000" sx="102000" sy="102000" algn="ctr" rotWithShape="0">
              <a:prstClr val="black">
                <a:alpha val="20000"/>
              </a:prstClr>
            </a:outerShdw>
          </a:effectLst>
        </c:spPr>
      </c:pivotFmt>
      <c:pivotFmt>
        <c:idx val="9"/>
        <c:spPr>
          <a:solidFill>
            <a:srgbClr val="00B0F0"/>
          </a:solidFill>
          <a:ln>
            <a:noFill/>
          </a:ln>
          <a:effectLst>
            <a:outerShdw blurRad="254000" sx="102000" sy="102000" algn="ctr" rotWithShape="0">
              <a:prstClr val="black">
                <a:alpha val="20000"/>
              </a:prstClr>
            </a:outerShdw>
          </a:effectLst>
        </c:spPr>
      </c:pivotFmt>
      <c:pivotFmt>
        <c:idx val="10"/>
        <c:spPr>
          <a:solidFill>
            <a:schemeClr val="tx1"/>
          </a:solidFill>
          <a:ln>
            <a:noFill/>
          </a:ln>
          <a:effectLst>
            <a:outerShdw blurRad="254000" sx="102000" sy="102000" algn="ctr" rotWithShape="0">
              <a:prstClr val="black">
                <a:alpha val="20000"/>
              </a:prstClr>
            </a:outerShdw>
          </a:effectLst>
        </c:spPr>
      </c:pivotFmt>
      <c:pivotFmt>
        <c:idx val="11"/>
        <c:spPr>
          <a:solidFill>
            <a:srgbClr val="C00000"/>
          </a:solidFill>
          <a:ln>
            <a:noFill/>
          </a:ln>
          <a:effectLst>
            <a:outerShdw blurRad="254000" sx="102000" sy="102000" algn="ctr" rotWithShape="0">
              <a:prstClr val="black">
                <a:alpha val="20000"/>
              </a:prstClr>
            </a:outerShdw>
          </a:effectLst>
        </c:spPr>
      </c:pivotFmt>
      <c:pivotFmt>
        <c:idx val="12"/>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pattFill prst="pct75">
                  <a:fgClr>
                    <a:schemeClr val="dk1">
                      <a:lumMod val="75000"/>
                      <a:lumOff val="25000"/>
                    </a:schemeClr>
                  </a:fgClr>
                  <a:bgClr>
                    <a:schemeClr val="dk1">
                      <a:lumMod val="65000"/>
                      <a:lumOff val="35000"/>
                    </a:schemeClr>
                  </a:bgClr>
                </a:pattFill>
                <a:ln>
                  <a:noFill/>
                </a:ln>
              </c15:spPr>
            </c:ext>
          </c:extLst>
        </c:dLbl>
      </c:pivotFmt>
      <c:pivotFmt>
        <c:idx val="13"/>
        <c:spPr>
          <a:solidFill>
            <a:srgbClr val="FF0000"/>
          </a:solidFill>
          <a:ln>
            <a:noFill/>
          </a:ln>
          <a:effectLst>
            <a:outerShdw blurRad="254000" sx="102000" sy="102000" algn="ctr" rotWithShape="0">
              <a:prstClr val="black">
                <a:alpha val="20000"/>
              </a:prstClr>
            </a:outerShdw>
          </a:effectLst>
        </c:spPr>
      </c:pivotFmt>
      <c:pivotFmt>
        <c:idx val="14"/>
        <c:spPr>
          <a:solidFill>
            <a:srgbClr val="FFC000"/>
          </a:solidFill>
          <a:ln>
            <a:noFill/>
          </a:ln>
          <a:effectLst>
            <a:outerShdw blurRad="254000" sx="102000" sy="102000" algn="ctr" rotWithShape="0">
              <a:prstClr val="black">
                <a:alpha val="20000"/>
              </a:prstClr>
            </a:outerShdw>
          </a:effectLst>
        </c:spPr>
      </c:pivotFmt>
      <c:pivotFmt>
        <c:idx val="15"/>
        <c:spPr>
          <a:solidFill>
            <a:srgbClr val="92D050"/>
          </a:solidFill>
          <a:ln>
            <a:noFill/>
          </a:ln>
          <a:effectLst>
            <a:outerShdw blurRad="254000" sx="102000" sy="102000" algn="ctr" rotWithShape="0">
              <a:prstClr val="black">
                <a:alpha val="20000"/>
              </a:prstClr>
            </a:outerShdw>
          </a:effectLst>
        </c:spPr>
      </c:pivotFmt>
      <c:pivotFmt>
        <c:idx val="16"/>
        <c:spPr>
          <a:solidFill>
            <a:srgbClr val="00B0F0"/>
          </a:solidFill>
          <a:ln>
            <a:noFill/>
          </a:ln>
          <a:effectLst>
            <a:outerShdw blurRad="254000" sx="102000" sy="102000" algn="ctr" rotWithShape="0">
              <a:prstClr val="black">
                <a:alpha val="20000"/>
              </a:prstClr>
            </a:outerShdw>
          </a:effectLst>
        </c:spPr>
      </c:pivotFmt>
      <c:pivotFmt>
        <c:idx val="17"/>
        <c:spPr>
          <a:solidFill>
            <a:schemeClr val="tx1"/>
          </a:solidFill>
          <a:ln>
            <a:noFill/>
          </a:ln>
          <a:effectLst>
            <a:outerShdw blurRad="254000" sx="102000" sy="102000" algn="ctr" rotWithShape="0">
              <a:prstClr val="black">
                <a:alpha val="20000"/>
              </a:prstClr>
            </a:outerShdw>
          </a:effectLst>
        </c:spPr>
      </c:pivotFmt>
      <c:pivotFmt>
        <c:idx val="18"/>
        <c:spPr>
          <a:solidFill>
            <a:srgbClr val="C00000"/>
          </a:solidFill>
          <a:ln>
            <a:noFill/>
          </a:ln>
          <a:effectLst>
            <a:outerShdw blurRad="254000" sx="102000" sy="102000" algn="ctr" rotWithShape="0">
              <a:prstClr val="black">
                <a:alpha val="20000"/>
              </a:prstClr>
            </a:outerShdw>
          </a:effectLst>
        </c:spPr>
      </c:pivotFmt>
      <c:pivotFmt>
        <c:idx val="19"/>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pattFill prst="pct75">
                  <a:fgClr>
                    <a:schemeClr val="dk1">
                      <a:lumMod val="75000"/>
                      <a:lumOff val="25000"/>
                    </a:schemeClr>
                  </a:fgClr>
                  <a:bgClr>
                    <a:schemeClr val="dk1">
                      <a:lumMod val="65000"/>
                      <a:lumOff val="35000"/>
                    </a:schemeClr>
                  </a:bgClr>
                </a:pattFill>
                <a:ln>
                  <a:noFill/>
                </a:ln>
              </c15:spPr>
            </c:ext>
          </c:extLst>
        </c:dLbl>
      </c:pivotFmt>
      <c:pivotFmt>
        <c:idx val="20"/>
        <c:spPr>
          <a:solidFill>
            <a:srgbClr val="FF0000"/>
          </a:solidFill>
          <a:ln>
            <a:noFill/>
          </a:ln>
          <a:effectLst>
            <a:outerShdw blurRad="254000" sx="102000" sy="102000" algn="ctr" rotWithShape="0">
              <a:prstClr val="black">
                <a:alpha val="20000"/>
              </a:prstClr>
            </a:outerShdw>
          </a:effectLst>
        </c:spPr>
      </c:pivotFmt>
      <c:pivotFmt>
        <c:idx val="21"/>
        <c:spPr>
          <a:solidFill>
            <a:srgbClr val="FFC000"/>
          </a:solidFill>
          <a:ln>
            <a:noFill/>
          </a:ln>
          <a:effectLst>
            <a:outerShdw blurRad="254000" sx="102000" sy="102000" algn="ctr" rotWithShape="0">
              <a:prstClr val="black">
                <a:alpha val="20000"/>
              </a:prstClr>
            </a:outerShdw>
          </a:effectLst>
        </c:spPr>
      </c:pivotFmt>
      <c:pivotFmt>
        <c:idx val="22"/>
        <c:spPr>
          <a:solidFill>
            <a:srgbClr val="92D050"/>
          </a:solidFill>
          <a:ln>
            <a:noFill/>
          </a:ln>
          <a:effectLst>
            <a:outerShdw blurRad="254000" sx="102000" sy="102000" algn="ctr" rotWithShape="0">
              <a:prstClr val="black">
                <a:alpha val="20000"/>
              </a:prstClr>
            </a:outerShdw>
          </a:effectLst>
        </c:spPr>
      </c:pivotFmt>
      <c:pivotFmt>
        <c:idx val="23"/>
        <c:spPr>
          <a:solidFill>
            <a:srgbClr val="00B0F0"/>
          </a:solidFill>
          <a:ln>
            <a:noFill/>
          </a:ln>
          <a:effectLst>
            <a:outerShdw blurRad="254000" sx="102000" sy="102000" algn="ctr" rotWithShape="0">
              <a:prstClr val="black">
                <a:alpha val="20000"/>
              </a:prstClr>
            </a:outerShdw>
          </a:effectLst>
        </c:spPr>
      </c:pivotFmt>
      <c:pivotFmt>
        <c:idx val="24"/>
        <c:spPr>
          <a:solidFill>
            <a:schemeClr val="tx1"/>
          </a:solidFill>
          <a:ln>
            <a:noFill/>
          </a:ln>
          <a:effectLst>
            <a:outerShdw blurRad="254000" sx="102000" sy="102000" algn="ctr" rotWithShape="0">
              <a:prstClr val="black">
                <a:alpha val="20000"/>
              </a:prstClr>
            </a:outerShdw>
          </a:effectLst>
        </c:spPr>
      </c:pivotFmt>
      <c:pivotFmt>
        <c:idx val="25"/>
        <c:spPr>
          <a:solidFill>
            <a:srgbClr val="C00000"/>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Graphics!$R$4</c:f>
              <c:strCache>
                <c:ptCount val="1"/>
                <c:pt idx="0">
                  <c:v>Total</c:v>
                </c:pt>
              </c:strCache>
            </c:strRef>
          </c:tx>
          <c:explosion val="8"/>
          <c:dPt>
            <c:idx val="0"/>
            <c:bubble3D val="0"/>
            <c:spPr>
              <a:solidFill>
                <a:srgbClr val="FF0000"/>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66C4-4025-BB80-F4FFF44E2BEC}"/>
              </c:ext>
            </c:extLst>
          </c:dPt>
          <c:dPt>
            <c:idx val="1"/>
            <c:bubble3D val="0"/>
            <c:spPr>
              <a:solidFill>
                <a:srgbClr val="FFC000"/>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66C4-4025-BB80-F4FFF44E2BEC}"/>
              </c:ext>
            </c:extLst>
          </c:dPt>
          <c:dPt>
            <c:idx val="2"/>
            <c:bubble3D val="0"/>
            <c:spPr>
              <a:solidFill>
                <a:srgbClr val="92D050"/>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66C4-4025-BB80-F4FFF44E2BEC}"/>
              </c:ext>
            </c:extLst>
          </c:dPt>
          <c:dPt>
            <c:idx val="3"/>
            <c:bubble3D val="0"/>
            <c:spPr>
              <a:solidFill>
                <a:srgbClr val="00B0F0"/>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66C4-4025-BB80-F4FFF44E2BEC}"/>
              </c:ext>
            </c:extLst>
          </c:dPt>
          <c:dPt>
            <c:idx val="4"/>
            <c:bubble3D val="0"/>
            <c:spPr>
              <a:solidFill>
                <a:schemeClr val="tx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66C4-4025-BB80-F4FFF44E2BEC}"/>
              </c:ext>
            </c:extLst>
          </c:dPt>
          <c:dPt>
            <c:idx val="5"/>
            <c:bubble3D val="0"/>
            <c:spPr>
              <a:solidFill>
                <a:srgbClr val="C00000"/>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B-66C4-4025-BB80-F4FFF44E2BEC}"/>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pattFill prst="pct75">
                    <a:fgClr>
                      <a:schemeClr val="dk1">
                        <a:lumMod val="75000"/>
                        <a:lumOff val="25000"/>
                      </a:schemeClr>
                    </a:fgClr>
                    <a:bgClr>
                      <a:schemeClr val="dk1">
                        <a:lumMod val="65000"/>
                        <a:lumOff val="35000"/>
                      </a:schemeClr>
                    </a:bgClr>
                  </a:pattFill>
                  <a:ln>
                    <a:noFill/>
                  </a:ln>
                </c15:spPr>
              </c:ext>
            </c:extLst>
          </c:dLbls>
          <c:cat>
            <c:strRef>
              <c:f>Graphics!$Q$5:$Q$10</c:f>
              <c:strCache>
                <c:ptCount val="6"/>
                <c:pt idx="0">
                  <c:v>Sum of 🖥</c:v>
                </c:pt>
                <c:pt idx="1">
                  <c:v>Sum of 🍙</c:v>
                </c:pt>
                <c:pt idx="2">
                  <c:v>Sum of 📖</c:v>
                </c:pt>
                <c:pt idx="3">
                  <c:v>Sum of ⏳</c:v>
                </c:pt>
                <c:pt idx="4">
                  <c:v>Sum of 🤦‍♀️</c:v>
                </c:pt>
                <c:pt idx="5">
                  <c:v>Sum of 🎮</c:v>
                </c:pt>
              </c:strCache>
            </c:strRef>
          </c:cat>
          <c:val>
            <c:numRef>
              <c:f>Graphics!$R$5:$R$10</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C-66C4-4025-BB80-F4FFF44E2BEC}"/>
            </c:ext>
          </c:extLst>
        </c:ser>
        <c:dLbls>
          <c:showLegendKey val="0"/>
          <c:showVal val="0"/>
          <c:showCatName val="0"/>
          <c:showSerName val="0"/>
          <c:showPercent val="0"/>
          <c:showBubbleSize val="0"/>
          <c:showLeaderLines val="0"/>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pivotSource>
    <c:name>[202109demo.xlsm]Graphics!WPM</c:name>
    <c:fmtId val="5"/>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dLblPos val="t"/>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
        <c:spPr>
          <a:ln w="76200"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Graphics!$AA$3</c:f>
              <c:strCache>
                <c:ptCount val="1"/>
                <c:pt idx="0">
                  <c:v>Total</c:v>
                </c:pt>
              </c:strCache>
            </c:strRef>
          </c:tx>
          <c:spPr>
            <a:ln w="76200" cap="rnd">
              <a:solidFill>
                <a:schemeClr val="accent1"/>
              </a:solidFill>
              <a:round/>
            </a:ln>
            <a:effectLst/>
          </c:spPr>
          <c:marker>
            <c:symbol val="none"/>
          </c:marker>
          <c:cat>
            <c:strRef>
              <c:f>Graphics!$Z$4:$Z$35</c:f>
              <c:strCache>
                <c:ptCount val="32"/>
                <c:pt idx="0">
                  <c:v>2021/8/1</c:v>
                </c:pt>
                <c:pt idx="1">
                  <c:v>2021/8/2</c:v>
                </c:pt>
                <c:pt idx="2">
                  <c:v>2021/8/3</c:v>
                </c:pt>
                <c:pt idx="3">
                  <c:v>2021/8/4</c:v>
                </c:pt>
                <c:pt idx="4">
                  <c:v>2021/8/5</c:v>
                </c:pt>
                <c:pt idx="5">
                  <c:v>2021/8/6</c:v>
                </c:pt>
                <c:pt idx="6">
                  <c:v>2021/8/7</c:v>
                </c:pt>
                <c:pt idx="7">
                  <c:v>2021/8/8</c:v>
                </c:pt>
                <c:pt idx="8">
                  <c:v>2021/8/9</c:v>
                </c:pt>
                <c:pt idx="9">
                  <c:v>2021/8/10</c:v>
                </c:pt>
                <c:pt idx="10">
                  <c:v>2021/8/11</c:v>
                </c:pt>
                <c:pt idx="11">
                  <c:v>2021/8/12</c:v>
                </c:pt>
                <c:pt idx="12">
                  <c:v>2021/8/13</c:v>
                </c:pt>
                <c:pt idx="13">
                  <c:v>2021/8/14</c:v>
                </c:pt>
                <c:pt idx="14">
                  <c:v>2021/8/15</c:v>
                </c:pt>
                <c:pt idx="15">
                  <c:v>2021/8/16</c:v>
                </c:pt>
                <c:pt idx="16">
                  <c:v>2021/8/17</c:v>
                </c:pt>
                <c:pt idx="17">
                  <c:v>2021/8/18</c:v>
                </c:pt>
                <c:pt idx="18">
                  <c:v>2021/8/19</c:v>
                </c:pt>
                <c:pt idx="19">
                  <c:v>2021/8/20</c:v>
                </c:pt>
                <c:pt idx="20">
                  <c:v>2021/8/21</c:v>
                </c:pt>
                <c:pt idx="21">
                  <c:v>2021/8/22</c:v>
                </c:pt>
                <c:pt idx="22">
                  <c:v>2021/8/23</c:v>
                </c:pt>
                <c:pt idx="23">
                  <c:v>2021/8/24</c:v>
                </c:pt>
                <c:pt idx="24">
                  <c:v>2021/8/25</c:v>
                </c:pt>
                <c:pt idx="25">
                  <c:v>2021/8/26</c:v>
                </c:pt>
                <c:pt idx="26">
                  <c:v>2021/8/27</c:v>
                </c:pt>
                <c:pt idx="27">
                  <c:v>2021/8/28</c:v>
                </c:pt>
                <c:pt idx="28">
                  <c:v>2021/8/29</c:v>
                </c:pt>
                <c:pt idx="29">
                  <c:v>2021/8/30</c:v>
                </c:pt>
                <c:pt idx="30">
                  <c:v>2021/8/31</c:v>
                </c:pt>
                <c:pt idx="31">
                  <c:v> </c:v>
                </c:pt>
              </c:strCache>
            </c:strRef>
          </c:cat>
          <c:val>
            <c:numRef>
              <c:f>Graphics!$AA$4:$AA$35</c:f>
              <c:numCache>
                <c:formatCode>General</c:formatCode>
                <c:ptCount val="3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c:ext xmlns:c16="http://schemas.microsoft.com/office/drawing/2014/chart" uri="{C3380CC4-5D6E-409C-BE32-E72D297353CC}">
              <c16:uniqueId val="{00000000-D772-40E2-99B1-A909EEA1A443}"/>
            </c:ext>
          </c:extLst>
        </c:ser>
        <c:dLbls>
          <c:showLegendKey val="0"/>
          <c:showVal val="0"/>
          <c:showCatName val="0"/>
          <c:showSerName val="0"/>
          <c:showPercent val="0"/>
          <c:showBubbleSize val="0"/>
        </c:dLbls>
        <c:smooth val="0"/>
        <c:axId val="1576990912"/>
        <c:axId val="1576990496"/>
      </c:lineChart>
      <c:catAx>
        <c:axId val="1576990912"/>
        <c:scaling>
          <c:orientation val="minMax"/>
        </c:scaling>
        <c:delete val="1"/>
        <c:axPos val="b"/>
        <c:numFmt formatCode="General" sourceLinked="1"/>
        <c:majorTickMark val="out"/>
        <c:minorTickMark val="none"/>
        <c:tickLblPos val="nextTo"/>
        <c:crossAx val="1576990496"/>
        <c:crosses val="autoZero"/>
        <c:auto val="1"/>
        <c:lblAlgn val="ctr"/>
        <c:lblOffset val="100"/>
        <c:noMultiLvlLbl val="0"/>
      </c:catAx>
      <c:valAx>
        <c:axId val="1576990496"/>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57699091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pivotSource>
    <c:name>[202109demo.xlsm]Graphics!Weight</c:name>
    <c:fmtId val="4"/>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
        <c:spPr>
          <a:ln w="76200"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Graphics!$AM$3</c:f>
              <c:strCache>
                <c:ptCount val="1"/>
                <c:pt idx="0">
                  <c:v>Total</c:v>
                </c:pt>
              </c:strCache>
            </c:strRef>
          </c:tx>
          <c:spPr>
            <a:ln w="76200" cap="rnd">
              <a:solidFill>
                <a:schemeClr val="accent1"/>
              </a:solidFill>
              <a:round/>
            </a:ln>
            <a:effectLst/>
          </c:spPr>
          <c:marker>
            <c:symbol val="none"/>
          </c:marker>
          <c:cat>
            <c:strRef>
              <c:f>Graphics!$AL$4:$AL$35</c:f>
              <c:strCache>
                <c:ptCount val="32"/>
                <c:pt idx="0">
                  <c:v>2021/8/1</c:v>
                </c:pt>
                <c:pt idx="1">
                  <c:v>2021/8/2</c:v>
                </c:pt>
                <c:pt idx="2">
                  <c:v>2021/8/3</c:v>
                </c:pt>
                <c:pt idx="3">
                  <c:v>2021/8/4</c:v>
                </c:pt>
                <c:pt idx="4">
                  <c:v>2021/8/5</c:v>
                </c:pt>
                <c:pt idx="5">
                  <c:v>2021/8/6</c:v>
                </c:pt>
                <c:pt idx="6">
                  <c:v>2021/8/7</c:v>
                </c:pt>
                <c:pt idx="7">
                  <c:v>2021/8/8</c:v>
                </c:pt>
                <c:pt idx="8">
                  <c:v>2021/8/9</c:v>
                </c:pt>
                <c:pt idx="9">
                  <c:v>2021/8/10</c:v>
                </c:pt>
                <c:pt idx="10">
                  <c:v>2021/8/11</c:v>
                </c:pt>
                <c:pt idx="11">
                  <c:v>2021/8/12</c:v>
                </c:pt>
                <c:pt idx="12">
                  <c:v>2021/8/13</c:v>
                </c:pt>
                <c:pt idx="13">
                  <c:v>2021/8/14</c:v>
                </c:pt>
                <c:pt idx="14">
                  <c:v>2021/8/15</c:v>
                </c:pt>
                <c:pt idx="15">
                  <c:v>2021/8/16</c:v>
                </c:pt>
                <c:pt idx="16">
                  <c:v>2021/8/17</c:v>
                </c:pt>
                <c:pt idx="17">
                  <c:v>2021/8/18</c:v>
                </c:pt>
                <c:pt idx="18">
                  <c:v>2021/8/19</c:v>
                </c:pt>
                <c:pt idx="19">
                  <c:v>2021/8/20</c:v>
                </c:pt>
                <c:pt idx="20">
                  <c:v>2021/8/21</c:v>
                </c:pt>
                <c:pt idx="21">
                  <c:v>2021/8/22</c:v>
                </c:pt>
                <c:pt idx="22">
                  <c:v>2021/8/23</c:v>
                </c:pt>
                <c:pt idx="23">
                  <c:v>2021/8/24</c:v>
                </c:pt>
                <c:pt idx="24">
                  <c:v>2021/8/25</c:v>
                </c:pt>
                <c:pt idx="25">
                  <c:v>2021/8/26</c:v>
                </c:pt>
                <c:pt idx="26">
                  <c:v>2021/8/27</c:v>
                </c:pt>
                <c:pt idx="27">
                  <c:v>2021/8/28</c:v>
                </c:pt>
                <c:pt idx="28">
                  <c:v>2021/8/29</c:v>
                </c:pt>
                <c:pt idx="29">
                  <c:v>2021/8/30</c:v>
                </c:pt>
                <c:pt idx="30">
                  <c:v>2021/8/31</c:v>
                </c:pt>
                <c:pt idx="31">
                  <c:v>(vide)</c:v>
                </c:pt>
              </c:strCache>
            </c:strRef>
          </c:cat>
          <c:val>
            <c:numRef>
              <c:f>Graphics!$AM$4:$AM$35</c:f>
              <c:numCache>
                <c:formatCode>General</c:formatCode>
                <c:ptCount val="3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c:ext xmlns:c16="http://schemas.microsoft.com/office/drawing/2014/chart" uri="{C3380CC4-5D6E-409C-BE32-E72D297353CC}">
              <c16:uniqueId val="{00000000-4E89-48E9-9E59-3C87F53CDF5D}"/>
            </c:ext>
          </c:extLst>
        </c:ser>
        <c:dLbls>
          <c:showLegendKey val="0"/>
          <c:showVal val="0"/>
          <c:showCatName val="0"/>
          <c:showSerName val="0"/>
          <c:showPercent val="0"/>
          <c:showBubbleSize val="0"/>
        </c:dLbls>
        <c:smooth val="0"/>
        <c:axId val="1466821232"/>
        <c:axId val="1466822064"/>
      </c:lineChart>
      <c:catAx>
        <c:axId val="1466821232"/>
        <c:scaling>
          <c:orientation val="minMax"/>
        </c:scaling>
        <c:delete val="1"/>
        <c:axPos val="b"/>
        <c:numFmt formatCode="General" sourceLinked="1"/>
        <c:majorTickMark val="none"/>
        <c:minorTickMark val="none"/>
        <c:tickLblPos val="nextTo"/>
        <c:crossAx val="1466822064"/>
        <c:crosses val="autoZero"/>
        <c:auto val="1"/>
        <c:lblAlgn val="ctr"/>
        <c:lblOffset val="100"/>
        <c:noMultiLvlLbl val="0"/>
      </c:catAx>
      <c:valAx>
        <c:axId val="1466822064"/>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46682123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pivotSource>
    <c:name>[202109demo.xlsm]Graphics!Sleep</c:name>
    <c:fmtId val="8"/>
  </c:pivotSource>
  <c:chart>
    <c:autoTitleDeleted val="1"/>
    <c:pivotFmts>
      <c:pivotFmt>
        <c:idx val="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3"/>
        <c:spPr>
          <a:solidFill>
            <a:schemeClr val="accent1"/>
          </a:solidFill>
          <a:ln>
            <a:solidFill>
              <a:schemeClr val="accent1"/>
            </a:solidFill>
          </a:ln>
          <a:effectLst/>
        </c:spPr>
        <c:marker>
          <c:symbol val="none"/>
        </c:marker>
        <c:dLbl>
          <c:idx val="0"/>
          <c:delete val="1"/>
          <c:extLst>
            <c:ext xmlns:c15="http://schemas.microsoft.com/office/drawing/2012/chart" uri="{CE6537A1-D6FC-4f65-9D91-7224C49458BB}"/>
          </c:extLst>
        </c:dLbl>
      </c:pivotFmt>
      <c:pivotFmt>
        <c:idx val="4"/>
      </c:pivotFmt>
    </c:pivotFmts>
    <c:plotArea>
      <c:layout/>
      <c:barChart>
        <c:barDir val="col"/>
        <c:grouping val="clustered"/>
        <c:varyColors val="0"/>
        <c:ser>
          <c:idx val="0"/>
          <c:order val="0"/>
          <c:tx>
            <c:strRef>
              <c:f>Graphics!$AY$3</c:f>
              <c:strCache>
                <c:ptCount val="1"/>
                <c:pt idx="0">
                  <c:v>Total</c:v>
                </c:pt>
              </c:strCache>
            </c:strRef>
          </c:tx>
          <c:spPr>
            <a:solidFill>
              <a:schemeClr val="accent1"/>
            </a:solidFill>
            <a:ln>
              <a:solidFill>
                <a:schemeClr val="accent1"/>
              </a:solidFill>
            </a:ln>
            <a:effectLst/>
          </c:spPr>
          <c:invertIfNegative val="0"/>
          <c:cat>
            <c:strRef>
              <c:f>Graphics!$AX$4:$AX$35</c:f>
              <c:strCache>
                <c:ptCount val="32"/>
                <c:pt idx="0">
                  <c:v>2021/8/1</c:v>
                </c:pt>
                <c:pt idx="1">
                  <c:v>2021/8/2</c:v>
                </c:pt>
                <c:pt idx="2">
                  <c:v>2021/8/3</c:v>
                </c:pt>
                <c:pt idx="3">
                  <c:v>2021/8/4</c:v>
                </c:pt>
                <c:pt idx="4">
                  <c:v>2021/8/5</c:v>
                </c:pt>
                <c:pt idx="5">
                  <c:v>2021/8/6</c:v>
                </c:pt>
                <c:pt idx="6">
                  <c:v>2021/8/7</c:v>
                </c:pt>
                <c:pt idx="7">
                  <c:v>2021/8/8</c:v>
                </c:pt>
                <c:pt idx="8">
                  <c:v>2021/8/9</c:v>
                </c:pt>
                <c:pt idx="9">
                  <c:v>2021/8/10</c:v>
                </c:pt>
                <c:pt idx="10">
                  <c:v>2021/8/11</c:v>
                </c:pt>
                <c:pt idx="11">
                  <c:v>2021/8/12</c:v>
                </c:pt>
                <c:pt idx="12">
                  <c:v>2021/8/13</c:v>
                </c:pt>
                <c:pt idx="13">
                  <c:v>2021/8/14</c:v>
                </c:pt>
                <c:pt idx="14">
                  <c:v>2021/8/15</c:v>
                </c:pt>
                <c:pt idx="15">
                  <c:v>2021/8/16</c:v>
                </c:pt>
                <c:pt idx="16">
                  <c:v>2021/8/17</c:v>
                </c:pt>
                <c:pt idx="17">
                  <c:v>2021/8/18</c:v>
                </c:pt>
                <c:pt idx="18">
                  <c:v>2021/8/19</c:v>
                </c:pt>
                <c:pt idx="19">
                  <c:v>2021/8/20</c:v>
                </c:pt>
                <c:pt idx="20">
                  <c:v>2021/8/21</c:v>
                </c:pt>
                <c:pt idx="21">
                  <c:v>2021/8/22</c:v>
                </c:pt>
                <c:pt idx="22">
                  <c:v>2021/8/23</c:v>
                </c:pt>
                <c:pt idx="23">
                  <c:v>2021/8/24</c:v>
                </c:pt>
                <c:pt idx="24">
                  <c:v>2021/8/25</c:v>
                </c:pt>
                <c:pt idx="25">
                  <c:v>2021/8/26</c:v>
                </c:pt>
                <c:pt idx="26">
                  <c:v>2021/8/27</c:v>
                </c:pt>
                <c:pt idx="27">
                  <c:v>2021/8/28</c:v>
                </c:pt>
                <c:pt idx="28">
                  <c:v>2021/8/29</c:v>
                </c:pt>
                <c:pt idx="29">
                  <c:v>2021/8/30</c:v>
                </c:pt>
                <c:pt idx="30">
                  <c:v>2021/8/31</c:v>
                </c:pt>
                <c:pt idx="31">
                  <c:v>(blank)</c:v>
                </c:pt>
              </c:strCache>
            </c:strRef>
          </c:cat>
          <c:val>
            <c:numRef>
              <c:f>Graphics!$AY$4:$AY$35</c:f>
              <c:numCache>
                <c:formatCode>[$-F400]h:mm:ss\ AM/PM</c:formatCode>
                <c:ptCount val="3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3-9E12-4F6B-9A8F-397F784D3D85}"/>
            </c:ext>
          </c:extLst>
        </c:ser>
        <c:dLbls>
          <c:showLegendKey val="0"/>
          <c:showVal val="0"/>
          <c:showCatName val="0"/>
          <c:showSerName val="0"/>
          <c:showPercent val="0"/>
          <c:showBubbleSize val="0"/>
        </c:dLbls>
        <c:gapWidth val="219"/>
        <c:overlap val="-27"/>
        <c:axId val="1145094640"/>
        <c:axId val="1145074256"/>
      </c:barChart>
      <c:catAx>
        <c:axId val="1145094640"/>
        <c:scaling>
          <c:orientation val="minMax"/>
        </c:scaling>
        <c:delete val="1"/>
        <c:axPos val="b"/>
        <c:numFmt formatCode="General" sourceLinked="1"/>
        <c:majorTickMark val="out"/>
        <c:minorTickMark val="none"/>
        <c:tickLblPos val="nextTo"/>
        <c:crossAx val="1145074256"/>
        <c:crosses val="autoZero"/>
        <c:auto val="1"/>
        <c:lblAlgn val="ctr"/>
        <c:lblOffset val="100"/>
        <c:noMultiLvlLbl val="0"/>
      </c:catAx>
      <c:valAx>
        <c:axId val="1145074256"/>
        <c:scaling>
          <c:orientation val="minMax"/>
        </c:scaling>
        <c:delete val="0"/>
        <c:axPos val="l"/>
        <c:numFmt formatCode="[$-F400]h:mm:ss\ AM/PM" sourceLinked="1"/>
        <c:majorTickMark val="out"/>
        <c:minorTickMark val="none"/>
        <c:tickLblPos val="nextTo"/>
        <c:spPr>
          <a:noFill/>
          <a:ln>
            <a:solidFill>
              <a:schemeClr val="bg1"/>
            </a:solid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fr-FR"/>
          </a:p>
        </c:txPr>
        <c:crossAx val="1145094640"/>
        <c:crosses val="autoZero"/>
        <c:crossBetween val="between"/>
      </c:valAx>
      <c:spPr>
        <a:noFill/>
        <a:ln>
          <a:noFill/>
        </a:ln>
      </c:spPr>
    </c:plotArea>
    <c:plotVisOnly val="1"/>
    <c:dispBlanksAs val="gap"/>
    <c:showDLblsOverMax val="0"/>
    <c:extLst/>
  </c:chart>
  <c:spPr>
    <a:noFill/>
    <a:ln>
      <a:noFill/>
    </a:ln>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pivotSource>
    <c:name>[202109demo.xlsm]Graphics!Wake Up</c:name>
    <c:fmtId val="6"/>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FFC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Graphics!$BN$3</c:f>
              <c:strCache>
                <c:ptCount val="1"/>
                <c:pt idx="0">
                  <c:v>Total</c:v>
                </c:pt>
              </c:strCache>
            </c:strRef>
          </c:tx>
          <c:spPr>
            <a:solidFill>
              <a:srgbClr val="FFC000"/>
            </a:solidFill>
            <a:ln>
              <a:noFill/>
            </a:ln>
            <a:effectLst/>
          </c:spPr>
          <c:invertIfNegative val="0"/>
          <c:cat>
            <c:strRef>
              <c:f>Graphics!$BM$4:$BM$35</c:f>
              <c:strCache>
                <c:ptCount val="32"/>
                <c:pt idx="0">
                  <c:v>2021/8/1</c:v>
                </c:pt>
                <c:pt idx="1">
                  <c:v>2021/8/2</c:v>
                </c:pt>
                <c:pt idx="2">
                  <c:v>2021/8/3</c:v>
                </c:pt>
                <c:pt idx="3">
                  <c:v>2021/8/4</c:v>
                </c:pt>
                <c:pt idx="4">
                  <c:v>2021/8/5</c:v>
                </c:pt>
                <c:pt idx="5">
                  <c:v>2021/8/6</c:v>
                </c:pt>
                <c:pt idx="6">
                  <c:v>2021/8/7</c:v>
                </c:pt>
                <c:pt idx="7">
                  <c:v>2021/8/8</c:v>
                </c:pt>
                <c:pt idx="8">
                  <c:v>2021/8/9</c:v>
                </c:pt>
                <c:pt idx="9">
                  <c:v>2021/8/10</c:v>
                </c:pt>
                <c:pt idx="10">
                  <c:v>2021/8/11</c:v>
                </c:pt>
                <c:pt idx="11">
                  <c:v>2021/8/12</c:v>
                </c:pt>
                <c:pt idx="12">
                  <c:v>2021/8/13</c:v>
                </c:pt>
                <c:pt idx="13">
                  <c:v>2021/8/14</c:v>
                </c:pt>
                <c:pt idx="14">
                  <c:v>2021/8/15</c:v>
                </c:pt>
                <c:pt idx="15">
                  <c:v>2021/8/16</c:v>
                </c:pt>
                <c:pt idx="16">
                  <c:v>2021/8/17</c:v>
                </c:pt>
                <c:pt idx="17">
                  <c:v>2021/8/18</c:v>
                </c:pt>
                <c:pt idx="18">
                  <c:v>2021/8/19</c:v>
                </c:pt>
                <c:pt idx="19">
                  <c:v>2021/8/20</c:v>
                </c:pt>
                <c:pt idx="20">
                  <c:v>2021/8/21</c:v>
                </c:pt>
                <c:pt idx="21">
                  <c:v>2021/8/22</c:v>
                </c:pt>
                <c:pt idx="22">
                  <c:v>2021/8/23</c:v>
                </c:pt>
                <c:pt idx="23">
                  <c:v>2021/8/24</c:v>
                </c:pt>
                <c:pt idx="24">
                  <c:v>2021/8/25</c:v>
                </c:pt>
                <c:pt idx="25">
                  <c:v>2021/8/26</c:v>
                </c:pt>
                <c:pt idx="26">
                  <c:v>2021/8/27</c:v>
                </c:pt>
                <c:pt idx="27">
                  <c:v>2021/8/28</c:v>
                </c:pt>
                <c:pt idx="28">
                  <c:v>2021/8/29</c:v>
                </c:pt>
                <c:pt idx="29">
                  <c:v>2021/8/30</c:v>
                </c:pt>
                <c:pt idx="30">
                  <c:v>2021/8/31</c:v>
                </c:pt>
                <c:pt idx="31">
                  <c:v>(vide)</c:v>
                </c:pt>
              </c:strCache>
            </c:strRef>
          </c:cat>
          <c:val>
            <c:numRef>
              <c:f>Graphics!$BN$4:$BN$35</c:f>
              <c:numCache>
                <c:formatCode>General</c:formatCode>
                <c:ptCount val="32"/>
                <c:pt idx="0">
                  <c:v>0</c:v>
                </c:pt>
                <c:pt idx="1">
                  <c:v>0.4375</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0-F097-4834-B2FB-050D4629C4B7}"/>
            </c:ext>
          </c:extLst>
        </c:ser>
        <c:dLbls>
          <c:showLegendKey val="0"/>
          <c:showVal val="0"/>
          <c:showCatName val="0"/>
          <c:showSerName val="0"/>
          <c:showPercent val="0"/>
          <c:showBubbleSize val="0"/>
        </c:dLbls>
        <c:gapWidth val="219"/>
        <c:overlap val="-27"/>
        <c:axId val="1145094640"/>
        <c:axId val="1145074256"/>
      </c:barChart>
      <c:catAx>
        <c:axId val="1145094640"/>
        <c:scaling>
          <c:orientation val="minMax"/>
        </c:scaling>
        <c:delete val="1"/>
        <c:axPos val="b"/>
        <c:numFmt formatCode="General" sourceLinked="1"/>
        <c:majorTickMark val="out"/>
        <c:minorTickMark val="none"/>
        <c:tickLblPos val="nextTo"/>
        <c:crossAx val="1145074256"/>
        <c:crosses val="autoZero"/>
        <c:auto val="1"/>
        <c:lblAlgn val="ctr"/>
        <c:lblOffset val="100"/>
        <c:noMultiLvlLbl val="0"/>
      </c:catAx>
      <c:valAx>
        <c:axId val="1145074256"/>
        <c:scaling>
          <c:orientation val="minMax"/>
        </c:scaling>
        <c:delete val="0"/>
        <c:axPos val="l"/>
        <c:numFmt formatCode="General" sourceLinked="1"/>
        <c:majorTickMark val="out"/>
        <c:minorTickMark val="none"/>
        <c:tickLblPos val="nextTo"/>
        <c:spPr>
          <a:noFill/>
          <a:ln>
            <a:solidFill>
              <a:schemeClr val="bg1"/>
            </a:solid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fr-FR"/>
          </a:p>
        </c:txPr>
        <c:crossAx val="11450946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pivotSource>
    <c:name>[202109demo.xlsm]Graphics!睡眠</c:name>
    <c:fmtId val="4"/>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Graphics!$BX$3</c:f>
              <c:strCache>
                <c:ptCount val="1"/>
                <c:pt idx="0">
                  <c:v>Total</c:v>
                </c:pt>
              </c:strCache>
            </c:strRef>
          </c:tx>
          <c:spPr>
            <a:ln w="28575" cap="rnd">
              <a:solidFill>
                <a:srgbClr val="FF0000"/>
              </a:solidFill>
              <a:round/>
            </a:ln>
            <a:effectLst/>
          </c:spPr>
          <c:marker>
            <c:symbol val="none"/>
          </c:marker>
          <c:cat>
            <c:strRef>
              <c:f>Graphics!$BW$4:$BW$35</c:f>
              <c:strCache>
                <c:ptCount val="32"/>
                <c:pt idx="0">
                  <c:v>2021/8/1</c:v>
                </c:pt>
                <c:pt idx="1">
                  <c:v>2021/8/2</c:v>
                </c:pt>
                <c:pt idx="2">
                  <c:v>2021/8/3</c:v>
                </c:pt>
                <c:pt idx="3">
                  <c:v>2021/8/4</c:v>
                </c:pt>
                <c:pt idx="4">
                  <c:v>2021/8/5</c:v>
                </c:pt>
                <c:pt idx="5">
                  <c:v>2021/8/6</c:v>
                </c:pt>
                <c:pt idx="6">
                  <c:v>2021/8/7</c:v>
                </c:pt>
                <c:pt idx="7">
                  <c:v>2021/8/8</c:v>
                </c:pt>
                <c:pt idx="8">
                  <c:v>2021/8/9</c:v>
                </c:pt>
                <c:pt idx="9">
                  <c:v>2021/8/10</c:v>
                </c:pt>
                <c:pt idx="10">
                  <c:v>2021/8/11</c:v>
                </c:pt>
                <c:pt idx="11">
                  <c:v>2021/8/12</c:v>
                </c:pt>
                <c:pt idx="12">
                  <c:v>2021/8/13</c:v>
                </c:pt>
                <c:pt idx="13">
                  <c:v>2021/8/14</c:v>
                </c:pt>
                <c:pt idx="14">
                  <c:v>2021/8/15</c:v>
                </c:pt>
                <c:pt idx="15">
                  <c:v>2021/8/16</c:v>
                </c:pt>
                <c:pt idx="16">
                  <c:v>2021/8/17</c:v>
                </c:pt>
                <c:pt idx="17">
                  <c:v>2021/8/18</c:v>
                </c:pt>
                <c:pt idx="18">
                  <c:v>2021/8/19</c:v>
                </c:pt>
                <c:pt idx="19">
                  <c:v>2021/8/20</c:v>
                </c:pt>
                <c:pt idx="20">
                  <c:v>2021/8/21</c:v>
                </c:pt>
                <c:pt idx="21">
                  <c:v>2021/8/22</c:v>
                </c:pt>
                <c:pt idx="22">
                  <c:v>2021/8/23</c:v>
                </c:pt>
                <c:pt idx="23">
                  <c:v>2021/8/24</c:v>
                </c:pt>
                <c:pt idx="24">
                  <c:v>2021/8/25</c:v>
                </c:pt>
                <c:pt idx="25">
                  <c:v>2021/8/26</c:v>
                </c:pt>
                <c:pt idx="26">
                  <c:v>2021/8/27</c:v>
                </c:pt>
                <c:pt idx="27">
                  <c:v>2021/8/28</c:v>
                </c:pt>
                <c:pt idx="28">
                  <c:v>2021/8/29</c:v>
                </c:pt>
                <c:pt idx="29">
                  <c:v>2021/8/30</c:v>
                </c:pt>
                <c:pt idx="30">
                  <c:v>2021/8/31</c:v>
                </c:pt>
                <c:pt idx="31">
                  <c:v>(vide)</c:v>
                </c:pt>
              </c:strCache>
            </c:strRef>
          </c:cat>
          <c:val>
            <c:numRef>
              <c:f>Graphics!$BX$4:$BX$35</c:f>
              <c:numCache>
                <c:formatCode>General</c:formatCode>
                <c:ptCount val="32"/>
                <c:pt idx="0">
                  <c:v>0</c:v>
                </c:pt>
                <c:pt idx="1">
                  <c:v>0.4375</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c:ext xmlns:c16="http://schemas.microsoft.com/office/drawing/2014/chart" uri="{C3380CC4-5D6E-409C-BE32-E72D297353CC}">
              <c16:uniqueId val="{00000000-E279-48AD-96A9-040742BC4A8D}"/>
            </c:ext>
          </c:extLst>
        </c:ser>
        <c:dLbls>
          <c:showLegendKey val="0"/>
          <c:showVal val="0"/>
          <c:showCatName val="0"/>
          <c:showSerName val="0"/>
          <c:showPercent val="0"/>
          <c:showBubbleSize val="0"/>
        </c:dLbls>
        <c:smooth val="0"/>
        <c:axId val="1142792848"/>
        <c:axId val="1142793264"/>
      </c:lineChart>
      <c:catAx>
        <c:axId val="1142792848"/>
        <c:scaling>
          <c:orientation val="minMax"/>
        </c:scaling>
        <c:delete val="1"/>
        <c:axPos val="b"/>
        <c:numFmt formatCode="General" sourceLinked="1"/>
        <c:majorTickMark val="out"/>
        <c:minorTickMark val="none"/>
        <c:tickLblPos val="nextTo"/>
        <c:crossAx val="1142793264"/>
        <c:crosses val="autoZero"/>
        <c:auto val="1"/>
        <c:lblAlgn val="ctr"/>
        <c:lblOffset val="100"/>
        <c:noMultiLvlLbl val="0"/>
      </c:catAx>
      <c:valAx>
        <c:axId val="1142793264"/>
        <c:scaling>
          <c:orientation val="minMax"/>
        </c:scaling>
        <c:delete val="0"/>
        <c:axPos val="l"/>
        <c:numFmt formatCode="General" sourceLinked="1"/>
        <c:majorTickMark val="out"/>
        <c:minorTickMark val="none"/>
        <c:tickLblPos val="nextTo"/>
        <c:spPr>
          <a:noFill/>
          <a:ln>
            <a:solidFill>
              <a:schemeClr val="bg1"/>
            </a:solid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fr-FR"/>
          </a:p>
        </c:txPr>
        <c:crossAx val="114279284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pivotSource>
    <c:name>[202109demo.xlsm]Graphics!百分比消费</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pattFill prst="pct75">
                  <a:fgClr>
                    <a:schemeClr val="dk1">
                      <a:lumMod val="75000"/>
                      <a:lumOff val="25000"/>
                    </a:schemeClr>
                  </a:fgClr>
                  <a:bgClr>
                    <a:schemeClr val="dk1">
                      <a:lumMod val="65000"/>
                      <a:lumOff val="35000"/>
                    </a:schemeClr>
                  </a:bgClr>
                </a:pattFill>
                <a:ln>
                  <a:noFill/>
                </a:ln>
              </c15:spPr>
            </c:ext>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rgbClr val="FF0000"/>
          </a:solidFill>
          <a:ln>
            <a:noFill/>
          </a:ln>
          <a:effectLst>
            <a:outerShdw blurRad="254000" sx="102000" sy="102000" algn="ctr" rotWithShape="0">
              <a:prstClr val="black">
                <a:alpha val="20000"/>
              </a:prstClr>
            </a:outerShdw>
          </a:effectLst>
        </c:spPr>
      </c:pivotFmt>
      <c:pivotFmt>
        <c:idx val="7"/>
        <c:spPr>
          <a:solidFill>
            <a:srgbClr val="FFC000"/>
          </a:solidFill>
          <a:ln>
            <a:noFill/>
          </a:ln>
          <a:effectLst>
            <a:outerShdw blurRad="254000" sx="102000" sy="102000" algn="ctr" rotWithShape="0">
              <a:prstClr val="black">
                <a:alpha val="20000"/>
              </a:prstClr>
            </a:outerShdw>
          </a:effectLst>
        </c:spPr>
      </c:pivotFmt>
      <c:pivotFmt>
        <c:idx val="8"/>
        <c:spPr>
          <a:solidFill>
            <a:srgbClr val="92D050"/>
          </a:solidFill>
          <a:ln>
            <a:noFill/>
          </a:ln>
          <a:effectLst>
            <a:outerShdw blurRad="254000" sx="102000" sy="102000" algn="ctr" rotWithShape="0">
              <a:prstClr val="black">
                <a:alpha val="20000"/>
              </a:prstClr>
            </a:outerShdw>
          </a:effectLst>
        </c:spPr>
      </c:pivotFmt>
      <c:pivotFmt>
        <c:idx val="9"/>
        <c:spPr>
          <a:solidFill>
            <a:srgbClr val="00B0F0"/>
          </a:solidFill>
          <a:ln>
            <a:noFill/>
          </a:ln>
          <a:effectLst>
            <a:outerShdw blurRad="254000" sx="102000" sy="102000" algn="ctr" rotWithShape="0">
              <a:prstClr val="black">
                <a:alpha val="20000"/>
              </a:prstClr>
            </a:outerShdw>
          </a:effectLst>
        </c:spPr>
      </c:pivotFmt>
      <c:pivotFmt>
        <c:idx val="10"/>
        <c:spPr>
          <a:solidFill>
            <a:schemeClr val="tx1"/>
          </a:solidFill>
          <a:ln>
            <a:noFill/>
          </a:ln>
          <a:effectLst>
            <a:outerShdw blurRad="254000" sx="102000" sy="102000" algn="ctr" rotWithShape="0">
              <a:prstClr val="black">
                <a:alpha val="20000"/>
              </a:prstClr>
            </a:outerShdw>
          </a:effectLst>
        </c:spPr>
      </c:pivotFmt>
      <c:pivotFmt>
        <c:idx val="11"/>
        <c:spPr>
          <a:solidFill>
            <a:srgbClr val="C00000"/>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Graphics!$R$4</c:f>
              <c:strCache>
                <c:ptCount val="1"/>
                <c:pt idx="0">
                  <c:v>Total</c:v>
                </c:pt>
              </c:strCache>
            </c:strRef>
          </c:tx>
          <c:dPt>
            <c:idx val="0"/>
            <c:bubble3D val="0"/>
            <c:spPr>
              <a:solidFill>
                <a:srgbClr val="FF0000"/>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9D71-496B-8DEB-5AE370835799}"/>
              </c:ext>
            </c:extLst>
          </c:dPt>
          <c:dPt>
            <c:idx val="1"/>
            <c:bubble3D val="0"/>
            <c:spPr>
              <a:solidFill>
                <a:srgbClr val="FFC000"/>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5EF6-49A3-877E-692FA07D677E}"/>
              </c:ext>
            </c:extLst>
          </c:dPt>
          <c:dPt>
            <c:idx val="2"/>
            <c:bubble3D val="0"/>
            <c:spPr>
              <a:solidFill>
                <a:srgbClr val="92D050"/>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5EF6-49A3-877E-692FA07D677E}"/>
              </c:ext>
            </c:extLst>
          </c:dPt>
          <c:dPt>
            <c:idx val="3"/>
            <c:bubble3D val="0"/>
            <c:spPr>
              <a:solidFill>
                <a:srgbClr val="00B0F0"/>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5EF6-49A3-877E-692FA07D677E}"/>
              </c:ext>
            </c:extLst>
          </c:dPt>
          <c:dPt>
            <c:idx val="4"/>
            <c:bubble3D val="0"/>
            <c:spPr>
              <a:solidFill>
                <a:schemeClr val="tx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5EF6-49A3-877E-692FA07D677E}"/>
              </c:ext>
            </c:extLst>
          </c:dPt>
          <c:dPt>
            <c:idx val="5"/>
            <c:bubble3D val="0"/>
            <c:spPr>
              <a:solidFill>
                <a:srgbClr val="C00000"/>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B-5EF6-49A3-877E-692FA07D677E}"/>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pattFill prst="pct75">
                    <a:fgClr>
                      <a:schemeClr val="dk1">
                        <a:lumMod val="75000"/>
                        <a:lumOff val="25000"/>
                      </a:schemeClr>
                    </a:fgClr>
                    <a:bgClr>
                      <a:schemeClr val="dk1">
                        <a:lumMod val="65000"/>
                        <a:lumOff val="35000"/>
                      </a:schemeClr>
                    </a:bgClr>
                  </a:pattFill>
                  <a:ln>
                    <a:noFill/>
                  </a:ln>
                </c15:spPr>
              </c:ext>
            </c:extLst>
          </c:dLbls>
          <c:cat>
            <c:strRef>
              <c:f>Graphics!$Q$5:$Q$10</c:f>
              <c:strCache>
                <c:ptCount val="6"/>
                <c:pt idx="0">
                  <c:v>Sum of 🖥</c:v>
                </c:pt>
                <c:pt idx="1">
                  <c:v>Sum of 🍙</c:v>
                </c:pt>
                <c:pt idx="2">
                  <c:v>Sum of 📖</c:v>
                </c:pt>
                <c:pt idx="3">
                  <c:v>Sum of ⏳</c:v>
                </c:pt>
                <c:pt idx="4">
                  <c:v>Sum of 🤦‍♀️</c:v>
                </c:pt>
                <c:pt idx="5">
                  <c:v>Sum of 🎮</c:v>
                </c:pt>
              </c:strCache>
            </c:strRef>
          </c:cat>
          <c:val>
            <c:numRef>
              <c:f>Graphics!$R$5:$R$10</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0-9D71-496B-8DEB-5AE370835799}"/>
            </c:ext>
          </c:extLst>
        </c:ser>
        <c:dLbls>
          <c:showLegendKey val="0"/>
          <c:showVal val="0"/>
          <c:showCatName val="0"/>
          <c:showSerName val="0"/>
          <c:showPercent val="0"/>
          <c:showBubbleSize val="0"/>
          <c:showLeaderLines val="0"/>
        </c:dLbls>
        <c:firstSliceAng val="0"/>
      </c:pieChart>
      <c:spPr>
        <a:noFill/>
        <a:ln>
          <a:noFill/>
        </a:ln>
        <a:effectLst/>
      </c:spPr>
    </c:plotArea>
    <c:legend>
      <c:legendPos val="r"/>
      <c:layout>
        <c:manualLayout>
          <c:xMode val="edge"/>
          <c:yMode val="edge"/>
          <c:x val="0.85354051392964236"/>
          <c:y val="0.32168992158602483"/>
          <c:w val="0.13714633237741103"/>
          <c:h val="0.32569768610541755"/>
        </c:manualLayout>
      </c:layout>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pivotSource>
    <c:name>[202109demo.xlsm]Graphics!WPM</c:name>
    <c:fmtId val="0"/>
  </c:pivotSource>
  <c:chart>
    <c:autoTitleDeleted val="1"/>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Graphics!$AA$3</c:f>
              <c:strCache>
                <c:ptCount val="1"/>
                <c:pt idx="0">
                  <c:v>Total</c:v>
                </c:pt>
              </c:strCache>
            </c:strRef>
          </c:tx>
          <c:spPr>
            <a:ln w="28575" cap="rnd">
              <a:solidFill>
                <a:schemeClr val="accent1"/>
              </a:solidFill>
              <a:round/>
            </a:ln>
            <a:effectLst/>
          </c:spPr>
          <c:marker>
            <c:symbol val="none"/>
          </c:marker>
          <c:cat>
            <c:strRef>
              <c:f>Graphics!$Z$4:$Z$35</c:f>
              <c:strCache>
                <c:ptCount val="32"/>
                <c:pt idx="0">
                  <c:v>2021/8/1</c:v>
                </c:pt>
                <c:pt idx="1">
                  <c:v>2021/8/2</c:v>
                </c:pt>
                <c:pt idx="2">
                  <c:v>2021/8/3</c:v>
                </c:pt>
                <c:pt idx="3">
                  <c:v>2021/8/4</c:v>
                </c:pt>
                <c:pt idx="4">
                  <c:v>2021/8/5</c:v>
                </c:pt>
                <c:pt idx="5">
                  <c:v>2021/8/6</c:v>
                </c:pt>
                <c:pt idx="6">
                  <c:v>2021/8/7</c:v>
                </c:pt>
                <c:pt idx="7">
                  <c:v>2021/8/8</c:v>
                </c:pt>
                <c:pt idx="8">
                  <c:v>2021/8/9</c:v>
                </c:pt>
                <c:pt idx="9">
                  <c:v>2021/8/10</c:v>
                </c:pt>
                <c:pt idx="10">
                  <c:v>2021/8/11</c:v>
                </c:pt>
                <c:pt idx="11">
                  <c:v>2021/8/12</c:v>
                </c:pt>
                <c:pt idx="12">
                  <c:v>2021/8/13</c:v>
                </c:pt>
                <c:pt idx="13">
                  <c:v>2021/8/14</c:v>
                </c:pt>
                <c:pt idx="14">
                  <c:v>2021/8/15</c:v>
                </c:pt>
                <c:pt idx="15">
                  <c:v>2021/8/16</c:v>
                </c:pt>
                <c:pt idx="16">
                  <c:v>2021/8/17</c:v>
                </c:pt>
                <c:pt idx="17">
                  <c:v>2021/8/18</c:v>
                </c:pt>
                <c:pt idx="18">
                  <c:v>2021/8/19</c:v>
                </c:pt>
                <c:pt idx="19">
                  <c:v>2021/8/20</c:v>
                </c:pt>
                <c:pt idx="20">
                  <c:v>2021/8/21</c:v>
                </c:pt>
                <c:pt idx="21">
                  <c:v>2021/8/22</c:v>
                </c:pt>
                <c:pt idx="22">
                  <c:v>2021/8/23</c:v>
                </c:pt>
                <c:pt idx="23">
                  <c:v>2021/8/24</c:v>
                </c:pt>
                <c:pt idx="24">
                  <c:v>2021/8/25</c:v>
                </c:pt>
                <c:pt idx="25">
                  <c:v>2021/8/26</c:v>
                </c:pt>
                <c:pt idx="26">
                  <c:v>2021/8/27</c:v>
                </c:pt>
                <c:pt idx="27">
                  <c:v>2021/8/28</c:v>
                </c:pt>
                <c:pt idx="28">
                  <c:v>2021/8/29</c:v>
                </c:pt>
                <c:pt idx="29">
                  <c:v>2021/8/30</c:v>
                </c:pt>
                <c:pt idx="30">
                  <c:v>2021/8/31</c:v>
                </c:pt>
                <c:pt idx="31">
                  <c:v> </c:v>
                </c:pt>
              </c:strCache>
            </c:strRef>
          </c:cat>
          <c:val>
            <c:numRef>
              <c:f>Graphics!$AA$4:$AA$35</c:f>
              <c:numCache>
                <c:formatCode>General</c:formatCode>
                <c:ptCount val="3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c:ext xmlns:c16="http://schemas.microsoft.com/office/drawing/2014/chart" uri="{C3380CC4-5D6E-409C-BE32-E72D297353CC}">
              <c16:uniqueId val="{00000003-C54A-4191-8413-1AF90DAA3F9B}"/>
            </c:ext>
          </c:extLst>
        </c:ser>
        <c:dLbls>
          <c:showLegendKey val="0"/>
          <c:showVal val="0"/>
          <c:showCatName val="0"/>
          <c:showSerName val="0"/>
          <c:showPercent val="0"/>
          <c:showBubbleSize val="0"/>
        </c:dLbls>
        <c:smooth val="0"/>
        <c:axId val="1576990912"/>
        <c:axId val="1576990496"/>
      </c:lineChart>
      <c:catAx>
        <c:axId val="1576990912"/>
        <c:scaling>
          <c:orientation val="minMax"/>
        </c:scaling>
        <c:delete val="1"/>
        <c:axPos val="b"/>
        <c:numFmt formatCode="General" sourceLinked="1"/>
        <c:majorTickMark val="out"/>
        <c:minorTickMark val="none"/>
        <c:tickLblPos val="nextTo"/>
        <c:crossAx val="1576990496"/>
        <c:crosses val="autoZero"/>
        <c:auto val="1"/>
        <c:lblAlgn val="ctr"/>
        <c:lblOffset val="100"/>
        <c:noMultiLvlLbl val="0"/>
      </c:catAx>
      <c:valAx>
        <c:axId val="1576990496"/>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57699091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pivotSource>
    <c:name>[202109demo.xlsm]Graphics!Weight</c:name>
    <c:fmtId val="0"/>
  </c:pivotSource>
  <c:chart>
    <c:autoTitleDeleted val="1"/>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Graphics!$AM$3</c:f>
              <c:strCache>
                <c:ptCount val="1"/>
                <c:pt idx="0">
                  <c:v>Total</c:v>
                </c:pt>
              </c:strCache>
            </c:strRef>
          </c:tx>
          <c:spPr>
            <a:ln w="28575" cap="rnd">
              <a:solidFill>
                <a:schemeClr val="accent1"/>
              </a:solidFill>
              <a:round/>
            </a:ln>
            <a:effectLst/>
          </c:spPr>
          <c:marker>
            <c:symbol val="none"/>
          </c:marker>
          <c:cat>
            <c:strRef>
              <c:f>Graphics!$AL$4:$AL$35</c:f>
              <c:strCache>
                <c:ptCount val="32"/>
                <c:pt idx="0">
                  <c:v>2021/8/1</c:v>
                </c:pt>
                <c:pt idx="1">
                  <c:v>2021/8/2</c:v>
                </c:pt>
                <c:pt idx="2">
                  <c:v>2021/8/3</c:v>
                </c:pt>
                <c:pt idx="3">
                  <c:v>2021/8/4</c:v>
                </c:pt>
                <c:pt idx="4">
                  <c:v>2021/8/5</c:v>
                </c:pt>
                <c:pt idx="5">
                  <c:v>2021/8/6</c:v>
                </c:pt>
                <c:pt idx="6">
                  <c:v>2021/8/7</c:v>
                </c:pt>
                <c:pt idx="7">
                  <c:v>2021/8/8</c:v>
                </c:pt>
                <c:pt idx="8">
                  <c:v>2021/8/9</c:v>
                </c:pt>
                <c:pt idx="9">
                  <c:v>2021/8/10</c:v>
                </c:pt>
                <c:pt idx="10">
                  <c:v>2021/8/11</c:v>
                </c:pt>
                <c:pt idx="11">
                  <c:v>2021/8/12</c:v>
                </c:pt>
                <c:pt idx="12">
                  <c:v>2021/8/13</c:v>
                </c:pt>
                <c:pt idx="13">
                  <c:v>2021/8/14</c:v>
                </c:pt>
                <c:pt idx="14">
                  <c:v>2021/8/15</c:v>
                </c:pt>
                <c:pt idx="15">
                  <c:v>2021/8/16</c:v>
                </c:pt>
                <c:pt idx="16">
                  <c:v>2021/8/17</c:v>
                </c:pt>
                <c:pt idx="17">
                  <c:v>2021/8/18</c:v>
                </c:pt>
                <c:pt idx="18">
                  <c:v>2021/8/19</c:v>
                </c:pt>
                <c:pt idx="19">
                  <c:v>2021/8/20</c:v>
                </c:pt>
                <c:pt idx="20">
                  <c:v>2021/8/21</c:v>
                </c:pt>
                <c:pt idx="21">
                  <c:v>2021/8/22</c:v>
                </c:pt>
                <c:pt idx="22">
                  <c:v>2021/8/23</c:v>
                </c:pt>
                <c:pt idx="23">
                  <c:v>2021/8/24</c:v>
                </c:pt>
                <c:pt idx="24">
                  <c:v>2021/8/25</c:v>
                </c:pt>
                <c:pt idx="25">
                  <c:v>2021/8/26</c:v>
                </c:pt>
                <c:pt idx="26">
                  <c:v>2021/8/27</c:v>
                </c:pt>
                <c:pt idx="27">
                  <c:v>2021/8/28</c:v>
                </c:pt>
                <c:pt idx="28">
                  <c:v>2021/8/29</c:v>
                </c:pt>
                <c:pt idx="29">
                  <c:v>2021/8/30</c:v>
                </c:pt>
                <c:pt idx="30">
                  <c:v>2021/8/31</c:v>
                </c:pt>
                <c:pt idx="31">
                  <c:v>(vide)</c:v>
                </c:pt>
              </c:strCache>
            </c:strRef>
          </c:cat>
          <c:val>
            <c:numRef>
              <c:f>Graphics!$AM$4:$AM$35</c:f>
              <c:numCache>
                <c:formatCode>General</c:formatCode>
                <c:ptCount val="3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c:ext xmlns:c16="http://schemas.microsoft.com/office/drawing/2014/chart" uri="{C3380CC4-5D6E-409C-BE32-E72D297353CC}">
              <c16:uniqueId val="{00000000-2CE8-4F92-98E5-13B5450E37A7}"/>
            </c:ext>
          </c:extLst>
        </c:ser>
        <c:dLbls>
          <c:showLegendKey val="0"/>
          <c:showVal val="0"/>
          <c:showCatName val="0"/>
          <c:showSerName val="0"/>
          <c:showPercent val="0"/>
          <c:showBubbleSize val="0"/>
        </c:dLbls>
        <c:smooth val="0"/>
        <c:axId val="1466821232"/>
        <c:axId val="1466822064"/>
      </c:lineChart>
      <c:catAx>
        <c:axId val="1466821232"/>
        <c:scaling>
          <c:orientation val="minMax"/>
        </c:scaling>
        <c:delete val="1"/>
        <c:axPos val="b"/>
        <c:numFmt formatCode="General" sourceLinked="1"/>
        <c:majorTickMark val="none"/>
        <c:minorTickMark val="none"/>
        <c:tickLblPos val="nextTo"/>
        <c:crossAx val="1466822064"/>
        <c:crosses val="autoZero"/>
        <c:auto val="1"/>
        <c:lblAlgn val="ctr"/>
        <c:lblOffset val="100"/>
        <c:noMultiLvlLbl val="0"/>
      </c:catAx>
      <c:valAx>
        <c:axId val="1466822064"/>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46682123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pivotSource>
    <c:name>[202109demo.xlsm]Graphics!Sleep</c:name>
    <c:fmtId val="4"/>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Graphics!$AY$3</c:f>
              <c:strCache>
                <c:ptCount val="1"/>
                <c:pt idx="0">
                  <c:v>Total</c:v>
                </c:pt>
              </c:strCache>
            </c:strRef>
          </c:tx>
          <c:spPr>
            <a:solidFill>
              <a:schemeClr val="accent1"/>
            </a:solidFill>
            <a:ln>
              <a:noFill/>
            </a:ln>
            <a:effectLst/>
          </c:spPr>
          <c:invertIfNegative val="0"/>
          <c:cat>
            <c:strRef>
              <c:f>Graphics!$AX$4:$AX$35</c:f>
              <c:strCache>
                <c:ptCount val="32"/>
                <c:pt idx="0">
                  <c:v>2021/8/1</c:v>
                </c:pt>
                <c:pt idx="1">
                  <c:v>2021/8/2</c:v>
                </c:pt>
                <c:pt idx="2">
                  <c:v>2021/8/3</c:v>
                </c:pt>
                <c:pt idx="3">
                  <c:v>2021/8/4</c:v>
                </c:pt>
                <c:pt idx="4">
                  <c:v>2021/8/5</c:v>
                </c:pt>
                <c:pt idx="5">
                  <c:v>2021/8/6</c:v>
                </c:pt>
                <c:pt idx="6">
                  <c:v>2021/8/7</c:v>
                </c:pt>
                <c:pt idx="7">
                  <c:v>2021/8/8</c:v>
                </c:pt>
                <c:pt idx="8">
                  <c:v>2021/8/9</c:v>
                </c:pt>
                <c:pt idx="9">
                  <c:v>2021/8/10</c:v>
                </c:pt>
                <c:pt idx="10">
                  <c:v>2021/8/11</c:v>
                </c:pt>
                <c:pt idx="11">
                  <c:v>2021/8/12</c:v>
                </c:pt>
                <c:pt idx="12">
                  <c:v>2021/8/13</c:v>
                </c:pt>
                <c:pt idx="13">
                  <c:v>2021/8/14</c:v>
                </c:pt>
                <c:pt idx="14">
                  <c:v>2021/8/15</c:v>
                </c:pt>
                <c:pt idx="15">
                  <c:v>2021/8/16</c:v>
                </c:pt>
                <c:pt idx="16">
                  <c:v>2021/8/17</c:v>
                </c:pt>
                <c:pt idx="17">
                  <c:v>2021/8/18</c:v>
                </c:pt>
                <c:pt idx="18">
                  <c:v>2021/8/19</c:v>
                </c:pt>
                <c:pt idx="19">
                  <c:v>2021/8/20</c:v>
                </c:pt>
                <c:pt idx="20">
                  <c:v>2021/8/21</c:v>
                </c:pt>
                <c:pt idx="21">
                  <c:v>2021/8/22</c:v>
                </c:pt>
                <c:pt idx="22">
                  <c:v>2021/8/23</c:v>
                </c:pt>
                <c:pt idx="23">
                  <c:v>2021/8/24</c:v>
                </c:pt>
                <c:pt idx="24">
                  <c:v>2021/8/25</c:v>
                </c:pt>
                <c:pt idx="25">
                  <c:v>2021/8/26</c:v>
                </c:pt>
                <c:pt idx="26">
                  <c:v>2021/8/27</c:v>
                </c:pt>
                <c:pt idx="27">
                  <c:v>2021/8/28</c:v>
                </c:pt>
                <c:pt idx="28">
                  <c:v>2021/8/29</c:v>
                </c:pt>
                <c:pt idx="29">
                  <c:v>2021/8/30</c:v>
                </c:pt>
                <c:pt idx="30">
                  <c:v>2021/8/31</c:v>
                </c:pt>
                <c:pt idx="31">
                  <c:v>(blank)</c:v>
                </c:pt>
              </c:strCache>
            </c:strRef>
          </c:cat>
          <c:val>
            <c:numRef>
              <c:f>Graphics!$AY$4:$AY$35</c:f>
              <c:numCache>
                <c:formatCode>[$-F400]h:mm:ss\ AM/PM</c:formatCode>
                <c:ptCount val="3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1-9DED-4175-B7E9-07125F245C4C}"/>
            </c:ext>
          </c:extLst>
        </c:ser>
        <c:dLbls>
          <c:showLegendKey val="0"/>
          <c:showVal val="0"/>
          <c:showCatName val="0"/>
          <c:showSerName val="0"/>
          <c:showPercent val="0"/>
          <c:showBubbleSize val="0"/>
        </c:dLbls>
        <c:gapWidth val="182"/>
        <c:axId val="1136445760"/>
        <c:axId val="1136442848"/>
      </c:barChart>
      <c:catAx>
        <c:axId val="1136445760"/>
        <c:scaling>
          <c:orientation val="minMax"/>
        </c:scaling>
        <c:delete val="1"/>
        <c:axPos val="b"/>
        <c:numFmt formatCode="General" sourceLinked="1"/>
        <c:majorTickMark val="none"/>
        <c:minorTickMark val="none"/>
        <c:tickLblPos val="nextTo"/>
        <c:crossAx val="1136442848"/>
        <c:crosses val="autoZero"/>
        <c:auto val="1"/>
        <c:lblAlgn val="ctr"/>
        <c:lblOffset val="100"/>
        <c:noMultiLvlLbl val="0"/>
      </c:catAx>
      <c:valAx>
        <c:axId val="1136442848"/>
        <c:scaling>
          <c:orientation val="minMax"/>
        </c:scaling>
        <c:delete val="0"/>
        <c:axPos val="l"/>
        <c:numFmt formatCode="[$-F400]h:mm:ss\ AM/PM"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1364457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pivotSource>
    <c:name>[202109demo.xlsm]Graphics!Wake Up</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Graphics!$BN$3</c:f>
              <c:strCache>
                <c:ptCount val="1"/>
                <c:pt idx="0">
                  <c:v>Total</c:v>
                </c:pt>
              </c:strCache>
            </c:strRef>
          </c:tx>
          <c:spPr>
            <a:solidFill>
              <a:schemeClr val="accent1"/>
            </a:solidFill>
            <a:ln>
              <a:noFill/>
            </a:ln>
            <a:effectLst/>
          </c:spPr>
          <c:invertIfNegative val="0"/>
          <c:cat>
            <c:strRef>
              <c:f>Graphics!$BM$4:$BM$35</c:f>
              <c:strCache>
                <c:ptCount val="32"/>
                <c:pt idx="0">
                  <c:v>2021/8/1</c:v>
                </c:pt>
                <c:pt idx="1">
                  <c:v>2021/8/2</c:v>
                </c:pt>
                <c:pt idx="2">
                  <c:v>2021/8/3</c:v>
                </c:pt>
                <c:pt idx="3">
                  <c:v>2021/8/4</c:v>
                </c:pt>
                <c:pt idx="4">
                  <c:v>2021/8/5</c:v>
                </c:pt>
                <c:pt idx="5">
                  <c:v>2021/8/6</c:v>
                </c:pt>
                <c:pt idx="6">
                  <c:v>2021/8/7</c:v>
                </c:pt>
                <c:pt idx="7">
                  <c:v>2021/8/8</c:v>
                </c:pt>
                <c:pt idx="8">
                  <c:v>2021/8/9</c:v>
                </c:pt>
                <c:pt idx="9">
                  <c:v>2021/8/10</c:v>
                </c:pt>
                <c:pt idx="10">
                  <c:v>2021/8/11</c:v>
                </c:pt>
                <c:pt idx="11">
                  <c:v>2021/8/12</c:v>
                </c:pt>
                <c:pt idx="12">
                  <c:v>2021/8/13</c:v>
                </c:pt>
                <c:pt idx="13">
                  <c:v>2021/8/14</c:v>
                </c:pt>
                <c:pt idx="14">
                  <c:v>2021/8/15</c:v>
                </c:pt>
                <c:pt idx="15">
                  <c:v>2021/8/16</c:v>
                </c:pt>
                <c:pt idx="16">
                  <c:v>2021/8/17</c:v>
                </c:pt>
                <c:pt idx="17">
                  <c:v>2021/8/18</c:v>
                </c:pt>
                <c:pt idx="18">
                  <c:v>2021/8/19</c:v>
                </c:pt>
                <c:pt idx="19">
                  <c:v>2021/8/20</c:v>
                </c:pt>
                <c:pt idx="20">
                  <c:v>2021/8/21</c:v>
                </c:pt>
                <c:pt idx="21">
                  <c:v>2021/8/22</c:v>
                </c:pt>
                <c:pt idx="22">
                  <c:v>2021/8/23</c:v>
                </c:pt>
                <c:pt idx="23">
                  <c:v>2021/8/24</c:v>
                </c:pt>
                <c:pt idx="24">
                  <c:v>2021/8/25</c:v>
                </c:pt>
                <c:pt idx="25">
                  <c:v>2021/8/26</c:v>
                </c:pt>
                <c:pt idx="26">
                  <c:v>2021/8/27</c:v>
                </c:pt>
                <c:pt idx="27">
                  <c:v>2021/8/28</c:v>
                </c:pt>
                <c:pt idx="28">
                  <c:v>2021/8/29</c:v>
                </c:pt>
                <c:pt idx="29">
                  <c:v>2021/8/30</c:v>
                </c:pt>
                <c:pt idx="30">
                  <c:v>2021/8/31</c:v>
                </c:pt>
                <c:pt idx="31">
                  <c:v>(vide)</c:v>
                </c:pt>
              </c:strCache>
            </c:strRef>
          </c:cat>
          <c:val>
            <c:numRef>
              <c:f>Graphics!$BN$4:$BN$35</c:f>
              <c:numCache>
                <c:formatCode>General</c:formatCode>
                <c:ptCount val="32"/>
                <c:pt idx="0">
                  <c:v>0</c:v>
                </c:pt>
                <c:pt idx="1">
                  <c:v>0.4375</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0-BDAF-45E3-9CF6-A3BDA9B3CF4A}"/>
            </c:ext>
          </c:extLst>
        </c:ser>
        <c:dLbls>
          <c:showLegendKey val="0"/>
          <c:showVal val="0"/>
          <c:showCatName val="0"/>
          <c:showSerName val="0"/>
          <c:showPercent val="0"/>
          <c:showBubbleSize val="0"/>
        </c:dLbls>
        <c:gapWidth val="219"/>
        <c:overlap val="-27"/>
        <c:axId val="1145094640"/>
        <c:axId val="1145074256"/>
      </c:barChart>
      <c:catAx>
        <c:axId val="1145094640"/>
        <c:scaling>
          <c:orientation val="minMax"/>
        </c:scaling>
        <c:delete val="1"/>
        <c:axPos val="b"/>
        <c:numFmt formatCode="General" sourceLinked="1"/>
        <c:majorTickMark val="none"/>
        <c:minorTickMark val="none"/>
        <c:tickLblPos val="nextTo"/>
        <c:crossAx val="1145074256"/>
        <c:crosses val="autoZero"/>
        <c:auto val="1"/>
        <c:lblAlgn val="ctr"/>
        <c:lblOffset val="100"/>
        <c:noMultiLvlLbl val="0"/>
      </c:catAx>
      <c:valAx>
        <c:axId val="1145074256"/>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1450946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pivotSource>
    <c:name>[202109demo.xlsm]Graphics!睡眠</c:name>
    <c:fmtId val="0"/>
  </c:pivotSource>
  <c:chart>
    <c:autoTitleDeleted val="1"/>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Graphics!$BX$3</c:f>
              <c:strCache>
                <c:ptCount val="1"/>
                <c:pt idx="0">
                  <c:v>Total</c:v>
                </c:pt>
              </c:strCache>
            </c:strRef>
          </c:tx>
          <c:spPr>
            <a:ln w="28575" cap="rnd">
              <a:solidFill>
                <a:schemeClr val="accent1"/>
              </a:solidFill>
              <a:round/>
            </a:ln>
            <a:effectLst/>
          </c:spPr>
          <c:marker>
            <c:symbol val="none"/>
          </c:marker>
          <c:cat>
            <c:strRef>
              <c:f>Graphics!$BW$4:$BW$35</c:f>
              <c:strCache>
                <c:ptCount val="32"/>
                <c:pt idx="0">
                  <c:v>2021/8/1</c:v>
                </c:pt>
                <c:pt idx="1">
                  <c:v>2021/8/2</c:v>
                </c:pt>
                <c:pt idx="2">
                  <c:v>2021/8/3</c:v>
                </c:pt>
                <c:pt idx="3">
                  <c:v>2021/8/4</c:v>
                </c:pt>
                <c:pt idx="4">
                  <c:v>2021/8/5</c:v>
                </c:pt>
                <c:pt idx="5">
                  <c:v>2021/8/6</c:v>
                </c:pt>
                <c:pt idx="6">
                  <c:v>2021/8/7</c:v>
                </c:pt>
                <c:pt idx="7">
                  <c:v>2021/8/8</c:v>
                </c:pt>
                <c:pt idx="8">
                  <c:v>2021/8/9</c:v>
                </c:pt>
                <c:pt idx="9">
                  <c:v>2021/8/10</c:v>
                </c:pt>
                <c:pt idx="10">
                  <c:v>2021/8/11</c:v>
                </c:pt>
                <c:pt idx="11">
                  <c:v>2021/8/12</c:v>
                </c:pt>
                <c:pt idx="12">
                  <c:v>2021/8/13</c:v>
                </c:pt>
                <c:pt idx="13">
                  <c:v>2021/8/14</c:v>
                </c:pt>
                <c:pt idx="14">
                  <c:v>2021/8/15</c:v>
                </c:pt>
                <c:pt idx="15">
                  <c:v>2021/8/16</c:v>
                </c:pt>
                <c:pt idx="16">
                  <c:v>2021/8/17</c:v>
                </c:pt>
                <c:pt idx="17">
                  <c:v>2021/8/18</c:v>
                </c:pt>
                <c:pt idx="18">
                  <c:v>2021/8/19</c:v>
                </c:pt>
                <c:pt idx="19">
                  <c:v>2021/8/20</c:v>
                </c:pt>
                <c:pt idx="20">
                  <c:v>2021/8/21</c:v>
                </c:pt>
                <c:pt idx="21">
                  <c:v>2021/8/22</c:v>
                </c:pt>
                <c:pt idx="22">
                  <c:v>2021/8/23</c:v>
                </c:pt>
                <c:pt idx="23">
                  <c:v>2021/8/24</c:v>
                </c:pt>
                <c:pt idx="24">
                  <c:v>2021/8/25</c:v>
                </c:pt>
                <c:pt idx="25">
                  <c:v>2021/8/26</c:v>
                </c:pt>
                <c:pt idx="26">
                  <c:v>2021/8/27</c:v>
                </c:pt>
                <c:pt idx="27">
                  <c:v>2021/8/28</c:v>
                </c:pt>
                <c:pt idx="28">
                  <c:v>2021/8/29</c:v>
                </c:pt>
                <c:pt idx="29">
                  <c:v>2021/8/30</c:v>
                </c:pt>
                <c:pt idx="30">
                  <c:v>2021/8/31</c:v>
                </c:pt>
                <c:pt idx="31">
                  <c:v>(vide)</c:v>
                </c:pt>
              </c:strCache>
            </c:strRef>
          </c:cat>
          <c:val>
            <c:numRef>
              <c:f>Graphics!$BX$4:$BX$35</c:f>
              <c:numCache>
                <c:formatCode>General</c:formatCode>
                <c:ptCount val="32"/>
                <c:pt idx="0">
                  <c:v>0</c:v>
                </c:pt>
                <c:pt idx="1">
                  <c:v>0.4375</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c:ext xmlns:c16="http://schemas.microsoft.com/office/drawing/2014/chart" uri="{C3380CC4-5D6E-409C-BE32-E72D297353CC}">
              <c16:uniqueId val="{00000000-1ED2-48DC-92DD-77679FC5DD0B}"/>
            </c:ext>
          </c:extLst>
        </c:ser>
        <c:dLbls>
          <c:showLegendKey val="0"/>
          <c:showVal val="0"/>
          <c:showCatName val="0"/>
          <c:showSerName val="0"/>
          <c:showPercent val="0"/>
          <c:showBubbleSize val="0"/>
        </c:dLbls>
        <c:smooth val="0"/>
        <c:axId val="1142792848"/>
        <c:axId val="1142793264"/>
      </c:lineChart>
      <c:catAx>
        <c:axId val="1142792848"/>
        <c:scaling>
          <c:orientation val="minMax"/>
        </c:scaling>
        <c:delete val="1"/>
        <c:axPos val="b"/>
        <c:numFmt formatCode="General" sourceLinked="1"/>
        <c:majorTickMark val="none"/>
        <c:minorTickMark val="none"/>
        <c:tickLblPos val="nextTo"/>
        <c:crossAx val="1142793264"/>
        <c:crosses val="autoZero"/>
        <c:auto val="1"/>
        <c:lblAlgn val="ctr"/>
        <c:lblOffset val="100"/>
        <c:noMultiLvlLbl val="0"/>
      </c:catAx>
      <c:valAx>
        <c:axId val="1142793264"/>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14279284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Visible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pivotSource>
    <c:name>[202109demo.xlsm]Graphics!月份消费</c:name>
    <c:fmtId val="6"/>
  </c:pivotSource>
  <c:chart>
    <c:autoTitleDeleted val="0"/>
    <c:pivotFmts>
      <c:pivotFmt>
        <c:idx val="0"/>
        <c:spPr>
          <a:ln w="57150"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
        <c:spPr>
          <a:ln w="57150" cap="rnd">
            <a:solidFill>
              <a:srgbClr val="FFC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
        <c:spPr>
          <a:ln w="57150" cap="rnd">
            <a:solidFill>
              <a:srgbClr val="92D05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
        <c:spPr>
          <a:ln w="57150" cap="rnd">
            <a:solidFill>
              <a:srgbClr val="00B0F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4"/>
        <c:spPr>
          <a:ln w="57150" cap="rnd">
            <a:solidFill>
              <a:schemeClr val="tx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5"/>
        <c:spPr>
          <a:ln w="57150" cap="rnd">
            <a:solidFill>
              <a:srgbClr val="C0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Graphics!$C$3</c:f>
              <c:strCache>
                <c:ptCount val="1"/>
                <c:pt idx="0">
                  <c:v>Sum of 🖥</c:v>
                </c:pt>
              </c:strCache>
            </c:strRef>
          </c:tx>
          <c:spPr>
            <a:ln w="57150" cap="rnd">
              <a:solidFill>
                <a:srgbClr val="FF0000"/>
              </a:solidFill>
              <a:round/>
            </a:ln>
            <a:effectLst/>
          </c:spPr>
          <c:marker>
            <c:symbol val="none"/>
          </c:marker>
          <c:cat>
            <c:strRef>
              <c:f>Graphics!$B$4:$B$36</c:f>
              <c:strCache>
                <c:ptCount val="32"/>
                <c:pt idx="0">
                  <c:v>2021/8/1</c:v>
                </c:pt>
                <c:pt idx="1">
                  <c:v>2021/8/2</c:v>
                </c:pt>
                <c:pt idx="2">
                  <c:v>2021/8/3</c:v>
                </c:pt>
                <c:pt idx="3">
                  <c:v>2021/8/4</c:v>
                </c:pt>
                <c:pt idx="4">
                  <c:v>2021/8/5</c:v>
                </c:pt>
                <c:pt idx="5">
                  <c:v>2021/8/6</c:v>
                </c:pt>
                <c:pt idx="6">
                  <c:v>2021/8/7</c:v>
                </c:pt>
                <c:pt idx="7">
                  <c:v>2021/8/8</c:v>
                </c:pt>
                <c:pt idx="8">
                  <c:v>2021/8/9</c:v>
                </c:pt>
                <c:pt idx="9">
                  <c:v>2021/8/10</c:v>
                </c:pt>
                <c:pt idx="10">
                  <c:v>2021/8/11</c:v>
                </c:pt>
                <c:pt idx="11">
                  <c:v>2021/8/12</c:v>
                </c:pt>
                <c:pt idx="12">
                  <c:v>2021/8/13</c:v>
                </c:pt>
                <c:pt idx="13">
                  <c:v>2021/8/14</c:v>
                </c:pt>
                <c:pt idx="14">
                  <c:v>2021/8/15</c:v>
                </c:pt>
                <c:pt idx="15">
                  <c:v>2021/8/16</c:v>
                </c:pt>
                <c:pt idx="16">
                  <c:v>2021/8/17</c:v>
                </c:pt>
                <c:pt idx="17">
                  <c:v>2021/8/18</c:v>
                </c:pt>
                <c:pt idx="18">
                  <c:v>2021/8/19</c:v>
                </c:pt>
                <c:pt idx="19">
                  <c:v>2021/8/20</c:v>
                </c:pt>
                <c:pt idx="20">
                  <c:v>2021/8/21</c:v>
                </c:pt>
                <c:pt idx="21">
                  <c:v>2021/8/22</c:v>
                </c:pt>
                <c:pt idx="22">
                  <c:v>2021/8/23</c:v>
                </c:pt>
                <c:pt idx="23">
                  <c:v>2021/8/24</c:v>
                </c:pt>
                <c:pt idx="24">
                  <c:v>2021/8/25</c:v>
                </c:pt>
                <c:pt idx="25">
                  <c:v>2021/8/26</c:v>
                </c:pt>
                <c:pt idx="26">
                  <c:v>2021/8/27</c:v>
                </c:pt>
                <c:pt idx="27">
                  <c:v>2021/8/28</c:v>
                </c:pt>
                <c:pt idx="28">
                  <c:v>2021/8/29</c:v>
                </c:pt>
                <c:pt idx="29">
                  <c:v>2021/8/30</c:v>
                </c:pt>
                <c:pt idx="30">
                  <c:v>2021/8/31</c:v>
                </c:pt>
                <c:pt idx="31">
                  <c:v> (blank)</c:v>
                </c:pt>
              </c:strCache>
            </c:strRef>
          </c:cat>
          <c:val>
            <c:numRef>
              <c:f>Graphics!$C$4:$C$36</c:f>
              <c:numCache>
                <c:formatCode>General</c:formatCode>
                <c:ptCount val="3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numCache>
            </c:numRef>
          </c:val>
          <c:smooth val="0"/>
          <c:extLst>
            <c:ext xmlns:c16="http://schemas.microsoft.com/office/drawing/2014/chart" uri="{C3380CC4-5D6E-409C-BE32-E72D297353CC}">
              <c16:uniqueId val="{00000000-63E0-4F39-AD34-A517B2AEEE5A}"/>
            </c:ext>
          </c:extLst>
        </c:ser>
        <c:ser>
          <c:idx val="1"/>
          <c:order val="1"/>
          <c:tx>
            <c:strRef>
              <c:f>Graphics!$D$3</c:f>
              <c:strCache>
                <c:ptCount val="1"/>
                <c:pt idx="0">
                  <c:v>Sum of 🍙</c:v>
                </c:pt>
              </c:strCache>
            </c:strRef>
          </c:tx>
          <c:spPr>
            <a:ln w="57150" cap="rnd">
              <a:solidFill>
                <a:srgbClr val="FFC000"/>
              </a:solidFill>
              <a:round/>
            </a:ln>
            <a:effectLst/>
          </c:spPr>
          <c:marker>
            <c:symbol val="none"/>
          </c:marker>
          <c:cat>
            <c:strRef>
              <c:f>Graphics!$B$4:$B$36</c:f>
              <c:strCache>
                <c:ptCount val="32"/>
                <c:pt idx="0">
                  <c:v>2021/8/1</c:v>
                </c:pt>
                <c:pt idx="1">
                  <c:v>2021/8/2</c:v>
                </c:pt>
                <c:pt idx="2">
                  <c:v>2021/8/3</c:v>
                </c:pt>
                <c:pt idx="3">
                  <c:v>2021/8/4</c:v>
                </c:pt>
                <c:pt idx="4">
                  <c:v>2021/8/5</c:v>
                </c:pt>
                <c:pt idx="5">
                  <c:v>2021/8/6</c:v>
                </c:pt>
                <c:pt idx="6">
                  <c:v>2021/8/7</c:v>
                </c:pt>
                <c:pt idx="7">
                  <c:v>2021/8/8</c:v>
                </c:pt>
                <c:pt idx="8">
                  <c:v>2021/8/9</c:v>
                </c:pt>
                <c:pt idx="9">
                  <c:v>2021/8/10</c:v>
                </c:pt>
                <c:pt idx="10">
                  <c:v>2021/8/11</c:v>
                </c:pt>
                <c:pt idx="11">
                  <c:v>2021/8/12</c:v>
                </c:pt>
                <c:pt idx="12">
                  <c:v>2021/8/13</c:v>
                </c:pt>
                <c:pt idx="13">
                  <c:v>2021/8/14</c:v>
                </c:pt>
                <c:pt idx="14">
                  <c:v>2021/8/15</c:v>
                </c:pt>
                <c:pt idx="15">
                  <c:v>2021/8/16</c:v>
                </c:pt>
                <c:pt idx="16">
                  <c:v>2021/8/17</c:v>
                </c:pt>
                <c:pt idx="17">
                  <c:v>2021/8/18</c:v>
                </c:pt>
                <c:pt idx="18">
                  <c:v>2021/8/19</c:v>
                </c:pt>
                <c:pt idx="19">
                  <c:v>2021/8/20</c:v>
                </c:pt>
                <c:pt idx="20">
                  <c:v>2021/8/21</c:v>
                </c:pt>
                <c:pt idx="21">
                  <c:v>2021/8/22</c:v>
                </c:pt>
                <c:pt idx="22">
                  <c:v>2021/8/23</c:v>
                </c:pt>
                <c:pt idx="23">
                  <c:v>2021/8/24</c:v>
                </c:pt>
                <c:pt idx="24">
                  <c:v>2021/8/25</c:v>
                </c:pt>
                <c:pt idx="25">
                  <c:v>2021/8/26</c:v>
                </c:pt>
                <c:pt idx="26">
                  <c:v>2021/8/27</c:v>
                </c:pt>
                <c:pt idx="27">
                  <c:v>2021/8/28</c:v>
                </c:pt>
                <c:pt idx="28">
                  <c:v>2021/8/29</c:v>
                </c:pt>
                <c:pt idx="29">
                  <c:v>2021/8/30</c:v>
                </c:pt>
                <c:pt idx="30">
                  <c:v>2021/8/31</c:v>
                </c:pt>
                <c:pt idx="31">
                  <c:v> (blank)</c:v>
                </c:pt>
              </c:strCache>
            </c:strRef>
          </c:cat>
          <c:val>
            <c:numRef>
              <c:f>Graphics!$D$4:$D$36</c:f>
              <c:numCache>
                <c:formatCode>General</c:formatCode>
                <c:ptCount val="3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numCache>
            </c:numRef>
          </c:val>
          <c:smooth val="0"/>
          <c:extLst>
            <c:ext xmlns:c16="http://schemas.microsoft.com/office/drawing/2014/chart" uri="{C3380CC4-5D6E-409C-BE32-E72D297353CC}">
              <c16:uniqueId val="{00000001-63E0-4F39-AD34-A517B2AEEE5A}"/>
            </c:ext>
          </c:extLst>
        </c:ser>
        <c:ser>
          <c:idx val="2"/>
          <c:order val="2"/>
          <c:tx>
            <c:strRef>
              <c:f>Graphics!$E$3</c:f>
              <c:strCache>
                <c:ptCount val="1"/>
                <c:pt idx="0">
                  <c:v>Sum of 📖</c:v>
                </c:pt>
              </c:strCache>
            </c:strRef>
          </c:tx>
          <c:spPr>
            <a:ln w="57150" cap="rnd">
              <a:solidFill>
                <a:srgbClr val="92D050"/>
              </a:solidFill>
              <a:round/>
            </a:ln>
            <a:effectLst/>
          </c:spPr>
          <c:marker>
            <c:symbol val="none"/>
          </c:marker>
          <c:cat>
            <c:strRef>
              <c:f>Graphics!$B$4:$B$36</c:f>
              <c:strCache>
                <c:ptCount val="32"/>
                <c:pt idx="0">
                  <c:v>2021/8/1</c:v>
                </c:pt>
                <c:pt idx="1">
                  <c:v>2021/8/2</c:v>
                </c:pt>
                <c:pt idx="2">
                  <c:v>2021/8/3</c:v>
                </c:pt>
                <c:pt idx="3">
                  <c:v>2021/8/4</c:v>
                </c:pt>
                <c:pt idx="4">
                  <c:v>2021/8/5</c:v>
                </c:pt>
                <c:pt idx="5">
                  <c:v>2021/8/6</c:v>
                </c:pt>
                <c:pt idx="6">
                  <c:v>2021/8/7</c:v>
                </c:pt>
                <c:pt idx="7">
                  <c:v>2021/8/8</c:v>
                </c:pt>
                <c:pt idx="8">
                  <c:v>2021/8/9</c:v>
                </c:pt>
                <c:pt idx="9">
                  <c:v>2021/8/10</c:v>
                </c:pt>
                <c:pt idx="10">
                  <c:v>2021/8/11</c:v>
                </c:pt>
                <c:pt idx="11">
                  <c:v>2021/8/12</c:v>
                </c:pt>
                <c:pt idx="12">
                  <c:v>2021/8/13</c:v>
                </c:pt>
                <c:pt idx="13">
                  <c:v>2021/8/14</c:v>
                </c:pt>
                <c:pt idx="14">
                  <c:v>2021/8/15</c:v>
                </c:pt>
                <c:pt idx="15">
                  <c:v>2021/8/16</c:v>
                </c:pt>
                <c:pt idx="16">
                  <c:v>2021/8/17</c:v>
                </c:pt>
                <c:pt idx="17">
                  <c:v>2021/8/18</c:v>
                </c:pt>
                <c:pt idx="18">
                  <c:v>2021/8/19</c:v>
                </c:pt>
                <c:pt idx="19">
                  <c:v>2021/8/20</c:v>
                </c:pt>
                <c:pt idx="20">
                  <c:v>2021/8/21</c:v>
                </c:pt>
                <c:pt idx="21">
                  <c:v>2021/8/22</c:v>
                </c:pt>
                <c:pt idx="22">
                  <c:v>2021/8/23</c:v>
                </c:pt>
                <c:pt idx="23">
                  <c:v>2021/8/24</c:v>
                </c:pt>
                <c:pt idx="24">
                  <c:v>2021/8/25</c:v>
                </c:pt>
                <c:pt idx="25">
                  <c:v>2021/8/26</c:v>
                </c:pt>
                <c:pt idx="26">
                  <c:v>2021/8/27</c:v>
                </c:pt>
                <c:pt idx="27">
                  <c:v>2021/8/28</c:v>
                </c:pt>
                <c:pt idx="28">
                  <c:v>2021/8/29</c:v>
                </c:pt>
                <c:pt idx="29">
                  <c:v>2021/8/30</c:v>
                </c:pt>
                <c:pt idx="30">
                  <c:v>2021/8/31</c:v>
                </c:pt>
                <c:pt idx="31">
                  <c:v> (blank)</c:v>
                </c:pt>
              </c:strCache>
            </c:strRef>
          </c:cat>
          <c:val>
            <c:numRef>
              <c:f>Graphics!$E$4:$E$36</c:f>
              <c:numCache>
                <c:formatCode>General</c:formatCode>
                <c:ptCount val="3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numCache>
            </c:numRef>
          </c:val>
          <c:smooth val="0"/>
          <c:extLst>
            <c:ext xmlns:c16="http://schemas.microsoft.com/office/drawing/2014/chart" uri="{C3380CC4-5D6E-409C-BE32-E72D297353CC}">
              <c16:uniqueId val="{00000002-63E0-4F39-AD34-A517B2AEEE5A}"/>
            </c:ext>
          </c:extLst>
        </c:ser>
        <c:ser>
          <c:idx val="3"/>
          <c:order val="3"/>
          <c:tx>
            <c:strRef>
              <c:f>Graphics!$F$3</c:f>
              <c:strCache>
                <c:ptCount val="1"/>
                <c:pt idx="0">
                  <c:v>Sum of ⏳</c:v>
                </c:pt>
              </c:strCache>
            </c:strRef>
          </c:tx>
          <c:spPr>
            <a:ln w="57150" cap="rnd">
              <a:solidFill>
                <a:srgbClr val="00B0F0"/>
              </a:solidFill>
              <a:round/>
            </a:ln>
            <a:effectLst/>
          </c:spPr>
          <c:marker>
            <c:symbol val="none"/>
          </c:marker>
          <c:cat>
            <c:strRef>
              <c:f>Graphics!$B$4:$B$36</c:f>
              <c:strCache>
                <c:ptCount val="32"/>
                <c:pt idx="0">
                  <c:v>2021/8/1</c:v>
                </c:pt>
                <c:pt idx="1">
                  <c:v>2021/8/2</c:v>
                </c:pt>
                <c:pt idx="2">
                  <c:v>2021/8/3</c:v>
                </c:pt>
                <c:pt idx="3">
                  <c:v>2021/8/4</c:v>
                </c:pt>
                <c:pt idx="4">
                  <c:v>2021/8/5</c:v>
                </c:pt>
                <c:pt idx="5">
                  <c:v>2021/8/6</c:v>
                </c:pt>
                <c:pt idx="6">
                  <c:v>2021/8/7</c:v>
                </c:pt>
                <c:pt idx="7">
                  <c:v>2021/8/8</c:v>
                </c:pt>
                <c:pt idx="8">
                  <c:v>2021/8/9</c:v>
                </c:pt>
                <c:pt idx="9">
                  <c:v>2021/8/10</c:v>
                </c:pt>
                <c:pt idx="10">
                  <c:v>2021/8/11</c:v>
                </c:pt>
                <c:pt idx="11">
                  <c:v>2021/8/12</c:v>
                </c:pt>
                <c:pt idx="12">
                  <c:v>2021/8/13</c:v>
                </c:pt>
                <c:pt idx="13">
                  <c:v>2021/8/14</c:v>
                </c:pt>
                <c:pt idx="14">
                  <c:v>2021/8/15</c:v>
                </c:pt>
                <c:pt idx="15">
                  <c:v>2021/8/16</c:v>
                </c:pt>
                <c:pt idx="16">
                  <c:v>2021/8/17</c:v>
                </c:pt>
                <c:pt idx="17">
                  <c:v>2021/8/18</c:v>
                </c:pt>
                <c:pt idx="18">
                  <c:v>2021/8/19</c:v>
                </c:pt>
                <c:pt idx="19">
                  <c:v>2021/8/20</c:v>
                </c:pt>
                <c:pt idx="20">
                  <c:v>2021/8/21</c:v>
                </c:pt>
                <c:pt idx="21">
                  <c:v>2021/8/22</c:v>
                </c:pt>
                <c:pt idx="22">
                  <c:v>2021/8/23</c:v>
                </c:pt>
                <c:pt idx="23">
                  <c:v>2021/8/24</c:v>
                </c:pt>
                <c:pt idx="24">
                  <c:v>2021/8/25</c:v>
                </c:pt>
                <c:pt idx="25">
                  <c:v>2021/8/26</c:v>
                </c:pt>
                <c:pt idx="26">
                  <c:v>2021/8/27</c:v>
                </c:pt>
                <c:pt idx="27">
                  <c:v>2021/8/28</c:v>
                </c:pt>
                <c:pt idx="28">
                  <c:v>2021/8/29</c:v>
                </c:pt>
                <c:pt idx="29">
                  <c:v>2021/8/30</c:v>
                </c:pt>
                <c:pt idx="30">
                  <c:v>2021/8/31</c:v>
                </c:pt>
                <c:pt idx="31">
                  <c:v> (blank)</c:v>
                </c:pt>
              </c:strCache>
            </c:strRef>
          </c:cat>
          <c:val>
            <c:numRef>
              <c:f>Graphics!$F$4:$F$36</c:f>
              <c:numCache>
                <c:formatCode>General</c:formatCode>
                <c:ptCount val="3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numCache>
            </c:numRef>
          </c:val>
          <c:smooth val="0"/>
          <c:extLst>
            <c:ext xmlns:c16="http://schemas.microsoft.com/office/drawing/2014/chart" uri="{C3380CC4-5D6E-409C-BE32-E72D297353CC}">
              <c16:uniqueId val="{00000003-63E0-4F39-AD34-A517B2AEEE5A}"/>
            </c:ext>
          </c:extLst>
        </c:ser>
        <c:ser>
          <c:idx val="4"/>
          <c:order val="4"/>
          <c:tx>
            <c:strRef>
              <c:f>Graphics!$G$3</c:f>
              <c:strCache>
                <c:ptCount val="1"/>
                <c:pt idx="0">
                  <c:v>Sum of 🤦‍♀️</c:v>
                </c:pt>
              </c:strCache>
            </c:strRef>
          </c:tx>
          <c:spPr>
            <a:ln w="57150" cap="rnd">
              <a:solidFill>
                <a:schemeClr val="tx1"/>
              </a:solidFill>
              <a:round/>
            </a:ln>
            <a:effectLst/>
          </c:spPr>
          <c:marker>
            <c:symbol val="none"/>
          </c:marker>
          <c:cat>
            <c:strRef>
              <c:f>Graphics!$B$4:$B$36</c:f>
              <c:strCache>
                <c:ptCount val="32"/>
                <c:pt idx="0">
                  <c:v>2021/8/1</c:v>
                </c:pt>
                <c:pt idx="1">
                  <c:v>2021/8/2</c:v>
                </c:pt>
                <c:pt idx="2">
                  <c:v>2021/8/3</c:v>
                </c:pt>
                <c:pt idx="3">
                  <c:v>2021/8/4</c:v>
                </c:pt>
                <c:pt idx="4">
                  <c:v>2021/8/5</c:v>
                </c:pt>
                <c:pt idx="5">
                  <c:v>2021/8/6</c:v>
                </c:pt>
                <c:pt idx="6">
                  <c:v>2021/8/7</c:v>
                </c:pt>
                <c:pt idx="7">
                  <c:v>2021/8/8</c:v>
                </c:pt>
                <c:pt idx="8">
                  <c:v>2021/8/9</c:v>
                </c:pt>
                <c:pt idx="9">
                  <c:v>2021/8/10</c:v>
                </c:pt>
                <c:pt idx="10">
                  <c:v>2021/8/11</c:v>
                </c:pt>
                <c:pt idx="11">
                  <c:v>2021/8/12</c:v>
                </c:pt>
                <c:pt idx="12">
                  <c:v>2021/8/13</c:v>
                </c:pt>
                <c:pt idx="13">
                  <c:v>2021/8/14</c:v>
                </c:pt>
                <c:pt idx="14">
                  <c:v>2021/8/15</c:v>
                </c:pt>
                <c:pt idx="15">
                  <c:v>2021/8/16</c:v>
                </c:pt>
                <c:pt idx="16">
                  <c:v>2021/8/17</c:v>
                </c:pt>
                <c:pt idx="17">
                  <c:v>2021/8/18</c:v>
                </c:pt>
                <c:pt idx="18">
                  <c:v>2021/8/19</c:v>
                </c:pt>
                <c:pt idx="19">
                  <c:v>2021/8/20</c:v>
                </c:pt>
                <c:pt idx="20">
                  <c:v>2021/8/21</c:v>
                </c:pt>
                <c:pt idx="21">
                  <c:v>2021/8/22</c:v>
                </c:pt>
                <c:pt idx="22">
                  <c:v>2021/8/23</c:v>
                </c:pt>
                <c:pt idx="23">
                  <c:v>2021/8/24</c:v>
                </c:pt>
                <c:pt idx="24">
                  <c:v>2021/8/25</c:v>
                </c:pt>
                <c:pt idx="25">
                  <c:v>2021/8/26</c:v>
                </c:pt>
                <c:pt idx="26">
                  <c:v>2021/8/27</c:v>
                </c:pt>
                <c:pt idx="27">
                  <c:v>2021/8/28</c:v>
                </c:pt>
                <c:pt idx="28">
                  <c:v>2021/8/29</c:v>
                </c:pt>
                <c:pt idx="29">
                  <c:v>2021/8/30</c:v>
                </c:pt>
                <c:pt idx="30">
                  <c:v>2021/8/31</c:v>
                </c:pt>
                <c:pt idx="31">
                  <c:v> (blank)</c:v>
                </c:pt>
              </c:strCache>
            </c:strRef>
          </c:cat>
          <c:val>
            <c:numRef>
              <c:f>Graphics!$G$4:$G$36</c:f>
              <c:numCache>
                <c:formatCode>General</c:formatCode>
                <c:ptCount val="3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numCache>
            </c:numRef>
          </c:val>
          <c:smooth val="0"/>
          <c:extLst>
            <c:ext xmlns:c16="http://schemas.microsoft.com/office/drawing/2014/chart" uri="{C3380CC4-5D6E-409C-BE32-E72D297353CC}">
              <c16:uniqueId val="{00000004-63E0-4F39-AD34-A517B2AEEE5A}"/>
            </c:ext>
          </c:extLst>
        </c:ser>
        <c:ser>
          <c:idx val="5"/>
          <c:order val="5"/>
          <c:tx>
            <c:strRef>
              <c:f>Graphics!$H$3</c:f>
              <c:strCache>
                <c:ptCount val="1"/>
                <c:pt idx="0">
                  <c:v>Sum of 🎮</c:v>
                </c:pt>
              </c:strCache>
            </c:strRef>
          </c:tx>
          <c:spPr>
            <a:ln w="57150" cap="rnd">
              <a:solidFill>
                <a:srgbClr val="C00000"/>
              </a:solidFill>
              <a:round/>
            </a:ln>
            <a:effectLst/>
          </c:spPr>
          <c:marker>
            <c:symbol val="none"/>
          </c:marker>
          <c:cat>
            <c:strRef>
              <c:f>Graphics!$B$4:$B$36</c:f>
              <c:strCache>
                <c:ptCount val="32"/>
                <c:pt idx="0">
                  <c:v>2021/8/1</c:v>
                </c:pt>
                <c:pt idx="1">
                  <c:v>2021/8/2</c:v>
                </c:pt>
                <c:pt idx="2">
                  <c:v>2021/8/3</c:v>
                </c:pt>
                <c:pt idx="3">
                  <c:v>2021/8/4</c:v>
                </c:pt>
                <c:pt idx="4">
                  <c:v>2021/8/5</c:v>
                </c:pt>
                <c:pt idx="5">
                  <c:v>2021/8/6</c:v>
                </c:pt>
                <c:pt idx="6">
                  <c:v>2021/8/7</c:v>
                </c:pt>
                <c:pt idx="7">
                  <c:v>2021/8/8</c:v>
                </c:pt>
                <c:pt idx="8">
                  <c:v>2021/8/9</c:v>
                </c:pt>
                <c:pt idx="9">
                  <c:v>2021/8/10</c:v>
                </c:pt>
                <c:pt idx="10">
                  <c:v>2021/8/11</c:v>
                </c:pt>
                <c:pt idx="11">
                  <c:v>2021/8/12</c:v>
                </c:pt>
                <c:pt idx="12">
                  <c:v>2021/8/13</c:v>
                </c:pt>
                <c:pt idx="13">
                  <c:v>2021/8/14</c:v>
                </c:pt>
                <c:pt idx="14">
                  <c:v>2021/8/15</c:v>
                </c:pt>
                <c:pt idx="15">
                  <c:v>2021/8/16</c:v>
                </c:pt>
                <c:pt idx="16">
                  <c:v>2021/8/17</c:v>
                </c:pt>
                <c:pt idx="17">
                  <c:v>2021/8/18</c:v>
                </c:pt>
                <c:pt idx="18">
                  <c:v>2021/8/19</c:v>
                </c:pt>
                <c:pt idx="19">
                  <c:v>2021/8/20</c:v>
                </c:pt>
                <c:pt idx="20">
                  <c:v>2021/8/21</c:v>
                </c:pt>
                <c:pt idx="21">
                  <c:v>2021/8/22</c:v>
                </c:pt>
                <c:pt idx="22">
                  <c:v>2021/8/23</c:v>
                </c:pt>
                <c:pt idx="23">
                  <c:v>2021/8/24</c:v>
                </c:pt>
                <c:pt idx="24">
                  <c:v>2021/8/25</c:v>
                </c:pt>
                <c:pt idx="25">
                  <c:v>2021/8/26</c:v>
                </c:pt>
                <c:pt idx="26">
                  <c:v>2021/8/27</c:v>
                </c:pt>
                <c:pt idx="27">
                  <c:v>2021/8/28</c:v>
                </c:pt>
                <c:pt idx="28">
                  <c:v>2021/8/29</c:v>
                </c:pt>
                <c:pt idx="29">
                  <c:v>2021/8/30</c:v>
                </c:pt>
                <c:pt idx="30">
                  <c:v>2021/8/31</c:v>
                </c:pt>
                <c:pt idx="31">
                  <c:v> (blank)</c:v>
                </c:pt>
              </c:strCache>
            </c:strRef>
          </c:cat>
          <c:val>
            <c:numRef>
              <c:f>Graphics!$H$4:$H$36</c:f>
              <c:numCache>
                <c:formatCode>General</c:formatCode>
                <c:ptCount val="3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numCache>
            </c:numRef>
          </c:val>
          <c:smooth val="0"/>
          <c:extLst>
            <c:ext xmlns:c16="http://schemas.microsoft.com/office/drawing/2014/chart" uri="{C3380CC4-5D6E-409C-BE32-E72D297353CC}">
              <c16:uniqueId val="{00000005-63E0-4F39-AD34-A517B2AEEE5A}"/>
            </c:ext>
          </c:extLst>
        </c:ser>
        <c:dLbls>
          <c:showLegendKey val="0"/>
          <c:showVal val="0"/>
          <c:showCatName val="0"/>
          <c:showSerName val="0"/>
          <c:showPercent val="0"/>
          <c:showBubbleSize val="0"/>
        </c:dLbls>
        <c:smooth val="0"/>
        <c:axId val="192239199"/>
        <c:axId val="192236703"/>
      </c:lineChart>
      <c:catAx>
        <c:axId val="192239199"/>
        <c:scaling>
          <c:orientation val="minMax"/>
        </c:scaling>
        <c:delete val="1"/>
        <c:axPos val="b"/>
        <c:numFmt formatCode="General" sourceLinked="1"/>
        <c:majorTickMark val="out"/>
        <c:minorTickMark val="none"/>
        <c:tickLblPos val="nextTo"/>
        <c:crossAx val="192236703"/>
        <c:crosses val="autoZero"/>
        <c:auto val="1"/>
        <c:lblAlgn val="ctr"/>
        <c:lblOffset val="100"/>
        <c:noMultiLvlLbl val="0"/>
      </c:catAx>
      <c:valAx>
        <c:axId val="192236703"/>
        <c:scaling>
          <c:orientation val="minMax"/>
        </c:scaling>
        <c:delete val="1"/>
        <c:axPos val="l"/>
        <c:numFmt formatCode="General" sourceLinked="1"/>
        <c:majorTickMark val="out"/>
        <c:minorTickMark val="none"/>
        <c:tickLblPos val="nextTo"/>
        <c:crossAx val="192239199"/>
        <c:crosses val="autoZero"/>
        <c:crossBetween val="between"/>
      </c:valAx>
      <c:spPr>
        <a:noFill/>
        <a:ln>
          <a:noFill/>
        </a:ln>
        <a:effectLst/>
      </c:spPr>
    </c:plotArea>
    <c:legend>
      <c:legendPos val="r"/>
      <c:layout>
        <c:manualLayout>
          <c:xMode val="edge"/>
          <c:yMode val="edge"/>
          <c:x val="0.87280477595157879"/>
          <c:y val="0.21453667141135982"/>
          <c:w val="0.12594169863156479"/>
          <c:h val="0.52718424464890223"/>
        </c:manualLayout>
      </c:layout>
      <c:overlay val="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Spin" dx="22" fmlaLink="$Y$2" max="12" min="1" page="10" val="8"/>
</file>

<file path=xl/ctrlProps/ctrlProp2.xml><?xml version="1.0" encoding="utf-8"?>
<formControlPr xmlns="http://schemas.microsoft.com/office/spreadsheetml/2009/9/main" objectType="Spin" dx="22" fmlaLink="$Q$2" max="2031" min="2021" page="10" val="202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Spin" dx="22" fmlaLink="$E$3" max="12" min="1" page="10" val="9"/>
</file>

<file path=xl/ctrlProps/ctrlProp5.xml><?xml version="1.0" encoding="utf-8"?>
<formControlPr xmlns="http://schemas.microsoft.com/office/spreadsheetml/2009/9/main" objectType="Spin" dx="22" fmlaLink="$N$3" max="180" min="120" page="10" val="140"/>
</file>

<file path=xl/ctrlProps/ctrlProp6.xml><?xml version="1.0" encoding="utf-8"?>
<formControlPr xmlns="http://schemas.microsoft.com/office/spreadsheetml/2009/9/main" objectType="Spin" dx="22" fmlaLink="$S$3" max="150" min="10" page="10" val="58"/>
</file>

<file path=xl/ctrlProps/ctrlProp7.xml><?xml version="1.0" encoding="utf-8"?>
<formControlPr xmlns="http://schemas.microsoft.com/office/spreadsheetml/2009/9/main" objectType="Spin" dx="22" fmlaLink="$C$3" max="2031" min="2021" page="10" val="2021"/>
</file>

<file path=xl/ctrlProps/ctrlProp8.xml><?xml version="1.0" encoding="utf-8"?>
<formControlPr xmlns="http://schemas.microsoft.com/office/spreadsheetml/2009/9/main" objectType="Spin" dx="22" fmlaLink="$G$3" max="31" min="1" page="10"/>
</file>

<file path=xl/drawings/_rels/drawing3.xml.rels><?xml version="1.0" encoding="UTF-8" standalone="yes"?>
<Relationships xmlns="http://schemas.openxmlformats.org/package/2006/relationships"><Relationship Id="rId3" Type="http://schemas.openxmlformats.org/officeDocument/2006/relationships/image" Target="../media/image6.svg"/><Relationship Id="rId2" Type="http://schemas.openxmlformats.org/officeDocument/2006/relationships/image" Target="../media/image5.png"/><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8" Type="http://schemas.openxmlformats.org/officeDocument/2006/relationships/image" Target="../media/image13.svg"/><Relationship Id="rId3" Type="http://schemas.openxmlformats.org/officeDocument/2006/relationships/image" Target="../media/image10.png"/><Relationship Id="rId7" Type="http://schemas.openxmlformats.org/officeDocument/2006/relationships/image" Target="../media/image12.png"/><Relationship Id="rId2" Type="http://schemas.openxmlformats.org/officeDocument/2006/relationships/image" Target="../media/image9.svg"/><Relationship Id="rId1" Type="http://schemas.openxmlformats.org/officeDocument/2006/relationships/image" Target="../media/image8.png"/><Relationship Id="rId6" Type="http://schemas.openxmlformats.org/officeDocument/2006/relationships/chart" Target="../charts/chart2.xml"/><Relationship Id="rId5" Type="http://schemas.openxmlformats.org/officeDocument/2006/relationships/chart" Target="../charts/chart1.xml"/><Relationship Id="rId4" Type="http://schemas.openxmlformats.org/officeDocument/2006/relationships/image" Target="../media/image11.svg"/></Relationships>
</file>

<file path=xl/drawings/_rels/drawing5.xml.rels><?xml version="1.0" encoding="UTF-8" standalone="yes"?>
<Relationships xmlns="http://schemas.openxmlformats.org/package/2006/relationships"><Relationship Id="rId3" Type="http://schemas.openxmlformats.org/officeDocument/2006/relationships/image" Target="../media/image12.png"/><Relationship Id="rId2" Type="http://schemas.openxmlformats.org/officeDocument/2006/relationships/image" Target="../media/image11.svg"/><Relationship Id="rId1" Type="http://schemas.openxmlformats.org/officeDocument/2006/relationships/image" Target="../media/image10.png"/><Relationship Id="rId6" Type="http://schemas.openxmlformats.org/officeDocument/2006/relationships/chart" Target="../charts/chart4.xml"/><Relationship Id="rId5" Type="http://schemas.openxmlformats.org/officeDocument/2006/relationships/chart" Target="../charts/chart3.xml"/><Relationship Id="rId4" Type="http://schemas.openxmlformats.org/officeDocument/2006/relationships/image" Target="../media/image13.svg"/></Relationships>
</file>

<file path=xl/drawings/_rels/drawing6.xml.rels><?xml version="1.0" encoding="UTF-8" standalone="yes"?>
<Relationships xmlns="http://schemas.openxmlformats.org/package/2006/relationships"><Relationship Id="rId8" Type="http://schemas.openxmlformats.org/officeDocument/2006/relationships/chart" Target="../charts/chart6.xml"/><Relationship Id="rId3" Type="http://schemas.openxmlformats.org/officeDocument/2006/relationships/image" Target="../media/image12.png"/><Relationship Id="rId7" Type="http://schemas.openxmlformats.org/officeDocument/2006/relationships/chart" Target="../charts/chart5.xml"/><Relationship Id="rId2" Type="http://schemas.openxmlformats.org/officeDocument/2006/relationships/image" Target="../media/image11.svg"/><Relationship Id="rId1" Type="http://schemas.openxmlformats.org/officeDocument/2006/relationships/image" Target="../media/image10.png"/><Relationship Id="rId6" Type="http://schemas.openxmlformats.org/officeDocument/2006/relationships/image" Target="../media/image17.svg"/><Relationship Id="rId5" Type="http://schemas.openxmlformats.org/officeDocument/2006/relationships/image" Target="../media/image16.png"/><Relationship Id="rId4" Type="http://schemas.openxmlformats.org/officeDocument/2006/relationships/image" Target="../media/image13.svg"/><Relationship Id="rId9" Type="http://schemas.openxmlformats.org/officeDocument/2006/relationships/chart" Target="../charts/chart7.xml"/></Relationships>
</file>

<file path=xl/drawings/_rels/drawing7.xml.rels><?xml version="1.0" encoding="UTF-8" standalone="yes"?>
<Relationships xmlns="http://schemas.openxmlformats.org/package/2006/relationships"><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xdr:from>
      <xdr:col>4</xdr:col>
      <xdr:colOff>133350</xdr:colOff>
      <xdr:row>8</xdr:row>
      <xdr:rowOff>95250</xdr:rowOff>
    </xdr:from>
    <xdr:to>
      <xdr:col>18</xdr:col>
      <xdr:colOff>428625</xdr:colOff>
      <xdr:row>28</xdr:row>
      <xdr:rowOff>123825</xdr:rowOff>
    </xdr:to>
    <xdr:sp macro="" textlink="">
      <xdr:nvSpPr>
        <xdr:cNvPr id="2" name="ZoneTexte 1">
          <a:extLst>
            <a:ext uri="{FF2B5EF4-FFF2-40B4-BE49-F238E27FC236}">
              <a16:creationId xmlns:a16="http://schemas.microsoft.com/office/drawing/2014/main" id="{00000000-0008-0000-0000-000002000000}"/>
            </a:ext>
          </a:extLst>
        </xdr:cNvPr>
        <xdr:cNvSpPr txBox="1"/>
      </xdr:nvSpPr>
      <xdr:spPr>
        <a:xfrm>
          <a:off x="3181350" y="1619250"/>
          <a:ext cx="10963275" cy="3838575"/>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dk1"/>
        </a:lnRef>
        <a:fillRef idx="1">
          <a:schemeClr val="lt1"/>
        </a:fillRef>
        <a:effectRef idx="0">
          <a:schemeClr val="dk1"/>
        </a:effectRef>
        <a:fontRef idx="minor">
          <a:schemeClr val="dk1"/>
        </a:fontRef>
      </xdr:style>
      <xdr:txBody>
        <a:bodyPr vertOverflow="clip" horzOverflow="clip" wrap="square" rtlCol="0" anchor="ctr"/>
        <a:lstStyle/>
        <a:p>
          <a:pPr algn="ctr"/>
          <a:r>
            <a:rPr lang="fr-CA" sz="8000" b="1" cap="none" spc="0">
              <a:ln w="22225">
                <a:solidFill>
                  <a:schemeClr val="accent2"/>
                </a:solidFill>
                <a:prstDash val="solid"/>
              </a:ln>
              <a:solidFill>
                <a:schemeClr val="accent2">
                  <a:lumMod val="40000"/>
                  <a:lumOff val="60000"/>
                </a:schemeClr>
              </a:solidFill>
              <a:effectLst>
                <a:outerShdw blurRad="63500" sx="102000" sy="102000" algn="ctr" rotWithShape="0">
                  <a:prstClr val="black">
                    <a:alpha val="40000"/>
                  </a:prstClr>
                </a:outerShdw>
              </a:effectLst>
            </a:rPr>
            <a:t>To be</a:t>
          </a:r>
          <a:r>
            <a:rPr lang="fr-CA" sz="8000" b="1" cap="none" spc="0" baseline="0">
              <a:ln w="22225">
                <a:solidFill>
                  <a:schemeClr val="accent2"/>
                </a:solidFill>
                <a:prstDash val="solid"/>
              </a:ln>
              <a:solidFill>
                <a:schemeClr val="accent2">
                  <a:lumMod val="40000"/>
                  <a:lumOff val="60000"/>
                </a:schemeClr>
              </a:solidFill>
              <a:effectLst>
                <a:outerShdw blurRad="63500" sx="102000" sy="102000" algn="ctr" rotWithShape="0">
                  <a:prstClr val="black">
                    <a:alpha val="40000"/>
                  </a:prstClr>
                </a:outerShdw>
              </a:effectLst>
            </a:rPr>
            <a:t> a better me </a:t>
          </a:r>
        </a:p>
        <a:p>
          <a:pPr algn="ctr"/>
          <a:r>
            <a:rPr lang="fr-CA" sz="8000" b="1" cap="none" spc="0" baseline="0">
              <a:ln w="22225">
                <a:solidFill>
                  <a:schemeClr val="accent2"/>
                </a:solidFill>
                <a:prstDash val="solid"/>
              </a:ln>
              <a:solidFill>
                <a:schemeClr val="accent2">
                  <a:lumMod val="40000"/>
                  <a:lumOff val="60000"/>
                </a:schemeClr>
              </a:solidFill>
              <a:effectLst>
                <a:outerShdw blurRad="63500" sx="102000" sy="102000" algn="ctr" rotWithShape="0">
                  <a:prstClr val="black">
                    <a:alpha val="40000"/>
                  </a:prstClr>
                </a:outerShdw>
              </a:effectLst>
            </a:rPr>
            <a:t>For one person </a:t>
          </a:r>
        </a:p>
        <a:p>
          <a:pPr algn="ctr"/>
          <a:r>
            <a:rPr lang="fr-CA" sz="8000" b="1" cap="none" spc="0" baseline="0">
              <a:ln w="22225">
                <a:solidFill>
                  <a:schemeClr val="accent2"/>
                </a:solidFill>
                <a:prstDash val="solid"/>
              </a:ln>
              <a:solidFill>
                <a:schemeClr val="accent2">
                  <a:lumMod val="40000"/>
                  <a:lumOff val="60000"/>
                </a:schemeClr>
              </a:solidFill>
              <a:effectLst>
                <a:outerShdw blurRad="63500" sx="102000" sy="102000" algn="ctr" rotWithShape="0">
                  <a:prstClr val="black">
                    <a:alpha val="40000"/>
                  </a:prstClr>
                </a:outerShdw>
              </a:effectLst>
            </a:rPr>
            <a:t>Version 2 </a:t>
          </a:r>
        </a:p>
        <a:p>
          <a:endParaRPr lang="fr-CA" sz="1100" b="1" cap="none" spc="0" baseline="0">
            <a:ln w="22225">
              <a:solidFill>
                <a:schemeClr val="accent2"/>
              </a:solidFill>
              <a:prstDash val="solid"/>
            </a:ln>
            <a:solidFill>
              <a:schemeClr val="accent2">
                <a:lumMod val="40000"/>
                <a:lumOff val="60000"/>
              </a:schemeClr>
            </a:solidFill>
            <a:effectLst>
              <a:outerShdw blurRad="63500" sx="102000" sy="102000" algn="ctr" rotWithShape="0">
                <a:prstClr val="black">
                  <a:alpha val="40000"/>
                </a:prstClr>
              </a:outerShdw>
            </a:effectLst>
          </a:endParaRPr>
        </a:p>
      </xdr:txBody>
    </xdr:sp>
    <xdr:clientData/>
  </xdr:twoCellAnchor>
  <xdr:twoCellAnchor>
    <xdr:from>
      <xdr:col>17</xdr:col>
      <xdr:colOff>704850</xdr:colOff>
      <xdr:row>32</xdr:row>
      <xdr:rowOff>28575</xdr:rowOff>
    </xdr:from>
    <xdr:to>
      <xdr:col>20</xdr:col>
      <xdr:colOff>133350</xdr:colOff>
      <xdr:row>35</xdr:row>
      <xdr:rowOff>95250</xdr:rowOff>
    </xdr:to>
    <xdr:sp macro="[0]!Flèchedroite3_Cliquer" textlink="">
      <xdr:nvSpPr>
        <xdr:cNvPr id="4" name="Flèche : droite 3">
          <a:extLst>
            <a:ext uri="{FF2B5EF4-FFF2-40B4-BE49-F238E27FC236}">
              <a16:creationId xmlns:a16="http://schemas.microsoft.com/office/drawing/2014/main" id="{00000000-0008-0000-0000-000004000000}"/>
            </a:ext>
          </a:extLst>
        </xdr:cNvPr>
        <xdr:cNvSpPr/>
      </xdr:nvSpPr>
      <xdr:spPr>
        <a:xfrm>
          <a:off x="13658850" y="6124575"/>
          <a:ext cx="1714500" cy="638175"/>
        </a:xfrm>
        <a:prstGeom prst="rightArrow">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fr-CA"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25</xdr:col>
          <xdr:colOff>0</xdr:colOff>
          <xdr:row>1</xdr:row>
          <xdr:rowOff>9525</xdr:rowOff>
        </xdr:from>
        <xdr:to>
          <xdr:col>26</xdr:col>
          <xdr:colOff>9525</xdr:colOff>
          <xdr:row>2</xdr:row>
          <xdr:rowOff>171450</xdr:rowOff>
        </xdr:to>
        <xdr:sp macro="" textlink="">
          <xdr:nvSpPr>
            <xdr:cNvPr id="1025" name="Spinner 1" hidden="1">
              <a:extLst>
                <a:ext uri="{63B3BB69-23CF-44E3-9099-C40C66FF867C}">
                  <a14:compatExt spid="_x0000_s1025"/>
                </a:ext>
                <a:ext uri="{FF2B5EF4-FFF2-40B4-BE49-F238E27FC236}">
                  <a16:creationId xmlns:a16="http://schemas.microsoft.com/office/drawing/2014/main" id="{00000000-0008-0000-0400-000001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18</xdr:col>
          <xdr:colOff>0</xdr:colOff>
          <xdr:row>1</xdr:row>
          <xdr:rowOff>19050</xdr:rowOff>
        </xdr:from>
        <xdr:to>
          <xdr:col>19</xdr:col>
          <xdr:colOff>9525</xdr:colOff>
          <xdr:row>2</xdr:row>
          <xdr:rowOff>180975</xdr:rowOff>
        </xdr:to>
        <xdr:sp macro="" textlink="">
          <xdr:nvSpPr>
            <xdr:cNvPr id="1026" name="Spinner 2" hidden="1">
              <a:extLst>
                <a:ext uri="{63B3BB69-23CF-44E3-9099-C40C66FF867C}">
                  <a14:compatExt spid="_x0000_s1026"/>
                </a:ext>
                <a:ext uri="{FF2B5EF4-FFF2-40B4-BE49-F238E27FC236}">
                  <a16:creationId xmlns:a16="http://schemas.microsoft.com/office/drawing/2014/main" id="{00000000-0008-0000-0400-000002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32</xdr:col>
          <xdr:colOff>285750</xdr:colOff>
          <xdr:row>0</xdr:row>
          <xdr:rowOff>123825</xdr:rowOff>
        </xdr:from>
        <xdr:to>
          <xdr:col>34</xdr:col>
          <xdr:colOff>257175</xdr:colOff>
          <xdr:row>3</xdr:row>
          <xdr:rowOff>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400-000003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fr-CA" sz="2000" b="0" i="0" u="none" strike="noStrike" baseline="0">
                  <a:solidFill>
                    <a:srgbClr val="000000"/>
                  </a:solidFill>
                  <a:latin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19050</xdr:colOff>
          <xdr:row>85</xdr:row>
          <xdr:rowOff>171450</xdr:rowOff>
        </xdr:from>
        <xdr:to>
          <xdr:col>37</xdr:col>
          <xdr:colOff>0</xdr:colOff>
          <xdr:row>87</xdr:row>
          <xdr:rowOff>180975</xdr:rowOff>
        </xdr:to>
        <xdr:sp macro="" textlink="">
          <xdr:nvSpPr>
            <xdr:cNvPr id="1028" name="SpinButton1" hidden="1">
              <a:extLst>
                <a:ext uri="{63B3BB69-23CF-44E3-9099-C40C66FF867C}">
                  <a14:compatExt spid="_x0000_s1028"/>
                </a:ext>
                <a:ext uri="{FF2B5EF4-FFF2-40B4-BE49-F238E27FC236}">
                  <a16:creationId xmlns:a16="http://schemas.microsoft.com/office/drawing/2014/main" id="{00000000-0008-0000-04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28575</xdr:colOff>
          <xdr:row>88</xdr:row>
          <xdr:rowOff>28575</xdr:rowOff>
        </xdr:from>
        <xdr:to>
          <xdr:col>37</xdr:col>
          <xdr:colOff>0</xdr:colOff>
          <xdr:row>90</xdr:row>
          <xdr:rowOff>19050</xdr:rowOff>
        </xdr:to>
        <xdr:sp macro="" textlink="">
          <xdr:nvSpPr>
            <xdr:cNvPr id="1029" name="SpinButton2" hidden="1">
              <a:extLst>
                <a:ext uri="{63B3BB69-23CF-44E3-9099-C40C66FF867C}">
                  <a14:compatExt spid="_x0000_s1029"/>
                </a:ext>
                <a:ext uri="{FF2B5EF4-FFF2-40B4-BE49-F238E27FC236}">
                  <a16:creationId xmlns:a16="http://schemas.microsoft.com/office/drawing/2014/main" id="{00000000-0008-0000-0400-00000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23</xdr:col>
      <xdr:colOff>371737</xdr:colOff>
      <xdr:row>4</xdr:row>
      <xdr:rowOff>28045</xdr:rowOff>
    </xdr:from>
    <xdr:to>
      <xdr:col>29</xdr:col>
      <xdr:colOff>517523</xdr:colOff>
      <xdr:row>19</xdr:row>
      <xdr:rowOff>204256</xdr:rowOff>
    </xdr:to>
    <xdr:pic>
      <xdr:nvPicPr>
        <xdr:cNvPr id="333" name="Picture 332" descr="Not Impressed Chicken">
          <a:extLst>
            <a:ext uri="{FF2B5EF4-FFF2-40B4-BE49-F238E27FC236}">
              <a16:creationId xmlns:a16="http://schemas.microsoft.com/office/drawing/2014/main" id="{00000000-0008-0000-0500-00004D01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4516362" y="1028170"/>
          <a:ext cx="3789099" cy="3926680"/>
        </a:xfrm>
        <a:prstGeom prst="rect">
          <a:avLst/>
        </a:prstGeom>
      </xdr:spPr>
    </xdr:pic>
    <xdr:clientData/>
  </xdr:twoCellAnchor>
  <mc:AlternateContent xmlns:mc="http://schemas.openxmlformats.org/markup-compatibility/2006">
    <mc:Choice xmlns:a14="http://schemas.microsoft.com/office/drawing/2010/main" Requires="a14">
      <xdr:twoCellAnchor>
        <xdr:from>
          <xdr:col>5</xdr:col>
          <xdr:colOff>9525</xdr:colOff>
          <xdr:row>2</xdr:row>
          <xdr:rowOff>19050</xdr:rowOff>
        </xdr:from>
        <xdr:to>
          <xdr:col>5</xdr:col>
          <xdr:colOff>581025</xdr:colOff>
          <xdr:row>3</xdr:row>
          <xdr:rowOff>180975</xdr:rowOff>
        </xdr:to>
        <xdr:sp macro="" textlink="">
          <xdr:nvSpPr>
            <xdr:cNvPr id="2049" name="Spinner 1" hidden="1">
              <a:extLst>
                <a:ext uri="{63B3BB69-23CF-44E3-9099-C40C66FF867C}">
                  <a14:compatExt spid="_x0000_s2049"/>
                </a:ext>
                <a:ext uri="{FF2B5EF4-FFF2-40B4-BE49-F238E27FC236}">
                  <a16:creationId xmlns:a16="http://schemas.microsoft.com/office/drawing/2014/main" id="{00000000-0008-0000-0500-000001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19050</xdr:colOff>
          <xdr:row>2</xdr:row>
          <xdr:rowOff>9525</xdr:rowOff>
        </xdr:from>
        <xdr:to>
          <xdr:col>14</xdr:col>
          <xdr:colOff>590550</xdr:colOff>
          <xdr:row>3</xdr:row>
          <xdr:rowOff>171450</xdr:rowOff>
        </xdr:to>
        <xdr:sp macro="" textlink="">
          <xdr:nvSpPr>
            <xdr:cNvPr id="2050" name="Spinner 2" hidden="1">
              <a:extLst>
                <a:ext uri="{63B3BB69-23CF-44E3-9099-C40C66FF867C}">
                  <a14:compatExt spid="_x0000_s2050"/>
                </a:ext>
                <a:ext uri="{FF2B5EF4-FFF2-40B4-BE49-F238E27FC236}">
                  <a16:creationId xmlns:a16="http://schemas.microsoft.com/office/drawing/2014/main" id="{00000000-0008-0000-0500-000002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9525</xdr:colOff>
          <xdr:row>2</xdr:row>
          <xdr:rowOff>28575</xdr:rowOff>
        </xdr:from>
        <xdr:to>
          <xdr:col>19</xdr:col>
          <xdr:colOff>581025</xdr:colOff>
          <xdr:row>4</xdr:row>
          <xdr:rowOff>0</xdr:rowOff>
        </xdr:to>
        <xdr:sp macro="" textlink="">
          <xdr:nvSpPr>
            <xdr:cNvPr id="2051" name="Spinner 3" hidden="1">
              <a:extLst>
                <a:ext uri="{63B3BB69-23CF-44E3-9099-C40C66FF867C}">
                  <a14:compatExt spid="_x0000_s2051"/>
                </a:ext>
                <a:ext uri="{FF2B5EF4-FFF2-40B4-BE49-F238E27FC236}">
                  <a16:creationId xmlns:a16="http://schemas.microsoft.com/office/drawing/2014/main" id="{00000000-0008-0000-0500-000003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28575</xdr:colOff>
          <xdr:row>2</xdr:row>
          <xdr:rowOff>19050</xdr:rowOff>
        </xdr:from>
        <xdr:to>
          <xdr:col>3</xdr:col>
          <xdr:colOff>600075</xdr:colOff>
          <xdr:row>3</xdr:row>
          <xdr:rowOff>180975</xdr:rowOff>
        </xdr:to>
        <xdr:sp macro="" textlink="">
          <xdr:nvSpPr>
            <xdr:cNvPr id="2052" name="Spinner 4" hidden="1">
              <a:extLst>
                <a:ext uri="{63B3BB69-23CF-44E3-9099-C40C66FF867C}">
                  <a14:compatExt spid="_x0000_s2052"/>
                </a:ext>
                <a:ext uri="{FF2B5EF4-FFF2-40B4-BE49-F238E27FC236}">
                  <a16:creationId xmlns:a16="http://schemas.microsoft.com/office/drawing/2014/main" id="{00000000-0008-0000-0500-000004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xdr:colOff>
          <xdr:row>2</xdr:row>
          <xdr:rowOff>9525</xdr:rowOff>
        </xdr:from>
        <xdr:to>
          <xdr:col>7</xdr:col>
          <xdr:colOff>590550</xdr:colOff>
          <xdr:row>3</xdr:row>
          <xdr:rowOff>171450</xdr:rowOff>
        </xdr:to>
        <xdr:sp macro="" textlink="">
          <xdr:nvSpPr>
            <xdr:cNvPr id="2053" name="Spinner 5" hidden="1">
              <a:extLst>
                <a:ext uri="{63B3BB69-23CF-44E3-9099-C40C66FF867C}">
                  <a14:compatExt spid="_x0000_s2053"/>
                </a:ext>
                <a:ext uri="{FF2B5EF4-FFF2-40B4-BE49-F238E27FC236}">
                  <a16:creationId xmlns:a16="http://schemas.microsoft.com/office/drawing/2014/main" id="{00000000-0008-0000-0500-000005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editAs="oneCell">
    <xdr:from>
      <xdr:col>11</xdr:col>
      <xdr:colOff>19050</xdr:colOff>
      <xdr:row>9</xdr:row>
      <xdr:rowOff>171450</xdr:rowOff>
    </xdr:from>
    <xdr:to>
      <xdr:col>11</xdr:col>
      <xdr:colOff>200025</xdr:colOff>
      <xdr:row>10</xdr:row>
      <xdr:rowOff>147107</xdr:rowOff>
    </xdr:to>
    <xdr:sp macro="" textlink="">
      <xdr:nvSpPr>
        <xdr:cNvPr id="2064" name="Check Box 16" hidden="1">
          <a:extLst>
            <a:ext uri="{63B3BB69-23CF-44E3-9099-C40C66FF867C}">
              <a14:compatExt xmlns:a14="http://schemas.microsoft.com/office/drawing/2010/main" spid="_x0000_s2064"/>
            </a:ext>
            <a:ext uri="{FF2B5EF4-FFF2-40B4-BE49-F238E27FC236}">
              <a16:creationId xmlns:a16="http://schemas.microsoft.com/office/drawing/2014/main" id="{00000000-0008-0000-0500-00001008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editAs="oneCell">
    <xdr:from>
      <xdr:col>11</xdr:col>
      <xdr:colOff>19050</xdr:colOff>
      <xdr:row>10</xdr:row>
      <xdr:rowOff>171450</xdr:rowOff>
    </xdr:from>
    <xdr:to>
      <xdr:col>11</xdr:col>
      <xdr:colOff>200025</xdr:colOff>
      <xdr:row>11</xdr:row>
      <xdr:rowOff>147109</xdr:rowOff>
    </xdr:to>
    <xdr:sp macro="" textlink="">
      <xdr:nvSpPr>
        <xdr:cNvPr id="2065" name="Check Box 17" hidden="1">
          <a:extLst>
            <a:ext uri="{63B3BB69-23CF-44E3-9099-C40C66FF867C}">
              <a14:compatExt xmlns:a14="http://schemas.microsoft.com/office/drawing/2010/main" spid="_x0000_s2065"/>
            </a:ext>
            <a:ext uri="{FF2B5EF4-FFF2-40B4-BE49-F238E27FC236}">
              <a16:creationId xmlns:a16="http://schemas.microsoft.com/office/drawing/2014/main" id="{00000000-0008-0000-0500-00001108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editAs="oneCell">
    <xdr:from>
      <xdr:col>11</xdr:col>
      <xdr:colOff>28575</xdr:colOff>
      <xdr:row>16</xdr:row>
      <xdr:rowOff>0</xdr:rowOff>
    </xdr:from>
    <xdr:to>
      <xdr:col>11</xdr:col>
      <xdr:colOff>209550</xdr:colOff>
      <xdr:row>16</xdr:row>
      <xdr:rowOff>219075</xdr:rowOff>
    </xdr:to>
    <xdr:sp macro="" textlink="">
      <xdr:nvSpPr>
        <xdr:cNvPr id="2066" name="Check Box 18" hidden="1">
          <a:extLst>
            <a:ext uri="{63B3BB69-23CF-44E3-9099-C40C66FF867C}">
              <a14:compatExt xmlns:a14="http://schemas.microsoft.com/office/drawing/2010/main" spid="_x0000_s2066"/>
            </a:ext>
            <a:ext uri="{FF2B5EF4-FFF2-40B4-BE49-F238E27FC236}">
              <a16:creationId xmlns:a16="http://schemas.microsoft.com/office/drawing/2014/main" id="{00000000-0008-0000-0500-00001208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editAs="oneCell">
    <xdr:from>
      <xdr:col>11</xdr:col>
      <xdr:colOff>19050</xdr:colOff>
      <xdr:row>12</xdr:row>
      <xdr:rowOff>9525</xdr:rowOff>
    </xdr:from>
    <xdr:to>
      <xdr:col>11</xdr:col>
      <xdr:colOff>200025</xdr:colOff>
      <xdr:row>12</xdr:row>
      <xdr:rowOff>228600</xdr:rowOff>
    </xdr:to>
    <xdr:sp macro="" textlink="">
      <xdr:nvSpPr>
        <xdr:cNvPr id="2067" name="Check Box 19" hidden="1">
          <a:extLst>
            <a:ext uri="{63B3BB69-23CF-44E3-9099-C40C66FF867C}">
              <a14:compatExt xmlns:a14="http://schemas.microsoft.com/office/drawing/2010/main" spid="_x0000_s2067"/>
            </a:ext>
            <a:ext uri="{FF2B5EF4-FFF2-40B4-BE49-F238E27FC236}">
              <a16:creationId xmlns:a16="http://schemas.microsoft.com/office/drawing/2014/main" id="{00000000-0008-0000-0500-00001308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editAs="oneCell">
    <xdr:from>
      <xdr:col>11</xdr:col>
      <xdr:colOff>28575</xdr:colOff>
      <xdr:row>13</xdr:row>
      <xdr:rowOff>0</xdr:rowOff>
    </xdr:from>
    <xdr:to>
      <xdr:col>11</xdr:col>
      <xdr:colOff>209550</xdr:colOff>
      <xdr:row>13</xdr:row>
      <xdr:rowOff>219075</xdr:rowOff>
    </xdr:to>
    <xdr:sp macro="" textlink="">
      <xdr:nvSpPr>
        <xdr:cNvPr id="2068" name="Check Box 20" hidden="1">
          <a:extLst>
            <a:ext uri="{63B3BB69-23CF-44E3-9099-C40C66FF867C}">
              <a14:compatExt xmlns:a14="http://schemas.microsoft.com/office/drawing/2010/main" spid="_x0000_s2068"/>
            </a:ext>
            <a:ext uri="{FF2B5EF4-FFF2-40B4-BE49-F238E27FC236}">
              <a16:creationId xmlns:a16="http://schemas.microsoft.com/office/drawing/2014/main" id="{00000000-0008-0000-0500-00001408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editAs="oneCell">
    <xdr:from>
      <xdr:col>11</xdr:col>
      <xdr:colOff>19050</xdr:colOff>
      <xdr:row>13</xdr:row>
      <xdr:rowOff>161925</xdr:rowOff>
    </xdr:from>
    <xdr:to>
      <xdr:col>11</xdr:col>
      <xdr:colOff>200025</xdr:colOff>
      <xdr:row>14</xdr:row>
      <xdr:rowOff>137583</xdr:rowOff>
    </xdr:to>
    <xdr:sp macro="" textlink="">
      <xdr:nvSpPr>
        <xdr:cNvPr id="2069" name="Check Box 21" hidden="1">
          <a:extLst>
            <a:ext uri="{63B3BB69-23CF-44E3-9099-C40C66FF867C}">
              <a14:compatExt xmlns:a14="http://schemas.microsoft.com/office/drawing/2010/main" spid="_x0000_s2069"/>
            </a:ext>
            <a:ext uri="{FF2B5EF4-FFF2-40B4-BE49-F238E27FC236}">
              <a16:creationId xmlns:a16="http://schemas.microsoft.com/office/drawing/2014/main" id="{00000000-0008-0000-0500-00001508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editAs="oneCell">
    <xdr:from>
      <xdr:col>11</xdr:col>
      <xdr:colOff>28575</xdr:colOff>
      <xdr:row>14</xdr:row>
      <xdr:rowOff>171450</xdr:rowOff>
    </xdr:from>
    <xdr:to>
      <xdr:col>11</xdr:col>
      <xdr:colOff>209550</xdr:colOff>
      <xdr:row>15</xdr:row>
      <xdr:rowOff>147108</xdr:rowOff>
    </xdr:to>
    <xdr:sp macro="" textlink="">
      <xdr:nvSpPr>
        <xdr:cNvPr id="2070" name="Check Box 22" hidden="1">
          <a:extLst>
            <a:ext uri="{63B3BB69-23CF-44E3-9099-C40C66FF867C}">
              <a14:compatExt xmlns:a14="http://schemas.microsoft.com/office/drawing/2010/main" spid="_x0000_s2070"/>
            </a:ext>
            <a:ext uri="{FF2B5EF4-FFF2-40B4-BE49-F238E27FC236}">
              <a16:creationId xmlns:a16="http://schemas.microsoft.com/office/drawing/2014/main" id="{00000000-0008-0000-0500-00001608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127000</xdr:colOff>
      <xdr:row>9</xdr:row>
      <xdr:rowOff>179917</xdr:rowOff>
    </xdr:from>
    <xdr:to>
      <xdr:col>9</xdr:col>
      <xdr:colOff>486833</xdr:colOff>
      <xdr:row>17</xdr:row>
      <xdr:rowOff>31750</xdr:rowOff>
    </xdr:to>
    <xdr:sp macro="" textlink="">
      <xdr:nvSpPr>
        <xdr:cNvPr id="15" name="TextBox 14">
          <a:extLst>
            <a:ext uri="{FF2B5EF4-FFF2-40B4-BE49-F238E27FC236}">
              <a16:creationId xmlns:a16="http://schemas.microsoft.com/office/drawing/2014/main" id="{00000000-0008-0000-0500-00000F000000}"/>
            </a:ext>
          </a:extLst>
        </xdr:cNvPr>
        <xdr:cNvSpPr txBox="1"/>
      </xdr:nvSpPr>
      <xdr:spPr>
        <a:xfrm>
          <a:off x="1354667" y="2000250"/>
          <a:ext cx="4656666" cy="1375833"/>
        </a:xfrm>
        <a:prstGeom prst="rect">
          <a:avLst/>
        </a:prstGeom>
        <a:noFill/>
        <a:ln w="9525" cmpd="sng">
          <a:solidFill>
            <a:schemeClr val="lt1">
              <a:shade val="50000"/>
            </a:schemeClr>
          </a:solidFill>
        </a:ln>
        <a:effectLst>
          <a:outerShdw blurRad="76200" dist="50800" dir="5400000" algn="ctr" rotWithShape="0">
            <a:srgbClr val="000000">
              <a:alpha val="43137"/>
            </a:srgb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fr-CA" sz="2000">
              <a:solidFill>
                <a:schemeClr val="dk1"/>
              </a:solidFill>
              <a:effectLst/>
              <a:latin typeface="+mn-lt"/>
              <a:ea typeface="+mn-ea"/>
              <a:cs typeface="+mn-cs"/>
            </a:rPr>
            <a:t>Un café</a:t>
          </a:r>
          <a:r>
            <a:rPr lang="fr-CA" sz="2000" baseline="0">
              <a:solidFill>
                <a:schemeClr val="dk1"/>
              </a:solidFill>
              <a:effectLst/>
              <a:latin typeface="+mn-lt"/>
              <a:ea typeface="+mn-ea"/>
              <a:cs typeface="+mn-cs"/>
            </a:rPr>
            <a:t> et un pain, c'est le temps de coding! </a:t>
          </a:r>
          <a:endParaRPr lang="fr-CA" sz="4000">
            <a:effectLst/>
          </a:endParaRPr>
        </a:p>
        <a:p>
          <a:endParaRPr lang="fr-CA" sz="2000"/>
        </a:p>
      </xdr:txBody>
    </xdr:sp>
    <xdr:clientData/>
  </xdr:twoCellAnchor>
  <xdr:twoCellAnchor>
    <xdr:from>
      <xdr:col>2</xdr:col>
      <xdr:colOff>174625</xdr:colOff>
      <xdr:row>22</xdr:row>
      <xdr:rowOff>151342</xdr:rowOff>
    </xdr:from>
    <xdr:to>
      <xdr:col>9</xdr:col>
      <xdr:colOff>502708</xdr:colOff>
      <xdr:row>37</xdr:row>
      <xdr:rowOff>287867</xdr:rowOff>
    </xdr:to>
    <xdr:sp macro="" textlink="">
      <xdr:nvSpPr>
        <xdr:cNvPr id="16" name="TextBox 15">
          <a:extLst>
            <a:ext uri="{FF2B5EF4-FFF2-40B4-BE49-F238E27FC236}">
              <a16:creationId xmlns:a16="http://schemas.microsoft.com/office/drawing/2014/main" id="{00000000-0008-0000-0500-000010000000}"/>
            </a:ext>
          </a:extLst>
        </xdr:cNvPr>
        <xdr:cNvSpPr txBox="1"/>
      </xdr:nvSpPr>
      <xdr:spPr>
        <a:xfrm>
          <a:off x="1393825" y="5513917"/>
          <a:ext cx="4595283" cy="4565650"/>
        </a:xfrm>
        <a:prstGeom prst="rect">
          <a:avLst/>
        </a:prstGeom>
        <a:noFill/>
        <a:ln w="9525" cmpd="sng">
          <a:solidFill>
            <a:schemeClr val="lt1">
              <a:shade val="50000"/>
              <a:alpha val="55000"/>
            </a:schemeClr>
          </a:solidFill>
        </a:ln>
        <a:effectLst>
          <a:outerShdw blurRad="76200" dist="50800" dir="5400000" algn="ctr" rotWithShape="0">
            <a:srgbClr val="000000">
              <a:alpha val="43137"/>
            </a:srgb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fr-CA" sz="2000" baseline="0">
              <a:solidFill>
                <a:schemeClr val="dk1"/>
              </a:solidFill>
              <a:effectLst/>
              <a:latin typeface="+mn-lt"/>
              <a:ea typeface="+mn-ea"/>
              <a:cs typeface="+mn-cs"/>
            </a:rPr>
            <a:t>OHH on peut masquer certains sheets LEL didnt know rip</a:t>
          </a:r>
          <a:endParaRPr lang="fr-CA" sz="4000">
            <a:effectLst/>
          </a:endParaRPr>
        </a:p>
        <a:p>
          <a:endParaRPr lang="fr-CA" sz="2000">
            <a:solidFill>
              <a:schemeClr val="dk1"/>
            </a:solidFill>
            <a:latin typeface="+mn-lt"/>
            <a:ea typeface="+mn-ea"/>
            <a:cs typeface="+mn-cs"/>
          </a:endParaRPr>
        </a:p>
      </xdr:txBody>
    </xdr:sp>
    <xdr:clientData/>
  </xdr:twoCellAnchor>
  <xdr:oneCellAnchor>
    <xdr:from>
      <xdr:col>11</xdr:col>
      <xdr:colOff>19050</xdr:colOff>
      <xdr:row>10</xdr:row>
      <xdr:rowOff>171450</xdr:rowOff>
    </xdr:from>
    <xdr:ext cx="180975" cy="218017"/>
    <xdr:sp macro="" textlink="">
      <xdr:nvSpPr>
        <xdr:cNvPr id="51" name="Check Box 16" hidden="1">
          <a:extLst>
            <a:ext uri="{63B3BB69-23CF-44E3-9099-C40C66FF867C}">
              <a14:compatExt xmlns:a14="http://schemas.microsoft.com/office/drawing/2010/main" spid="_x0000_s2064"/>
            </a:ext>
            <a:ext uri="{FF2B5EF4-FFF2-40B4-BE49-F238E27FC236}">
              <a16:creationId xmlns:a16="http://schemas.microsoft.com/office/drawing/2014/main" id="{00000000-0008-0000-0500-000033000000}"/>
            </a:ext>
          </a:extLst>
        </xdr:cNvPr>
        <xdr:cNvSpPr/>
      </xdr:nvSpPr>
      <xdr:spPr bwMode="auto">
        <a:xfrm>
          <a:off x="6724650" y="2095500"/>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11</xdr:row>
      <xdr:rowOff>171450</xdr:rowOff>
    </xdr:from>
    <xdr:ext cx="180975" cy="218017"/>
    <xdr:sp macro="" textlink="">
      <xdr:nvSpPr>
        <xdr:cNvPr id="52" name="Check Box 17" hidden="1">
          <a:extLst>
            <a:ext uri="{63B3BB69-23CF-44E3-9099-C40C66FF867C}">
              <a14:compatExt xmlns:a14="http://schemas.microsoft.com/office/drawing/2010/main" spid="_x0000_s2065"/>
            </a:ext>
            <a:ext uri="{FF2B5EF4-FFF2-40B4-BE49-F238E27FC236}">
              <a16:creationId xmlns:a16="http://schemas.microsoft.com/office/drawing/2014/main" id="{00000000-0008-0000-0500-000034000000}"/>
            </a:ext>
          </a:extLst>
        </xdr:cNvPr>
        <xdr:cNvSpPr/>
      </xdr:nvSpPr>
      <xdr:spPr bwMode="auto">
        <a:xfrm>
          <a:off x="6724650" y="2390775"/>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11</xdr:row>
      <xdr:rowOff>171450</xdr:rowOff>
    </xdr:from>
    <xdr:ext cx="180975" cy="218017"/>
    <xdr:sp macro="" textlink="">
      <xdr:nvSpPr>
        <xdr:cNvPr id="53" name="Check Box 16" hidden="1">
          <a:extLst>
            <a:ext uri="{63B3BB69-23CF-44E3-9099-C40C66FF867C}">
              <a14:compatExt xmlns:a14="http://schemas.microsoft.com/office/drawing/2010/main" spid="_x0000_s2064"/>
            </a:ext>
            <a:ext uri="{FF2B5EF4-FFF2-40B4-BE49-F238E27FC236}">
              <a16:creationId xmlns:a16="http://schemas.microsoft.com/office/drawing/2014/main" id="{00000000-0008-0000-0500-000035000000}"/>
            </a:ext>
          </a:extLst>
        </xdr:cNvPr>
        <xdr:cNvSpPr/>
      </xdr:nvSpPr>
      <xdr:spPr bwMode="auto">
        <a:xfrm>
          <a:off x="6724650" y="2095500"/>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12</xdr:row>
      <xdr:rowOff>171450</xdr:rowOff>
    </xdr:from>
    <xdr:ext cx="180975" cy="218017"/>
    <xdr:sp macro="" textlink="">
      <xdr:nvSpPr>
        <xdr:cNvPr id="54" name="Check Box 17" hidden="1">
          <a:extLst>
            <a:ext uri="{63B3BB69-23CF-44E3-9099-C40C66FF867C}">
              <a14:compatExt xmlns:a14="http://schemas.microsoft.com/office/drawing/2010/main" spid="_x0000_s2065"/>
            </a:ext>
            <a:ext uri="{FF2B5EF4-FFF2-40B4-BE49-F238E27FC236}">
              <a16:creationId xmlns:a16="http://schemas.microsoft.com/office/drawing/2014/main" id="{00000000-0008-0000-0500-000036000000}"/>
            </a:ext>
          </a:extLst>
        </xdr:cNvPr>
        <xdr:cNvSpPr/>
      </xdr:nvSpPr>
      <xdr:spPr bwMode="auto">
        <a:xfrm>
          <a:off x="6724650" y="2390775"/>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12</xdr:row>
      <xdr:rowOff>171450</xdr:rowOff>
    </xdr:from>
    <xdr:ext cx="180975" cy="218017"/>
    <xdr:sp macro="" textlink="">
      <xdr:nvSpPr>
        <xdr:cNvPr id="55" name="Check Box 16" hidden="1">
          <a:extLst>
            <a:ext uri="{63B3BB69-23CF-44E3-9099-C40C66FF867C}">
              <a14:compatExt xmlns:a14="http://schemas.microsoft.com/office/drawing/2010/main" spid="_x0000_s2064"/>
            </a:ext>
            <a:ext uri="{FF2B5EF4-FFF2-40B4-BE49-F238E27FC236}">
              <a16:creationId xmlns:a16="http://schemas.microsoft.com/office/drawing/2014/main" id="{00000000-0008-0000-0500-000037000000}"/>
            </a:ext>
          </a:extLst>
        </xdr:cNvPr>
        <xdr:cNvSpPr/>
      </xdr:nvSpPr>
      <xdr:spPr bwMode="auto">
        <a:xfrm>
          <a:off x="6724650" y="2390775"/>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12</xdr:row>
      <xdr:rowOff>171450</xdr:rowOff>
    </xdr:from>
    <xdr:ext cx="180975" cy="218017"/>
    <xdr:sp macro="" textlink="">
      <xdr:nvSpPr>
        <xdr:cNvPr id="56" name="Check Box 16" hidden="1">
          <a:extLst>
            <a:ext uri="{63B3BB69-23CF-44E3-9099-C40C66FF867C}">
              <a14:compatExt xmlns:a14="http://schemas.microsoft.com/office/drawing/2010/main" spid="_x0000_s2064"/>
            </a:ext>
            <a:ext uri="{FF2B5EF4-FFF2-40B4-BE49-F238E27FC236}">
              <a16:creationId xmlns:a16="http://schemas.microsoft.com/office/drawing/2014/main" id="{00000000-0008-0000-0500-000038000000}"/>
            </a:ext>
          </a:extLst>
        </xdr:cNvPr>
        <xdr:cNvSpPr/>
      </xdr:nvSpPr>
      <xdr:spPr bwMode="auto">
        <a:xfrm>
          <a:off x="6724650" y="2095500"/>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13</xdr:row>
      <xdr:rowOff>171450</xdr:rowOff>
    </xdr:from>
    <xdr:ext cx="180975" cy="218017"/>
    <xdr:sp macro="" textlink="">
      <xdr:nvSpPr>
        <xdr:cNvPr id="57" name="Check Box 17" hidden="1">
          <a:extLst>
            <a:ext uri="{63B3BB69-23CF-44E3-9099-C40C66FF867C}">
              <a14:compatExt xmlns:a14="http://schemas.microsoft.com/office/drawing/2010/main" spid="_x0000_s2065"/>
            </a:ext>
            <a:ext uri="{FF2B5EF4-FFF2-40B4-BE49-F238E27FC236}">
              <a16:creationId xmlns:a16="http://schemas.microsoft.com/office/drawing/2014/main" id="{00000000-0008-0000-0500-000039000000}"/>
            </a:ext>
          </a:extLst>
        </xdr:cNvPr>
        <xdr:cNvSpPr/>
      </xdr:nvSpPr>
      <xdr:spPr bwMode="auto">
        <a:xfrm>
          <a:off x="6724650" y="2390775"/>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13</xdr:row>
      <xdr:rowOff>171450</xdr:rowOff>
    </xdr:from>
    <xdr:ext cx="180975" cy="218017"/>
    <xdr:sp macro="" textlink="">
      <xdr:nvSpPr>
        <xdr:cNvPr id="58" name="Check Box 16" hidden="1">
          <a:extLst>
            <a:ext uri="{63B3BB69-23CF-44E3-9099-C40C66FF867C}">
              <a14:compatExt xmlns:a14="http://schemas.microsoft.com/office/drawing/2010/main" spid="_x0000_s2064"/>
            </a:ext>
            <a:ext uri="{FF2B5EF4-FFF2-40B4-BE49-F238E27FC236}">
              <a16:creationId xmlns:a16="http://schemas.microsoft.com/office/drawing/2014/main" id="{00000000-0008-0000-0500-00003A000000}"/>
            </a:ext>
          </a:extLst>
        </xdr:cNvPr>
        <xdr:cNvSpPr/>
      </xdr:nvSpPr>
      <xdr:spPr bwMode="auto">
        <a:xfrm>
          <a:off x="6724650" y="2390775"/>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13</xdr:row>
      <xdr:rowOff>171450</xdr:rowOff>
    </xdr:from>
    <xdr:ext cx="180975" cy="218017"/>
    <xdr:sp macro="" textlink="">
      <xdr:nvSpPr>
        <xdr:cNvPr id="59" name="Check Box 16" hidden="1">
          <a:extLst>
            <a:ext uri="{63B3BB69-23CF-44E3-9099-C40C66FF867C}">
              <a14:compatExt xmlns:a14="http://schemas.microsoft.com/office/drawing/2010/main" spid="_x0000_s2064"/>
            </a:ext>
            <a:ext uri="{FF2B5EF4-FFF2-40B4-BE49-F238E27FC236}">
              <a16:creationId xmlns:a16="http://schemas.microsoft.com/office/drawing/2014/main" id="{00000000-0008-0000-0500-00003B000000}"/>
            </a:ext>
          </a:extLst>
        </xdr:cNvPr>
        <xdr:cNvSpPr/>
      </xdr:nvSpPr>
      <xdr:spPr bwMode="auto">
        <a:xfrm>
          <a:off x="6724650" y="2095500"/>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14</xdr:row>
      <xdr:rowOff>171450</xdr:rowOff>
    </xdr:from>
    <xdr:ext cx="180975" cy="218017"/>
    <xdr:sp macro="" textlink="">
      <xdr:nvSpPr>
        <xdr:cNvPr id="60" name="Check Box 17" hidden="1">
          <a:extLst>
            <a:ext uri="{63B3BB69-23CF-44E3-9099-C40C66FF867C}">
              <a14:compatExt xmlns:a14="http://schemas.microsoft.com/office/drawing/2010/main" spid="_x0000_s2065"/>
            </a:ext>
            <a:ext uri="{FF2B5EF4-FFF2-40B4-BE49-F238E27FC236}">
              <a16:creationId xmlns:a16="http://schemas.microsoft.com/office/drawing/2014/main" id="{00000000-0008-0000-0500-00003C000000}"/>
            </a:ext>
          </a:extLst>
        </xdr:cNvPr>
        <xdr:cNvSpPr/>
      </xdr:nvSpPr>
      <xdr:spPr bwMode="auto">
        <a:xfrm>
          <a:off x="6724650" y="2390775"/>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14</xdr:row>
      <xdr:rowOff>171450</xdr:rowOff>
    </xdr:from>
    <xdr:ext cx="180975" cy="218017"/>
    <xdr:sp macro="" textlink="">
      <xdr:nvSpPr>
        <xdr:cNvPr id="61" name="Check Box 16" hidden="1">
          <a:extLst>
            <a:ext uri="{63B3BB69-23CF-44E3-9099-C40C66FF867C}">
              <a14:compatExt xmlns:a14="http://schemas.microsoft.com/office/drawing/2010/main" spid="_x0000_s2064"/>
            </a:ext>
            <a:ext uri="{FF2B5EF4-FFF2-40B4-BE49-F238E27FC236}">
              <a16:creationId xmlns:a16="http://schemas.microsoft.com/office/drawing/2014/main" id="{00000000-0008-0000-0500-00003D000000}"/>
            </a:ext>
          </a:extLst>
        </xdr:cNvPr>
        <xdr:cNvSpPr/>
      </xdr:nvSpPr>
      <xdr:spPr bwMode="auto">
        <a:xfrm>
          <a:off x="6724650" y="2390775"/>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14</xdr:row>
      <xdr:rowOff>171450</xdr:rowOff>
    </xdr:from>
    <xdr:ext cx="180975" cy="218017"/>
    <xdr:sp macro="" textlink="">
      <xdr:nvSpPr>
        <xdr:cNvPr id="62" name="Check Box 16" hidden="1">
          <a:extLst>
            <a:ext uri="{63B3BB69-23CF-44E3-9099-C40C66FF867C}">
              <a14:compatExt xmlns:a14="http://schemas.microsoft.com/office/drawing/2010/main" spid="_x0000_s2064"/>
            </a:ext>
            <a:ext uri="{FF2B5EF4-FFF2-40B4-BE49-F238E27FC236}">
              <a16:creationId xmlns:a16="http://schemas.microsoft.com/office/drawing/2014/main" id="{00000000-0008-0000-0500-00003E000000}"/>
            </a:ext>
          </a:extLst>
        </xdr:cNvPr>
        <xdr:cNvSpPr/>
      </xdr:nvSpPr>
      <xdr:spPr bwMode="auto">
        <a:xfrm>
          <a:off x="6724650" y="2095500"/>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15</xdr:row>
      <xdr:rowOff>171450</xdr:rowOff>
    </xdr:from>
    <xdr:ext cx="180975" cy="218017"/>
    <xdr:sp macro="" textlink="">
      <xdr:nvSpPr>
        <xdr:cNvPr id="63" name="Check Box 17" hidden="1">
          <a:extLst>
            <a:ext uri="{63B3BB69-23CF-44E3-9099-C40C66FF867C}">
              <a14:compatExt xmlns:a14="http://schemas.microsoft.com/office/drawing/2010/main" spid="_x0000_s2065"/>
            </a:ext>
            <a:ext uri="{FF2B5EF4-FFF2-40B4-BE49-F238E27FC236}">
              <a16:creationId xmlns:a16="http://schemas.microsoft.com/office/drawing/2014/main" id="{00000000-0008-0000-0500-00003F000000}"/>
            </a:ext>
          </a:extLst>
        </xdr:cNvPr>
        <xdr:cNvSpPr/>
      </xdr:nvSpPr>
      <xdr:spPr bwMode="auto">
        <a:xfrm>
          <a:off x="6724650" y="2390775"/>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15</xdr:row>
      <xdr:rowOff>171450</xdr:rowOff>
    </xdr:from>
    <xdr:ext cx="180975" cy="218017"/>
    <xdr:sp macro="" textlink="">
      <xdr:nvSpPr>
        <xdr:cNvPr id="64" name="Check Box 16" hidden="1">
          <a:extLst>
            <a:ext uri="{63B3BB69-23CF-44E3-9099-C40C66FF867C}">
              <a14:compatExt xmlns:a14="http://schemas.microsoft.com/office/drawing/2010/main" spid="_x0000_s2064"/>
            </a:ext>
            <a:ext uri="{FF2B5EF4-FFF2-40B4-BE49-F238E27FC236}">
              <a16:creationId xmlns:a16="http://schemas.microsoft.com/office/drawing/2014/main" id="{00000000-0008-0000-0500-000040000000}"/>
            </a:ext>
          </a:extLst>
        </xdr:cNvPr>
        <xdr:cNvSpPr/>
      </xdr:nvSpPr>
      <xdr:spPr bwMode="auto">
        <a:xfrm>
          <a:off x="6724650" y="2390775"/>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15</xdr:row>
      <xdr:rowOff>171450</xdr:rowOff>
    </xdr:from>
    <xdr:ext cx="180975" cy="218017"/>
    <xdr:sp macro="" textlink="">
      <xdr:nvSpPr>
        <xdr:cNvPr id="65" name="Check Box 16" hidden="1">
          <a:extLst>
            <a:ext uri="{63B3BB69-23CF-44E3-9099-C40C66FF867C}">
              <a14:compatExt xmlns:a14="http://schemas.microsoft.com/office/drawing/2010/main" spid="_x0000_s2064"/>
            </a:ext>
            <a:ext uri="{FF2B5EF4-FFF2-40B4-BE49-F238E27FC236}">
              <a16:creationId xmlns:a16="http://schemas.microsoft.com/office/drawing/2014/main" id="{00000000-0008-0000-0500-000041000000}"/>
            </a:ext>
          </a:extLst>
        </xdr:cNvPr>
        <xdr:cNvSpPr/>
      </xdr:nvSpPr>
      <xdr:spPr bwMode="auto">
        <a:xfrm>
          <a:off x="6724650" y="2095500"/>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16</xdr:row>
      <xdr:rowOff>171450</xdr:rowOff>
    </xdr:from>
    <xdr:ext cx="180975" cy="218017"/>
    <xdr:sp macro="" textlink="">
      <xdr:nvSpPr>
        <xdr:cNvPr id="66" name="Check Box 17" hidden="1">
          <a:extLst>
            <a:ext uri="{63B3BB69-23CF-44E3-9099-C40C66FF867C}">
              <a14:compatExt xmlns:a14="http://schemas.microsoft.com/office/drawing/2010/main" spid="_x0000_s2065"/>
            </a:ext>
            <a:ext uri="{FF2B5EF4-FFF2-40B4-BE49-F238E27FC236}">
              <a16:creationId xmlns:a16="http://schemas.microsoft.com/office/drawing/2014/main" id="{00000000-0008-0000-0500-000042000000}"/>
            </a:ext>
          </a:extLst>
        </xdr:cNvPr>
        <xdr:cNvSpPr/>
      </xdr:nvSpPr>
      <xdr:spPr bwMode="auto">
        <a:xfrm>
          <a:off x="6724650" y="2390775"/>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16</xdr:row>
      <xdr:rowOff>171450</xdr:rowOff>
    </xdr:from>
    <xdr:ext cx="180975" cy="218017"/>
    <xdr:sp macro="" textlink="">
      <xdr:nvSpPr>
        <xdr:cNvPr id="67" name="Check Box 16" hidden="1">
          <a:extLst>
            <a:ext uri="{63B3BB69-23CF-44E3-9099-C40C66FF867C}">
              <a14:compatExt xmlns:a14="http://schemas.microsoft.com/office/drawing/2010/main" spid="_x0000_s2064"/>
            </a:ext>
            <a:ext uri="{FF2B5EF4-FFF2-40B4-BE49-F238E27FC236}">
              <a16:creationId xmlns:a16="http://schemas.microsoft.com/office/drawing/2014/main" id="{00000000-0008-0000-0500-000043000000}"/>
            </a:ext>
          </a:extLst>
        </xdr:cNvPr>
        <xdr:cNvSpPr/>
      </xdr:nvSpPr>
      <xdr:spPr bwMode="auto">
        <a:xfrm>
          <a:off x="6724650" y="2390775"/>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8</xdr:row>
      <xdr:rowOff>171450</xdr:rowOff>
    </xdr:from>
    <xdr:ext cx="180975" cy="218017"/>
    <xdr:sp macro="" textlink="">
      <xdr:nvSpPr>
        <xdr:cNvPr id="69" name="Check Box 17" hidden="1">
          <a:extLst>
            <a:ext uri="{63B3BB69-23CF-44E3-9099-C40C66FF867C}">
              <a14:compatExt xmlns:a14="http://schemas.microsoft.com/office/drawing/2010/main" spid="_x0000_s2065"/>
            </a:ext>
            <a:ext uri="{FF2B5EF4-FFF2-40B4-BE49-F238E27FC236}">
              <a16:creationId xmlns:a16="http://schemas.microsoft.com/office/drawing/2014/main" id="{00000000-0008-0000-0500-000045000000}"/>
            </a:ext>
          </a:extLst>
        </xdr:cNvPr>
        <xdr:cNvSpPr/>
      </xdr:nvSpPr>
      <xdr:spPr bwMode="auto">
        <a:xfrm>
          <a:off x="6724650" y="2390775"/>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8</xdr:row>
      <xdr:rowOff>171450</xdr:rowOff>
    </xdr:from>
    <xdr:ext cx="180975" cy="218017"/>
    <xdr:sp macro="" textlink="">
      <xdr:nvSpPr>
        <xdr:cNvPr id="70" name="Check Box 16" hidden="1">
          <a:extLst>
            <a:ext uri="{63B3BB69-23CF-44E3-9099-C40C66FF867C}">
              <a14:compatExt xmlns:a14="http://schemas.microsoft.com/office/drawing/2010/main" spid="_x0000_s2064"/>
            </a:ext>
            <a:ext uri="{FF2B5EF4-FFF2-40B4-BE49-F238E27FC236}">
              <a16:creationId xmlns:a16="http://schemas.microsoft.com/office/drawing/2014/main" id="{00000000-0008-0000-0500-000046000000}"/>
            </a:ext>
          </a:extLst>
        </xdr:cNvPr>
        <xdr:cNvSpPr/>
      </xdr:nvSpPr>
      <xdr:spPr bwMode="auto">
        <a:xfrm>
          <a:off x="6724650" y="2390775"/>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9</xdr:row>
      <xdr:rowOff>171450</xdr:rowOff>
    </xdr:from>
    <xdr:ext cx="180975" cy="218017"/>
    <xdr:sp macro="" textlink="">
      <xdr:nvSpPr>
        <xdr:cNvPr id="71" name="Check Box 17" hidden="1">
          <a:extLst>
            <a:ext uri="{63B3BB69-23CF-44E3-9099-C40C66FF867C}">
              <a14:compatExt xmlns:a14="http://schemas.microsoft.com/office/drawing/2010/main" spid="_x0000_s2065"/>
            </a:ext>
            <a:ext uri="{FF2B5EF4-FFF2-40B4-BE49-F238E27FC236}">
              <a16:creationId xmlns:a16="http://schemas.microsoft.com/office/drawing/2014/main" id="{00000000-0008-0000-0500-000047000000}"/>
            </a:ext>
          </a:extLst>
        </xdr:cNvPr>
        <xdr:cNvSpPr/>
      </xdr:nvSpPr>
      <xdr:spPr bwMode="auto">
        <a:xfrm>
          <a:off x="6724650" y="2686050"/>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9</xdr:row>
      <xdr:rowOff>171450</xdr:rowOff>
    </xdr:from>
    <xdr:ext cx="180975" cy="218017"/>
    <xdr:sp macro="" textlink="">
      <xdr:nvSpPr>
        <xdr:cNvPr id="72" name="Check Box 16" hidden="1">
          <a:extLst>
            <a:ext uri="{63B3BB69-23CF-44E3-9099-C40C66FF867C}">
              <a14:compatExt xmlns:a14="http://schemas.microsoft.com/office/drawing/2010/main" spid="_x0000_s2064"/>
            </a:ext>
            <a:ext uri="{FF2B5EF4-FFF2-40B4-BE49-F238E27FC236}">
              <a16:creationId xmlns:a16="http://schemas.microsoft.com/office/drawing/2014/main" id="{00000000-0008-0000-0500-000048000000}"/>
            </a:ext>
          </a:extLst>
        </xdr:cNvPr>
        <xdr:cNvSpPr/>
      </xdr:nvSpPr>
      <xdr:spPr bwMode="auto">
        <a:xfrm>
          <a:off x="6724650" y="2686050"/>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14</xdr:col>
      <xdr:colOff>19050</xdr:colOff>
      <xdr:row>8</xdr:row>
      <xdr:rowOff>171450</xdr:rowOff>
    </xdr:from>
    <xdr:ext cx="180975" cy="218017"/>
    <xdr:sp macro="" textlink="">
      <xdr:nvSpPr>
        <xdr:cNvPr id="73" name="Check Box 16" hidden="1">
          <a:extLst>
            <a:ext uri="{63B3BB69-23CF-44E3-9099-C40C66FF867C}">
              <a14:compatExt xmlns:a14="http://schemas.microsoft.com/office/drawing/2010/main" spid="_x0000_s2064"/>
            </a:ext>
            <a:ext uri="{FF2B5EF4-FFF2-40B4-BE49-F238E27FC236}">
              <a16:creationId xmlns:a16="http://schemas.microsoft.com/office/drawing/2014/main" id="{00000000-0008-0000-0500-000049000000}"/>
            </a:ext>
          </a:extLst>
        </xdr:cNvPr>
        <xdr:cNvSpPr/>
      </xdr:nvSpPr>
      <xdr:spPr bwMode="auto">
        <a:xfrm>
          <a:off x="6724650" y="2095500"/>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14</xdr:col>
      <xdr:colOff>19050</xdr:colOff>
      <xdr:row>9</xdr:row>
      <xdr:rowOff>171450</xdr:rowOff>
    </xdr:from>
    <xdr:ext cx="180975" cy="218017"/>
    <xdr:sp macro="" textlink="">
      <xdr:nvSpPr>
        <xdr:cNvPr id="74" name="Check Box 17" hidden="1">
          <a:extLst>
            <a:ext uri="{63B3BB69-23CF-44E3-9099-C40C66FF867C}">
              <a14:compatExt xmlns:a14="http://schemas.microsoft.com/office/drawing/2010/main" spid="_x0000_s2065"/>
            </a:ext>
            <a:ext uri="{FF2B5EF4-FFF2-40B4-BE49-F238E27FC236}">
              <a16:creationId xmlns:a16="http://schemas.microsoft.com/office/drawing/2014/main" id="{00000000-0008-0000-0500-00004A000000}"/>
            </a:ext>
          </a:extLst>
        </xdr:cNvPr>
        <xdr:cNvSpPr/>
      </xdr:nvSpPr>
      <xdr:spPr bwMode="auto">
        <a:xfrm>
          <a:off x="6724650" y="2390775"/>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14</xdr:col>
      <xdr:colOff>19050</xdr:colOff>
      <xdr:row>9</xdr:row>
      <xdr:rowOff>171450</xdr:rowOff>
    </xdr:from>
    <xdr:ext cx="180975" cy="218017"/>
    <xdr:sp macro="" textlink="">
      <xdr:nvSpPr>
        <xdr:cNvPr id="75" name="Check Box 16" hidden="1">
          <a:extLst>
            <a:ext uri="{63B3BB69-23CF-44E3-9099-C40C66FF867C}">
              <a14:compatExt xmlns:a14="http://schemas.microsoft.com/office/drawing/2010/main" spid="_x0000_s2064"/>
            </a:ext>
            <a:ext uri="{FF2B5EF4-FFF2-40B4-BE49-F238E27FC236}">
              <a16:creationId xmlns:a16="http://schemas.microsoft.com/office/drawing/2014/main" id="{00000000-0008-0000-0500-00004B000000}"/>
            </a:ext>
          </a:extLst>
        </xdr:cNvPr>
        <xdr:cNvSpPr/>
      </xdr:nvSpPr>
      <xdr:spPr bwMode="auto">
        <a:xfrm>
          <a:off x="6724650" y="2390775"/>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14</xdr:col>
      <xdr:colOff>19050</xdr:colOff>
      <xdr:row>8</xdr:row>
      <xdr:rowOff>171450</xdr:rowOff>
    </xdr:from>
    <xdr:ext cx="180975" cy="218017"/>
    <xdr:sp macro="" textlink="">
      <xdr:nvSpPr>
        <xdr:cNvPr id="76" name="Check Box 17" hidden="1">
          <a:extLst>
            <a:ext uri="{63B3BB69-23CF-44E3-9099-C40C66FF867C}">
              <a14:compatExt xmlns:a14="http://schemas.microsoft.com/office/drawing/2010/main" spid="_x0000_s2065"/>
            </a:ext>
            <a:ext uri="{FF2B5EF4-FFF2-40B4-BE49-F238E27FC236}">
              <a16:creationId xmlns:a16="http://schemas.microsoft.com/office/drawing/2014/main" id="{00000000-0008-0000-0500-00004C000000}"/>
            </a:ext>
          </a:extLst>
        </xdr:cNvPr>
        <xdr:cNvSpPr/>
      </xdr:nvSpPr>
      <xdr:spPr bwMode="auto">
        <a:xfrm>
          <a:off x="6724650" y="2095500"/>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14</xdr:col>
      <xdr:colOff>19050</xdr:colOff>
      <xdr:row>8</xdr:row>
      <xdr:rowOff>171450</xdr:rowOff>
    </xdr:from>
    <xdr:ext cx="180975" cy="218017"/>
    <xdr:sp macro="" textlink="">
      <xdr:nvSpPr>
        <xdr:cNvPr id="77" name="Check Box 16" hidden="1">
          <a:extLst>
            <a:ext uri="{63B3BB69-23CF-44E3-9099-C40C66FF867C}">
              <a14:compatExt xmlns:a14="http://schemas.microsoft.com/office/drawing/2010/main" spid="_x0000_s2064"/>
            </a:ext>
            <a:ext uri="{FF2B5EF4-FFF2-40B4-BE49-F238E27FC236}">
              <a16:creationId xmlns:a16="http://schemas.microsoft.com/office/drawing/2014/main" id="{00000000-0008-0000-0500-00004D000000}"/>
            </a:ext>
          </a:extLst>
        </xdr:cNvPr>
        <xdr:cNvSpPr/>
      </xdr:nvSpPr>
      <xdr:spPr bwMode="auto">
        <a:xfrm>
          <a:off x="6724650" y="2095500"/>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10</xdr:row>
      <xdr:rowOff>171450</xdr:rowOff>
    </xdr:from>
    <xdr:ext cx="180975" cy="218017"/>
    <xdr:sp macro="" textlink="">
      <xdr:nvSpPr>
        <xdr:cNvPr id="125" name="Check Box 16" hidden="1">
          <a:extLst>
            <a:ext uri="{63B3BB69-23CF-44E3-9099-C40C66FF867C}">
              <a14:compatExt xmlns:a14="http://schemas.microsoft.com/office/drawing/2010/main" spid="_x0000_s2064"/>
            </a:ext>
            <a:ext uri="{FF2B5EF4-FFF2-40B4-BE49-F238E27FC236}">
              <a16:creationId xmlns:a16="http://schemas.microsoft.com/office/drawing/2014/main" id="{00000000-0008-0000-0500-00007D000000}"/>
            </a:ext>
          </a:extLst>
        </xdr:cNvPr>
        <xdr:cNvSpPr/>
      </xdr:nvSpPr>
      <xdr:spPr bwMode="auto">
        <a:xfrm>
          <a:off x="6724650" y="2095500"/>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11</xdr:row>
      <xdr:rowOff>171450</xdr:rowOff>
    </xdr:from>
    <xdr:ext cx="180975" cy="218017"/>
    <xdr:sp macro="" textlink="">
      <xdr:nvSpPr>
        <xdr:cNvPr id="126" name="Check Box 17" hidden="1">
          <a:extLst>
            <a:ext uri="{63B3BB69-23CF-44E3-9099-C40C66FF867C}">
              <a14:compatExt xmlns:a14="http://schemas.microsoft.com/office/drawing/2010/main" spid="_x0000_s2065"/>
            </a:ext>
            <a:ext uri="{FF2B5EF4-FFF2-40B4-BE49-F238E27FC236}">
              <a16:creationId xmlns:a16="http://schemas.microsoft.com/office/drawing/2014/main" id="{00000000-0008-0000-0500-00007E000000}"/>
            </a:ext>
          </a:extLst>
        </xdr:cNvPr>
        <xdr:cNvSpPr/>
      </xdr:nvSpPr>
      <xdr:spPr bwMode="auto">
        <a:xfrm>
          <a:off x="6724650" y="2390775"/>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11</xdr:row>
      <xdr:rowOff>171450</xdr:rowOff>
    </xdr:from>
    <xdr:ext cx="180975" cy="218017"/>
    <xdr:sp macro="" textlink="">
      <xdr:nvSpPr>
        <xdr:cNvPr id="127" name="Check Box 16" hidden="1">
          <a:extLst>
            <a:ext uri="{63B3BB69-23CF-44E3-9099-C40C66FF867C}">
              <a14:compatExt xmlns:a14="http://schemas.microsoft.com/office/drawing/2010/main" spid="_x0000_s2064"/>
            </a:ext>
            <a:ext uri="{FF2B5EF4-FFF2-40B4-BE49-F238E27FC236}">
              <a16:creationId xmlns:a16="http://schemas.microsoft.com/office/drawing/2014/main" id="{00000000-0008-0000-0500-00007F000000}"/>
            </a:ext>
          </a:extLst>
        </xdr:cNvPr>
        <xdr:cNvSpPr/>
      </xdr:nvSpPr>
      <xdr:spPr bwMode="auto">
        <a:xfrm>
          <a:off x="6724650" y="2390775"/>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10</xdr:row>
      <xdr:rowOff>171450</xdr:rowOff>
    </xdr:from>
    <xdr:ext cx="180975" cy="218017"/>
    <xdr:sp macro="" textlink="">
      <xdr:nvSpPr>
        <xdr:cNvPr id="128" name="Check Box 17" hidden="1">
          <a:extLst>
            <a:ext uri="{63B3BB69-23CF-44E3-9099-C40C66FF867C}">
              <a14:compatExt xmlns:a14="http://schemas.microsoft.com/office/drawing/2010/main" spid="_x0000_s2065"/>
            </a:ext>
            <a:ext uri="{FF2B5EF4-FFF2-40B4-BE49-F238E27FC236}">
              <a16:creationId xmlns:a16="http://schemas.microsoft.com/office/drawing/2014/main" id="{00000000-0008-0000-0500-000080000000}"/>
            </a:ext>
          </a:extLst>
        </xdr:cNvPr>
        <xdr:cNvSpPr/>
      </xdr:nvSpPr>
      <xdr:spPr bwMode="auto">
        <a:xfrm>
          <a:off x="6724650" y="2095500"/>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10</xdr:row>
      <xdr:rowOff>171450</xdr:rowOff>
    </xdr:from>
    <xdr:ext cx="180975" cy="218017"/>
    <xdr:sp macro="" textlink="">
      <xdr:nvSpPr>
        <xdr:cNvPr id="129" name="Check Box 16" hidden="1">
          <a:extLst>
            <a:ext uri="{63B3BB69-23CF-44E3-9099-C40C66FF867C}">
              <a14:compatExt xmlns:a14="http://schemas.microsoft.com/office/drawing/2010/main" spid="_x0000_s2064"/>
            </a:ext>
            <a:ext uri="{FF2B5EF4-FFF2-40B4-BE49-F238E27FC236}">
              <a16:creationId xmlns:a16="http://schemas.microsoft.com/office/drawing/2014/main" id="{00000000-0008-0000-0500-000081000000}"/>
            </a:ext>
          </a:extLst>
        </xdr:cNvPr>
        <xdr:cNvSpPr/>
      </xdr:nvSpPr>
      <xdr:spPr bwMode="auto">
        <a:xfrm>
          <a:off x="6724650" y="2095500"/>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11</xdr:row>
      <xdr:rowOff>171450</xdr:rowOff>
    </xdr:from>
    <xdr:ext cx="180975" cy="218017"/>
    <xdr:sp macro="" textlink="">
      <xdr:nvSpPr>
        <xdr:cNvPr id="130" name="Check Box 16" hidden="1">
          <a:extLst>
            <a:ext uri="{63B3BB69-23CF-44E3-9099-C40C66FF867C}">
              <a14:compatExt xmlns:a14="http://schemas.microsoft.com/office/drawing/2010/main" spid="_x0000_s2064"/>
            </a:ext>
            <a:ext uri="{FF2B5EF4-FFF2-40B4-BE49-F238E27FC236}">
              <a16:creationId xmlns:a16="http://schemas.microsoft.com/office/drawing/2014/main" id="{00000000-0008-0000-0500-000082000000}"/>
            </a:ext>
          </a:extLst>
        </xdr:cNvPr>
        <xdr:cNvSpPr/>
      </xdr:nvSpPr>
      <xdr:spPr bwMode="auto">
        <a:xfrm>
          <a:off x="6724650" y="2095500"/>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12</xdr:row>
      <xdr:rowOff>171450</xdr:rowOff>
    </xdr:from>
    <xdr:ext cx="180975" cy="218017"/>
    <xdr:sp macro="" textlink="">
      <xdr:nvSpPr>
        <xdr:cNvPr id="131" name="Check Box 17" hidden="1">
          <a:extLst>
            <a:ext uri="{63B3BB69-23CF-44E3-9099-C40C66FF867C}">
              <a14:compatExt xmlns:a14="http://schemas.microsoft.com/office/drawing/2010/main" spid="_x0000_s2065"/>
            </a:ext>
            <a:ext uri="{FF2B5EF4-FFF2-40B4-BE49-F238E27FC236}">
              <a16:creationId xmlns:a16="http://schemas.microsoft.com/office/drawing/2014/main" id="{00000000-0008-0000-0500-000083000000}"/>
            </a:ext>
          </a:extLst>
        </xdr:cNvPr>
        <xdr:cNvSpPr/>
      </xdr:nvSpPr>
      <xdr:spPr bwMode="auto">
        <a:xfrm>
          <a:off x="6724650" y="2390775"/>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12</xdr:row>
      <xdr:rowOff>171450</xdr:rowOff>
    </xdr:from>
    <xdr:ext cx="180975" cy="218017"/>
    <xdr:sp macro="" textlink="">
      <xdr:nvSpPr>
        <xdr:cNvPr id="132" name="Check Box 16" hidden="1">
          <a:extLst>
            <a:ext uri="{63B3BB69-23CF-44E3-9099-C40C66FF867C}">
              <a14:compatExt xmlns:a14="http://schemas.microsoft.com/office/drawing/2010/main" spid="_x0000_s2064"/>
            </a:ext>
            <a:ext uri="{FF2B5EF4-FFF2-40B4-BE49-F238E27FC236}">
              <a16:creationId xmlns:a16="http://schemas.microsoft.com/office/drawing/2014/main" id="{00000000-0008-0000-0500-000084000000}"/>
            </a:ext>
          </a:extLst>
        </xdr:cNvPr>
        <xdr:cNvSpPr/>
      </xdr:nvSpPr>
      <xdr:spPr bwMode="auto">
        <a:xfrm>
          <a:off x="6724650" y="2390775"/>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11</xdr:row>
      <xdr:rowOff>171450</xdr:rowOff>
    </xdr:from>
    <xdr:ext cx="180975" cy="218017"/>
    <xdr:sp macro="" textlink="">
      <xdr:nvSpPr>
        <xdr:cNvPr id="133" name="Check Box 17" hidden="1">
          <a:extLst>
            <a:ext uri="{63B3BB69-23CF-44E3-9099-C40C66FF867C}">
              <a14:compatExt xmlns:a14="http://schemas.microsoft.com/office/drawing/2010/main" spid="_x0000_s2065"/>
            </a:ext>
            <a:ext uri="{FF2B5EF4-FFF2-40B4-BE49-F238E27FC236}">
              <a16:creationId xmlns:a16="http://schemas.microsoft.com/office/drawing/2014/main" id="{00000000-0008-0000-0500-000085000000}"/>
            </a:ext>
          </a:extLst>
        </xdr:cNvPr>
        <xdr:cNvSpPr/>
      </xdr:nvSpPr>
      <xdr:spPr bwMode="auto">
        <a:xfrm>
          <a:off x="6724650" y="2095500"/>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11</xdr:row>
      <xdr:rowOff>171450</xdr:rowOff>
    </xdr:from>
    <xdr:ext cx="180975" cy="218017"/>
    <xdr:sp macro="" textlink="">
      <xdr:nvSpPr>
        <xdr:cNvPr id="134" name="Check Box 16" hidden="1">
          <a:extLst>
            <a:ext uri="{63B3BB69-23CF-44E3-9099-C40C66FF867C}">
              <a14:compatExt xmlns:a14="http://schemas.microsoft.com/office/drawing/2010/main" spid="_x0000_s2064"/>
            </a:ext>
            <a:ext uri="{FF2B5EF4-FFF2-40B4-BE49-F238E27FC236}">
              <a16:creationId xmlns:a16="http://schemas.microsoft.com/office/drawing/2014/main" id="{00000000-0008-0000-0500-000086000000}"/>
            </a:ext>
          </a:extLst>
        </xdr:cNvPr>
        <xdr:cNvSpPr/>
      </xdr:nvSpPr>
      <xdr:spPr bwMode="auto">
        <a:xfrm>
          <a:off x="6724650" y="2095500"/>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12</xdr:row>
      <xdr:rowOff>171450</xdr:rowOff>
    </xdr:from>
    <xdr:ext cx="180975" cy="218017"/>
    <xdr:sp macro="" textlink="">
      <xdr:nvSpPr>
        <xdr:cNvPr id="135" name="Check Box 16" hidden="1">
          <a:extLst>
            <a:ext uri="{63B3BB69-23CF-44E3-9099-C40C66FF867C}">
              <a14:compatExt xmlns:a14="http://schemas.microsoft.com/office/drawing/2010/main" spid="_x0000_s2064"/>
            </a:ext>
            <a:ext uri="{FF2B5EF4-FFF2-40B4-BE49-F238E27FC236}">
              <a16:creationId xmlns:a16="http://schemas.microsoft.com/office/drawing/2014/main" id="{00000000-0008-0000-0500-000087000000}"/>
            </a:ext>
          </a:extLst>
        </xdr:cNvPr>
        <xdr:cNvSpPr/>
      </xdr:nvSpPr>
      <xdr:spPr bwMode="auto">
        <a:xfrm>
          <a:off x="6724650" y="2390775"/>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12</xdr:row>
      <xdr:rowOff>171450</xdr:rowOff>
    </xdr:from>
    <xdr:ext cx="180975" cy="218017"/>
    <xdr:sp macro="" textlink="">
      <xdr:nvSpPr>
        <xdr:cNvPr id="136" name="Check Box 17" hidden="1">
          <a:extLst>
            <a:ext uri="{63B3BB69-23CF-44E3-9099-C40C66FF867C}">
              <a14:compatExt xmlns:a14="http://schemas.microsoft.com/office/drawing/2010/main" spid="_x0000_s2065"/>
            </a:ext>
            <a:ext uri="{FF2B5EF4-FFF2-40B4-BE49-F238E27FC236}">
              <a16:creationId xmlns:a16="http://schemas.microsoft.com/office/drawing/2014/main" id="{00000000-0008-0000-0500-000088000000}"/>
            </a:ext>
          </a:extLst>
        </xdr:cNvPr>
        <xdr:cNvSpPr/>
      </xdr:nvSpPr>
      <xdr:spPr bwMode="auto">
        <a:xfrm>
          <a:off x="6724650" y="2390775"/>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12</xdr:row>
      <xdr:rowOff>171450</xdr:rowOff>
    </xdr:from>
    <xdr:ext cx="180975" cy="218017"/>
    <xdr:sp macro="" textlink="">
      <xdr:nvSpPr>
        <xdr:cNvPr id="137" name="Check Box 16" hidden="1">
          <a:extLst>
            <a:ext uri="{63B3BB69-23CF-44E3-9099-C40C66FF867C}">
              <a14:compatExt xmlns:a14="http://schemas.microsoft.com/office/drawing/2010/main" spid="_x0000_s2064"/>
            </a:ext>
            <a:ext uri="{FF2B5EF4-FFF2-40B4-BE49-F238E27FC236}">
              <a16:creationId xmlns:a16="http://schemas.microsoft.com/office/drawing/2014/main" id="{00000000-0008-0000-0500-000089000000}"/>
            </a:ext>
          </a:extLst>
        </xdr:cNvPr>
        <xdr:cNvSpPr/>
      </xdr:nvSpPr>
      <xdr:spPr bwMode="auto">
        <a:xfrm>
          <a:off x="6724650" y="2390775"/>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12</xdr:row>
      <xdr:rowOff>171450</xdr:rowOff>
    </xdr:from>
    <xdr:ext cx="180975" cy="218017"/>
    <xdr:sp macro="" textlink="">
      <xdr:nvSpPr>
        <xdr:cNvPr id="138" name="Check Box 16" hidden="1">
          <a:extLst>
            <a:ext uri="{63B3BB69-23CF-44E3-9099-C40C66FF867C}">
              <a14:compatExt xmlns:a14="http://schemas.microsoft.com/office/drawing/2010/main" spid="_x0000_s2064"/>
            </a:ext>
            <a:ext uri="{FF2B5EF4-FFF2-40B4-BE49-F238E27FC236}">
              <a16:creationId xmlns:a16="http://schemas.microsoft.com/office/drawing/2014/main" id="{00000000-0008-0000-0500-00008A000000}"/>
            </a:ext>
          </a:extLst>
        </xdr:cNvPr>
        <xdr:cNvSpPr/>
      </xdr:nvSpPr>
      <xdr:spPr bwMode="auto">
        <a:xfrm>
          <a:off x="6724650" y="2095500"/>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13</xdr:row>
      <xdr:rowOff>171450</xdr:rowOff>
    </xdr:from>
    <xdr:ext cx="180975" cy="218017"/>
    <xdr:sp macro="" textlink="">
      <xdr:nvSpPr>
        <xdr:cNvPr id="139" name="Check Box 17" hidden="1">
          <a:extLst>
            <a:ext uri="{63B3BB69-23CF-44E3-9099-C40C66FF867C}">
              <a14:compatExt xmlns:a14="http://schemas.microsoft.com/office/drawing/2010/main" spid="_x0000_s2065"/>
            </a:ext>
            <a:ext uri="{FF2B5EF4-FFF2-40B4-BE49-F238E27FC236}">
              <a16:creationId xmlns:a16="http://schemas.microsoft.com/office/drawing/2014/main" id="{00000000-0008-0000-0500-00008B000000}"/>
            </a:ext>
          </a:extLst>
        </xdr:cNvPr>
        <xdr:cNvSpPr/>
      </xdr:nvSpPr>
      <xdr:spPr bwMode="auto">
        <a:xfrm>
          <a:off x="6724650" y="2390775"/>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13</xdr:row>
      <xdr:rowOff>171450</xdr:rowOff>
    </xdr:from>
    <xdr:ext cx="180975" cy="218017"/>
    <xdr:sp macro="" textlink="">
      <xdr:nvSpPr>
        <xdr:cNvPr id="140" name="Check Box 16" hidden="1">
          <a:extLst>
            <a:ext uri="{63B3BB69-23CF-44E3-9099-C40C66FF867C}">
              <a14:compatExt xmlns:a14="http://schemas.microsoft.com/office/drawing/2010/main" spid="_x0000_s2064"/>
            </a:ext>
            <a:ext uri="{FF2B5EF4-FFF2-40B4-BE49-F238E27FC236}">
              <a16:creationId xmlns:a16="http://schemas.microsoft.com/office/drawing/2014/main" id="{00000000-0008-0000-0500-00008C000000}"/>
            </a:ext>
          </a:extLst>
        </xdr:cNvPr>
        <xdr:cNvSpPr/>
      </xdr:nvSpPr>
      <xdr:spPr bwMode="auto">
        <a:xfrm>
          <a:off x="6724650" y="2390775"/>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12</xdr:row>
      <xdr:rowOff>171450</xdr:rowOff>
    </xdr:from>
    <xdr:ext cx="180975" cy="218017"/>
    <xdr:sp macro="" textlink="">
      <xdr:nvSpPr>
        <xdr:cNvPr id="141" name="Check Box 17" hidden="1">
          <a:extLst>
            <a:ext uri="{63B3BB69-23CF-44E3-9099-C40C66FF867C}">
              <a14:compatExt xmlns:a14="http://schemas.microsoft.com/office/drawing/2010/main" spid="_x0000_s2065"/>
            </a:ext>
            <a:ext uri="{FF2B5EF4-FFF2-40B4-BE49-F238E27FC236}">
              <a16:creationId xmlns:a16="http://schemas.microsoft.com/office/drawing/2014/main" id="{00000000-0008-0000-0500-00008D000000}"/>
            </a:ext>
          </a:extLst>
        </xdr:cNvPr>
        <xdr:cNvSpPr/>
      </xdr:nvSpPr>
      <xdr:spPr bwMode="auto">
        <a:xfrm>
          <a:off x="6724650" y="2095500"/>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12</xdr:row>
      <xdr:rowOff>171450</xdr:rowOff>
    </xdr:from>
    <xdr:ext cx="180975" cy="218017"/>
    <xdr:sp macro="" textlink="">
      <xdr:nvSpPr>
        <xdr:cNvPr id="142" name="Check Box 16" hidden="1">
          <a:extLst>
            <a:ext uri="{63B3BB69-23CF-44E3-9099-C40C66FF867C}">
              <a14:compatExt xmlns:a14="http://schemas.microsoft.com/office/drawing/2010/main" spid="_x0000_s2064"/>
            </a:ext>
            <a:ext uri="{FF2B5EF4-FFF2-40B4-BE49-F238E27FC236}">
              <a16:creationId xmlns:a16="http://schemas.microsoft.com/office/drawing/2014/main" id="{00000000-0008-0000-0500-00008E000000}"/>
            </a:ext>
          </a:extLst>
        </xdr:cNvPr>
        <xdr:cNvSpPr/>
      </xdr:nvSpPr>
      <xdr:spPr bwMode="auto">
        <a:xfrm>
          <a:off x="6724650" y="2095500"/>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13</xdr:row>
      <xdr:rowOff>171450</xdr:rowOff>
    </xdr:from>
    <xdr:ext cx="180975" cy="218017"/>
    <xdr:sp macro="" textlink="">
      <xdr:nvSpPr>
        <xdr:cNvPr id="143" name="Check Box 16" hidden="1">
          <a:extLst>
            <a:ext uri="{63B3BB69-23CF-44E3-9099-C40C66FF867C}">
              <a14:compatExt xmlns:a14="http://schemas.microsoft.com/office/drawing/2010/main" spid="_x0000_s2064"/>
            </a:ext>
            <a:ext uri="{FF2B5EF4-FFF2-40B4-BE49-F238E27FC236}">
              <a16:creationId xmlns:a16="http://schemas.microsoft.com/office/drawing/2014/main" id="{00000000-0008-0000-0500-00008F000000}"/>
            </a:ext>
          </a:extLst>
        </xdr:cNvPr>
        <xdr:cNvSpPr/>
      </xdr:nvSpPr>
      <xdr:spPr bwMode="auto">
        <a:xfrm>
          <a:off x="6724650" y="2390775"/>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13</xdr:row>
      <xdr:rowOff>171450</xdr:rowOff>
    </xdr:from>
    <xdr:ext cx="180975" cy="218017"/>
    <xdr:sp macro="" textlink="">
      <xdr:nvSpPr>
        <xdr:cNvPr id="144" name="Check Box 17" hidden="1">
          <a:extLst>
            <a:ext uri="{63B3BB69-23CF-44E3-9099-C40C66FF867C}">
              <a14:compatExt xmlns:a14="http://schemas.microsoft.com/office/drawing/2010/main" spid="_x0000_s2065"/>
            </a:ext>
            <a:ext uri="{FF2B5EF4-FFF2-40B4-BE49-F238E27FC236}">
              <a16:creationId xmlns:a16="http://schemas.microsoft.com/office/drawing/2014/main" id="{00000000-0008-0000-0500-000090000000}"/>
            </a:ext>
          </a:extLst>
        </xdr:cNvPr>
        <xdr:cNvSpPr/>
      </xdr:nvSpPr>
      <xdr:spPr bwMode="auto">
        <a:xfrm>
          <a:off x="6724650" y="2390775"/>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13</xdr:row>
      <xdr:rowOff>171450</xdr:rowOff>
    </xdr:from>
    <xdr:ext cx="180975" cy="218017"/>
    <xdr:sp macro="" textlink="">
      <xdr:nvSpPr>
        <xdr:cNvPr id="145" name="Check Box 16" hidden="1">
          <a:extLst>
            <a:ext uri="{63B3BB69-23CF-44E3-9099-C40C66FF867C}">
              <a14:compatExt xmlns:a14="http://schemas.microsoft.com/office/drawing/2010/main" spid="_x0000_s2064"/>
            </a:ext>
            <a:ext uri="{FF2B5EF4-FFF2-40B4-BE49-F238E27FC236}">
              <a16:creationId xmlns:a16="http://schemas.microsoft.com/office/drawing/2014/main" id="{00000000-0008-0000-0500-000091000000}"/>
            </a:ext>
          </a:extLst>
        </xdr:cNvPr>
        <xdr:cNvSpPr/>
      </xdr:nvSpPr>
      <xdr:spPr bwMode="auto">
        <a:xfrm>
          <a:off x="6724650" y="2390775"/>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13</xdr:row>
      <xdr:rowOff>171450</xdr:rowOff>
    </xdr:from>
    <xdr:ext cx="180975" cy="218017"/>
    <xdr:sp macro="" textlink="">
      <xdr:nvSpPr>
        <xdr:cNvPr id="146" name="Check Box 16" hidden="1">
          <a:extLst>
            <a:ext uri="{63B3BB69-23CF-44E3-9099-C40C66FF867C}">
              <a14:compatExt xmlns:a14="http://schemas.microsoft.com/office/drawing/2010/main" spid="_x0000_s2064"/>
            </a:ext>
            <a:ext uri="{FF2B5EF4-FFF2-40B4-BE49-F238E27FC236}">
              <a16:creationId xmlns:a16="http://schemas.microsoft.com/office/drawing/2014/main" id="{00000000-0008-0000-0500-000092000000}"/>
            </a:ext>
          </a:extLst>
        </xdr:cNvPr>
        <xdr:cNvSpPr/>
      </xdr:nvSpPr>
      <xdr:spPr bwMode="auto">
        <a:xfrm>
          <a:off x="6724650" y="2095500"/>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14</xdr:row>
      <xdr:rowOff>171450</xdr:rowOff>
    </xdr:from>
    <xdr:ext cx="180975" cy="218017"/>
    <xdr:sp macro="" textlink="">
      <xdr:nvSpPr>
        <xdr:cNvPr id="147" name="Check Box 17" hidden="1">
          <a:extLst>
            <a:ext uri="{63B3BB69-23CF-44E3-9099-C40C66FF867C}">
              <a14:compatExt xmlns:a14="http://schemas.microsoft.com/office/drawing/2010/main" spid="_x0000_s2065"/>
            </a:ext>
            <a:ext uri="{FF2B5EF4-FFF2-40B4-BE49-F238E27FC236}">
              <a16:creationId xmlns:a16="http://schemas.microsoft.com/office/drawing/2014/main" id="{00000000-0008-0000-0500-000093000000}"/>
            </a:ext>
          </a:extLst>
        </xdr:cNvPr>
        <xdr:cNvSpPr/>
      </xdr:nvSpPr>
      <xdr:spPr bwMode="auto">
        <a:xfrm>
          <a:off x="6724650" y="2390775"/>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14</xdr:row>
      <xdr:rowOff>171450</xdr:rowOff>
    </xdr:from>
    <xdr:ext cx="180975" cy="218017"/>
    <xdr:sp macro="" textlink="">
      <xdr:nvSpPr>
        <xdr:cNvPr id="148" name="Check Box 16" hidden="1">
          <a:extLst>
            <a:ext uri="{63B3BB69-23CF-44E3-9099-C40C66FF867C}">
              <a14:compatExt xmlns:a14="http://schemas.microsoft.com/office/drawing/2010/main" spid="_x0000_s2064"/>
            </a:ext>
            <a:ext uri="{FF2B5EF4-FFF2-40B4-BE49-F238E27FC236}">
              <a16:creationId xmlns:a16="http://schemas.microsoft.com/office/drawing/2014/main" id="{00000000-0008-0000-0500-000094000000}"/>
            </a:ext>
          </a:extLst>
        </xdr:cNvPr>
        <xdr:cNvSpPr/>
      </xdr:nvSpPr>
      <xdr:spPr bwMode="auto">
        <a:xfrm>
          <a:off x="6724650" y="2390775"/>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13</xdr:row>
      <xdr:rowOff>171450</xdr:rowOff>
    </xdr:from>
    <xdr:ext cx="180975" cy="218017"/>
    <xdr:sp macro="" textlink="">
      <xdr:nvSpPr>
        <xdr:cNvPr id="149" name="Check Box 17" hidden="1">
          <a:extLst>
            <a:ext uri="{63B3BB69-23CF-44E3-9099-C40C66FF867C}">
              <a14:compatExt xmlns:a14="http://schemas.microsoft.com/office/drawing/2010/main" spid="_x0000_s2065"/>
            </a:ext>
            <a:ext uri="{FF2B5EF4-FFF2-40B4-BE49-F238E27FC236}">
              <a16:creationId xmlns:a16="http://schemas.microsoft.com/office/drawing/2014/main" id="{00000000-0008-0000-0500-000095000000}"/>
            </a:ext>
          </a:extLst>
        </xdr:cNvPr>
        <xdr:cNvSpPr/>
      </xdr:nvSpPr>
      <xdr:spPr bwMode="auto">
        <a:xfrm>
          <a:off x="6724650" y="2095500"/>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13</xdr:row>
      <xdr:rowOff>171450</xdr:rowOff>
    </xdr:from>
    <xdr:ext cx="180975" cy="218017"/>
    <xdr:sp macro="" textlink="">
      <xdr:nvSpPr>
        <xdr:cNvPr id="150" name="Check Box 16" hidden="1">
          <a:extLst>
            <a:ext uri="{63B3BB69-23CF-44E3-9099-C40C66FF867C}">
              <a14:compatExt xmlns:a14="http://schemas.microsoft.com/office/drawing/2010/main" spid="_x0000_s2064"/>
            </a:ext>
            <a:ext uri="{FF2B5EF4-FFF2-40B4-BE49-F238E27FC236}">
              <a16:creationId xmlns:a16="http://schemas.microsoft.com/office/drawing/2014/main" id="{00000000-0008-0000-0500-000096000000}"/>
            </a:ext>
          </a:extLst>
        </xdr:cNvPr>
        <xdr:cNvSpPr/>
      </xdr:nvSpPr>
      <xdr:spPr bwMode="auto">
        <a:xfrm>
          <a:off x="6724650" y="2095500"/>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14</xdr:row>
      <xdr:rowOff>171450</xdr:rowOff>
    </xdr:from>
    <xdr:ext cx="180975" cy="218017"/>
    <xdr:sp macro="" textlink="">
      <xdr:nvSpPr>
        <xdr:cNvPr id="151" name="Check Box 16" hidden="1">
          <a:extLst>
            <a:ext uri="{63B3BB69-23CF-44E3-9099-C40C66FF867C}">
              <a14:compatExt xmlns:a14="http://schemas.microsoft.com/office/drawing/2010/main" spid="_x0000_s2064"/>
            </a:ext>
            <a:ext uri="{FF2B5EF4-FFF2-40B4-BE49-F238E27FC236}">
              <a16:creationId xmlns:a16="http://schemas.microsoft.com/office/drawing/2014/main" id="{00000000-0008-0000-0500-000097000000}"/>
            </a:ext>
          </a:extLst>
        </xdr:cNvPr>
        <xdr:cNvSpPr/>
      </xdr:nvSpPr>
      <xdr:spPr bwMode="auto">
        <a:xfrm>
          <a:off x="6724650" y="2390775"/>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14</xdr:row>
      <xdr:rowOff>171450</xdr:rowOff>
    </xdr:from>
    <xdr:ext cx="180975" cy="218017"/>
    <xdr:sp macro="" textlink="">
      <xdr:nvSpPr>
        <xdr:cNvPr id="152" name="Check Box 17" hidden="1">
          <a:extLst>
            <a:ext uri="{63B3BB69-23CF-44E3-9099-C40C66FF867C}">
              <a14:compatExt xmlns:a14="http://schemas.microsoft.com/office/drawing/2010/main" spid="_x0000_s2065"/>
            </a:ext>
            <a:ext uri="{FF2B5EF4-FFF2-40B4-BE49-F238E27FC236}">
              <a16:creationId xmlns:a16="http://schemas.microsoft.com/office/drawing/2014/main" id="{00000000-0008-0000-0500-000098000000}"/>
            </a:ext>
          </a:extLst>
        </xdr:cNvPr>
        <xdr:cNvSpPr/>
      </xdr:nvSpPr>
      <xdr:spPr bwMode="auto">
        <a:xfrm>
          <a:off x="6724650" y="2390775"/>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14</xdr:row>
      <xdr:rowOff>171450</xdr:rowOff>
    </xdr:from>
    <xdr:ext cx="180975" cy="218017"/>
    <xdr:sp macro="" textlink="">
      <xdr:nvSpPr>
        <xdr:cNvPr id="153" name="Check Box 16" hidden="1">
          <a:extLst>
            <a:ext uri="{63B3BB69-23CF-44E3-9099-C40C66FF867C}">
              <a14:compatExt xmlns:a14="http://schemas.microsoft.com/office/drawing/2010/main" spid="_x0000_s2064"/>
            </a:ext>
            <a:ext uri="{FF2B5EF4-FFF2-40B4-BE49-F238E27FC236}">
              <a16:creationId xmlns:a16="http://schemas.microsoft.com/office/drawing/2014/main" id="{00000000-0008-0000-0500-000099000000}"/>
            </a:ext>
          </a:extLst>
        </xdr:cNvPr>
        <xdr:cNvSpPr/>
      </xdr:nvSpPr>
      <xdr:spPr bwMode="auto">
        <a:xfrm>
          <a:off x="6724650" y="2390775"/>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14</xdr:row>
      <xdr:rowOff>171450</xdr:rowOff>
    </xdr:from>
    <xdr:ext cx="180975" cy="218017"/>
    <xdr:sp macro="" textlink="">
      <xdr:nvSpPr>
        <xdr:cNvPr id="154" name="Check Box 16" hidden="1">
          <a:extLst>
            <a:ext uri="{63B3BB69-23CF-44E3-9099-C40C66FF867C}">
              <a14:compatExt xmlns:a14="http://schemas.microsoft.com/office/drawing/2010/main" spid="_x0000_s2064"/>
            </a:ext>
            <a:ext uri="{FF2B5EF4-FFF2-40B4-BE49-F238E27FC236}">
              <a16:creationId xmlns:a16="http://schemas.microsoft.com/office/drawing/2014/main" id="{00000000-0008-0000-0500-00009A000000}"/>
            </a:ext>
          </a:extLst>
        </xdr:cNvPr>
        <xdr:cNvSpPr/>
      </xdr:nvSpPr>
      <xdr:spPr bwMode="auto">
        <a:xfrm>
          <a:off x="6724650" y="2095500"/>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15</xdr:row>
      <xdr:rowOff>171450</xdr:rowOff>
    </xdr:from>
    <xdr:ext cx="180975" cy="218017"/>
    <xdr:sp macro="" textlink="">
      <xdr:nvSpPr>
        <xdr:cNvPr id="155" name="Check Box 17" hidden="1">
          <a:extLst>
            <a:ext uri="{63B3BB69-23CF-44E3-9099-C40C66FF867C}">
              <a14:compatExt xmlns:a14="http://schemas.microsoft.com/office/drawing/2010/main" spid="_x0000_s2065"/>
            </a:ext>
            <a:ext uri="{FF2B5EF4-FFF2-40B4-BE49-F238E27FC236}">
              <a16:creationId xmlns:a16="http://schemas.microsoft.com/office/drawing/2014/main" id="{00000000-0008-0000-0500-00009B000000}"/>
            </a:ext>
          </a:extLst>
        </xdr:cNvPr>
        <xdr:cNvSpPr/>
      </xdr:nvSpPr>
      <xdr:spPr bwMode="auto">
        <a:xfrm>
          <a:off x="6724650" y="2390775"/>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15</xdr:row>
      <xdr:rowOff>171450</xdr:rowOff>
    </xdr:from>
    <xdr:ext cx="180975" cy="218017"/>
    <xdr:sp macro="" textlink="">
      <xdr:nvSpPr>
        <xdr:cNvPr id="156" name="Check Box 16" hidden="1">
          <a:extLst>
            <a:ext uri="{63B3BB69-23CF-44E3-9099-C40C66FF867C}">
              <a14:compatExt xmlns:a14="http://schemas.microsoft.com/office/drawing/2010/main" spid="_x0000_s2064"/>
            </a:ext>
            <a:ext uri="{FF2B5EF4-FFF2-40B4-BE49-F238E27FC236}">
              <a16:creationId xmlns:a16="http://schemas.microsoft.com/office/drawing/2014/main" id="{00000000-0008-0000-0500-00009C000000}"/>
            </a:ext>
          </a:extLst>
        </xdr:cNvPr>
        <xdr:cNvSpPr/>
      </xdr:nvSpPr>
      <xdr:spPr bwMode="auto">
        <a:xfrm>
          <a:off x="6724650" y="2390775"/>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14</xdr:row>
      <xdr:rowOff>171450</xdr:rowOff>
    </xdr:from>
    <xdr:ext cx="180975" cy="218017"/>
    <xdr:sp macro="" textlink="">
      <xdr:nvSpPr>
        <xdr:cNvPr id="157" name="Check Box 17" hidden="1">
          <a:extLst>
            <a:ext uri="{63B3BB69-23CF-44E3-9099-C40C66FF867C}">
              <a14:compatExt xmlns:a14="http://schemas.microsoft.com/office/drawing/2010/main" spid="_x0000_s2065"/>
            </a:ext>
            <a:ext uri="{FF2B5EF4-FFF2-40B4-BE49-F238E27FC236}">
              <a16:creationId xmlns:a16="http://schemas.microsoft.com/office/drawing/2014/main" id="{00000000-0008-0000-0500-00009D000000}"/>
            </a:ext>
          </a:extLst>
        </xdr:cNvPr>
        <xdr:cNvSpPr/>
      </xdr:nvSpPr>
      <xdr:spPr bwMode="auto">
        <a:xfrm>
          <a:off x="6724650" y="2095500"/>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14</xdr:row>
      <xdr:rowOff>171450</xdr:rowOff>
    </xdr:from>
    <xdr:ext cx="180975" cy="218017"/>
    <xdr:sp macro="" textlink="">
      <xdr:nvSpPr>
        <xdr:cNvPr id="158" name="Check Box 16" hidden="1">
          <a:extLst>
            <a:ext uri="{63B3BB69-23CF-44E3-9099-C40C66FF867C}">
              <a14:compatExt xmlns:a14="http://schemas.microsoft.com/office/drawing/2010/main" spid="_x0000_s2064"/>
            </a:ext>
            <a:ext uri="{FF2B5EF4-FFF2-40B4-BE49-F238E27FC236}">
              <a16:creationId xmlns:a16="http://schemas.microsoft.com/office/drawing/2014/main" id="{00000000-0008-0000-0500-00009E000000}"/>
            </a:ext>
          </a:extLst>
        </xdr:cNvPr>
        <xdr:cNvSpPr/>
      </xdr:nvSpPr>
      <xdr:spPr bwMode="auto">
        <a:xfrm>
          <a:off x="6724650" y="2095500"/>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15</xdr:row>
      <xdr:rowOff>171450</xdr:rowOff>
    </xdr:from>
    <xdr:ext cx="180975" cy="218017"/>
    <xdr:sp macro="" textlink="">
      <xdr:nvSpPr>
        <xdr:cNvPr id="159" name="Check Box 16" hidden="1">
          <a:extLst>
            <a:ext uri="{63B3BB69-23CF-44E3-9099-C40C66FF867C}">
              <a14:compatExt xmlns:a14="http://schemas.microsoft.com/office/drawing/2010/main" spid="_x0000_s2064"/>
            </a:ext>
            <a:ext uri="{FF2B5EF4-FFF2-40B4-BE49-F238E27FC236}">
              <a16:creationId xmlns:a16="http://schemas.microsoft.com/office/drawing/2014/main" id="{00000000-0008-0000-0500-00009F000000}"/>
            </a:ext>
          </a:extLst>
        </xdr:cNvPr>
        <xdr:cNvSpPr/>
      </xdr:nvSpPr>
      <xdr:spPr bwMode="auto">
        <a:xfrm>
          <a:off x="6724650" y="2390775"/>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15</xdr:row>
      <xdr:rowOff>171450</xdr:rowOff>
    </xdr:from>
    <xdr:ext cx="180975" cy="218017"/>
    <xdr:sp macro="" textlink="">
      <xdr:nvSpPr>
        <xdr:cNvPr id="160" name="Check Box 17" hidden="1">
          <a:extLst>
            <a:ext uri="{63B3BB69-23CF-44E3-9099-C40C66FF867C}">
              <a14:compatExt xmlns:a14="http://schemas.microsoft.com/office/drawing/2010/main" spid="_x0000_s2065"/>
            </a:ext>
            <a:ext uri="{FF2B5EF4-FFF2-40B4-BE49-F238E27FC236}">
              <a16:creationId xmlns:a16="http://schemas.microsoft.com/office/drawing/2014/main" id="{00000000-0008-0000-0500-0000A0000000}"/>
            </a:ext>
          </a:extLst>
        </xdr:cNvPr>
        <xdr:cNvSpPr/>
      </xdr:nvSpPr>
      <xdr:spPr bwMode="auto">
        <a:xfrm>
          <a:off x="6724650" y="2390775"/>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15</xdr:row>
      <xdr:rowOff>171450</xdr:rowOff>
    </xdr:from>
    <xdr:ext cx="180975" cy="218017"/>
    <xdr:sp macro="" textlink="">
      <xdr:nvSpPr>
        <xdr:cNvPr id="161" name="Check Box 16" hidden="1">
          <a:extLst>
            <a:ext uri="{63B3BB69-23CF-44E3-9099-C40C66FF867C}">
              <a14:compatExt xmlns:a14="http://schemas.microsoft.com/office/drawing/2010/main" spid="_x0000_s2064"/>
            </a:ext>
            <a:ext uri="{FF2B5EF4-FFF2-40B4-BE49-F238E27FC236}">
              <a16:creationId xmlns:a16="http://schemas.microsoft.com/office/drawing/2014/main" id="{00000000-0008-0000-0500-0000A1000000}"/>
            </a:ext>
          </a:extLst>
        </xdr:cNvPr>
        <xdr:cNvSpPr/>
      </xdr:nvSpPr>
      <xdr:spPr bwMode="auto">
        <a:xfrm>
          <a:off x="6724650" y="2390775"/>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15</xdr:row>
      <xdr:rowOff>171450</xdr:rowOff>
    </xdr:from>
    <xdr:ext cx="180975" cy="218017"/>
    <xdr:sp macro="" textlink="">
      <xdr:nvSpPr>
        <xdr:cNvPr id="162" name="Check Box 16" hidden="1">
          <a:extLst>
            <a:ext uri="{63B3BB69-23CF-44E3-9099-C40C66FF867C}">
              <a14:compatExt xmlns:a14="http://schemas.microsoft.com/office/drawing/2010/main" spid="_x0000_s2064"/>
            </a:ext>
            <a:ext uri="{FF2B5EF4-FFF2-40B4-BE49-F238E27FC236}">
              <a16:creationId xmlns:a16="http://schemas.microsoft.com/office/drawing/2014/main" id="{00000000-0008-0000-0500-0000A2000000}"/>
            </a:ext>
          </a:extLst>
        </xdr:cNvPr>
        <xdr:cNvSpPr/>
      </xdr:nvSpPr>
      <xdr:spPr bwMode="auto">
        <a:xfrm>
          <a:off x="6724650" y="2095500"/>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16</xdr:row>
      <xdr:rowOff>171450</xdr:rowOff>
    </xdr:from>
    <xdr:ext cx="180975" cy="218017"/>
    <xdr:sp macro="" textlink="">
      <xdr:nvSpPr>
        <xdr:cNvPr id="163" name="Check Box 17" hidden="1">
          <a:extLst>
            <a:ext uri="{63B3BB69-23CF-44E3-9099-C40C66FF867C}">
              <a14:compatExt xmlns:a14="http://schemas.microsoft.com/office/drawing/2010/main" spid="_x0000_s2065"/>
            </a:ext>
            <a:ext uri="{FF2B5EF4-FFF2-40B4-BE49-F238E27FC236}">
              <a16:creationId xmlns:a16="http://schemas.microsoft.com/office/drawing/2014/main" id="{00000000-0008-0000-0500-0000A3000000}"/>
            </a:ext>
          </a:extLst>
        </xdr:cNvPr>
        <xdr:cNvSpPr/>
      </xdr:nvSpPr>
      <xdr:spPr bwMode="auto">
        <a:xfrm>
          <a:off x="6724650" y="2390775"/>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16</xdr:row>
      <xdr:rowOff>171450</xdr:rowOff>
    </xdr:from>
    <xdr:ext cx="180975" cy="218017"/>
    <xdr:sp macro="" textlink="">
      <xdr:nvSpPr>
        <xdr:cNvPr id="164" name="Check Box 16" hidden="1">
          <a:extLst>
            <a:ext uri="{63B3BB69-23CF-44E3-9099-C40C66FF867C}">
              <a14:compatExt xmlns:a14="http://schemas.microsoft.com/office/drawing/2010/main" spid="_x0000_s2064"/>
            </a:ext>
            <a:ext uri="{FF2B5EF4-FFF2-40B4-BE49-F238E27FC236}">
              <a16:creationId xmlns:a16="http://schemas.microsoft.com/office/drawing/2014/main" id="{00000000-0008-0000-0500-0000A4000000}"/>
            </a:ext>
          </a:extLst>
        </xdr:cNvPr>
        <xdr:cNvSpPr/>
      </xdr:nvSpPr>
      <xdr:spPr bwMode="auto">
        <a:xfrm>
          <a:off x="6724650" y="2390775"/>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15</xdr:row>
      <xdr:rowOff>171450</xdr:rowOff>
    </xdr:from>
    <xdr:ext cx="180975" cy="218017"/>
    <xdr:sp macro="" textlink="">
      <xdr:nvSpPr>
        <xdr:cNvPr id="165" name="Check Box 17" hidden="1">
          <a:extLst>
            <a:ext uri="{63B3BB69-23CF-44E3-9099-C40C66FF867C}">
              <a14:compatExt xmlns:a14="http://schemas.microsoft.com/office/drawing/2010/main" spid="_x0000_s2065"/>
            </a:ext>
            <a:ext uri="{FF2B5EF4-FFF2-40B4-BE49-F238E27FC236}">
              <a16:creationId xmlns:a16="http://schemas.microsoft.com/office/drawing/2014/main" id="{00000000-0008-0000-0500-0000A5000000}"/>
            </a:ext>
          </a:extLst>
        </xdr:cNvPr>
        <xdr:cNvSpPr/>
      </xdr:nvSpPr>
      <xdr:spPr bwMode="auto">
        <a:xfrm>
          <a:off x="6724650" y="2095500"/>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15</xdr:row>
      <xdr:rowOff>171450</xdr:rowOff>
    </xdr:from>
    <xdr:ext cx="180975" cy="218017"/>
    <xdr:sp macro="" textlink="">
      <xdr:nvSpPr>
        <xdr:cNvPr id="166" name="Check Box 16" hidden="1">
          <a:extLst>
            <a:ext uri="{63B3BB69-23CF-44E3-9099-C40C66FF867C}">
              <a14:compatExt xmlns:a14="http://schemas.microsoft.com/office/drawing/2010/main" spid="_x0000_s2064"/>
            </a:ext>
            <a:ext uri="{FF2B5EF4-FFF2-40B4-BE49-F238E27FC236}">
              <a16:creationId xmlns:a16="http://schemas.microsoft.com/office/drawing/2014/main" id="{00000000-0008-0000-0500-0000A6000000}"/>
            </a:ext>
          </a:extLst>
        </xdr:cNvPr>
        <xdr:cNvSpPr/>
      </xdr:nvSpPr>
      <xdr:spPr bwMode="auto">
        <a:xfrm>
          <a:off x="6724650" y="2095500"/>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16</xdr:row>
      <xdr:rowOff>171450</xdr:rowOff>
    </xdr:from>
    <xdr:ext cx="180975" cy="218017"/>
    <xdr:sp macro="" textlink="">
      <xdr:nvSpPr>
        <xdr:cNvPr id="167" name="Check Box 16" hidden="1">
          <a:extLst>
            <a:ext uri="{63B3BB69-23CF-44E3-9099-C40C66FF867C}">
              <a14:compatExt xmlns:a14="http://schemas.microsoft.com/office/drawing/2010/main" spid="_x0000_s2064"/>
            </a:ext>
            <a:ext uri="{FF2B5EF4-FFF2-40B4-BE49-F238E27FC236}">
              <a16:creationId xmlns:a16="http://schemas.microsoft.com/office/drawing/2014/main" id="{00000000-0008-0000-0500-0000A7000000}"/>
            </a:ext>
          </a:extLst>
        </xdr:cNvPr>
        <xdr:cNvSpPr/>
      </xdr:nvSpPr>
      <xdr:spPr bwMode="auto">
        <a:xfrm>
          <a:off x="6724650" y="2390775"/>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16</xdr:row>
      <xdr:rowOff>171450</xdr:rowOff>
    </xdr:from>
    <xdr:ext cx="180975" cy="218017"/>
    <xdr:sp macro="" textlink="">
      <xdr:nvSpPr>
        <xdr:cNvPr id="168" name="Check Box 17" hidden="1">
          <a:extLst>
            <a:ext uri="{63B3BB69-23CF-44E3-9099-C40C66FF867C}">
              <a14:compatExt xmlns:a14="http://schemas.microsoft.com/office/drawing/2010/main" spid="_x0000_s2065"/>
            </a:ext>
            <a:ext uri="{FF2B5EF4-FFF2-40B4-BE49-F238E27FC236}">
              <a16:creationId xmlns:a16="http://schemas.microsoft.com/office/drawing/2014/main" id="{00000000-0008-0000-0500-0000A8000000}"/>
            </a:ext>
          </a:extLst>
        </xdr:cNvPr>
        <xdr:cNvSpPr/>
      </xdr:nvSpPr>
      <xdr:spPr bwMode="auto">
        <a:xfrm>
          <a:off x="6724650" y="2390775"/>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16</xdr:row>
      <xdr:rowOff>171450</xdr:rowOff>
    </xdr:from>
    <xdr:ext cx="180975" cy="218017"/>
    <xdr:sp macro="" textlink="">
      <xdr:nvSpPr>
        <xdr:cNvPr id="169" name="Check Box 16" hidden="1">
          <a:extLst>
            <a:ext uri="{63B3BB69-23CF-44E3-9099-C40C66FF867C}">
              <a14:compatExt xmlns:a14="http://schemas.microsoft.com/office/drawing/2010/main" spid="_x0000_s2064"/>
            </a:ext>
            <a:ext uri="{FF2B5EF4-FFF2-40B4-BE49-F238E27FC236}">
              <a16:creationId xmlns:a16="http://schemas.microsoft.com/office/drawing/2014/main" id="{00000000-0008-0000-0500-0000A9000000}"/>
            </a:ext>
          </a:extLst>
        </xdr:cNvPr>
        <xdr:cNvSpPr/>
      </xdr:nvSpPr>
      <xdr:spPr bwMode="auto">
        <a:xfrm>
          <a:off x="6724650" y="2390775"/>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10</xdr:row>
      <xdr:rowOff>171450</xdr:rowOff>
    </xdr:from>
    <xdr:ext cx="180975" cy="218017"/>
    <xdr:sp macro="" textlink="">
      <xdr:nvSpPr>
        <xdr:cNvPr id="737" name="Check Box 16" hidden="1">
          <a:extLst>
            <a:ext uri="{63B3BB69-23CF-44E3-9099-C40C66FF867C}">
              <a14:compatExt xmlns:a14="http://schemas.microsoft.com/office/drawing/2010/main" spid="_x0000_s2064"/>
            </a:ext>
            <a:ext uri="{FF2B5EF4-FFF2-40B4-BE49-F238E27FC236}">
              <a16:creationId xmlns:a16="http://schemas.microsoft.com/office/drawing/2014/main" id="{00000000-0008-0000-0500-0000E1020000}"/>
            </a:ext>
          </a:extLst>
        </xdr:cNvPr>
        <xdr:cNvSpPr/>
      </xdr:nvSpPr>
      <xdr:spPr bwMode="auto">
        <a:xfrm>
          <a:off x="6724650" y="2095500"/>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11</xdr:row>
      <xdr:rowOff>171450</xdr:rowOff>
    </xdr:from>
    <xdr:ext cx="180975" cy="218017"/>
    <xdr:sp macro="" textlink="">
      <xdr:nvSpPr>
        <xdr:cNvPr id="738" name="Check Box 17" hidden="1">
          <a:extLst>
            <a:ext uri="{63B3BB69-23CF-44E3-9099-C40C66FF867C}">
              <a14:compatExt xmlns:a14="http://schemas.microsoft.com/office/drawing/2010/main" spid="_x0000_s2065"/>
            </a:ext>
            <a:ext uri="{FF2B5EF4-FFF2-40B4-BE49-F238E27FC236}">
              <a16:creationId xmlns:a16="http://schemas.microsoft.com/office/drawing/2014/main" id="{00000000-0008-0000-0500-0000E2020000}"/>
            </a:ext>
          </a:extLst>
        </xdr:cNvPr>
        <xdr:cNvSpPr/>
      </xdr:nvSpPr>
      <xdr:spPr bwMode="auto">
        <a:xfrm>
          <a:off x="6724650" y="2390775"/>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11</xdr:row>
      <xdr:rowOff>171450</xdr:rowOff>
    </xdr:from>
    <xdr:ext cx="180975" cy="218017"/>
    <xdr:sp macro="" textlink="">
      <xdr:nvSpPr>
        <xdr:cNvPr id="739" name="Check Box 16" hidden="1">
          <a:extLst>
            <a:ext uri="{63B3BB69-23CF-44E3-9099-C40C66FF867C}">
              <a14:compatExt xmlns:a14="http://schemas.microsoft.com/office/drawing/2010/main" spid="_x0000_s2064"/>
            </a:ext>
            <a:ext uri="{FF2B5EF4-FFF2-40B4-BE49-F238E27FC236}">
              <a16:creationId xmlns:a16="http://schemas.microsoft.com/office/drawing/2014/main" id="{00000000-0008-0000-0500-0000E3020000}"/>
            </a:ext>
          </a:extLst>
        </xdr:cNvPr>
        <xdr:cNvSpPr/>
      </xdr:nvSpPr>
      <xdr:spPr bwMode="auto">
        <a:xfrm>
          <a:off x="6724650" y="2390775"/>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10</xdr:row>
      <xdr:rowOff>171450</xdr:rowOff>
    </xdr:from>
    <xdr:ext cx="180975" cy="218017"/>
    <xdr:sp macro="" textlink="">
      <xdr:nvSpPr>
        <xdr:cNvPr id="740" name="Check Box 17" hidden="1">
          <a:extLst>
            <a:ext uri="{63B3BB69-23CF-44E3-9099-C40C66FF867C}">
              <a14:compatExt xmlns:a14="http://schemas.microsoft.com/office/drawing/2010/main" spid="_x0000_s2065"/>
            </a:ext>
            <a:ext uri="{FF2B5EF4-FFF2-40B4-BE49-F238E27FC236}">
              <a16:creationId xmlns:a16="http://schemas.microsoft.com/office/drawing/2014/main" id="{00000000-0008-0000-0500-0000E4020000}"/>
            </a:ext>
          </a:extLst>
        </xdr:cNvPr>
        <xdr:cNvSpPr/>
      </xdr:nvSpPr>
      <xdr:spPr bwMode="auto">
        <a:xfrm>
          <a:off x="6724650" y="2095500"/>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10</xdr:row>
      <xdr:rowOff>171450</xdr:rowOff>
    </xdr:from>
    <xdr:ext cx="180975" cy="218017"/>
    <xdr:sp macro="" textlink="">
      <xdr:nvSpPr>
        <xdr:cNvPr id="741" name="Check Box 16" hidden="1">
          <a:extLst>
            <a:ext uri="{63B3BB69-23CF-44E3-9099-C40C66FF867C}">
              <a14:compatExt xmlns:a14="http://schemas.microsoft.com/office/drawing/2010/main" spid="_x0000_s2064"/>
            </a:ext>
            <a:ext uri="{FF2B5EF4-FFF2-40B4-BE49-F238E27FC236}">
              <a16:creationId xmlns:a16="http://schemas.microsoft.com/office/drawing/2014/main" id="{00000000-0008-0000-0500-0000E5020000}"/>
            </a:ext>
          </a:extLst>
        </xdr:cNvPr>
        <xdr:cNvSpPr/>
      </xdr:nvSpPr>
      <xdr:spPr bwMode="auto">
        <a:xfrm>
          <a:off x="6724650" y="2095500"/>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11</xdr:row>
      <xdr:rowOff>171450</xdr:rowOff>
    </xdr:from>
    <xdr:ext cx="180975" cy="218017"/>
    <xdr:sp macro="" textlink="">
      <xdr:nvSpPr>
        <xdr:cNvPr id="742" name="Check Box 16" hidden="1">
          <a:extLst>
            <a:ext uri="{63B3BB69-23CF-44E3-9099-C40C66FF867C}">
              <a14:compatExt xmlns:a14="http://schemas.microsoft.com/office/drawing/2010/main" spid="_x0000_s2064"/>
            </a:ext>
            <a:ext uri="{FF2B5EF4-FFF2-40B4-BE49-F238E27FC236}">
              <a16:creationId xmlns:a16="http://schemas.microsoft.com/office/drawing/2014/main" id="{00000000-0008-0000-0500-0000E6020000}"/>
            </a:ext>
          </a:extLst>
        </xdr:cNvPr>
        <xdr:cNvSpPr/>
      </xdr:nvSpPr>
      <xdr:spPr bwMode="auto">
        <a:xfrm>
          <a:off x="6724650" y="2390775"/>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11</xdr:row>
      <xdr:rowOff>171450</xdr:rowOff>
    </xdr:from>
    <xdr:ext cx="180975" cy="218017"/>
    <xdr:sp macro="" textlink="">
      <xdr:nvSpPr>
        <xdr:cNvPr id="743" name="Check Box 17" hidden="1">
          <a:extLst>
            <a:ext uri="{63B3BB69-23CF-44E3-9099-C40C66FF867C}">
              <a14:compatExt xmlns:a14="http://schemas.microsoft.com/office/drawing/2010/main" spid="_x0000_s2065"/>
            </a:ext>
            <a:ext uri="{FF2B5EF4-FFF2-40B4-BE49-F238E27FC236}">
              <a16:creationId xmlns:a16="http://schemas.microsoft.com/office/drawing/2014/main" id="{00000000-0008-0000-0500-0000E7020000}"/>
            </a:ext>
          </a:extLst>
        </xdr:cNvPr>
        <xdr:cNvSpPr/>
      </xdr:nvSpPr>
      <xdr:spPr bwMode="auto">
        <a:xfrm>
          <a:off x="6724650" y="2390775"/>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11</xdr:row>
      <xdr:rowOff>171450</xdr:rowOff>
    </xdr:from>
    <xdr:ext cx="180975" cy="218017"/>
    <xdr:sp macro="" textlink="">
      <xdr:nvSpPr>
        <xdr:cNvPr id="744" name="Check Box 16" hidden="1">
          <a:extLst>
            <a:ext uri="{63B3BB69-23CF-44E3-9099-C40C66FF867C}">
              <a14:compatExt xmlns:a14="http://schemas.microsoft.com/office/drawing/2010/main" spid="_x0000_s2064"/>
            </a:ext>
            <a:ext uri="{FF2B5EF4-FFF2-40B4-BE49-F238E27FC236}">
              <a16:creationId xmlns:a16="http://schemas.microsoft.com/office/drawing/2014/main" id="{00000000-0008-0000-0500-0000E8020000}"/>
            </a:ext>
          </a:extLst>
        </xdr:cNvPr>
        <xdr:cNvSpPr/>
      </xdr:nvSpPr>
      <xdr:spPr bwMode="auto">
        <a:xfrm>
          <a:off x="6724650" y="2390775"/>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11</xdr:row>
      <xdr:rowOff>171450</xdr:rowOff>
    </xdr:from>
    <xdr:ext cx="180975" cy="218017"/>
    <xdr:sp macro="" textlink="">
      <xdr:nvSpPr>
        <xdr:cNvPr id="745" name="Check Box 16" hidden="1">
          <a:extLst>
            <a:ext uri="{63B3BB69-23CF-44E3-9099-C40C66FF867C}">
              <a14:compatExt xmlns:a14="http://schemas.microsoft.com/office/drawing/2010/main" spid="_x0000_s2064"/>
            </a:ext>
            <a:ext uri="{FF2B5EF4-FFF2-40B4-BE49-F238E27FC236}">
              <a16:creationId xmlns:a16="http://schemas.microsoft.com/office/drawing/2014/main" id="{00000000-0008-0000-0500-0000E9020000}"/>
            </a:ext>
          </a:extLst>
        </xdr:cNvPr>
        <xdr:cNvSpPr/>
      </xdr:nvSpPr>
      <xdr:spPr bwMode="auto">
        <a:xfrm>
          <a:off x="6724650" y="2095500"/>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12</xdr:row>
      <xdr:rowOff>171450</xdr:rowOff>
    </xdr:from>
    <xdr:ext cx="180975" cy="218017"/>
    <xdr:sp macro="" textlink="">
      <xdr:nvSpPr>
        <xdr:cNvPr id="746" name="Check Box 17" hidden="1">
          <a:extLst>
            <a:ext uri="{63B3BB69-23CF-44E3-9099-C40C66FF867C}">
              <a14:compatExt xmlns:a14="http://schemas.microsoft.com/office/drawing/2010/main" spid="_x0000_s2065"/>
            </a:ext>
            <a:ext uri="{FF2B5EF4-FFF2-40B4-BE49-F238E27FC236}">
              <a16:creationId xmlns:a16="http://schemas.microsoft.com/office/drawing/2014/main" id="{00000000-0008-0000-0500-0000EA020000}"/>
            </a:ext>
          </a:extLst>
        </xdr:cNvPr>
        <xdr:cNvSpPr/>
      </xdr:nvSpPr>
      <xdr:spPr bwMode="auto">
        <a:xfrm>
          <a:off x="6724650" y="2390775"/>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12</xdr:row>
      <xdr:rowOff>171450</xdr:rowOff>
    </xdr:from>
    <xdr:ext cx="180975" cy="218017"/>
    <xdr:sp macro="" textlink="">
      <xdr:nvSpPr>
        <xdr:cNvPr id="747" name="Check Box 16" hidden="1">
          <a:extLst>
            <a:ext uri="{63B3BB69-23CF-44E3-9099-C40C66FF867C}">
              <a14:compatExt xmlns:a14="http://schemas.microsoft.com/office/drawing/2010/main" spid="_x0000_s2064"/>
            </a:ext>
            <a:ext uri="{FF2B5EF4-FFF2-40B4-BE49-F238E27FC236}">
              <a16:creationId xmlns:a16="http://schemas.microsoft.com/office/drawing/2014/main" id="{00000000-0008-0000-0500-0000EB020000}"/>
            </a:ext>
          </a:extLst>
        </xdr:cNvPr>
        <xdr:cNvSpPr/>
      </xdr:nvSpPr>
      <xdr:spPr bwMode="auto">
        <a:xfrm>
          <a:off x="6724650" y="2390775"/>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11</xdr:row>
      <xdr:rowOff>171450</xdr:rowOff>
    </xdr:from>
    <xdr:ext cx="180975" cy="218017"/>
    <xdr:sp macro="" textlink="">
      <xdr:nvSpPr>
        <xdr:cNvPr id="748" name="Check Box 17" hidden="1">
          <a:extLst>
            <a:ext uri="{63B3BB69-23CF-44E3-9099-C40C66FF867C}">
              <a14:compatExt xmlns:a14="http://schemas.microsoft.com/office/drawing/2010/main" spid="_x0000_s2065"/>
            </a:ext>
            <a:ext uri="{FF2B5EF4-FFF2-40B4-BE49-F238E27FC236}">
              <a16:creationId xmlns:a16="http://schemas.microsoft.com/office/drawing/2014/main" id="{00000000-0008-0000-0500-0000EC020000}"/>
            </a:ext>
          </a:extLst>
        </xdr:cNvPr>
        <xdr:cNvSpPr/>
      </xdr:nvSpPr>
      <xdr:spPr bwMode="auto">
        <a:xfrm>
          <a:off x="6724650" y="2095500"/>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11</xdr:row>
      <xdr:rowOff>171450</xdr:rowOff>
    </xdr:from>
    <xdr:ext cx="180975" cy="218017"/>
    <xdr:sp macro="" textlink="">
      <xdr:nvSpPr>
        <xdr:cNvPr id="749" name="Check Box 16" hidden="1">
          <a:extLst>
            <a:ext uri="{63B3BB69-23CF-44E3-9099-C40C66FF867C}">
              <a14:compatExt xmlns:a14="http://schemas.microsoft.com/office/drawing/2010/main" spid="_x0000_s2064"/>
            </a:ext>
            <a:ext uri="{FF2B5EF4-FFF2-40B4-BE49-F238E27FC236}">
              <a16:creationId xmlns:a16="http://schemas.microsoft.com/office/drawing/2014/main" id="{00000000-0008-0000-0500-0000ED020000}"/>
            </a:ext>
          </a:extLst>
        </xdr:cNvPr>
        <xdr:cNvSpPr/>
      </xdr:nvSpPr>
      <xdr:spPr bwMode="auto">
        <a:xfrm>
          <a:off x="6724650" y="2095500"/>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12</xdr:row>
      <xdr:rowOff>171450</xdr:rowOff>
    </xdr:from>
    <xdr:ext cx="180975" cy="218017"/>
    <xdr:sp macro="" textlink="">
      <xdr:nvSpPr>
        <xdr:cNvPr id="750" name="Check Box 16" hidden="1">
          <a:extLst>
            <a:ext uri="{63B3BB69-23CF-44E3-9099-C40C66FF867C}">
              <a14:compatExt xmlns:a14="http://schemas.microsoft.com/office/drawing/2010/main" spid="_x0000_s2064"/>
            </a:ext>
            <a:ext uri="{FF2B5EF4-FFF2-40B4-BE49-F238E27FC236}">
              <a16:creationId xmlns:a16="http://schemas.microsoft.com/office/drawing/2014/main" id="{00000000-0008-0000-0500-0000EE020000}"/>
            </a:ext>
          </a:extLst>
        </xdr:cNvPr>
        <xdr:cNvSpPr/>
      </xdr:nvSpPr>
      <xdr:spPr bwMode="auto">
        <a:xfrm>
          <a:off x="6724650" y="2390775"/>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12</xdr:row>
      <xdr:rowOff>171450</xdr:rowOff>
    </xdr:from>
    <xdr:ext cx="180975" cy="218017"/>
    <xdr:sp macro="" textlink="">
      <xdr:nvSpPr>
        <xdr:cNvPr id="751" name="Check Box 17" hidden="1">
          <a:extLst>
            <a:ext uri="{63B3BB69-23CF-44E3-9099-C40C66FF867C}">
              <a14:compatExt xmlns:a14="http://schemas.microsoft.com/office/drawing/2010/main" spid="_x0000_s2065"/>
            </a:ext>
            <a:ext uri="{FF2B5EF4-FFF2-40B4-BE49-F238E27FC236}">
              <a16:creationId xmlns:a16="http://schemas.microsoft.com/office/drawing/2014/main" id="{00000000-0008-0000-0500-0000EF020000}"/>
            </a:ext>
          </a:extLst>
        </xdr:cNvPr>
        <xdr:cNvSpPr/>
      </xdr:nvSpPr>
      <xdr:spPr bwMode="auto">
        <a:xfrm>
          <a:off x="6724650" y="2390775"/>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12</xdr:row>
      <xdr:rowOff>171450</xdr:rowOff>
    </xdr:from>
    <xdr:ext cx="180975" cy="218017"/>
    <xdr:sp macro="" textlink="">
      <xdr:nvSpPr>
        <xdr:cNvPr id="752" name="Check Box 16" hidden="1">
          <a:extLst>
            <a:ext uri="{63B3BB69-23CF-44E3-9099-C40C66FF867C}">
              <a14:compatExt xmlns:a14="http://schemas.microsoft.com/office/drawing/2010/main" spid="_x0000_s2064"/>
            </a:ext>
            <a:ext uri="{FF2B5EF4-FFF2-40B4-BE49-F238E27FC236}">
              <a16:creationId xmlns:a16="http://schemas.microsoft.com/office/drawing/2014/main" id="{00000000-0008-0000-0500-0000F0020000}"/>
            </a:ext>
          </a:extLst>
        </xdr:cNvPr>
        <xdr:cNvSpPr/>
      </xdr:nvSpPr>
      <xdr:spPr bwMode="auto">
        <a:xfrm>
          <a:off x="6724650" y="2390775"/>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12</xdr:row>
      <xdr:rowOff>171450</xdr:rowOff>
    </xdr:from>
    <xdr:ext cx="180975" cy="218017"/>
    <xdr:sp macro="" textlink="">
      <xdr:nvSpPr>
        <xdr:cNvPr id="753" name="Check Box 16" hidden="1">
          <a:extLst>
            <a:ext uri="{63B3BB69-23CF-44E3-9099-C40C66FF867C}">
              <a14:compatExt xmlns:a14="http://schemas.microsoft.com/office/drawing/2010/main" spid="_x0000_s2064"/>
            </a:ext>
            <a:ext uri="{FF2B5EF4-FFF2-40B4-BE49-F238E27FC236}">
              <a16:creationId xmlns:a16="http://schemas.microsoft.com/office/drawing/2014/main" id="{00000000-0008-0000-0500-0000F1020000}"/>
            </a:ext>
          </a:extLst>
        </xdr:cNvPr>
        <xdr:cNvSpPr/>
      </xdr:nvSpPr>
      <xdr:spPr bwMode="auto">
        <a:xfrm>
          <a:off x="6724650" y="2390775"/>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12</xdr:row>
      <xdr:rowOff>171450</xdr:rowOff>
    </xdr:from>
    <xdr:ext cx="180975" cy="218017"/>
    <xdr:sp macro="" textlink="">
      <xdr:nvSpPr>
        <xdr:cNvPr id="754" name="Check Box 17" hidden="1">
          <a:extLst>
            <a:ext uri="{63B3BB69-23CF-44E3-9099-C40C66FF867C}">
              <a14:compatExt xmlns:a14="http://schemas.microsoft.com/office/drawing/2010/main" spid="_x0000_s2065"/>
            </a:ext>
            <a:ext uri="{FF2B5EF4-FFF2-40B4-BE49-F238E27FC236}">
              <a16:creationId xmlns:a16="http://schemas.microsoft.com/office/drawing/2014/main" id="{00000000-0008-0000-0500-0000F2020000}"/>
            </a:ext>
          </a:extLst>
        </xdr:cNvPr>
        <xdr:cNvSpPr/>
      </xdr:nvSpPr>
      <xdr:spPr bwMode="auto">
        <a:xfrm>
          <a:off x="6724650" y="2390775"/>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12</xdr:row>
      <xdr:rowOff>171450</xdr:rowOff>
    </xdr:from>
    <xdr:ext cx="180975" cy="218017"/>
    <xdr:sp macro="" textlink="">
      <xdr:nvSpPr>
        <xdr:cNvPr id="755" name="Check Box 16" hidden="1">
          <a:extLst>
            <a:ext uri="{63B3BB69-23CF-44E3-9099-C40C66FF867C}">
              <a14:compatExt xmlns:a14="http://schemas.microsoft.com/office/drawing/2010/main" spid="_x0000_s2064"/>
            </a:ext>
            <a:ext uri="{FF2B5EF4-FFF2-40B4-BE49-F238E27FC236}">
              <a16:creationId xmlns:a16="http://schemas.microsoft.com/office/drawing/2014/main" id="{00000000-0008-0000-0500-0000F3020000}"/>
            </a:ext>
          </a:extLst>
        </xdr:cNvPr>
        <xdr:cNvSpPr/>
      </xdr:nvSpPr>
      <xdr:spPr bwMode="auto">
        <a:xfrm>
          <a:off x="6724650" y="2390775"/>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12</xdr:row>
      <xdr:rowOff>171450</xdr:rowOff>
    </xdr:from>
    <xdr:ext cx="180975" cy="218017"/>
    <xdr:sp macro="" textlink="">
      <xdr:nvSpPr>
        <xdr:cNvPr id="756" name="Check Box 16" hidden="1">
          <a:extLst>
            <a:ext uri="{63B3BB69-23CF-44E3-9099-C40C66FF867C}">
              <a14:compatExt xmlns:a14="http://schemas.microsoft.com/office/drawing/2010/main" spid="_x0000_s2064"/>
            </a:ext>
            <a:ext uri="{FF2B5EF4-FFF2-40B4-BE49-F238E27FC236}">
              <a16:creationId xmlns:a16="http://schemas.microsoft.com/office/drawing/2014/main" id="{00000000-0008-0000-0500-0000F4020000}"/>
            </a:ext>
          </a:extLst>
        </xdr:cNvPr>
        <xdr:cNvSpPr/>
      </xdr:nvSpPr>
      <xdr:spPr bwMode="auto">
        <a:xfrm>
          <a:off x="6724650" y="2095500"/>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13</xdr:row>
      <xdr:rowOff>171450</xdr:rowOff>
    </xdr:from>
    <xdr:ext cx="180975" cy="218017"/>
    <xdr:sp macro="" textlink="">
      <xdr:nvSpPr>
        <xdr:cNvPr id="757" name="Check Box 17" hidden="1">
          <a:extLst>
            <a:ext uri="{63B3BB69-23CF-44E3-9099-C40C66FF867C}">
              <a14:compatExt xmlns:a14="http://schemas.microsoft.com/office/drawing/2010/main" spid="_x0000_s2065"/>
            </a:ext>
            <a:ext uri="{FF2B5EF4-FFF2-40B4-BE49-F238E27FC236}">
              <a16:creationId xmlns:a16="http://schemas.microsoft.com/office/drawing/2014/main" id="{00000000-0008-0000-0500-0000F5020000}"/>
            </a:ext>
          </a:extLst>
        </xdr:cNvPr>
        <xdr:cNvSpPr/>
      </xdr:nvSpPr>
      <xdr:spPr bwMode="auto">
        <a:xfrm>
          <a:off x="6724650" y="2390775"/>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13</xdr:row>
      <xdr:rowOff>171450</xdr:rowOff>
    </xdr:from>
    <xdr:ext cx="180975" cy="218017"/>
    <xdr:sp macro="" textlink="">
      <xdr:nvSpPr>
        <xdr:cNvPr id="758" name="Check Box 16" hidden="1">
          <a:extLst>
            <a:ext uri="{63B3BB69-23CF-44E3-9099-C40C66FF867C}">
              <a14:compatExt xmlns:a14="http://schemas.microsoft.com/office/drawing/2010/main" spid="_x0000_s2064"/>
            </a:ext>
            <a:ext uri="{FF2B5EF4-FFF2-40B4-BE49-F238E27FC236}">
              <a16:creationId xmlns:a16="http://schemas.microsoft.com/office/drawing/2014/main" id="{00000000-0008-0000-0500-0000F6020000}"/>
            </a:ext>
          </a:extLst>
        </xdr:cNvPr>
        <xdr:cNvSpPr/>
      </xdr:nvSpPr>
      <xdr:spPr bwMode="auto">
        <a:xfrm>
          <a:off x="6724650" y="2390775"/>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12</xdr:row>
      <xdr:rowOff>171450</xdr:rowOff>
    </xdr:from>
    <xdr:ext cx="180975" cy="218017"/>
    <xdr:sp macro="" textlink="">
      <xdr:nvSpPr>
        <xdr:cNvPr id="759" name="Check Box 17" hidden="1">
          <a:extLst>
            <a:ext uri="{63B3BB69-23CF-44E3-9099-C40C66FF867C}">
              <a14:compatExt xmlns:a14="http://schemas.microsoft.com/office/drawing/2010/main" spid="_x0000_s2065"/>
            </a:ext>
            <a:ext uri="{FF2B5EF4-FFF2-40B4-BE49-F238E27FC236}">
              <a16:creationId xmlns:a16="http://schemas.microsoft.com/office/drawing/2014/main" id="{00000000-0008-0000-0500-0000F7020000}"/>
            </a:ext>
          </a:extLst>
        </xdr:cNvPr>
        <xdr:cNvSpPr/>
      </xdr:nvSpPr>
      <xdr:spPr bwMode="auto">
        <a:xfrm>
          <a:off x="6724650" y="2095500"/>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12</xdr:row>
      <xdr:rowOff>171450</xdr:rowOff>
    </xdr:from>
    <xdr:ext cx="180975" cy="218017"/>
    <xdr:sp macro="" textlink="">
      <xdr:nvSpPr>
        <xdr:cNvPr id="760" name="Check Box 16" hidden="1">
          <a:extLst>
            <a:ext uri="{63B3BB69-23CF-44E3-9099-C40C66FF867C}">
              <a14:compatExt xmlns:a14="http://schemas.microsoft.com/office/drawing/2010/main" spid="_x0000_s2064"/>
            </a:ext>
            <a:ext uri="{FF2B5EF4-FFF2-40B4-BE49-F238E27FC236}">
              <a16:creationId xmlns:a16="http://schemas.microsoft.com/office/drawing/2014/main" id="{00000000-0008-0000-0500-0000F8020000}"/>
            </a:ext>
          </a:extLst>
        </xdr:cNvPr>
        <xdr:cNvSpPr/>
      </xdr:nvSpPr>
      <xdr:spPr bwMode="auto">
        <a:xfrm>
          <a:off x="6724650" y="2095500"/>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13</xdr:row>
      <xdr:rowOff>171450</xdr:rowOff>
    </xdr:from>
    <xdr:ext cx="180975" cy="218017"/>
    <xdr:sp macro="" textlink="">
      <xdr:nvSpPr>
        <xdr:cNvPr id="761" name="Check Box 16" hidden="1">
          <a:extLst>
            <a:ext uri="{63B3BB69-23CF-44E3-9099-C40C66FF867C}">
              <a14:compatExt xmlns:a14="http://schemas.microsoft.com/office/drawing/2010/main" spid="_x0000_s2064"/>
            </a:ext>
            <a:ext uri="{FF2B5EF4-FFF2-40B4-BE49-F238E27FC236}">
              <a16:creationId xmlns:a16="http://schemas.microsoft.com/office/drawing/2014/main" id="{00000000-0008-0000-0500-0000F9020000}"/>
            </a:ext>
          </a:extLst>
        </xdr:cNvPr>
        <xdr:cNvSpPr/>
      </xdr:nvSpPr>
      <xdr:spPr bwMode="auto">
        <a:xfrm>
          <a:off x="6724650" y="2390775"/>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13</xdr:row>
      <xdr:rowOff>171450</xdr:rowOff>
    </xdr:from>
    <xdr:ext cx="180975" cy="218017"/>
    <xdr:sp macro="" textlink="">
      <xdr:nvSpPr>
        <xdr:cNvPr id="762" name="Check Box 17" hidden="1">
          <a:extLst>
            <a:ext uri="{63B3BB69-23CF-44E3-9099-C40C66FF867C}">
              <a14:compatExt xmlns:a14="http://schemas.microsoft.com/office/drawing/2010/main" spid="_x0000_s2065"/>
            </a:ext>
            <a:ext uri="{FF2B5EF4-FFF2-40B4-BE49-F238E27FC236}">
              <a16:creationId xmlns:a16="http://schemas.microsoft.com/office/drawing/2014/main" id="{00000000-0008-0000-0500-0000FA020000}"/>
            </a:ext>
          </a:extLst>
        </xdr:cNvPr>
        <xdr:cNvSpPr/>
      </xdr:nvSpPr>
      <xdr:spPr bwMode="auto">
        <a:xfrm>
          <a:off x="6724650" y="2390775"/>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13</xdr:row>
      <xdr:rowOff>171450</xdr:rowOff>
    </xdr:from>
    <xdr:ext cx="180975" cy="218017"/>
    <xdr:sp macro="" textlink="">
      <xdr:nvSpPr>
        <xdr:cNvPr id="763" name="Check Box 16" hidden="1">
          <a:extLst>
            <a:ext uri="{63B3BB69-23CF-44E3-9099-C40C66FF867C}">
              <a14:compatExt xmlns:a14="http://schemas.microsoft.com/office/drawing/2010/main" spid="_x0000_s2064"/>
            </a:ext>
            <a:ext uri="{FF2B5EF4-FFF2-40B4-BE49-F238E27FC236}">
              <a16:creationId xmlns:a16="http://schemas.microsoft.com/office/drawing/2014/main" id="{00000000-0008-0000-0500-0000FB020000}"/>
            </a:ext>
          </a:extLst>
        </xdr:cNvPr>
        <xdr:cNvSpPr/>
      </xdr:nvSpPr>
      <xdr:spPr bwMode="auto">
        <a:xfrm>
          <a:off x="6724650" y="2390775"/>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13</xdr:row>
      <xdr:rowOff>171450</xdr:rowOff>
    </xdr:from>
    <xdr:ext cx="180975" cy="218017"/>
    <xdr:sp macro="" textlink="">
      <xdr:nvSpPr>
        <xdr:cNvPr id="764" name="Check Box 16" hidden="1">
          <a:extLst>
            <a:ext uri="{63B3BB69-23CF-44E3-9099-C40C66FF867C}">
              <a14:compatExt xmlns:a14="http://schemas.microsoft.com/office/drawing/2010/main" spid="_x0000_s2064"/>
            </a:ext>
            <a:ext uri="{FF2B5EF4-FFF2-40B4-BE49-F238E27FC236}">
              <a16:creationId xmlns:a16="http://schemas.microsoft.com/office/drawing/2014/main" id="{00000000-0008-0000-0500-0000FC020000}"/>
            </a:ext>
          </a:extLst>
        </xdr:cNvPr>
        <xdr:cNvSpPr/>
      </xdr:nvSpPr>
      <xdr:spPr bwMode="auto">
        <a:xfrm>
          <a:off x="6724650" y="2390775"/>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13</xdr:row>
      <xdr:rowOff>171450</xdr:rowOff>
    </xdr:from>
    <xdr:ext cx="180975" cy="218017"/>
    <xdr:sp macro="" textlink="">
      <xdr:nvSpPr>
        <xdr:cNvPr id="765" name="Check Box 17" hidden="1">
          <a:extLst>
            <a:ext uri="{63B3BB69-23CF-44E3-9099-C40C66FF867C}">
              <a14:compatExt xmlns:a14="http://schemas.microsoft.com/office/drawing/2010/main" spid="_x0000_s2065"/>
            </a:ext>
            <a:ext uri="{FF2B5EF4-FFF2-40B4-BE49-F238E27FC236}">
              <a16:creationId xmlns:a16="http://schemas.microsoft.com/office/drawing/2014/main" id="{00000000-0008-0000-0500-0000FD020000}"/>
            </a:ext>
          </a:extLst>
        </xdr:cNvPr>
        <xdr:cNvSpPr/>
      </xdr:nvSpPr>
      <xdr:spPr bwMode="auto">
        <a:xfrm>
          <a:off x="6724650" y="2390775"/>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13</xdr:row>
      <xdr:rowOff>171450</xdr:rowOff>
    </xdr:from>
    <xdr:ext cx="180975" cy="218017"/>
    <xdr:sp macro="" textlink="">
      <xdr:nvSpPr>
        <xdr:cNvPr id="766" name="Check Box 16" hidden="1">
          <a:extLst>
            <a:ext uri="{63B3BB69-23CF-44E3-9099-C40C66FF867C}">
              <a14:compatExt xmlns:a14="http://schemas.microsoft.com/office/drawing/2010/main" spid="_x0000_s2064"/>
            </a:ext>
            <a:ext uri="{FF2B5EF4-FFF2-40B4-BE49-F238E27FC236}">
              <a16:creationId xmlns:a16="http://schemas.microsoft.com/office/drawing/2014/main" id="{00000000-0008-0000-0500-0000FE020000}"/>
            </a:ext>
          </a:extLst>
        </xdr:cNvPr>
        <xdr:cNvSpPr/>
      </xdr:nvSpPr>
      <xdr:spPr bwMode="auto">
        <a:xfrm>
          <a:off x="6724650" y="2390775"/>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13</xdr:row>
      <xdr:rowOff>171450</xdr:rowOff>
    </xdr:from>
    <xdr:ext cx="180975" cy="218017"/>
    <xdr:sp macro="" textlink="">
      <xdr:nvSpPr>
        <xdr:cNvPr id="767" name="Check Box 16" hidden="1">
          <a:extLst>
            <a:ext uri="{63B3BB69-23CF-44E3-9099-C40C66FF867C}">
              <a14:compatExt xmlns:a14="http://schemas.microsoft.com/office/drawing/2010/main" spid="_x0000_s2064"/>
            </a:ext>
            <a:ext uri="{FF2B5EF4-FFF2-40B4-BE49-F238E27FC236}">
              <a16:creationId xmlns:a16="http://schemas.microsoft.com/office/drawing/2014/main" id="{00000000-0008-0000-0500-0000FF020000}"/>
            </a:ext>
          </a:extLst>
        </xdr:cNvPr>
        <xdr:cNvSpPr/>
      </xdr:nvSpPr>
      <xdr:spPr bwMode="auto">
        <a:xfrm>
          <a:off x="6724650" y="2095500"/>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14</xdr:row>
      <xdr:rowOff>171450</xdr:rowOff>
    </xdr:from>
    <xdr:ext cx="180975" cy="218017"/>
    <xdr:sp macro="" textlink="">
      <xdr:nvSpPr>
        <xdr:cNvPr id="768" name="Check Box 17" hidden="1">
          <a:extLst>
            <a:ext uri="{63B3BB69-23CF-44E3-9099-C40C66FF867C}">
              <a14:compatExt xmlns:a14="http://schemas.microsoft.com/office/drawing/2010/main" spid="_x0000_s2065"/>
            </a:ext>
            <a:ext uri="{FF2B5EF4-FFF2-40B4-BE49-F238E27FC236}">
              <a16:creationId xmlns:a16="http://schemas.microsoft.com/office/drawing/2014/main" id="{00000000-0008-0000-0500-000000030000}"/>
            </a:ext>
          </a:extLst>
        </xdr:cNvPr>
        <xdr:cNvSpPr/>
      </xdr:nvSpPr>
      <xdr:spPr bwMode="auto">
        <a:xfrm>
          <a:off x="6724650" y="2390775"/>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14</xdr:row>
      <xdr:rowOff>171450</xdr:rowOff>
    </xdr:from>
    <xdr:ext cx="180975" cy="218017"/>
    <xdr:sp macro="" textlink="">
      <xdr:nvSpPr>
        <xdr:cNvPr id="769" name="Check Box 16" hidden="1">
          <a:extLst>
            <a:ext uri="{63B3BB69-23CF-44E3-9099-C40C66FF867C}">
              <a14:compatExt xmlns:a14="http://schemas.microsoft.com/office/drawing/2010/main" spid="_x0000_s2064"/>
            </a:ext>
            <a:ext uri="{FF2B5EF4-FFF2-40B4-BE49-F238E27FC236}">
              <a16:creationId xmlns:a16="http://schemas.microsoft.com/office/drawing/2014/main" id="{00000000-0008-0000-0500-000001030000}"/>
            </a:ext>
          </a:extLst>
        </xdr:cNvPr>
        <xdr:cNvSpPr/>
      </xdr:nvSpPr>
      <xdr:spPr bwMode="auto">
        <a:xfrm>
          <a:off x="6724650" y="2390775"/>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13</xdr:row>
      <xdr:rowOff>171450</xdr:rowOff>
    </xdr:from>
    <xdr:ext cx="180975" cy="218017"/>
    <xdr:sp macro="" textlink="">
      <xdr:nvSpPr>
        <xdr:cNvPr id="770" name="Check Box 17" hidden="1">
          <a:extLst>
            <a:ext uri="{63B3BB69-23CF-44E3-9099-C40C66FF867C}">
              <a14:compatExt xmlns:a14="http://schemas.microsoft.com/office/drawing/2010/main" spid="_x0000_s2065"/>
            </a:ext>
            <a:ext uri="{FF2B5EF4-FFF2-40B4-BE49-F238E27FC236}">
              <a16:creationId xmlns:a16="http://schemas.microsoft.com/office/drawing/2014/main" id="{00000000-0008-0000-0500-000002030000}"/>
            </a:ext>
          </a:extLst>
        </xdr:cNvPr>
        <xdr:cNvSpPr/>
      </xdr:nvSpPr>
      <xdr:spPr bwMode="auto">
        <a:xfrm>
          <a:off x="6724650" y="2095500"/>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13</xdr:row>
      <xdr:rowOff>171450</xdr:rowOff>
    </xdr:from>
    <xdr:ext cx="180975" cy="218017"/>
    <xdr:sp macro="" textlink="">
      <xdr:nvSpPr>
        <xdr:cNvPr id="771" name="Check Box 16" hidden="1">
          <a:extLst>
            <a:ext uri="{63B3BB69-23CF-44E3-9099-C40C66FF867C}">
              <a14:compatExt xmlns:a14="http://schemas.microsoft.com/office/drawing/2010/main" spid="_x0000_s2064"/>
            </a:ext>
            <a:ext uri="{FF2B5EF4-FFF2-40B4-BE49-F238E27FC236}">
              <a16:creationId xmlns:a16="http://schemas.microsoft.com/office/drawing/2014/main" id="{00000000-0008-0000-0500-000003030000}"/>
            </a:ext>
          </a:extLst>
        </xdr:cNvPr>
        <xdr:cNvSpPr/>
      </xdr:nvSpPr>
      <xdr:spPr bwMode="auto">
        <a:xfrm>
          <a:off x="6724650" y="2095500"/>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14</xdr:row>
      <xdr:rowOff>171450</xdr:rowOff>
    </xdr:from>
    <xdr:ext cx="180975" cy="218017"/>
    <xdr:sp macro="" textlink="">
      <xdr:nvSpPr>
        <xdr:cNvPr id="772" name="Check Box 16" hidden="1">
          <a:extLst>
            <a:ext uri="{63B3BB69-23CF-44E3-9099-C40C66FF867C}">
              <a14:compatExt xmlns:a14="http://schemas.microsoft.com/office/drawing/2010/main" spid="_x0000_s2064"/>
            </a:ext>
            <a:ext uri="{FF2B5EF4-FFF2-40B4-BE49-F238E27FC236}">
              <a16:creationId xmlns:a16="http://schemas.microsoft.com/office/drawing/2014/main" id="{00000000-0008-0000-0500-000004030000}"/>
            </a:ext>
          </a:extLst>
        </xdr:cNvPr>
        <xdr:cNvSpPr/>
      </xdr:nvSpPr>
      <xdr:spPr bwMode="auto">
        <a:xfrm>
          <a:off x="6724650" y="2390775"/>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14</xdr:row>
      <xdr:rowOff>171450</xdr:rowOff>
    </xdr:from>
    <xdr:ext cx="180975" cy="218017"/>
    <xdr:sp macro="" textlink="">
      <xdr:nvSpPr>
        <xdr:cNvPr id="773" name="Check Box 17" hidden="1">
          <a:extLst>
            <a:ext uri="{63B3BB69-23CF-44E3-9099-C40C66FF867C}">
              <a14:compatExt xmlns:a14="http://schemas.microsoft.com/office/drawing/2010/main" spid="_x0000_s2065"/>
            </a:ext>
            <a:ext uri="{FF2B5EF4-FFF2-40B4-BE49-F238E27FC236}">
              <a16:creationId xmlns:a16="http://schemas.microsoft.com/office/drawing/2014/main" id="{00000000-0008-0000-0500-000005030000}"/>
            </a:ext>
          </a:extLst>
        </xdr:cNvPr>
        <xdr:cNvSpPr/>
      </xdr:nvSpPr>
      <xdr:spPr bwMode="auto">
        <a:xfrm>
          <a:off x="6724650" y="2390775"/>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14</xdr:row>
      <xdr:rowOff>171450</xdr:rowOff>
    </xdr:from>
    <xdr:ext cx="180975" cy="218017"/>
    <xdr:sp macro="" textlink="">
      <xdr:nvSpPr>
        <xdr:cNvPr id="774" name="Check Box 16" hidden="1">
          <a:extLst>
            <a:ext uri="{63B3BB69-23CF-44E3-9099-C40C66FF867C}">
              <a14:compatExt xmlns:a14="http://schemas.microsoft.com/office/drawing/2010/main" spid="_x0000_s2064"/>
            </a:ext>
            <a:ext uri="{FF2B5EF4-FFF2-40B4-BE49-F238E27FC236}">
              <a16:creationId xmlns:a16="http://schemas.microsoft.com/office/drawing/2014/main" id="{00000000-0008-0000-0500-000006030000}"/>
            </a:ext>
          </a:extLst>
        </xdr:cNvPr>
        <xdr:cNvSpPr/>
      </xdr:nvSpPr>
      <xdr:spPr bwMode="auto">
        <a:xfrm>
          <a:off x="6724650" y="2390775"/>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14</xdr:row>
      <xdr:rowOff>171450</xdr:rowOff>
    </xdr:from>
    <xdr:ext cx="180975" cy="218017"/>
    <xdr:sp macro="" textlink="">
      <xdr:nvSpPr>
        <xdr:cNvPr id="775" name="Check Box 16" hidden="1">
          <a:extLst>
            <a:ext uri="{63B3BB69-23CF-44E3-9099-C40C66FF867C}">
              <a14:compatExt xmlns:a14="http://schemas.microsoft.com/office/drawing/2010/main" spid="_x0000_s2064"/>
            </a:ext>
            <a:ext uri="{FF2B5EF4-FFF2-40B4-BE49-F238E27FC236}">
              <a16:creationId xmlns:a16="http://schemas.microsoft.com/office/drawing/2014/main" id="{00000000-0008-0000-0500-000007030000}"/>
            </a:ext>
          </a:extLst>
        </xdr:cNvPr>
        <xdr:cNvSpPr/>
      </xdr:nvSpPr>
      <xdr:spPr bwMode="auto">
        <a:xfrm>
          <a:off x="6724650" y="2390775"/>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14</xdr:row>
      <xdr:rowOff>171450</xdr:rowOff>
    </xdr:from>
    <xdr:ext cx="180975" cy="218017"/>
    <xdr:sp macro="" textlink="">
      <xdr:nvSpPr>
        <xdr:cNvPr id="776" name="Check Box 17" hidden="1">
          <a:extLst>
            <a:ext uri="{63B3BB69-23CF-44E3-9099-C40C66FF867C}">
              <a14:compatExt xmlns:a14="http://schemas.microsoft.com/office/drawing/2010/main" spid="_x0000_s2065"/>
            </a:ext>
            <a:ext uri="{FF2B5EF4-FFF2-40B4-BE49-F238E27FC236}">
              <a16:creationId xmlns:a16="http://schemas.microsoft.com/office/drawing/2014/main" id="{00000000-0008-0000-0500-000008030000}"/>
            </a:ext>
          </a:extLst>
        </xdr:cNvPr>
        <xdr:cNvSpPr/>
      </xdr:nvSpPr>
      <xdr:spPr bwMode="auto">
        <a:xfrm>
          <a:off x="6724650" y="2390775"/>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14</xdr:row>
      <xdr:rowOff>171450</xdr:rowOff>
    </xdr:from>
    <xdr:ext cx="180975" cy="218017"/>
    <xdr:sp macro="" textlink="">
      <xdr:nvSpPr>
        <xdr:cNvPr id="777" name="Check Box 16" hidden="1">
          <a:extLst>
            <a:ext uri="{63B3BB69-23CF-44E3-9099-C40C66FF867C}">
              <a14:compatExt xmlns:a14="http://schemas.microsoft.com/office/drawing/2010/main" spid="_x0000_s2064"/>
            </a:ext>
            <a:ext uri="{FF2B5EF4-FFF2-40B4-BE49-F238E27FC236}">
              <a16:creationId xmlns:a16="http://schemas.microsoft.com/office/drawing/2014/main" id="{00000000-0008-0000-0500-000009030000}"/>
            </a:ext>
          </a:extLst>
        </xdr:cNvPr>
        <xdr:cNvSpPr/>
      </xdr:nvSpPr>
      <xdr:spPr bwMode="auto">
        <a:xfrm>
          <a:off x="6724650" y="2390775"/>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14</xdr:row>
      <xdr:rowOff>171450</xdr:rowOff>
    </xdr:from>
    <xdr:ext cx="180975" cy="218017"/>
    <xdr:sp macro="" textlink="">
      <xdr:nvSpPr>
        <xdr:cNvPr id="778" name="Check Box 16" hidden="1">
          <a:extLst>
            <a:ext uri="{63B3BB69-23CF-44E3-9099-C40C66FF867C}">
              <a14:compatExt xmlns:a14="http://schemas.microsoft.com/office/drawing/2010/main" spid="_x0000_s2064"/>
            </a:ext>
            <a:ext uri="{FF2B5EF4-FFF2-40B4-BE49-F238E27FC236}">
              <a16:creationId xmlns:a16="http://schemas.microsoft.com/office/drawing/2014/main" id="{00000000-0008-0000-0500-00000A030000}"/>
            </a:ext>
          </a:extLst>
        </xdr:cNvPr>
        <xdr:cNvSpPr/>
      </xdr:nvSpPr>
      <xdr:spPr bwMode="auto">
        <a:xfrm>
          <a:off x="6724650" y="2095500"/>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15</xdr:row>
      <xdr:rowOff>171450</xdr:rowOff>
    </xdr:from>
    <xdr:ext cx="180975" cy="218017"/>
    <xdr:sp macro="" textlink="">
      <xdr:nvSpPr>
        <xdr:cNvPr id="779" name="Check Box 17" hidden="1">
          <a:extLst>
            <a:ext uri="{63B3BB69-23CF-44E3-9099-C40C66FF867C}">
              <a14:compatExt xmlns:a14="http://schemas.microsoft.com/office/drawing/2010/main" spid="_x0000_s2065"/>
            </a:ext>
            <a:ext uri="{FF2B5EF4-FFF2-40B4-BE49-F238E27FC236}">
              <a16:creationId xmlns:a16="http://schemas.microsoft.com/office/drawing/2014/main" id="{00000000-0008-0000-0500-00000B030000}"/>
            </a:ext>
          </a:extLst>
        </xdr:cNvPr>
        <xdr:cNvSpPr/>
      </xdr:nvSpPr>
      <xdr:spPr bwMode="auto">
        <a:xfrm>
          <a:off x="6724650" y="2390775"/>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15</xdr:row>
      <xdr:rowOff>171450</xdr:rowOff>
    </xdr:from>
    <xdr:ext cx="180975" cy="218017"/>
    <xdr:sp macro="" textlink="">
      <xdr:nvSpPr>
        <xdr:cNvPr id="780" name="Check Box 16" hidden="1">
          <a:extLst>
            <a:ext uri="{63B3BB69-23CF-44E3-9099-C40C66FF867C}">
              <a14:compatExt xmlns:a14="http://schemas.microsoft.com/office/drawing/2010/main" spid="_x0000_s2064"/>
            </a:ext>
            <a:ext uri="{FF2B5EF4-FFF2-40B4-BE49-F238E27FC236}">
              <a16:creationId xmlns:a16="http://schemas.microsoft.com/office/drawing/2014/main" id="{00000000-0008-0000-0500-00000C030000}"/>
            </a:ext>
          </a:extLst>
        </xdr:cNvPr>
        <xdr:cNvSpPr/>
      </xdr:nvSpPr>
      <xdr:spPr bwMode="auto">
        <a:xfrm>
          <a:off x="6724650" y="2390775"/>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14</xdr:row>
      <xdr:rowOff>171450</xdr:rowOff>
    </xdr:from>
    <xdr:ext cx="180975" cy="218017"/>
    <xdr:sp macro="" textlink="">
      <xdr:nvSpPr>
        <xdr:cNvPr id="781" name="Check Box 17" hidden="1">
          <a:extLst>
            <a:ext uri="{63B3BB69-23CF-44E3-9099-C40C66FF867C}">
              <a14:compatExt xmlns:a14="http://schemas.microsoft.com/office/drawing/2010/main" spid="_x0000_s2065"/>
            </a:ext>
            <a:ext uri="{FF2B5EF4-FFF2-40B4-BE49-F238E27FC236}">
              <a16:creationId xmlns:a16="http://schemas.microsoft.com/office/drawing/2014/main" id="{00000000-0008-0000-0500-00000D030000}"/>
            </a:ext>
          </a:extLst>
        </xdr:cNvPr>
        <xdr:cNvSpPr/>
      </xdr:nvSpPr>
      <xdr:spPr bwMode="auto">
        <a:xfrm>
          <a:off x="6724650" y="2095500"/>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14</xdr:row>
      <xdr:rowOff>171450</xdr:rowOff>
    </xdr:from>
    <xdr:ext cx="180975" cy="218017"/>
    <xdr:sp macro="" textlink="">
      <xdr:nvSpPr>
        <xdr:cNvPr id="782" name="Check Box 16" hidden="1">
          <a:extLst>
            <a:ext uri="{63B3BB69-23CF-44E3-9099-C40C66FF867C}">
              <a14:compatExt xmlns:a14="http://schemas.microsoft.com/office/drawing/2010/main" spid="_x0000_s2064"/>
            </a:ext>
            <a:ext uri="{FF2B5EF4-FFF2-40B4-BE49-F238E27FC236}">
              <a16:creationId xmlns:a16="http://schemas.microsoft.com/office/drawing/2014/main" id="{00000000-0008-0000-0500-00000E030000}"/>
            </a:ext>
          </a:extLst>
        </xdr:cNvPr>
        <xdr:cNvSpPr/>
      </xdr:nvSpPr>
      <xdr:spPr bwMode="auto">
        <a:xfrm>
          <a:off x="6724650" y="2095500"/>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15</xdr:row>
      <xdr:rowOff>171450</xdr:rowOff>
    </xdr:from>
    <xdr:ext cx="180975" cy="218017"/>
    <xdr:sp macro="" textlink="">
      <xdr:nvSpPr>
        <xdr:cNvPr id="783" name="Check Box 16" hidden="1">
          <a:extLst>
            <a:ext uri="{63B3BB69-23CF-44E3-9099-C40C66FF867C}">
              <a14:compatExt xmlns:a14="http://schemas.microsoft.com/office/drawing/2010/main" spid="_x0000_s2064"/>
            </a:ext>
            <a:ext uri="{FF2B5EF4-FFF2-40B4-BE49-F238E27FC236}">
              <a16:creationId xmlns:a16="http://schemas.microsoft.com/office/drawing/2014/main" id="{00000000-0008-0000-0500-00000F030000}"/>
            </a:ext>
          </a:extLst>
        </xdr:cNvPr>
        <xdr:cNvSpPr/>
      </xdr:nvSpPr>
      <xdr:spPr bwMode="auto">
        <a:xfrm>
          <a:off x="6724650" y="2390775"/>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15</xdr:row>
      <xdr:rowOff>171450</xdr:rowOff>
    </xdr:from>
    <xdr:ext cx="180975" cy="218017"/>
    <xdr:sp macro="" textlink="">
      <xdr:nvSpPr>
        <xdr:cNvPr id="784" name="Check Box 17" hidden="1">
          <a:extLst>
            <a:ext uri="{63B3BB69-23CF-44E3-9099-C40C66FF867C}">
              <a14:compatExt xmlns:a14="http://schemas.microsoft.com/office/drawing/2010/main" spid="_x0000_s2065"/>
            </a:ext>
            <a:ext uri="{FF2B5EF4-FFF2-40B4-BE49-F238E27FC236}">
              <a16:creationId xmlns:a16="http://schemas.microsoft.com/office/drawing/2014/main" id="{00000000-0008-0000-0500-000010030000}"/>
            </a:ext>
          </a:extLst>
        </xdr:cNvPr>
        <xdr:cNvSpPr/>
      </xdr:nvSpPr>
      <xdr:spPr bwMode="auto">
        <a:xfrm>
          <a:off x="6724650" y="2390775"/>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15</xdr:row>
      <xdr:rowOff>171450</xdr:rowOff>
    </xdr:from>
    <xdr:ext cx="180975" cy="218017"/>
    <xdr:sp macro="" textlink="">
      <xdr:nvSpPr>
        <xdr:cNvPr id="785" name="Check Box 16" hidden="1">
          <a:extLst>
            <a:ext uri="{63B3BB69-23CF-44E3-9099-C40C66FF867C}">
              <a14:compatExt xmlns:a14="http://schemas.microsoft.com/office/drawing/2010/main" spid="_x0000_s2064"/>
            </a:ext>
            <a:ext uri="{FF2B5EF4-FFF2-40B4-BE49-F238E27FC236}">
              <a16:creationId xmlns:a16="http://schemas.microsoft.com/office/drawing/2014/main" id="{00000000-0008-0000-0500-000011030000}"/>
            </a:ext>
          </a:extLst>
        </xdr:cNvPr>
        <xdr:cNvSpPr/>
      </xdr:nvSpPr>
      <xdr:spPr bwMode="auto">
        <a:xfrm>
          <a:off x="6724650" y="2390775"/>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15</xdr:row>
      <xdr:rowOff>171450</xdr:rowOff>
    </xdr:from>
    <xdr:ext cx="180975" cy="218017"/>
    <xdr:sp macro="" textlink="">
      <xdr:nvSpPr>
        <xdr:cNvPr id="786" name="Check Box 16" hidden="1">
          <a:extLst>
            <a:ext uri="{63B3BB69-23CF-44E3-9099-C40C66FF867C}">
              <a14:compatExt xmlns:a14="http://schemas.microsoft.com/office/drawing/2010/main" spid="_x0000_s2064"/>
            </a:ext>
            <a:ext uri="{FF2B5EF4-FFF2-40B4-BE49-F238E27FC236}">
              <a16:creationId xmlns:a16="http://schemas.microsoft.com/office/drawing/2014/main" id="{00000000-0008-0000-0500-000012030000}"/>
            </a:ext>
          </a:extLst>
        </xdr:cNvPr>
        <xdr:cNvSpPr/>
      </xdr:nvSpPr>
      <xdr:spPr bwMode="auto">
        <a:xfrm>
          <a:off x="6724650" y="2390775"/>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15</xdr:row>
      <xdr:rowOff>171450</xdr:rowOff>
    </xdr:from>
    <xdr:ext cx="180975" cy="218017"/>
    <xdr:sp macro="" textlink="">
      <xdr:nvSpPr>
        <xdr:cNvPr id="787" name="Check Box 17" hidden="1">
          <a:extLst>
            <a:ext uri="{63B3BB69-23CF-44E3-9099-C40C66FF867C}">
              <a14:compatExt xmlns:a14="http://schemas.microsoft.com/office/drawing/2010/main" spid="_x0000_s2065"/>
            </a:ext>
            <a:ext uri="{FF2B5EF4-FFF2-40B4-BE49-F238E27FC236}">
              <a16:creationId xmlns:a16="http://schemas.microsoft.com/office/drawing/2014/main" id="{00000000-0008-0000-0500-000013030000}"/>
            </a:ext>
          </a:extLst>
        </xdr:cNvPr>
        <xdr:cNvSpPr/>
      </xdr:nvSpPr>
      <xdr:spPr bwMode="auto">
        <a:xfrm>
          <a:off x="6724650" y="2390775"/>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15</xdr:row>
      <xdr:rowOff>171450</xdr:rowOff>
    </xdr:from>
    <xdr:ext cx="180975" cy="218017"/>
    <xdr:sp macro="" textlink="">
      <xdr:nvSpPr>
        <xdr:cNvPr id="788" name="Check Box 16" hidden="1">
          <a:extLst>
            <a:ext uri="{63B3BB69-23CF-44E3-9099-C40C66FF867C}">
              <a14:compatExt xmlns:a14="http://schemas.microsoft.com/office/drawing/2010/main" spid="_x0000_s2064"/>
            </a:ext>
            <a:ext uri="{FF2B5EF4-FFF2-40B4-BE49-F238E27FC236}">
              <a16:creationId xmlns:a16="http://schemas.microsoft.com/office/drawing/2014/main" id="{00000000-0008-0000-0500-000014030000}"/>
            </a:ext>
          </a:extLst>
        </xdr:cNvPr>
        <xdr:cNvSpPr/>
      </xdr:nvSpPr>
      <xdr:spPr bwMode="auto">
        <a:xfrm>
          <a:off x="6724650" y="2390775"/>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15</xdr:row>
      <xdr:rowOff>171450</xdr:rowOff>
    </xdr:from>
    <xdr:ext cx="180975" cy="218017"/>
    <xdr:sp macro="" textlink="">
      <xdr:nvSpPr>
        <xdr:cNvPr id="789" name="Check Box 16" hidden="1">
          <a:extLst>
            <a:ext uri="{63B3BB69-23CF-44E3-9099-C40C66FF867C}">
              <a14:compatExt xmlns:a14="http://schemas.microsoft.com/office/drawing/2010/main" spid="_x0000_s2064"/>
            </a:ext>
            <a:ext uri="{FF2B5EF4-FFF2-40B4-BE49-F238E27FC236}">
              <a16:creationId xmlns:a16="http://schemas.microsoft.com/office/drawing/2014/main" id="{00000000-0008-0000-0500-000015030000}"/>
            </a:ext>
          </a:extLst>
        </xdr:cNvPr>
        <xdr:cNvSpPr/>
      </xdr:nvSpPr>
      <xdr:spPr bwMode="auto">
        <a:xfrm>
          <a:off x="6724650" y="2095500"/>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16</xdr:row>
      <xdr:rowOff>171450</xdr:rowOff>
    </xdr:from>
    <xdr:ext cx="180975" cy="218017"/>
    <xdr:sp macro="" textlink="">
      <xdr:nvSpPr>
        <xdr:cNvPr id="790" name="Check Box 17" hidden="1">
          <a:extLst>
            <a:ext uri="{63B3BB69-23CF-44E3-9099-C40C66FF867C}">
              <a14:compatExt xmlns:a14="http://schemas.microsoft.com/office/drawing/2010/main" spid="_x0000_s2065"/>
            </a:ext>
            <a:ext uri="{FF2B5EF4-FFF2-40B4-BE49-F238E27FC236}">
              <a16:creationId xmlns:a16="http://schemas.microsoft.com/office/drawing/2014/main" id="{00000000-0008-0000-0500-000016030000}"/>
            </a:ext>
          </a:extLst>
        </xdr:cNvPr>
        <xdr:cNvSpPr/>
      </xdr:nvSpPr>
      <xdr:spPr bwMode="auto">
        <a:xfrm>
          <a:off x="6724650" y="2390775"/>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16</xdr:row>
      <xdr:rowOff>171450</xdr:rowOff>
    </xdr:from>
    <xdr:ext cx="180975" cy="218017"/>
    <xdr:sp macro="" textlink="">
      <xdr:nvSpPr>
        <xdr:cNvPr id="791" name="Check Box 16" hidden="1">
          <a:extLst>
            <a:ext uri="{63B3BB69-23CF-44E3-9099-C40C66FF867C}">
              <a14:compatExt xmlns:a14="http://schemas.microsoft.com/office/drawing/2010/main" spid="_x0000_s2064"/>
            </a:ext>
            <a:ext uri="{FF2B5EF4-FFF2-40B4-BE49-F238E27FC236}">
              <a16:creationId xmlns:a16="http://schemas.microsoft.com/office/drawing/2014/main" id="{00000000-0008-0000-0500-000017030000}"/>
            </a:ext>
          </a:extLst>
        </xdr:cNvPr>
        <xdr:cNvSpPr/>
      </xdr:nvSpPr>
      <xdr:spPr bwMode="auto">
        <a:xfrm>
          <a:off x="6724650" y="2390775"/>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15</xdr:row>
      <xdr:rowOff>171450</xdr:rowOff>
    </xdr:from>
    <xdr:ext cx="180975" cy="218017"/>
    <xdr:sp macro="" textlink="">
      <xdr:nvSpPr>
        <xdr:cNvPr id="792" name="Check Box 17" hidden="1">
          <a:extLst>
            <a:ext uri="{63B3BB69-23CF-44E3-9099-C40C66FF867C}">
              <a14:compatExt xmlns:a14="http://schemas.microsoft.com/office/drawing/2010/main" spid="_x0000_s2065"/>
            </a:ext>
            <a:ext uri="{FF2B5EF4-FFF2-40B4-BE49-F238E27FC236}">
              <a16:creationId xmlns:a16="http://schemas.microsoft.com/office/drawing/2014/main" id="{00000000-0008-0000-0500-000018030000}"/>
            </a:ext>
          </a:extLst>
        </xdr:cNvPr>
        <xdr:cNvSpPr/>
      </xdr:nvSpPr>
      <xdr:spPr bwMode="auto">
        <a:xfrm>
          <a:off x="6724650" y="2095500"/>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15</xdr:row>
      <xdr:rowOff>171450</xdr:rowOff>
    </xdr:from>
    <xdr:ext cx="180975" cy="218017"/>
    <xdr:sp macro="" textlink="">
      <xdr:nvSpPr>
        <xdr:cNvPr id="793" name="Check Box 16" hidden="1">
          <a:extLst>
            <a:ext uri="{63B3BB69-23CF-44E3-9099-C40C66FF867C}">
              <a14:compatExt xmlns:a14="http://schemas.microsoft.com/office/drawing/2010/main" spid="_x0000_s2064"/>
            </a:ext>
            <a:ext uri="{FF2B5EF4-FFF2-40B4-BE49-F238E27FC236}">
              <a16:creationId xmlns:a16="http://schemas.microsoft.com/office/drawing/2014/main" id="{00000000-0008-0000-0500-000019030000}"/>
            </a:ext>
          </a:extLst>
        </xdr:cNvPr>
        <xdr:cNvSpPr/>
      </xdr:nvSpPr>
      <xdr:spPr bwMode="auto">
        <a:xfrm>
          <a:off x="6724650" y="2095500"/>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16</xdr:row>
      <xdr:rowOff>171450</xdr:rowOff>
    </xdr:from>
    <xdr:ext cx="180975" cy="218017"/>
    <xdr:sp macro="" textlink="">
      <xdr:nvSpPr>
        <xdr:cNvPr id="794" name="Check Box 16" hidden="1">
          <a:extLst>
            <a:ext uri="{63B3BB69-23CF-44E3-9099-C40C66FF867C}">
              <a14:compatExt xmlns:a14="http://schemas.microsoft.com/office/drawing/2010/main" spid="_x0000_s2064"/>
            </a:ext>
            <a:ext uri="{FF2B5EF4-FFF2-40B4-BE49-F238E27FC236}">
              <a16:creationId xmlns:a16="http://schemas.microsoft.com/office/drawing/2014/main" id="{00000000-0008-0000-0500-00001A030000}"/>
            </a:ext>
          </a:extLst>
        </xdr:cNvPr>
        <xdr:cNvSpPr/>
      </xdr:nvSpPr>
      <xdr:spPr bwMode="auto">
        <a:xfrm>
          <a:off x="6724650" y="2390775"/>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16</xdr:row>
      <xdr:rowOff>171450</xdr:rowOff>
    </xdr:from>
    <xdr:ext cx="180975" cy="218017"/>
    <xdr:sp macro="" textlink="">
      <xdr:nvSpPr>
        <xdr:cNvPr id="795" name="Check Box 17" hidden="1">
          <a:extLst>
            <a:ext uri="{63B3BB69-23CF-44E3-9099-C40C66FF867C}">
              <a14:compatExt xmlns:a14="http://schemas.microsoft.com/office/drawing/2010/main" spid="_x0000_s2065"/>
            </a:ext>
            <a:ext uri="{FF2B5EF4-FFF2-40B4-BE49-F238E27FC236}">
              <a16:creationId xmlns:a16="http://schemas.microsoft.com/office/drawing/2014/main" id="{00000000-0008-0000-0500-00001B030000}"/>
            </a:ext>
          </a:extLst>
        </xdr:cNvPr>
        <xdr:cNvSpPr/>
      </xdr:nvSpPr>
      <xdr:spPr bwMode="auto">
        <a:xfrm>
          <a:off x="6724650" y="2390775"/>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16</xdr:row>
      <xdr:rowOff>171450</xdr:rowOff>
    </xdr:from>
    <xdr:ext cx="180975" cy="218017"/>
    <xdr:sp macro="" textlink="">
      <xdr:nvSpPr>
        <xdr:cNvPr id="796" name="Check Box 16" hidden="1">
          <a:extLst>
            <a:ext uri="{63B3BB69-23CF-44E3-9099-C40C66FF867C}">
              <a14:compatExt xmlns:a14="http://schemas.microsoft.com/office/drawing/2010/main" spid="_x0000_s2064"/>
            </a:ext>
            <a:ext uri="{FF2B5EF4-FFF2-40B4-BE49-F238E27FC236}">
              <a16:creationId xmlns:a16="http://schemas.microsoft.com/office/drawing/2014/main" id="{00000000-0008-0000-0500-00001C030000}"/>
            </a:ext>
          </a:extLst>
        </xdr:cNvPr>
        <xdr:cNvSpPr/>
      </xdr:nvSpPr>
      <xdr:spPr bwMode="auto">
        <a:xfrm>
          <a:off x="6724650" y="2390775"/>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16</xdr:row>
      <xdr:rowOff>171450</xdr:rowOff>
    </xdr:from>
    <xdr:ext cx="180975" cy="218017"/>
    <xdr:sp macro="" textlink="">
      <xdr:nvSpPr>
        <xdr:cNvPr id="797" name="Check Box 16" hidden="1">
          <a:extLst>
            <a:ext uri="{63B3BB69-23CF-44E3-9099-C40C66FF867C}">
              <a14:compatExt xmlns:a14="http://schemas.microsoft.com/office/drawing/2010/main" spid="_x0000_s2064"/>
            </a:ext>
            <a:ext uri="{FF2B5EF4-FFF2-40B4-BE49-F238E27FC236}">
              <a16:creationId xmlns:a16="http://schemas.microsoft.com/office/drawing/2014/main" id="{00000000-0008-0000-0500-00001D030000}"/>
            </a:ext>
          </a:extLst>
        </xdr:cNvPr>
        <xdr:cNvSpPr/>
      </xdr:nvSpPr>
      <xdr:spPr bwMode="auto">
        <a:xfrm>
          <a:off x="6724650" y="2390775"/>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16</xdr:row>
      <xdr:rowOff>171450</xdr:rowOff>
    </xdr:from>
    <xdr:ext cx="180975" cy="218017"/>
    <xdr:sp macro="" textlink="">
      <xdr:nvSpPr>
        <xdr:cNvPr id="798" name="Check Box 17" hidden="1">
          <a:extLst>
            <a:ext uri="{63B3BB69-23CF-44E3-9099-C40C66FF867C}">
              <a14:compatExt xmlns:a14="http://schemas.microsoft.com/office/drawing/2010/main" spid="_x0000_s2065"/>
            </a:ext>
            <a:ext uri="{FF2B5EF4-FFF2-40B4-BE49-F238E27FC236}">
              <a16:creationId xmlns:a16="http://schemas.microsoft.com/office/drawing/2014/main" id="{00000000-0008-0000-0500-00001E030000}"/>
            </a:ext>
          </a:extLst>
        </xdr:cNvPr>
        <xdr:cNvSpPr/>
      </xdr:nvSpPr>
      <xdr:spPr bwMode="auto">
        <a:xfrm>
          <a:off x="6724650" y="2390775"/>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16</xdr:row>
      <xdr:rowOff>171450</xdr:rowOff>
    </xdr:from>
    <xdr:ext cx="180975" cy="218017"/>
    <xdr:sp macro="" textlink="">
      <xdr:nvSpPr>
        <xdr:cNvPr id="799" name="Check Box 16" hidden="1">
          <a:extLst>
            <a:ext uri="{63B3BB69-23CF-44E3-9099-C40C66FF867C}">
              <a14:compatExt xmlns:a14="http://schemas.microsoft.com/office/drawing/2010/main" spid="_x0000_s2064"/>
            </a:ext>
            <a:ext uri="{FF2B5EF4-FFF2-40B4-BE49-F238E27FC236}">
              <a16:creationId xmlns:a16="http://schemas.microsoft.com/office/drawing/2014/main" id="{00000000-0008-0000-0500-00001F030000}"/>
            </a:ext>
          </a:extLst>
        </xdr:cNvPr>
        <xdr:cNvSpPr/>
      </xdr:nvSpPr>
      <xdr:spPr bwMode="auto">
        <a:xfrm>
          <a:off x="6724650" y="2390775"/>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10</xdr:row>
      <xdr:rowOff>171450</xdr:rowOff>
    </xdr:from>
    <xdr:ext cx="180975" cy="218017"/>
    <xdr:sp macro="" textlink="">
      <xdr:nvSpPr>
        <xdr:cNvPr id="962" name="Check Box 16" hidden="1">
          <a:extLst>
            <a:ext uri="{63B3BB69-23CF-44E3-9099-C40C66FF867C}">
              <a14:compatExt xmlns:a14="http://schemas.microsoft.com/office/drawing/2010/main" spid="_x0000_s2064"/>
            </a:ext>
            <a:ext uri="{FF2B5EF4-FFF2-40B4-BE49-F238E27FC236}">
              <a16:creationId xmlns:a16="http://schemas.microsoft.com/office/drawing/2014/main" id="{00000000-0008-0000-0500-0000C2030000}"/>
            </a:ext>
          </a:extLst>
        </xdr:cNvPr>
        <xdr:cNvSpPr/>
      </xdr:nvSpPr>
      <xdr:spPr bwMode="auto">
        <a:xfrm>
          <a:off x="6724650" y="2095500"/>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11</xdr:row>
      <xdr:rowOff>171450</xdr:rowOff>
    </xdr:from>
    <xdr:ext cx="180975" cy="218017"/>
    <xdr:sp macro="" textlink="">
      <xdr:nvSpPr>
        <xdr:cNvPr id="963" name="Check Box 17" hidden="1">
          <a:extLst>
            <a:ext uri="{63B3BB69-23CF-44E3-9099-C40C66FF867C}">
              <a14:compatExt xmlns:a14="http://schemas.microsoft.com/office/drawing/2010/main" spid="_x0000_s2065"/>
            </a:ext>
            <a:ext uri="{FF2B5EF4-FFF2-40B4-BE49-F238E27FC236}">
              <a16:creationId xmlns:a16="http://schemas.microsoft.com/office/drawing/2014/main" id="{00000000-0008-0000-0500-0000C3030000}"/>
            </a:ext>
          </a:extLst>
        </xdr:cNvPr>
        <xdr:cNvSpPr/>
      </xdr:nvSpPr>
      <xdr:spPr bwMode="auto">
        <a:xfrm>
          <a:off x="6724650" y="2390775"/>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11</xdr:row>
      <xdr:rowOff>171450</xdr:rowOff>
    </xdr:from>
    <xdr:ext cx="180975" cy="218017"/>
    <xdr:sp macro="" textlink="">
      <xdr:nvSpPr>
        <xdr:cNvPr id="964" name="Check Box 16" hidden="1">
          <a:extLst>
            <a:ext uri="{63B3BB69-23CF-44E3-9099-C40C66FF867C}">
              <a14:compatExt xmlns:a14="http://schemas.microsoft.com/office/drawing/2010/main" spid="_x0000_s2064"/>
            </a:ext>
            <a:ext uri="{FF2B5EF4-FFF2-40B4-BE49-F238E27FC236}">
              <a16:creationId xmlns:a16="http://schemas.microsoft.com/office/drawing/2014/main" id="{00000000-0008-0000-0500-0000C4030000}"/>
            </a:ext>
          </a:extLst>
        </xdr:cNvPr>
        <xdr:cNvSpPr/>
      </xdr:nvSpPr>
      <xdr:spPr bwMode="auto">
        <a:xfrm>
          <a:off x="6724650" y="2390775"/>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10</xdr:row>
      <xdr:rowOff>171450</xdr:rowOff>
    </xdr:from>
    <xdr:ext cx="180975" cy="218017"/>
    <xdr:sp macro="" textlink="">
      <xdr:nvSpPr>
        <xdr:cNvPr id="965" name="Check Box 17" hidden="1">
          <a:extLst>
            <a:ext uri="{63B3BB69-23CF-44E3-9099-C40C66FF867C}">
              <a14:compatExt xmlns:a14="http://schemas.microsoft.com/office/drawing/2010/main" spid="_x0000_s2065"/>
            </a:ext>
            <a:ext uri="{FF2B5EF4-FFF2-40B4-BE49-F238E27FC236}">
              <a16:creationId xmlns:a16="http://schemas.microsoft.com/office/drawing/2014/main" id="{00000000-0008-0000-0500-0000C5030000}"/>
            </a:ext>
          </a:extLst>
        </xdr:cNvPr>
        <xdr:cNvSpPr/>
      </xdr:nvSpPr>
      <xdr:spPr bwMode="auto">
        <a:xfrm>
          <a:off x="6724650" y="2095500"/>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10</xdr:row>
      <xdr:rowOff>171450</xdr:rowOff>
    </xdr:from>
    <xdr:ext cx="180975" cy="218017"/>
    <xdr:sp macro="" textlink="">
      <xdr:nvSpPr>
        <xdr:cNvPr id="966" name="Check Box 16" hidden="1">
          <a:extLst>
            <a:ext uri="{63B3BB69-23CF-44E3-9099-C40C66FF867C}">
              <a14:compatExt xmlns:a14="http://schemas.microsoft.com/office/drawing/2010/main" spid="_x0000_s2064"/>
            </a:ext>
            <a:ext uri="{FF2B5EF4-FFF2-40B4-BE49-F238E27FC236}">
              <a16:creationId xmlns:a16="http://schemas.microsoft.com/office/drawing/2014/main" id="{00000000-0008-0000-0500-0000C6030000}"/>
            </a:ext>
          </a:extLst>
        </xdr:cNvPr>
        <xdr:cNvSpPr/>
      </xdr:nvSpPr>
      <xdr:spPr bwMode="auto">
        <a:xfrm>
          <a:off x="6724650" y="2095500"/>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11</xdr:row>
      <xdr:rowOff>171450</xdr:rowOff>
    </xdr:from>
    <xdr:ext cx="180975" cy="218017"/>
    <xdr:sp macro="" textlink="">
      <xdr:nvSpPr>
        <xdr:cNvPr id="967" name="Check Box 16" hidden="1">
          <a:extLst>
            <a:ext uri="{63B3BB69-23CF-44E3-9099-C40C66FF867C}">
              <a14:compatExt xmlns:a14="http://schemas.microsoft.com/office/drawing/2010/main" spid="_x0000_s2064"/>
            </a:ext>
            <a:ext uri="{FF2B5EF4-FFF2-40B4-BE49-F238E27FC236}">
              <a16:creationId xmlns:a16="http://schemas.microsoft.com/office/drawing/2014/main" id="{00000000-0008-0000-0500-0000C7030000}"/>
            </a:ext>
          </a:extLst>
        </xdr:cNvPr>
        <xdr:cNvSpPr/>
      </xdr:nvSpPr>
      <xdr:spPr bwMode="auto">
        <a:xfrm>
          <a:off x="6724650" y="2390775"/>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11</xdr:row>
      <xdr:rowOff>171450</xdr:rowOff>
    </xdr:from>
    <xdr:ext cx="180975" cy="218017"/>
    <xdr:sp macro="" textlink="">
      <xdr:nvSpPr>
        <xdr:cNvPr id="968" name="Check Box 17" hidden="1">
          <a:extLst>
            <a:ext uri="{63B3BB69-23CF-44E3-9099-C40C66FF867C}">
              <a14:compatExt xmlns:a14="http://schemas.microsoft.com/office/drawing/2010/main" spid="_x0000_s2065"/>
            </a:ext>
            <a:ext uri="{FF2B5EF4-FFF2-40B4-BE49-F238E27FC236}">
              <a16:creationId xmlns:a16="http://schemas.microsoft.com/office/drawing/2014/main" id="{00000000-0008-0000-0500-0000C8030000}"/>
            </a:ext>
          </a:extLst>
        </xdr:cNvPr>
        <xdr:cNvSpPr/>
      </xdr:nvSpPr>
      <xdr:spPr bwMode="auto">
        <a:xfrm>
          <a:off x="6724650" y="2390775"/>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11</xdr:row>
      <xdr:rowOff>171450</xdr:rowOff>
    </xdr:from>
    <xdr:ext cx="180975" cy="218017"/>
    <xdr:sp macro="" textlink="">
      <xdr:nvSpPr>
        <xdr:cNvPr id="969" name="Check Box 16" hidden="1">
          <a:extLst>
            <a:ext uri="{63B3BB69-23CF-44E3-9099-C40C66FF867C}">
              <a14:compatExt xmlns:a14="http://schemas.microsoft.com/office/drawing/2010/main" spid="_x0000_s2064"/>
            </a:ext>
            <a:ext uri="{FF2B5EF4-FFF2-40B4-BE49-F238E27FC236}">
              <a16:creationId xmlns:a16="http://schemas.microsoft.com/office/drawing/2014/main" id="{00000000-0008-0000-0500-0000C9030000}"/>
            </a:ext>
          </a:extLst>
        </xdr:cNvPr>
        <xdr:cNvSpPr/>
      </xdr:nvSpPr>
      <xdr:spPr bwMode="auto">
        <a:xfrm>
          <a:off x="6724650" y="2390775"/>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11</xdr:row>
      <xdr:rowOff>171450</xdr:rowOff>
    </xdr:from>
    <xdr:ext cx="180975" cy="218017"/>
    <xdr:sp macro="" textlink="">
      <xdr:nvSpPr>
        <xdr:cNvPr id="970" name="Check Box 16" hidden="1">
          <a:extLst>
            <a:ext uri="{63B3BB69-23CF-44E3-9099-C40C66FF867C}">
              <a14:compatExt xmlns:a14="http://schemas.microsoft.com/office/drawing/2010/main" spid="_x0000_s2064"/>
            </a:ext>
            <a:ext uri="{FF2B5EF4-FFF2-40B4-BE49-F238E27FC236}">
              <a16:creationId xmlns:a16="http://schemas.microsoft.com/office/drawing/2014/main" id="{00000000-0008-0000-0500-0000CA030000}"/>
            </a:ext>
          </a:extLst>
        </xdr:cNvPr>
        <xdr:cNvSpPr/>
      </xdr:nvSpPr>
      <xdr:spPr bwMode="auto">
        <a:xfrm>
          <a:off x="6724650" y="2390775"/>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11</xdr:row>
      <xdr:rowOff>171450</xdr:rowOff>
    </xdr:from>
    <xdr:ext cx="180975" cy="218017"/>
    <xdr:sp macro="" textlink="">
      <xdr:nvSpPr>
        <xdr:cNvPr id="971" name="Check Box 17" hidden="1">
          <a:extLst>
            <a:ext uri="{63B3BB69-23CF-44E3-9099-C40C66FF867C}">
              <a14:compatExt xmlns:a14="http://schemas.microsoft.com/office/drawing/2010/main" spid="_x0000_s2065"/>
            </a:ext>
            <a:ext uri="{FF2B5EF4-FFF2-40B4-BE49-F238E27FC236}">
              <a16:creationId xmlns:a16="http://schemas.microsoft.com/office/drawing/2014/main" id="{00000000-0008-0000-0500-0000CB030000}"/>
            </a:ext>
          </a:extLst>
        </xdr:cNvPr>
        <xdr:cNvSpPr/>
      </xdr:nvSpPr>
      <xdr:spPr bwMode="auto">
        <a:xfrm>
          <a:off x="6724650" y="2390775"/>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11</xdr:row>
      <xdr:rowOff>171450</xdr:rowOff>
    </xdr:from>
    <xdr:ext cx="180975" cy="218017"/>
    <xdr:sp macro="" textlink="">
      <xdr:nvSpPr>
        <xdr:cNvPr id="972" name="Check Box 16" hidden="1">
          <a:extLst>
            <a:ext uri="{63B3BB69-23CF-44E3-9099-C40C66FF867C}">
              <a14:compatExt xmlns:a14="http://schemas.microsoft.com/office/drawing/2010/main" spid="_x0000_s2064"/>
            </a:ext>
            <a:ext uri="{FF2B5EF4-FFF2-40B4-BE49-F238E27FC236}">
              <a16:creationId xmlns:a16="http://schemas.microsoft.com/office/drawing/2014/main" id="{00000000-0008-0000-0500-0000CC030000}"/>
            </a:ext>
          </a:extLst>
        </xdr:cNvPr>
        <xdr:cNvSpPr/>
      </xdr:nvSpPr>
      <xdr:spPr bwMode="auto">
        <a:xfrm>
          <a:off x="6724650" y="2390775"/>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11</xdr:row>
      <xdr:rowOff>171450</xdr:rowOff>
    </xdr:from>
    <xdr:ext cx="180975" cy="218017"/>
    <xdr:sp macro="" textlink="">
      <xdr:nvSpPr>
        <xdr:cNvPr id="973" name="Check Box 16" hidden="1">
          <a:extLst>
            <a:ext uri="{63B3BB69-23CF-44E3-9099-C40C66FF867C}">
              <a14:compatExt xmlns:a14="http://schemas.microsoft.com/office/drawing/2010/main" spid="_x0000_s2064"/>
            </a:ext>
            <a:ext uri="{FF2B5EF4-FFF2-40B4-BE49-F238E27FC236}">
              <a16:creationId xmlns:a16="http://schemas.microsoft.com/office/drawing/2014/main" id="{00000000-0008-0000-0500-0000CD030000}"/>
            </a:ext>
          </a:extLst>
        </xdr:cNvPr>
        <xdr:cNvSpPr/>
      </xdr:nvSpPr>
      <xdr:spPr bwMode="auto">
        <a:xfrm>
          <a:off x="6724650" y="2095500"/>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12</xdr:row>
      <xdr:rowOff>171450</xdr:rowOff>
    </xdr:from>
    <xdr:ext cx="180975" cy="218017"/>
    <xdr:sp macro="" textlink="">
      <xdr:nvSpPr>
        <xdr:cNvPr id="974" name="Check Box 17" hidden="1">
          <a:extLst>
            <a:ext uri="{63B3BB69-23CF-44E3-9099-C40C66FF867C}">
              <a14:compatExt xmlns:a14="http://schemas.microsoft.com/office/drawing/2010/main" spid="_x0000_s2065"/>
            </a:ext>
            <a:ext uri="{FF2B5EF4-FFF2-40B4-BE49-F238E27FC236}">
              <a16:creationId xmlns:a16="http://schemas.microsoft.com/office/drawing/2014/main" id="{00000000-0008-0000-0500-0000CE030000}"/>
            </a:ext>
          </a:extLst>
        </xdr:cNvPr>
        <xdr:cNvSpPr/>
      </xdr:nvSpPr>
      <xdr:spPr bwMode="auto">
        <a:xfrm>
          <a:off x="6724650" y="2390775"/>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12</xdr:row>
      <xdr:rowOff>171450</xdr:rowOff>
    </xdr:from>
    <xdr:ext cx="180975" cy="218017"/>
    <xdr:sp macro="" textlink="">
      <xdr:nvSpPr>
        <xdr:cNvPr id="975" name="Check Box 16" hidden="1">
          <a:extLst>
            <a:ext uri="{63B3BB69-23CF-44E3-9099-C40C66FF867C}">
              <a14:compatExt xmlns:a14="http://schemas.microsoft.com/office/drawing/2010/main" spid="_x0000_s2064"/>
            </a:ext>
            <a:ext uri="{FF2B5EF4-FFF2-40B4-BE49-F238E27FC236}">
              <a16:creationId xmlns:a16="http://schemas.microsoft.com/office/drawing/2014/main" id="{00000000-0008-0000-0500-0000CF030000}"/>
            </a:ext>
          </a:extLst>
        </xdr:cNvPr>
        <xdr:cNvSpPr/>
      </xdr:nvSpPr>
      <xdr:spPr bwMode="auto">
        <a:xfrm>
          <a:off x="6724650" y="2390775"/>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11</xdr:row>
      <xdr:rowOff>171450</xdr:rowOff>
    </xdr:from>
    <xdr:ext cx="180975" cy="218017"/>
    <xdr:sp macro="" textlink="">
      <xdr:nvSpPr>
        <xdr:cNvPr id="976" name="Check Box 17" hidden="1">
          <a:extLst>
            <a:ext uri="{63B3BB69-23CF-44E3-9099-C40C66FF867C}">
              <a14:compatExt xmlns:a14="http://schemas.microsoft.com/office/drawing/2010/main" spid="_x0000_s2065"/>
            </a:ext>
            <a:ext uri="{FF2B5EF4-FFF2-40B4-BE49-F238E27FC236}">
              <a16:creationId xmlns:a16="http://schemas.microsoft.com/office/drawing/2014/main" id="{00000000-0008-0000-0500-0000D0030000}"/>
            </a:ext>
          </a:extLst>
        </xdr:cNvPr>
        <xdr:cNvSpPr/>
      </xdr:nvSpPr>
      <xdr:spPr bwMode="auto">
        <a:xfrm>
          <a:off x="6724650" y="2095500"/>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11</xdr:row>
      <xdr:rowOff>171450</xdr:rowOff>
    </xdr:from>
    <xdr:ext cx="180975" cy="218017"/>
    <xdr:sp macro="" textlink="">
      <xdr:nvSpPr>
        <xdr:cNvPr id="977" name="Check Box 16" hidden="1">
          <a:extLst>
            <a:ext uri="{63B3BB69-23CF-44E3-9099-C40C66FF867C}">
              <a14:compatExt xmlns:a14="http://schemas.microsoft.com/office/drawing/2010/main" spid="_x0000_s2064"/>
            </a:ext>
            <a:ext uri="{FF2B5EF4-FFF2-40B4-BE49-F238E27FC236}">
              <a16:creationId xmlns:a16="http://schemas.microsoft.com/office/drawing/2014/main" id="{00000000-0008-0000-0500-0000D1030000}"/>
            </a:ext>
          </a:extLst>
        </xdr:cNvPr>
        <xdr:cNvSpPr/>
      </xdr:nvSpPr>
      <xdr:spPr bwMode="auto">
        <a:xfrm>
          <a:off x="6724650" y="2095500"/>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12</xdr:row>
      <xdr:rowOff>171450</xdr:rowOff>
    </xdr:from>
    <xdr:ext cx="180975" cy="218017"/>
    <xdr:sp macro="" textlink="">
      <xdr:nvSpPr>
        <xdr:cNvPr id="978" name="Check Box 16" hidden="1">
          <a:extLst>
            <a:ext uri="{63B3BB69-23CF-44E3-9099-C40C66FF867C}">
              <a14:compatExt xmlns:a14="http://schemas.microsoft.com/office/drawing/2010/main" spid="_x0000_s2064"/>
            </a:ext>
            <a:ext uri="{FF2B5EF4-FFF2-40B4-BE49-F238E27FC236}">
              <a16:creationId xmlns:a16="http://schemas.microsoft.com/office/drawing/2014/main" id="{00000000-0008-0000-0500-0000D2030000}"/>
            </a:ext>
          </a:extLst>
        </xdr:cNvPr>
        <xdr:cNvSpPr/>
      </xdr:nvSpPr>
      <xdr:spPr bwMode="auto">
        <a:xfrm>
          <a:off x="6724650" y="2390775"/>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12</xdr:row>
      <xdr:rowOff>171450</xdr:rowOff>
    </xdr:from>
    <xdr:ext cx="180975" cy="218017"/>
    <xdr:sp macro="" textlink="">
      <xdr:nvSpPr>
        <xdr:cNvPr id="979" name="Check Box 17" hidden="1">
          <a:extLst>
            <a:ext uri="{63B3BB69-23CF-44E3-9099-C40C66FF867C}">
              <a14:compatExt xmlns:a14="http://schemas.microsoft.com/office/drawing/2010/main" spid="_x0000_s2065"/>
            </a:ext>
            <a:ext uri="{FF2B5EF4-FFF2-40B4-BE49-F238E27FC236}">
              <a16:creationId xmlns:a16="http://schemas.microsoft.com/office/drawing/2014/main" id="{00000000-0008-0000-0500-0000D3030000}"/>
            </a:ext>
          </a:extLst>
        </xdr:cNvPr>
        <xdr:cNvSpPr/>
      </xdr:nvSpPr>
      <xdr:spPr bwMode="auto">
        <a:xfrm>
          <a:off x="6724650" y="2390775"/>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12</xdr:row>
      <xdr:rowOff>171450</xdr:rowOff>
    </xdr:from>
    <xdr:ext cx="180975" cy="218017"/>
    <xdr:sp macro="" textlink="">
      <xdr:nvSpPr>
        <xdr:cNvPr id="980" name="Check Box 16" hidden="1">
          <a:extLst>
            <a:ext uri="{63B3BB69-23CF-44E3-9099-C40C66FF867C}">
              <a14:compatExt xmlns:a14="http://schemas.microsoft.com/office/drawing/2010/main" spid="_x0000_s2064"/>
            </a:ext>
            <a:ext uri="{FF2B5EF4-FFF2-40B4-BE49-F238E27FC236}">
              <a16:creationId xmlns:a16="http://schemas.microsoft.com/office/drawing/2014/main" id="{00000000-0008-0000-0500-0000D4030000}"/>
            </a:ext>
          </a:extLst>
        </xdr:cNvPr>
        <xdr:cNvSpPr/>
      </xdr:nvSpPr>
      <xdr:spPr bwMode="auto">
        <a:xfrm>
          <a:off x="6724650" y="2390775"/>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12</xdr:row>
      <xdr:rowOff>171450</xdr:rowOff>
    </xdr:from>
    <xdr:ext cx="180975" cy="218017"/>
    <xdr:sp macro="" textlink="">
      <xdr:nvSpPr>
        <xdr:cNvPr id="981" name="Check Box 16" hidden="1">
          <a:extLst>
            <a:ext uri="{63B3BB69-23CF-44E3-9099-C40C66FF867C}">
              <a14:compatExt xmlns:a14="http://schemas.microsoft.com/office/drawing/2010/main" spid="_x0000_s2064"/>
            </a:ext>
            <a:ext uri="{FF2B5EF4-FFF2-40B4-BE49-F238E27FC236}">
              <a16:creationId xmlns:a16="http://schemas.microsoft.com/office/drawing/2014/main" id="{00000000-0008-0000-0500-0000D5030000}"/>
            </a:ext>
          </a:extLst>
        </xdr:cNvPr>
        <xdr:cNvSpPr/>
      </xdr:nvSpPr>
      <xdr:spPr bwMode="auto">
        <a:xfrm>
          <a:off x="6724650" y="2390775"/>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12</xdr:row>
      <xdr:rowOff>171450</xdr:rowOff>
    </xdr:from>
    <xdr:ext cx="180975" cy="218017"/>
    <xdr:sp macro="" textlink="">
      <xdr:nvSpPr>
        <xdr:cNvPr id="982" name="Check Box 17" hidden="1">
          <a:extLst>
            <a:ext uri="{63B3BB69-23CF-44E3-9099-C40C66FF867C}">
              <a14:compatExt xmlns:a14="http://schemas.microsoft.com/office/drawing/2010/main" spid="_x0000_s2065"/>
            </a:ext>
            <a:ext uri="{FF2B5EF4-FFF2-40B4-BE49-F238E27FC236}">
              <a16:creationId xmlns:a16="http://schemas.microsoft.com/office/drawing/2014/main" id="{00000000-0008-0000-0500-0000D6030000}"/>
            </a:ext>
          </a:extLst>
        </xdr:cNvPr>
        <xdr:cNvSpPr/>
      </xdr:nvSpPr>
      <xdr:spPr bwMode="auto">
        <a:xfrm>
          <a:off x="6724650" y="2390775"/>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12</xdr:row>
      <xdr:rowOff>171450</xdr:rowOff>
    </xdr:from>
    <xdr:ext cx="180975" cy="218017"/>
    <xdr:sp macro="" textlink="">
      <xdr:nvSpPr>
        <xdr:cNvPr id="983" name="Check Box 16" hidden="1">
          <a:extLst>
            <a:ext uri="{63B3BB69-23CF-44E3-9099-C40C66FF867C}">
              <a14:compatExt xmlns:a14="http://schemas.microsoft.com/office/drawing/2010/main" spid="_x0000_s2064"/>
            </a:ext>
            <a:ext uri="{FF2B5EF4-FFF2-40B4-BE49-F238E27FC236}">
              <a16:creationId xmlns:a16="http://schemas.microsoft.com/office/drawing/2014/main" id="{00000000-0008-0000-0500-0000D7030000}"/>
            </a:ext>
          </a:extLst>
        </xdr:cNvPr>
        <xdr:cNvSpPr/>
      </xdr:nvSpPr>
      <xdr:spPr bwMode="auto">
        <a:xfrm>
          <a:off x="6724650" y="2390775"/>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12</xdr:row>
      <xdr:rowOff>171450</xdr:rowOff>
    </xdr:from>
    <xdr:ext cx="180975" cy="218017"/>
    <xdr:sp macro="" textlink="">
      <xdr:nvSpPr>
        <xdr:cNvPr id="984" name="Check Box 16" hidden="1">
          <a:extLst>
            <a:ext uri="{63B3BB69-23CF-44E3-9099-C40C66FF867C}">
              <a14:compatExt xmlns:a14="http://schemas.microsoft.com/office/drawing/2010/main" spid="_x0000_s2064"/>
            </a:ext>
            <a:ext uri="{FF2B5EF4-FFF2-40B4-BE49-F238E27FC236}">
              <a16:creationId xmlns:a16="http://schemas.microsoft.com/office/drawing/2014/main" id="{00000000-0008-0000-0500-0000D8030000}"/>
            </a:ext>
          </a:extLst>
        </xdr:cNvPr>
        <xdr:cNvSpPr/>
      </xdr:nvSpPr>
      <xdr:spPr bwMode="auto">
        <a:xfrm>
          <a:off x="6724650" y="2390775"/>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12</xdr:row>
      <xdr:rowOff>171450</xdr:rowOff>
    </xdr:from>
    <xdr:ext cx="180975" cy="218017"/>
    <xdr:sp macro="" textlink="">
      <xdr:nvSpPr>
        <xdr:cNvPr id="985" name="Check Box 17" hidden="1">
          <a:extLst>
            <a:ext uri="{63B3BB69-23CF-44E3-9099-C40C66FF867C}">
              <a14:compatExt xmlns:a14="http://schemas.microsoft.com/office/drawing/2010/main" spid="_x0000_s2065"/>
            </a:ext>
            <a:ext uri="{FF2B5EF4-FFF2-40B4-BE49-F238E27FC236}">
              <a16:creationId xmlns:a16="http://schemas.microsoft.com/office/drawing/2014/main" id="{00000000-0008-0000-0500-0000D9030000}"/>
            </a:ext>
          </a:extLst>
        </xdr:cNvPr>
        <xdr:cNvSpPr/>
      </xdr:nvSpPr>
      <xdr:spPr bwMode="auto">
        <a:xfrm>
          <a:off x="6724650" y="2390775"/>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12</xdr:row>
      <xdr:rowOff>171450</xdr:rowOff>
    </xdr:from>
    <xdr:ext cx="180975" cy="218017"/>
    <xdr:sp macro="" textlink="">
      <xdr:nvSpPr>
        <xdr:cNvPr id="986" name="Check Box 16" hidden="1">
          <a:extLst>
            <a:ext uri="{63B3BB69-23CF-44E3-9099-C40C66FF867C}">
              <a14:compatExt xmlns:a14="http://schemas.microsoft.com/office/drawing/2010/main" spid="_x0000_s2064"/>
            </a:ext>
            <a:ext uri="{FF2B5EF4-FFF2-40B4-BE49-F238E27FC236}">
              <a16:creationId xmlns:a16="http://schemas.microsoft.com/office/drawing/2014/main" id="{00000000-0008-0000-0500-0000DA030000}"/>
            </a:ext>
          </a:extLst>
        </xdr:cNvPr>
        <xdr:cNvSpPr/>
      </xdr:nvSpPr>
      <xdr:spPr bwMode="auto">
        <a:xfrm>
          <a:off x="6724650" y="2390775"/>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12</xdr:row>
      <xdr:rowOff>171450</xdr:rowOff>
    </xdr:from>
    <xdr:ext cx="180975" cy="218017"/>
    <xdr:sp macro="" textlink="">
      <xdr:nvSpPr>
        <xdr:cNvPr id="987" name="Check Box 16" hidden="1">
          <a:extLst>
            <a:ext uri="{63B3BB69-23CF-44E3-9099-C40C66FF867C}">
              <a14:compatExt xmlns:a14="http://schemas.microsoft.com/office/drawing/2010/main" spid="_x0000_s2064"/>
            </a:ext>
            <a:ext uri="{FF2B5EF4-FFF2-40B4-BE49-F238E27FC236}">
              <a16:creationId xmlns:a16="http://schemas.microsoft.com/office/drawing/2014/main" id="{00000000-0008-0000-0500-0000DB030000}"/>
            </a:ext>
          </a:extLst>
        </xdr:cNvPr>
        <xdr:cNvSpPr/>
      </xdr:nvSpPr>
      <xdr:spPr bwMode="auto">
        <a:xfrm>
          <a:off x="6724650" y="2095500"/>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13</xdr:row>
      <xdr:rowOff>171450</xdr:rowOff>
    </xdr:from>
    <xdr:ext cx="180975" cy="218017"/>
    <xdr:sp macro="" textlink="">
      <xdr:nvSpPr>
        <xdr:cNvPr id="988" name="Check Box 17" hidden="1">
          <a:extLst>
            <a:ext uri="{63B3BB69-23CF-44E3-9099-C40C66FF867C}">
              <a14:compatExt xmlns:a14="http://schemas.microsoft.com/office/drawing/2010/main" spid="_x0000_s2065"/>
            </a:ext>
            <a:ext uri="{FF2B5EF4-FFF2-40B4-BE49-F238E27FC236}">
              <a16:creationId xmlns:a16="http://schemas.microsoft.com/office/drawing/2014/main" id="{00000000-0008-0000-0500-0000DC030000}"/>
            </a:ext>
          </a:extLst>
        </xdr:cNvPr>
        <xdr:cNvSpPr/>
      </xdr:nvSpPr>
      <xdr:spPr bwMode="auto">
        <a:xfrm>
          <a:off x="6724650" y="2390775"/>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13</xdr:row>
      <xdr:rowOff>171450</xdr:rowOff>
    </xdr:from>
    <xdr:ext cx="180975" cy="218017"/>
    <xdr:sp macro="" textlink="">
      <xdr:nvSpPr>
        <xdr:cNvPr id="989" name="Check Box 16" hidden="1">
          <a:extLst>
            <a:ext uri="{63B3BB69-23CF-44E3-9099-C40C66FF867C}">
              <a14:compatExt xmlns:a14="http://schemas.microsoft.com/office/drawing/2010/main" spid="_x0000_s2064"/>
            </a:ext>
            <a:ext uri="{FF2B5EF4-FFF2-40B4-BE49-F238E27FC236}">
              <a16:creationId xmlns:a16="http://schemas.microsoft.com/office/drawing/2014/main" id="{00000000-0008-0000-0500-0000DD030000}"/>
            </a:ext>
          </a:extLst>
        </xdr:cNvPr>
        <xdr:cNvSpPr/>
      </xdr:nvSpPr>
      <xdr:spPr bwMode="auto">
        <a:xfrm>
          <a:off x="6724650" y="2390775"/>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12</xdr:row>
      <xdr:rowOff>171450</xdr:rowOff>
    </xdr:from>
    <xdr:ext cx="180975" cy="218017"/>
    <xdr:sp macro="" textlink="">
      <xdr:nvSpPr>
        <xdr:cNvPr id="990" name="Check Box 17" hidden="1">
          <a:extLst>
            <a:ext uri="{63B3BB69-23CF-44E3-9099-C40C66FF867C}">
              <a14:compatExt xmlns:a14="http://schemas.microsoft.com/office/drawing/2010/main" spid="_x0000_s2065"/>
            </a:ext>
            <a:ext uri="{FF2B5EF4-FFF2-40B4-BE49-F238E27FC236}">
              <a16:creationId xmlns:a16="http://schemas.microsoft.com/office/drawing/2014/main" id="{00000000-0008-0000-0500-0000DE030000}"/>
            </a:ext>
          </a:extLst>
        </xdr:cNvPr>
        <xdr:cNvSpPr/>
      </xdr:nvSpPr>
      <xdr:spPr bwMode="auto">
        <a:xfrm>
          <a:off x="6724650" y="2095500"/>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12</xdr:row>
      <xdr:rowOff>171450</xdr:rowOff>
    </xdr:from>
    <xdr:ext cx="180975" cy="218017"/>
    <xdr:sp macro="" textlink="">
      <xdr:nvSpPr>
        <xdr:cNvPr id="991" name="Check Box 16" hidden="1">
          <a:extLst>
            <a:ext uri="{63B3BB69-23CF-44E3-9099-C40C66FF867C}">
              <a14:compatExt xmlns:a14="http://schemas.microsoft.com/office/drawing/2010/main" spid="_x0000_s2064"/>
            </a:ext>
            <a:ext uri="{FF2B5EF4-FFF2-40B4-BE49-F238E27FC236}">
              <a16:creationId xmlns:a16="http://schemas.microsoft.com/office/drawing/2014/main" id="{00000000-0008-0000-0500-0000DF030000}"/>
            </a:ext>
          </a:extLst>
        </xdr:cNvPr>
        <xdr:cNvSpPr/>
      </xdr:nvSpPr>
      <xdr:spPr bwMode="auto">
        <a:xfrm>
          <a:off x="6724650" y="2095500"/>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13</xdr:row>
      <xdr:rowOff>171450</xdr:rowOff>
    </xdr:from>
    <xdr:ext cx="180975" cy="218017"/>
    <xdr:sp macro="" textlink="">
      <xdr:nvSpPr>
        <xdr:cNvPr id="992" name="Check Box 16" hidden="1">
          <a:extLst>
            <a:ext uri="{63B3BB69-23CF-44E3-9099-C40C66FF867C}">
              <a14:compatExt xmlns:a14="http://schemas.microsoft.com/office/drawing/2010/main" spid="_x0000_s2064"/>
            </a:ext>
            <a:ext uri="{FF2B5EF4-FFF2-40B4-BE49-F238E27FC236}">
              <a16:creationId xmlns:a16="http://schemas.microsoft.com/office/drawing/2014/main" id="{00000000-0008-0000-0500-0000E0030000}"/>
            </a:ext>
          </a:extLst>
        </xdr:cNvPr>
        <xdr:cNvSpPr/>
      </xdr:nvSpPr>
      <xdr:spPr bwMode="auto">
        <a:xfrm>
          <a:off x="6724650" y="2390775"/>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13</xdr:row>
      <xdr:rowOff>171450</xdr:rowOff>
    </xdr:from>
    <xdr:ext cx="180975" cy="218017"/>
    <xdr:sp macro="" textlink="">
      <xdr:nvSpPr>
        <xdr:cNvPr id="993" name="Check Box 17" hidden="1">
          <a:extLst>
            <a:ext uri="{63B3BB69-23CF-44E3-9099-C40C66FF867C}">
              <a14:compatExt xmlns:a14="http://schemas.microsoft.com/office/drawing/2010/main" spid="_x0000_s2065"/>
            </a:ext>
            <a:ext uri="{FF2B5EF4-FFF2-40B4-BE49-F238E27FC236}">
              <a16:creationId xmlns:a16="http://schemas.microsoft.com/office/drawing/2014/main" id="{00000000-0008-0000-0500-0000E1030000}"/>
            </a:ext>
          </a:extLst>
        </xdr:cNvPr>
        <xdr:cNvSpPr/>
      </xdr:nvSpPr>
      <xdr:spPr bwMode="auto">
        <a:xfrm>
          <a:off x="6724650" y="2390775"/>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13</xdr:row>
      <xdr:rowOff>171450</xdr:rowOff>
    </xdr:from>
    <xdr:ext cx="180975" cy="218017"/>
    <xdr:sp macro="" textlink="">
      <xdr:nvSpPr>
        <xdr:cNvPr id="994" name="Check Box 16" hidden="1">
          <a:extLst>
            <a:ext uri="{63B3BB69-23CF-44E3-9099-C40C66FF867C}">
              <a14:compatExt xmlns:a14="http://schemas.microsoft.com/office/drawing/2010/main" spid="_x0000_s2064"/>
            </a:ext>
            <a:ext uri="{FF2B5EF4-FFF2-40B4-BE49-F238E27FC236}">
              <a16:creationId xmlns:a16="http://schemas.microsoft.com/office/drawing/2014/main" id="{00000000-0008-0000-0500-0000E2030000}"/>
            </a:ext>
          </a:extLst>
        </xdr:cNvPr>
        <xdr:cNvSpPr/>
      </xdr:nvSpPr>
      <xdr:spPr bwMode="auto">
        <a:xfrm>
          <a:off x="6724650" y="2390775"/>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13</xdr:row>
      <xdr:rowOff>171450</xdr:rowOff>
    </xdr:from>
    <xdr:ext cx="180975" cy="218017"/>
    <xdr:sp macro="" textlink="">
      <xdr:nvSpPr>
        <xdr:cNvPr id="995" name="Check Box 16" hidden="1">
          <a:extLst>
            <a:ext uri="{63B3BB69-23CF-44E3-9099-C40C66FF867C}">
              <a14:compatExt xmlns:a14="http://schemas.microsoft.com/office/drawing/2010/main" spid="_x0000_s2064"/>
            </a:ext>
            <a:ext uri="{FF2B5EF4-FFF2-40B4-BE49-F238E27FC236}">
              <a16:creationId xmlns:a16="http://schemas.microsoft.com/office/drawing/2014/main" id="{00000000-0008-0000-0500-0000E3030000}"/>
            </a:ext>
          </a:extLst>
        </xdr:cNvPr>
        <xdr:cNvSpPr/>
      </xdr:nvSpPr>
      <xdr:spPr bwMode="auto">
        <a:xfrm>
          <a:off x="6724650" y="2390775"/>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13</xdr:row>
      <xdr:rowOff>171450</xdr:rowOff>
    </xdr:from>
    <xdr:ext cx="180975" cy="218017"/>
    <xdr:sp macro="" textlink="">
      <xdr:nvSpPr>
        <xdr:cNvPr id="996" name="Check Box 17" hidden="1">
          <a:extLst>
            <a:ext uri="{63B3BB69-23CF-44E3-9099-C40C66FF867C}">
              <a14:compatExt xmlns:a14="http://schemas.microsoft.com/office/drawing/2010/main" spid="_x0000_s2065"/>
            </a:ext>
            <a:ext uri="{FF2B5EF4-FFF2-40B4-BE49-F238E27FC236}">
              <a16:creationId xmlns:a16="http://schemas.microsoft.com/office/drawing/2014/main" id="{00000000-0008-0000-0500-0000E4030000}"/>
            </a:ext>
          </a:extLst>
        </xdr:cNvPr>
        <xdr:cNvSpPr/>
      </xdr:nvSpPr>
      <xdr:spPr bwMode="auto">
        <a:xfrm>
          <a:off x="6724650" y="2390775"/>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13</xdr:row>
      <xdr:rowOff>171450</xdr:rowOff>
    </xdr:from>
    <xdr:ext cx="180975" cy="218017"/>
    <xdr:sp macro="" textlink="">
      <xdr:nvSpPr>
        <xdr:cNvPr id="997" name="Check Box 16" hidden="1">
          <a:extLst>
            <a:ext uri="{63B3BB69-23CF-44E3-9099-C40C66FF867C}">
              <a14:compatExt xmlns:a14="http://schemas.microsoft.com/office/drawing/2010/main" spid="_x0000_s2064"/>
            </a:ext>
            <a:ext uri="{FF2B5EF4-FFF2-40B4-BE49-F238E27FC236}">
              <a16:creationId xmlns:a16="http://schemas.microsoft.com/office/drawing/2014/main" id="{00000000-0008-0000-0500-0000E5030000}"/>
            </a:ext>
          </a:extLst>
        </xdr:cNvPr>
        <xdr:cNvSpPr/>
      </xdr:nvSpPr>
      <xdr:spPr bwMode="auto">
        <a:xfrm>
          <a:off x="6724650" y="2390775"/>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13</xdr:row>
      <xdr:rowOff>171450</xdr:rowOff>
    </xdr:from>
    <xdr:ext cx="180975" cy="218017"/>
    <xdr:sp macro="" textlink="">
      <xdr:nvSpPr>
        <xdr:cNvPr id="998" name="Check Box 16" hidden="1">
          <a:extLst>
            <a:ext uri="{63B3BB69-23CF-44E3-9099-C40C66FF867C}">
              <a14:compatExt xmlns:a14="http://schemas.microsoft.com/office/drawing/2010/main" spid="_x0000_s2064"/>
            </a:ext>
            <a:ext uri="{FF2B5EF4-FFF2-40B4-BE49-F238E27FC236}">
              <a16:creationId xmlns:a16="http://schemas.microsoft.com/office/drawing/2014/main" id="{00000000-0008-0000-0500-0000E6030000}"/>
            </a:ext>
          </a:extLst>
        </xdr:cNvPr>
        <xdr:cNvSpPr/>
      </xdr:nvSpPr>
      <xdr:spPr bwMode="auto">
        <a:xfrm>
          <a:off x="6724650" y="2390775"/>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13</xdr:row>
      <xdr:rowOff>171450</xdr:rowOff>
    </xdr:from>
    <xdr:ext cx="180975" cy="218017"/>
    <xdr:sp macro="" textlink="">
      <xdr:nvSpPr>
        <xdr:cNvPr id="999" name="Check Box 17" hidden="1">
          <a:extLst>
            <a:ext uri="{63B3BB69-23CF-44E3-9099-C40C66FF867C}">
              <a14:compatExt xmlns:a14="http://schemas.microsoft.com/office/drawing/2010/main" spid="_x0000_s2065"/>
            </a:ext>
            <a:ext uri="{FF2B5EF4-FFF2-40B4-BE49-F238E27FC236}">
              <a16:creationId xmlns:a16="http://schemas.microsoft.com/office/drawing/2014/main" id="{00000000-0008-0000-0500-0000E7030000}"/>
            </a:ext>
          </a:extLst>
        </xdr:cNvPr>
        <xdr:cNvSpPr/>
      </xdr:nvSpPr>
      <xdr:spPr bwMode="auto">
        <a:xfrm>
          <a:off x="6724650" y="2390775"/>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13</xdr:row>
      <xdr:rowOff>171450</xdr:rowOff>
    </xdr:from>
    <xdr:ext cx="180975" cy="218017"/>
    <xdr:sp macro="" textlink="">
      <xdr:nvSpPr>
        <xdr:cNvPr id="1000" name="Check Box 16" hidden="1">
          <a:extLst>
            <a:ext uri="{63B3BB69-23CF-44E3-9099-C40C66FF867C}">
              <a14:compatExt xmlns:a14="http://schemas.microsoft.com/office/drawing/2010/main" spid="_x0000_s2064"/>
            </a:ext>
            <a:ext uri="{FF2B5EF4-FFF2-40B4-BE49-F238E27FC236}">
              <a16:creationId xmlns:a16="http://schemas.microsoft.com/office/drawing/2014/main" id="{00000000-0008-0000-0500-0000E8030000}"/>
            </a:ext>
          </a:extLst>
        </xdr:cNvPr>
        <xdr:cNvSpPr/>
      </xdr:nvSpPr>
      <xdr:spPr bwMode="auto">
        <a:xfrm>
          <a:off x="6724650" y="2390775"/>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13</xdr:row>
      <xdr:rowOff>171450</xdr:rowOff>
    </xdr:from>
    <xdr:ext cx="180975" cy="218017"/>
    <xdr:sp macro="" textlink="">
      <xdr:nvSpPr>
        <xdr:cNvPr id="1001" name="Check Box 16" hidden="1">
          <a:extLst>
            <a:ext uri="{63B3BB69-23CF-44E3-9099-C40C66FF867C}">
              <a14:compatExt xmlns:a14="http://schemas.microsoft.com/office/drawing/2010/main" spid="_x0000_s2064"/>
            </a:ext>
            <a:ext uri="{FF2B5EF4-FFF2-40B4-BE49-F238E27FC236}">
              <a16:creationId xmlns:a16="http://schemas.microsoft.com/office/drawing/2014/main" id="{00000000-0008-0000-0500-0000E9030000}"/>
            </a:ext>
          </a:extLst>
        </xdr:cNvPr>
        <xdr:cNvSpPr/>
      </xdr:nvSpPr>
      <xdr:spPr bwMode="auto">
        <a:xfrm>
          <a:off x="6724650" y="2095500"/>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14</xdr:row>
      <xdr:rowOff>171450</xdr:rowOff>
    </xdr:from>
    <xdr:ext cx="180975" cy="218017"/>
    <xdr:sp macro="" textlink="">
      <xdr:nvSpPr>
        <xdr:cNvPr id="1002" name="Check Box 17" hidden="1">
          <a:extLst>
            <a:ext uri="{63B3BB69-23CF-44E3-9099-C40C66FF867C}">
              <a14:compatExt xmlns:a14="http://schemas.microsoft.com/office/drawing/2010/main" spid="_x0000_s2065"/>
            </a:ext>
            <a:ext uri="{FF2B5EF4-FFF2-40B4-BE49-F238E27FC236}">
              <a16:creationId xmlns:a16="http://schemas.microsoft.com/office/drawing/2014/main" id="{00000000-0008-0000-0500-0000EA030000}"/>
            </a:ext>
          </a:extLst>
        </xdr:cNvPr>
        <xdr:cNvSpPr/>
      </xdr:nvSpPr>
      <xdr:spPr bwMode="auto">
        <a:xfrm>
          <a:off x="6724650" y="2390775"/>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14</xdr:row>
      <xdr:rowOff>171450</xdr:rowOff>
    </xdr:from>
    <xdr:ext cx="180975" cy="218017"/>
    <xdr:sp macro="" textlink="">
      <xdr:nvSpPr>
        <xdr:cNvPr id="1003" name="Check Box 16" hidden="1">
          <a:extLst>
            <a:ext uri="{63B3BB69-23CF-44E3-9099-C40C66FF867C}">
              <a14:compatExt xmlns:a14="http://schemas.microsoft.com/office/drawing/2010/main" spid="_x0000_s2064"/>
            </a:ext>
            <a:ext uri="{FF2B5EF4-FFF2-40B4-BE49-F238E27FC236}">
              <a16:creationId xmlns:a16="http://schemas.microsoft.com/office/drawing/2014/main" id="{00000000-0008-0000-0500-0000EB030000}"/>
            </a:ext>
          </a:extLst>
        </xdr:cNvPr>
        <xdr:cNvSpPr/>
      </xdr:nvSpPr>
      <xdr:spPr bwMode="auto">
        <a:xfrm>
          <a:off x="6724650" y="2390775"/>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13</xdr:row>
      <xdr:rowOff>171450</xdr:rowOff>
    </xdr:from>
    <xdr:ext cx="180975" cy="218017"/>
    <xdr:sp macro="" textlink="">
      <xdr:nvSpPr>
        <xdr:cNvPr id="1004" name="Check Box 17" hidden="1">
          <a:extLst>
            <a:ext uri="{63B3BB69-23CF-44E3-9099-C40C66FF867C}">
              <a14:compatExt xmlns:a14="http://schemas.microsoft.com/office/drawing/2010/main" spid="_x0000_s2065"/>
            </a:ext>
            <a:ext uri="{FF2B5EF4-FFF2-40B4-BE49-F238E27FC236}">
              <a16:creationId xmlns:a16="http://schemas.microsoft.com/office/drawing/2014/main" id="{00000000-0008-0000-0500-0000EC030000}"/>
            </a:ext>
          </a:extLst>
        </xdr:cNvPr>
        <xdr:cNvSpPr/>
      </xdr:nvSpPr>
      <xdr:spPr bwMode="auto">
        <a:xfrm>
          <a:off x="6724650" y="2095500"/>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13</xdr:row>
      <xdr:rowOff>171450</xdr:rowOff>
    </xdr:from>
    <xdr:ext cx="180975" cy="218017"/>
    <xdr:sp macro="" textlink="">
      <xdr:nvSpPr>
        <xdr:cNvPr id="1005" name="Check Box 16" hidden="1">
          <a:extLst>
            <a:ext uri="{63B3BB69-23CF-44E3-9099-C40C66FF867C}">
              <a14:compatExt xmlns:a14="http://schemas.microsoft.com/office/drawing/2010/main" spid="_x0000_s2064"/>
            </a:ext>
            <a:ext uri="{FF2B5EF4-FFF2-40B4-BE49-F238E27FC236}">
              <a16:creationId xmlns:a16="http://schemas.microsoft.com/office/drawing/2014/main" id="{00000000-0008-0000-0500-0000ED030000}"/>
            </a:ext>
          </a:extLst>
        </xdr:cNvPr>
        <xdr:cNvSpPr/>
      </xdr:nvSpPr>
      <xdr:spPr bwMode="auto">
        <a:xfrm>
          <a:off x="6724650" y="2095500"/>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14</xdr:row>
      <xdr:rowOff>171450</xdr:rowOff>
    </xdr:from>
    <xdr:ext cx="180975" cy="218017"/>
    <xdr:sp macro="" textlink="">
      <xdr:nvSpPr>
        <xdr:cNvPr id="1006" name="Check Box 16" hidden="1">
          <a:extLst>
            <a:ext uri="{63B3BB69-23CF-44E3-9099-C40C66FF867C}">
              <a14:compatExt xmlns:a14="http://schemas.microsoft.com/office/drawing/2010/main" spid="_x0000_s2064"/>
            </a:ext>
            <a:ext uri="{FF2B5EF4-FFF2-40B4-BE49-F238E27FC236}">
              <a16:creationId xmlns:a16="http://schemas.microsoft.com/office/drawing/2014/main" id="{00000000-0008-0000-0500-0000EE030000}"/>
            </a:ext>
          </a:extLst>
        </xdr:cNvPr>
        <xdr:cNvSpPr/>
      </xdr:nvSpPr>
      <xdr:spPr bwMode="auto">
        <a:xfrm>
          <a:off x="6724650" y="2390775"/>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14</xdr:row>
      <xdr:rowOff>171450</xdr:rowOff>
    </xdr:from>
    <xdr:ext cx="180975" cy="218017"/>
    <xdr:sp macro="" textlink="">
      <xdr:nvSpPr>
        <xdr:cNvPr id="1007" name="Check Box 17" hidden="1">
          <a:extLst>
            <a:ext uri="{63B3BB69-23CF-44E3-9099-C40C66FF867C}">
              <a14:compatExt xmlns:a14="http://schemas.microsoft.com/office/drawing/2010/main" spid="_x0000_s2065"/>
            </a:ext>
            <a:ext uri="{FF2B5EF4-FFF2-40B4-BE49-F238E27FC236}">
              <a16:creationId xmlns:a16="http://schemas.microsoft.com/office/drawing/2014/main" id="{00000000-0008-0000-0500-0000EF030000}"/>
            </a:ext>
          </a:extLst>
        </xdr:cNvPr>
        <xdr:cNvSpPr/>
      </xdr:nvSpPr>
      <xdr:spPr bwMode="auto">
        <a:xfrm>
          <a:off x="6724650" y="2390775"/>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14</xdr:row>
      <xdr:rowOff>171450</xdr:rowOff>
    </xdr:from>
    <xdr:ext cx="180975" cy="218017"/>
    <xdr:sp macro="" textlink="">
      <xdr:nvSpPr>
        <xdr:cNvPr id="1008" name="Check Box 16" hidden="1">
          <a:extLst>
            <a:ext uri="{63B3BB69-23CF-44E3-9099-C40C66FF867C}">
              <a14:compatExt xmlns:a14="http://schemas.microsoft.com/office/drawing/2010/main" spid="_x0000_s2064"/>
            </a:ext>
            <a:ext uri="{FF2B5EF4-FFF2-40B4-BE49-F238E27FC236}">
              <a16:creationId xmlns:a16="http://schemas.microsoft.com/office/drawing/2014/main" id="{00000000-0008-0000-0500-0000F0030000}"/>
            </a:ext>
          </a:extLst>
        </xdr:cNvPr>
        <xdr:cNvSpPr/>
      </xdr:nvSpPr>
      <xdr:spPr bwMode="auto">
        <a:xfrm>
          <a:off x="6724650" y="2390775"/>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14</xdr:row>
      <xdr:rowOff>171450</xdr:rowOff>
    </xdr:from>
    <xdr:ext cx="180975" cy="218017"/>
    <xdr:sp macro="" textlink="">
      <xdr:nvSpPr>
        <xdr:cNvPr id="1009" name="Check Box 16" hidden="1">
          <a:extLst>
            <a:ext uri="{63B3BB69-23CF-44E3-9099-C40C66FF867C}">
              <a14:compatExt xmlns:a14="http://schemas.microsoft.com/office/drawing/2010/main" spid="_x0000_s2064"/>
            </a:ext>
            <a:ext uri="{FF2B5EF4-FFF2-40B4-BE49-F238E27FC236}">
              <a16:creationId xmlns:a16="http://schemas.microsoft.com/office/drawing/2014/main" id="{00000000-0008-0000-0500-0000F1030000}"/>
            </a:ext>
          </a:extLst>
        </xdr:cNvPr>
        <xdr:cNvSpPr/>
      </xdr:nvSpPr>
      <xdr:spPr bwMode="auto">
        <a:xfrm>
          <a:off x="6724650" y="2390775"/>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14</xdr:row>
      <xdr:rowOff>171450</xdr:rowOff>
    </xdr:from>
    <xdr:ext cx="180975" cy="218017"/>
    <xdr:sp macro="" textlink="">
      <xdr:nvSpPr>
        <xdr:cNvPr id="1010" name="Check Box 17" hidden="1">
          <a:extLst>
            <a:ext uri="{63B3BB69-23CF-44E3-9099-C40C66FF867C}">
              <a14:compatExt xmlns:a14="http://schemas.microsoft.com/office/drawing/2010/main" spid="_x0000_s2065"/>
            </a:ext>
            <a:ext uri="{FF2B5EF4-FFF2-40B4-BE49-F238E27FC236}">
              <a16:creationId xmlns:a16="http://schemas.microsoft.com/office/drawing/2014/main" id="{00000000-0008-0000-0500-0000F2030000}"/>
            </a:ext>
          </a:extLst>
        </xdr:cNvPr>
        <xdr:cNvSpPr/>
      </xdr:nvSpPr>
      <xdr:spPr bwMode="auto">
        <a:xfrm>
          <a:off x="6724650" y="2390775"/>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14</xdr:row>
      <xdr:rowOff>171450</xdr:rowOff>
    </xdr:from>
    <xdr:ext cx="180975" cy="218017"/>
    <xdr:sp macro="" textlink="">
      <xdr:nvSpPr>
        <xdr:cNvPr id="1011" name="Check Box 16" hidden="1">
          <a:extLst>
            <a:ext uri="{63B3BB69-23CF-44E3-9099-C40C66FF867C}">
              <a14:compatExt xmlns:a14="http://schemas.microsoft.com/office/drawing/2010/main" spid="_x0000_s2064"/>
            </a:ext>
            <a:ext uri="{FF2B5EF4-FFF2-40B4-BE49-F238E27FC236}">
              <a16:creationId xmlns:a16="http://schemas.microsoft.com/office/drawing/2014/main" id="{00000000-0008-0000-0500-0000F3030000}"/>
            </a:ext>
          </a:extLst>
        </xdr:cNvPr>
        <xdr:cNvSpPr/>
      </xdr:nvSpPr>
      <xdr:spPr bwMode="auto">
        <a:xfrm>
          <a:off x="6724650" y="2390775"/>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14</xdr:row>
      <xdr:rowOff>171450</xdr:rowOff>
    </xdr:from>
    <xdr:ext cx="180975" cy="218017"/>
    <xdr:sp macro="" textlink="">
      <xdr:nvSpPr>
        <xdr:cNvPr id="1012" name="Check Box 16" hidden="1">
          <a:extLst>
            <a:ext uri="{63B3BB69-23CF-44E3-9099-C40C66FF867C}">
              <a14:compatExt xmlns:a14="http://schemas.microsoft.com/office/drawing/2010/main" spid="_x0000_s2064"/>
            </a:ext>
            <a:ext uri="{FF2B5EF4-FFF2-40B4-BE49-F238E27FC236}">
              <a16:creationId xmlns:a16="http://schemas.microsoft.com/office/drawing/2014/main" id="{00000000-0008-0000-0500-0000F4030000}"/>
            </a:ext>
          </a:extLst>
        </xdr:cNvPr>
        <xdr:cNvSpPr/>
      </xdr:nvSpPr>
      <xdr:spPr bwMode="auto">
        <a:xfrm>
          <a:off x="6724650" y="2390775"/>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14</xdr:row>
      <xdr:rowOff>171450</xdr:rowOff>
    </xdr:from>
    <xdr:ext cx="180975" cy="218017"/>
    <xdr:sp macro="" textlink="">
      <xdr:nvSpPr>
        <xdr:cNvPr id="1013" name="Check Box 17" hidden="1">
          <a:extLst>
            <a:ext uri="{63B3BB69-23CF-44E3-9099-C40C66FF867C}">
              <a14:compatExt xmlns:a14="http://schemas.microsoft.com/office/drawing/2010/main" spid="_x0000_s2065"/>
            </a:ext>
            <a:ext uri="{FF2B5EF4-FFF2-40B4-BE49-F238E27FC236}">
              <a16:creationId xmlns:a16="http://schemas.microsoft.com/office/drawing/2014/main" id="{00000000-0008-0000-0500-0000F5030000}"/>
            </a:ext>
          </a:extLst>
        </xdr:cNvPr>
        <xdr:cNvSpPr/>
      </xdr:nvSpPr>
      <xdr:spPr bwMode="auto">
        <a:xfrm>
          <a:off x="6724650" y="2390775"/>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14</xdr:row>
      <xdr:rowOff>171450</xdr:rowOff>
    </xdr:from>
    <xdr:ext cx="180975" cy="218017"/>
    <xdr:sp macro="" textlink="">
      <xdr:nvSpPr>
        <xdr:cNvPr id="1014" name="Check Box 16" hidden="1">
          <a:extLst>
            <a:ext uri="{63B3BB69-23CF-44E3-9099-C40C66FF867C}">
              <a14:compatExt xmlns:a14="http://schemas.microsoft.com/office/drawing/2010/main" spid="_x0000_s2064"/>
            </a:ext>
            <a:ext uri="{FF2B5EF4-FFF2-40B4-BE49-F238E27FC236}">
              <a16:creationId xmlns:a16="http://schemas.microsoft.com/office/drawing/2014/main" id="{00000000-0008-0000-0500-0000F6030000}"/>
            </a:ext>
          </a:extLst>
        </xdr:cNvPr>
        <xdr:cNvSpPr/>
      </xdr:nvSpPr>
      <xdr:spPr bwMode="auto">
        <a:xfrm>
          <a:off x="6724650" y="2390775"/>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14</xdr:row>
      <xdr:rowOff>171450</xdr:rowOff>
    </xdr:from>
    <xdr:ext cx="180975" cy="218017"/>
    <xdr:sp macro="" textlink="">
      <xdr:nvSpPr>
        <xdr:cNvPr id="1015" name="Check Box 16" hidden="1">
          <a:extLst>
            <a:ext uri="{63B3BB69-23CF-44E3-9099-C40C66FF867C}">
              <a14:compatExt xmlns:a14="http://schemas.microsoft.com/office/drawing/2010/main" spid="_x0000_s2064"/>
            </a:ext>
            <a:ext uri="{FF2B5EF4-FFF2-40B4-BE49-F238E27FC236}">
              <a16:creationId xmlns:a16="http://schemas.microsoft.com/office/drawing/2014/main" id="{00000000-0008-0000-0500-0000F7030000}"/>
            </a:ext>
          </a:extLst>
        </xdr:cNvPr>
        <xdr:cNvSpPr/>
      </xdr:nvSpPr>
      <xdr:spPr bwMode="auto">
        <a:xfrm>
          <a:off x="6724650" y="2095500"/>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15</xdr:row>
      <xdr:rowOff>171450</xdr:rowOff>
    </xdr:from>
    <xdr:ext cx="180975" cy="218017"/>
    <xdr:sp macro="" textlink="">
      <xdr:nvSpPr>
        <xdr:cNvPr id="1016" name="Check Box 17" hidden="1">
          <a:extLst>
            <a:ext uri="{63B3BB69-23CF-44E3-9099-C40C66FF867C}">
              <a14:compatExt xmlns:a14="http://schemas.microsoft.com/office/drawing/2010/main" spid="_x0000_s2065"/>
            </a:ext>
            <a:ext uri="{FF2B5EF4-FFF2-40B4-BE49-F238E27FC236}">
              <a16:creationId xmlns:a16="http://schemas.microsoft.com/office/drawing/2014/main" id="{00000000-0008-0000-0500-0000F8030000}"/>
            </a:ext>
          </a:extLst>
        </xdr:cNvPr>
        <xdr:cNvSpPr/>
      </xdr:nvSpPr>
      <xdr:spPr bwMode="auto">
        <a:xfrm>
          <a:off x="6724650" y="2390775"/>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15</xdr:row>
      <xdr:rowOff>171450</xdr:rowOff>
    </xdr:from>
    <xdr:ext cx="180975" cy="218017"/>
    <xdr:sp macro="" textlink="">
      <xdr:nvSpPr>
        <xdr:cNvPr id="1017" name="Check Box 16" hidden="1">
          <a:extLst>
            <a:ext uri="{63B3BB69-23CF-44E3-9099-C40C66FF867C}">
              <a14:compatExt xmlns:a14="http://schemas.microsoft.com/office/drawing/2010/main" spid="_x0000_s2064"/>
            </a:ext>
            <a:ext uri="{FF2B5EF4-FFF2-40B4-BE49-F238E27FC236}">
              <a16:creationId xmlns:a16="http://schemas.microsoft.com/office/drawing/2014/main" id="{00000000-0008-0000-0500-0000F9030000}"/>
            </a:ext>
          </a:extLst>
        </xdr:cNvPr>
        <xdr:cNvSpPr/>
      </xdr:nvSpPr>
      <xdr:spPr bwMode="auto">
        <a:xfrm>
          <a:off x="6724650" y="2390775"/>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14</xdr:row>
      <xdr:rowOff>171450</xdr:rowOff>
    </xdr:from>
    <xdr:ext cx="180975" cy="218017"/>
    <xdr:sp macro="" textlink="">
      <xdr:nvSpPr>
        <xdr:cNvPr id="1018" name="Check Box 17" hidden="1">
          <a:extLst>
            <a:ext uri="{63B3BB69-23CF-44E3-9099-C40C66FF867C}">
              <a14:compatExt xmlns:a14="http://schemas.microsoft.com/office/drawing/2010/main" spid="_x0000_s2065"/>
            </a:ext>
            <a:ext uri="{FF2B5EF4-FFF2-40B4-BE49-F238E27FC236}">
              <a16:creationId xmlns:a16="http://schemas.microsoft.com/office/drawing/2014/main" id="{00000000-0008-0000-0500-0000FA030000}"/>
            </a:ext>
          </a:extLst>
        </xdr:cNvPr>
        <xdr:cNvSpPr/>
      </xdr:nvSpPr>
      <xdr:spPr bwMode="auto">
        <a:xfrm>
          <a:off x="6724650" y="2095500"/>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14</xdr:row>
      <xdr:rowOff>171450</xdr:rowOff>
    </xdr:from>
    <xdr:ext cx="180975" cy="218017"/>
    <xdr:sp macro="" textlink="">
      <xdr:nvSpPr>
        <xdr:cNvPr id="1019" name="Check Box 16" hidden="1">
          <a:extLst>
            <a:ext uri="{63B3BB69-23CF-44E3-9099-C40C66FF867C}">
              <a14:compatExt xmlns:a14="http://schemas.microsoft.com/office/drawing/2010/main" spid="_x0000_s2064"/>
            </a:ext>
            <a:ext uri="{FF2B5EF4-FFF2-40B4-BE49-F238E27FC236}">
              <a16:creationId xmlns:a16="http://schemas.microsoft.com/office/drawing/2014/main" id="{00000000-0008-0000-0500-0000FB030000}"/>
            </a:ext>
          </a:extLst>
        </xdr:cNvPr>
        <xdr:cNvSpPr/>
      </xdr:nvSpPr>
      <xdr:spPr bwMode="auto">
        <a:xfrm>
          <a:off x="6724650" y="2095500"/>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15</xdr:row>
      <xdr:rowOff>171450</xdr:rowOff>
    </xdr:from>
    <xdr:ext cx="180975" cy="218017"/>
    <xdr:sp macro="" textlink="">
      <xdr:nvSpPr>
        <xdr:cNvPr id="1020" name="Check Box 16" hidden="1">
          <a:extLst>
            <a:ext uri="{63B3BB69-23CF-44E3-9099-C40C66FF867C}">
              <a14:compatExt xmlns:a14="http://schemas.microsoft.com/office/drawing/2010/main" spid="_x0000_s2064"/>
            </a:ext>
            <a:ext uri="{FF2B5EF4-FFF2-40B4-BE49-F238E27FC236}">
              <a16:creationId xmlns:a16="http://schemas.microsoft.com/office/drawing/2014/main" id="{00000000-0008-0000-0500-0000FC030000}"/>
            </a:ext>
          </a:extLst>
        </xdr:cNvPr>
        <xdr:cNvSpPr/>
      </xdr:nvSpPr>
      <xdr:spPr bwMode="auto">
        <a:xfrm>
          <a:off x="6724650" y="2390775"/>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15</xdr:row>
      <xdr:rowOff>171450</xdr:rowOff>
    </xdr:from>
    <xdr:ext cx="180975" cy="218017"/>
    <xdr:sp macro="" textlink="">
      <xdr:nvSpPr>
        <xdr:cNvPr id="1021" name="Check Box 17" hidden="1">
          <a:extLst>
            <a:ext uri="{63B3BB69-23CF-44E3-9099-C40C66FF867C}">
              <a14:compatExt xmlns:a14="http://schemas.microsoft.com/office/drawing/2010/main" spid="_x0000_s2065"/>
            </a:ext>
            <a:ext uri="{FF2B5EF4-FFF2-40B4-BE49-F238E27FC236}">
              <a16:creationId xmlns:a16="http://schemas.microsoft.com/office/drawing/2014/main" id="{00000000-0008-0000-0500-0000FD030000}"/>
            </a:ext>
          </a:extLst>
        </xdr:cNvPr>
        <xdr:cNvSpPr/>
      </xdr:nvSpPr>
      <xdr:spPr bwMode="auto">
        <a:xfrm>
          <a:off x="6724650" y="2390775"/>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15</xdr:row>
      <xdr:rowOff>171450</xdr:rowOff>
    </xdr:from>
    <xdr:ext cx="180975" cy="218017"/>
    <xdr:sp macro="" textlink="">
      <xdr:nvSpPr>
        <xdr:cNvPr id="1022" name="Check Box 16" hidden="1">
          <a:extLst>
            <a:ext uri="{63B3BB69-23CF-44E3-9099-C40C66FF867C}">
              <a14:compatExt xmlns:a14="http://schemas.microsoft.com/office/drawing/2010/main" spid="_x0000_s2064"/>
            </a:ext>
            <a:ext uri="{FF2B5EF4-FFF2-40B4-BE49-F238E27FC236}">
              <a16:creationId xmlns:a16="http://schemas.microsoft.com/office/drawing/2014/main" id="{00000000-0008-0000-0500-0000FE030000}"/>
            </a:ext>
          </a:extLst>
        </xdr:cNvPr>
        <xdr:cNvSpPr/>
      </xdr:nvSpPr>
      <xdr:spPr bwMode="auto">
        <a:xfrm>
          <a:off x="6724650" y="2390775"/>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15</xdr:row>
      <xdr:rowOff>171450</xdr:rowOff>
    </xdr:from>
    <xdr:ext cx="180975" cy="218017"/>
    <xdr:sp macro="" textlink="">
      <xdr:nvSpPr>
        <xdr:cNvPr id="1023" name="Check Box 16" hidden="1">
          <a:extLst>
            <a:ext uri="{63B3BB69-23CF-44E3-9099-C40C66FF867C}">
              <a14:compatExt xmlns:a14="http://schemas.microsoft.com/office/drawing/2010/main" spid="_x0000_s2064"/>
            </a:ext>
            <a:ext uri="{FF2B5EF4-FFF2-40B4-BE49-F238E27FC236}">
              <a16:creationId xmlns:a16="http://schemas.microsoft.com/office/drawing/2014/main" id="{00000000-0008-0000-0500-0000FF030000}"/>
            </a:ext>
          </a:extLst>
        </xdr:cNvPr>
        <xdr:cNvSpPr/>
      </xdr:nvSpPr>
      <xdr:spPr bwMode="auto">
        <a:xfrm>
          <a:off x="6724650" y="2390775"/>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15</xdr:row>
      <xdr:rowOff>171450</xdr:rowOff>
    </xdr:from>
    <xdr:ext cx="180975" cy="218017"/>
    <xdr:sp macro="" textlink="">
      <xdr:nvSpPr>
        <xdr:cNvPr id="1024" name="Check Box 17" hidden="1">
          <a:extLst>
            <a:ext uri="{63B3BB69-23CF-44E3-9099-C40C66FF867C}">
              <a14:compatExt xmlns:a14="http://schemas.microsoft.com/office/drawing/2010/main" spid="_x0000_s2065"/>
            </a:ext>
            <a:ext uri="{FF2B5EF4-FFF2-40B4-BE49-F238E27FC236}">
              <a16:creationId xmlns:a16="http://schemas.microsoft.com/office/drawing/2014/main" id="{00000000-0008-0000-0500-000000040000}"/>
            </a:ext>
          </a:extLst>
        </xdr:cNvPr>
        <xdr:cNvSpPr/>
      </xdr:nvSpPr>
      <xdr:spPr bwMode="auto">
        <a:xfrm>
          <a:off x="6724650" y="2390775"/>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15</xdr:row>
      <xdr:rowOff>171450</xdr:rowOff>
    </xdr:from>
    <xdr:ext cx="180975" cy="218017"/>
    <xdr:sp macro="" textlink="">
      <xdr:nvSpPr>
        <xdr:cNvPr id="1025" name="Check Box 16" hidden="1">
          <a:extLst>
            <a:ext uri="{63B3BB69-23CF-44E3-9099-C40C66FF867C}">
              <a14:compatExt xmlns:a14="http://schemas.microsoft.com/office/drawing/2010/main" spid="_x0000_s2064"/>
            </a:ext>
            <a:ext uri="{FF2B5EF4-FFF2-40B4-BE49-F238E27FC236}">
              <a16:creationId xmlns:a16="http://schemas.microsoft.com/office/drawing/2014/main" id="{00000000-0008-0000-0500-000001040000}"/>
            </a:ext>
          </a:extLst>
        </xdr:cNvPr>
        <xdr:cNvSpPr/>
      </xdr:nvSpPr>
      <xdr:spPr bwMode="auto">
        <a:xfrm>
          <a:off x="6724650" y="2390775"/>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15</xdr:row>
      <xdr:rowOff>171450</xdr:rowOff>
    </xdr:from>
    <xdr:ext cx="180975" cy="218017"/>
    <xdr:sp macro="" textlink="">
      <xdr:nvSpPr>
        <xdr:cNvPr id="1026" name="Check Box 16" hidden="1">
          <a:extLst>
            <a:ext uri="{63B3BB69-23CF-44E3-9099-C40C66FF867C}">
              <a14:compatExt xmlns:a14="http://schemas.microsoft.com/office/drawing/2010/main" spid="_x0000_s2064"/>
            </a:ext>
            <a:ext uri="{FF2B5EF4-FFF2-40B4-BE49-F238E27FC236}">
              <a16:creationId xmlns:a16="http://schemas.microsoft.com/office/drawing/2014/main" id="{00000000-0008-0000-0500-000002040000}"/>
            </a:ext>
          </a:extLst>
        </xdr:cNvPr>
        <xdr:cNvSpPr/>
      </xdr:nvSpPr>
      <xdr:spPr bwMode="auto">
        <a:xfrm>
          <a:off x="6724650" y="2390775"/>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15</xdr:row>
      <xdr:rowOff>171450</xdr:rowOff>
    </xdr:from>
    <xdr:ext cx="180975" cy="218017"/>
    <xdr:sp macro="" textlink="">
      <xdr:nvSpPr>
        <xdr:cNvPr id="1027" name="Check Box 17" hidden="1">
          <a:extLst>
            <a:ext uri="{63B3BB69-23CF-44E3-9099-C40C66FF867C}">
              <a14:compatExt xmlns:a14="http://schemas.microsoft.com/office/drawing/2010/main" spid="_x0000_s2065"/>
            </a:ext>
            <a:ext uri="{FF2B5EF4-FFF2-40B4-BE49-F238E27FC236}">
              <a16:creationId xmlns:a16="http://schemas.microsoft.com/office/drawing/2014/main" id="{00000000-0008-0000-0500-000003040000}"/>
            </a:ext>
          </a:extLst>
        </xdr:cNvPr>
        <xdr:cNvSpPr/>
      </xdr:nvSpPr>
      <xdr:spPr bwMode="auto">
        <a:xfrm>
          <a:off x="6724650" y="2390775"/>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15</xdr:row>
      <xdr:rowOff>171450</xdr:rowOff>
    </xdr:from>
    <xdr:ext cx="180975" cy="218017"/>
    <xdr:sp macro="" textlink="">
      <xdr:nvSpPr>
        <xdr:cNvPr id="1028" name="Check Box 16" hidden="1">
          <a:extLst>
            <a:ext uri="{63B3BB69-23CF-44E3-9099-C40C66FF867C}">
              <a14:compatExt xmlns:a14="http://schemas.microsoft.com/office/drawing/2010/main" spid="_x0000_s2064"/>
            </a:ext>
            <a:ext uri="{FF2B5EF4-FFF2-40B4-BE49-F238E27FC236}">
              <a16:creationId xmlns:a16="http://schemas.microsoft.com/office/drawing/2014/main" id="{00000000-0008-0000-0500-000004040000}"/>
            </a:ext>
          </a:extLst>
        </xdr:cNvPr>
        <xdr:cNvSpPr/>
      </xdr:nvSpPr>
      <xdr:spPr bwMode="auto">
        <a:xfrm>
          <a:off x="6724650" y="2390775"/>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15</xdr:row>
      <xdr:rowOff>171450</xdr:rowOff>
    </xdr:from>
    <xdr:ext cx="180975" cy="218017"/>
    <xdr:sp macro="" textlink="">
      <xdr:nvSpPr>
        <xdr:cNvPr id="1029" name="Check Box 16" hidden="1">
          <a:extLst>
            <a:ext uri="{63B3BB69-23CF-44E3-9099-C40C66FF867C}">
              <a14:compatExt xmlns:a14="http://schemas.microsoft.com/office/drawing/2010/main" spid="_x0000_s2064"/>
            </a:ext>
            <a:ext uri="{FF2B5EF4-FFF2-40B4-BE49-F238E27FC236}">
              <a16:creationId xmlns:a16="http://schemas.microsoft.com/office/drawing/2014/main" id="{00000000-0008-0000-0500-000005040000}"/>
            </a:ext>
          </a:extLst>
        </xdr:cNvPr>
        <xdr:cNvSpPr/>
      </xdr:nvSpPr>
      <xdr:spPr bwMode="auto">
        <a:xfrm>
          <a:off x="6724650" y="2095500"/>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16</xdr:row>
      <xdr:rowOff>171450</xdr:rowOff>
    </xdr:from>
    <xdr:ext cx="180975" cy="218017"/>
    <xdr:sp macro="" textlink="">
      <xdr:nvSpPr>
        <xdr:cNvPr id="1030" name="Check Box 17" hidden="1">
          <a:extLst>
            <a:ext uri="{63B3BB69-23CF-44E3-9099-C40C66FF867C}">
              <a14:compatExt xmlns:a14="http://schemas.microsoft.com/office/drawing/2010/main" spid="_x0000_s2065"/>
            </a:ext>
            <a:ext uri="{FF2B5EF4-FFF2-40B4-BE49-F238E27FC236}">
              <a16:creationId xmlns:a16="http://schemas.microsoft.com/office/drawing/2014/main" id="{00000000-0008-0000-0500-000006040000}"/>
            </a:ext>
          </a:extLst>
        </xdr:cNvPr>
        <xdr:cNvSpPr/>
      </xdr:nvSpPr>
      <xdr:spPr bwMode="auto">
        <a:xfrm>
          <a:off x="6724650" y="2390775"/>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16</xdr:row>
      <xdr:rowOff>171450</xdr:rowOff>
    </xdr:from>
    <xdr:ext cx="180975" cy="218017"/>
    <xdr:sp macro="" textlink="">
      <xdr:nvSpPr>
        <xdr:cNvPr id="1031" name="Check Box 16" hidden="1">
          <a:extLst>
            <a:ext uri="{63B3BB69-23CF-44E3-9099-C40C66FF867C}">
              <a14:compatExt xmlns:a14="http://schemas.microsoft.com/office/drawing/2010/main" spid="_x0000_s2064"/>
            </a:ext>
            <a:ext uri="{FF2B5EF4-FFF2-40B4-BE49-F238E27FC236}">
              <a16:creationId xmlns:a16="http://schemas.microsoft.com/office/drawing/2014/main" id="{00000000-0008-0000-0500-000007040000}"/>
            </a:ext>
          </a:extLst>
        </xdr:cNvPr>
        <xdr:cNvSpPr/>
      </xdr:nvSpPr>
      <xdr:spPr bwMode="auto">
        <a:xfrm>
          <a:off x="6724650" y="2390775"/>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15</xdr:row>
      <xdr:rowOff>171450</xdr:rowOff>
    </xdr:from>
    <xdr:ext cx="180975" cy="218017"/>
    <xdr:sp macro="" textlink="">
      <xdr:nvSpPr>
        <xdr:cNvPr id="1032" name="Check Box 17" hidden="1">
          <a:extLst>
            <a:ext uri="{63B3BB69-23CF-44E3-9099-C40C66FF867C}">
              <a14:compatExt xmlns:a14="http://schemas.microsoft.com/office/drawing/2010/main" spid="_x0000_s2065"/>
            </a:ext>
            <a:ext uri="{FF2B5EF4-FFF2-40B4-BE49-F238E27FC236}">
              <a16:creationId xmlns:a16="http://schemas.microsoft.com/office/drawing/2014/main" id="{00000000-0008-0000-0500-000008040000}"/>
            </a:ext>
          </a:extLst>
        </xdr:cNvPr>
        <xdr:cNvSpPr/>
      </xdr:nvSpPr>
      <xdr:spPr bwMode="auto">
        <a:xfrm>
          <a:off x="6724650" y="2095500"/>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15</xdr:row>
      <xdr:rowOff>171450</xdr:rowOff>
    </xdr:from>
    <xdr:ext cx="180975" cy="218017"/>
    <xdr:sp macro="" textlink="">
      <xdr:nvSpPr>
        <xdr:cNvPr id="1033" name="Check Box 16" hidden="1">
          <a:extLst>
            <a:ext uri="{63B3BB69-23CF-44E3-9099-C40C66FF867C}">
              <a14:compatExt xmlns:a14="http://schemas.microsoft.com/office/drawing/2010/main" spid="_x0000_s2064"/>
            </a:ext>
            <a:ext uri="{FF2B5EF4-FFF2-40B4-BE49-F238E27FC236}">
              <a16:creationId xmlns:a16="http://schemas.microsoft.com/office/drawing/2014/main" id="{00000000-0008-0000-0500-000009040000}"/>
            </a:ext>
          </a:extLst>
        </xdr:cNvPr>
        <xdr:cNvSpPr/>
      </xdr:nvSpPr>
      <xdr:spPr bwMode="auto">
        <a:xfrm>
          <a:off x="6724650" y="2095500"/>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16</xdr:row>
      <xdr:rowOff>171450</xdr:rowOff>
    </xdr:from>
    <xdr:ext cx="180975" cy="218017"/>
    <xdr:sp macro="" textlink="">
      <xdr:nvSpPr>
        <xdr:cNvPr id="1034" name="Check Box 16" hidden="1">
          <a:extLst>
            <a:ext uri="{63B3BB69-23CF-44E3-9099-C40C66FF867C}">
              <a14:compatExt xmlns:a14="http://schemas.microsoft.com/office/drawing/2010/main" spid="_x0000_s2064"/>
            </a:ext>
            <a:ext uri="{FF2B5EF4-FFF2-40B4-BE49-F238E27FC236}">
              <a16:creationId xmlns:a16="http://schemas.microsoft.com/office/drawing/2014/main" id="{00000000-0008-0000-0500-00000A040000}"/>
            </a:ext>
          </a:extLst>
        </xdr:cNvPr>
        <xdr:cNvSpPr/>
      </xdr:nvSpPr>
      <xdr:spPr bwMode="auto">
        <a:xfrm>
          <a:off x="6724650" y="2390775"/>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16</xdr:row>
      <xdr:rowOff>171450</xdr:rowOff>
    </xdr:from>
    <xdr:ext cx="180975" cy="218017"/>
    <xdr:sp macro="" textlink="">
      <xdr:nvSpPr>
        <xdr:cNvPr id="1035" name="Check Box 17" hidden="1">
          <a:extLst>
            <a:ext uri="{63B3BB69-23CF-44E3-9099-C40C66FF867C}">
              <a14:compatExt xmlns:a14="http://schemas.microsoft.com/office/drawing/2010/main" spid="_x0000_s2065"/>
            </a:ext>
            <a:ext uri="{FF2B5EF4-FFF2-40B4-BE49-F238E27FC236}">
              <a16:creationId xmlns:a16="http://schemas.microsoft.com/office/drawing/2014/main" id="{00000000-0008-0000-0500-00000B040000}"/>
            </a:ext>
          </a:extLst>
        </xdr:cNvPr>
        <xdr:cNvSpPr/>
      </xdr:nvSpPr>
      <xdr:spPr bwMode="auto">
        <a:xfrm>
          <a:off x="6724650" y="2390775"/>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16</xdr:row>
      <xdr:rowOff>171450</xdr:rowOff>
    </xdr:from>
    <xdr:ext cx="180975" cy="218017"/>
    <xdr:sp macro="" textlink="">
      <xdr:nvSpPr>
        <xdr:cNvPr id="1036" name="Check Box 16" hidden="1">
          <a:extLst>
            <a:ext uri="{63B3BB69-23CF-44E3-9099-C40C66FF867C}">
              <a14:compatExt xmlns:a14="http://schemas.microsoft.com/office/drawing/2010/main" spid="_x0000_s2064"/>
            </a:ext>
            <a:ext uri="{FF2B5EF4-FFF2-40B4-BE49-F238E27FC236}">
              <a16:creationId xmlns:a16="http://schemas.microsoft.com/office/drawing/2014/main" id="{00000000-0008-0000-0500-00000C040000}"/>
            </a:ext>
          </a:extLst>
        </xdr:cNvPr>
        <xdr:cNvSpPr/>
      </xdr:nvSpPr>
      <xdr:spPr bwMode="auto">
        <a:xfrm>
          <a:off x="6724650" y="2390775"/>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16</xdr:row>
      <xdr:rowOff>171450</xdr:rowOff>
    </xdr:from>
    <xdr:ext cx="180975" cy="218017"/>
    <xdr:sp macro="" textlink="">
      <xdr:nvSpPr>
        <xdr:cNvPr id="1037" name="Check Box 16" hidden="1">
          <a:extLst>
            <a:ext uri="{63B3BB69-23CF-44E3-9099-C40C66FF867C}">
              <a14:compatExt xmlns:a14="http://schemas.microsoft.com/office/drawing/2010/main" spid="_x0000_s2064"/>
            </a:ext>
            <a:ext uri="{FF2B5EF4-FFF2-40B4-BE49-F238E27FC236}">
              <a16:creationId xmlns:a16="http://schemas.microsoft.com/office/drawing/2014/main" id="{00000000-0008-0000-0500-00000D040000}"/>
            </a:ext>
          </a:extLst>
        </xdr:cNvPr>
        <xdr:cNvSpPr/>
      </xdr:nvSpPr>
      <xdr:spPr bwMode="auto">
        <a:xfrm>
          <a:off x="6724650" y="2390775"/>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16</xdr:row>
      <xdr:rowOff>171450</xdr:rowOff>
    </xdr:from>
    <xdr:ext cx="180975" cy="218017"/>
    <xdr:sp macro="" textlink="">
      <xdr:nvSpPr>
        <xdr:cNvPr id="1038" name="Check Box 17" hidden="1">
          <a:extLst>
            <a:ext uri="{63B3BB69-23CF-44E3-9099-C40C66FF867C}">
              <a14:compatExt xmlns:a14="http://schemas.microsoft.com/office/drawing/2010/main" spid="_x0000_s2065"/>
            </a:ext>
            <a:ext uri="{FF2B5EF4-FFF2-40B4-BE49-F238E27FC236}">
              <a16:creationId xmlns:a16="http://schemas.microsoft.com/office/drawing/2014/main" id="{00000000-0008-0000-0500-00000E040000}"/>
            </a:ext>
          </a:extLst>
        </xdr:cNvPr>
        <xdr:cNvSpPr/>
      </xdr:nvSpPr>
      <xdr:spPr bwMode="auto">
        <a:xfrm>
          <a:off x="6724650" y="2390775"/>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16</xdr:row>
      <xdr:rowOff>171450</xdr:rowOff>
    </xdr:from>
    <xdr:ext cx="180975" cy="218017"/>
    <xdr:sp macro="" textlink="">
      <xdr:nvSpPr>
        <xdr:cNvPr id="1039" name="Check Box 16" hidden="1">
          <a:extLst>
            <a:ext uri="{63B3BB69-23CF-44E3-9099-C40C66FF867C}">
              <a14:compatExt xmlns:a14="http://schemas.microsoft.com/office/drawing/2010/main" spid="_x0000_s2064"/>
            </a:ext>
            <a:ext uri="{FF2B5EF4-FFF2-40B4-BE49-F238E27FC236}">
              <a16:creationId xmlns:a16="http://schemas.microsoft.com/office/drawing/2014/main" id="{00000000-0008-0000-0500-00000F040000}"/>
            </a:ext>
          </a:extLst>
        </xdr:cNvPr>
        <xdr:cNvSpPr/>
      </xdr:nvSpPr>
      <xdr:spPr bwMode="auto">
        <a:xfrm>
          <a:off x="6724650" y="2390775"/>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16</xdr:row>
      <xdr:rowOff>171450</xdr:rowOff>
    </xdr:from>
    <xdr:ext cx="180975" cy="218017"/>
    <xdr:sp macro="" textlink="">
      <xdr:nvSpPr>
        <xdr:cNvPr id="1040" name="Check Box 16" hidden="1">
          <a:extLst>
            <a:ext uri="{63B3BB69-23CF-44E3-9099-C40C66FF867C}">
              <a14:compatExt xmlns:a14="http://schemas.microsoft.com/office/drawing/2010/main" spid="_x0000_s2064"/>
            </a:ext>
            <a:ext uri="{FF2B5EF4-FFF2-40B4-BE49-F238E27FC236}">
              <a16:creationId xmlns:a16="http://schemas.microsoft.com/office/drawing/2014/main" id="{00000000-0008-0000-0500-000010040000}"/>
            </a:ext>
          </a:extLst>
        </xdr:cNvPr>
        <xdr:cNvSpPr/>
      </xdr:nvSpPr>
      <xdr:spPr bwMode="auto">
        <a:xfrm>
          <a:off x="6724650" y="2390775"/>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16</xdr:row>
      <xdr:rowOff>171450</xdr:rowOff>
    </xdr:from>
    <xdr:ext cx="180975" cy="218017"/>
    <xdr:sp macro="" textlink="">
      <xdr:nvSpPr>
        <xdr:cNvPr id="1041" name="Check Box 17" hidden="1">
          <a:extLst>
            <a:ext uri="{63B3BB69-23CF-44E3-9099-C40C66FF867C}">
              <a14:compatExt xmlns:a14="http://schemas.microsoft.com/office/drawing/2010/main" spid="_x0000_s2065"/>
            </a:ext>
            <a:ext uri="{FF2B5EF4-FFF2-40B4-BE49-F238E27FC236}">
              <a16:creationId xmlns:a16="http://schemas.microsoft.com/office/drawing/2014/main" id="{00000000-0008-0000-0500-000011040000}"/>
            </a:ext>
          </a:extLst>
        </xdr:cNvPr>
        <xdr:cNvSpPr/>
      </xdr:nvSpPr>
      <xdr:spPr bwMode="auto">
        <a:xfrm>
          <a:off x="6724650" y="2390775"/>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16</xdr:row>
      <xdr:rowOff>171450</xdr:rowOff>
    </xdr:from>
    <xdr:ext cx="180975" cy="218017"/>
    <xdr:sp macro="" textlink="">
      <xdr:nvSpPr>
        <xdr:cNvPr id="1042" name="Check Box 16" hidden="1">
          <a:extLst>
            <a:ext uri="{63B3BB69-23CF-44E3-9099-C40C66FF867C}">
              <a14:compatExt xmlns:a14="http://schemas.microsoft.com/office/drawing/2010/main" spid="_x0000_s2064"/>
            </a:ext>
            <a:ext uri="{FF2B5EF4-FFF2-40B4-BE49-F238E27FC236}">
              <a16:creationId xmlns:a16="http://schemas.microsoft.com/office/drawing/2014/main" id="{00000000-0008-0000-0500-000012040000}"/>
            </a:ext>
          </a:extLst>
        </xdr:cNvPr>
        <xdr:cNvSpPr/>
      </xdr:nvSpPr>
      <xdr:spPr bwMode="auto">
        <a:xfrm>
          <a:off x="6724650" y="2390775"/>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10</xdr:row>
      <xdr:rowOff>171450</xdr:rowOff>
    </xdr:from>
    <xdr:ext cx="180975" cy="218017"/>
    <xdr:sp macro="" textlink="">
      <xdr:nvSpPr>
        <xdr:cNvPr id="1439" name="Check Box 16" hidden="1">
          <a:extLst>
            <a:ext uri="{63B3BB69-23CF-44E3-9099-C40C66FF867C}">
              <a14:compatExt xmlns:a14="http://schemas.microsoft.com/office/drawing/2010/main" spid="_x0000_s2064"/>
            </a:ext>
            <a:ext uri="{FF2B5EF4-FFF2-40B4-BE49-F238E27FC236}">
              <a16:creationId xmlns:a16="http://schemas.microsoft.com/office/drawing/2014/main" id="{00000000-0008-0000-0500-00009F050000}"/>
            </a:ext>
          </a:extLst>
        </xdr:cNvPr>
        <xdr:cNvSpPr/>
      </xdr:nvSpPr>
      <xdr:spPr bwMode="auto">
        <a:xfrm>
          <a:off x="6724650" y="2095500"/>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11</xdr:row>
      <xdr:rowOff>171450</xdr:rowOff>
    </xdr:from>
    <xdr:ext cx="180975" cy="218017"/>
    <xdr:sp macro="" textlink="">
      <xdr:nvSpPr>
        <xdr:cNvPr id="1440" name="Check Box 17" hidden="1">
          <a:extLst>
            <a:ext uri="{63B3BB69-23CF-44E3-9099-C40C66FF867C}">
              <a14:compatExt xmlns:a14="http://schemas.microsoft.com/office/drawing/2010/main" spid="_x0000_s2065"/>
            </a:ext>
            <a:ext uri="{FF2B5EF4-FFF2-40B4-BE49-F238E27FC236}">
              <a16:creationId xmlns:a16="http://schemas.microsoft.com/office/drawing/2014/main" id="{00000000-0008-0000-0500-0000A0050000}"/>
            </a:ext>
          </a:extLst>
        </xdr:cNvPr>
        <xdr:cNvSpPr/>
      </xdr:nvSpPr>
      <xdr:spPr bwMode="auto">
        <a:xfrm>
          <a:off x="6724650" y="2390775"/>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11</xdr:row>
      <xdr:rowOff>171450</xdr:rowOff>
    </xdr:from>
    <xdr:ext cx="180975" cy="218017"/>
    <xdr:sp macro="" textlink="">
      <xdr:nvSpPr>
        <xdr:cNvPr id="1441" name="Check Box 16" hidden="1">
          <a:extLst>
            <a:ext uri="{63B3BB69-23CF-44E3-9099-C40C66FF867C}">
              <a14:compatExt xmlns:a14="http://schemas.microsoft.com/office/drawing/2010/main" spid="_x0000_s2064"/>
            </a:ext>
            <a:ext uri="{FF2B5EF4-FFF2-40B4-BE49-F238E27FC236}">
              <a16:creationId xmlns:a16="http://schemas.microsoft.com/office/drawing/2014/main" id="{00000000-0008-0000-0500-0000A1050000}"/>
            </a:ext>
          </a:extLst>
        </xdr:cNvPr>
        <xdr:cNvSpPr/>
      </xdr:nvSpPr>
      <xdr:spPr bwMode="auto">
        <a:xfrm>
          <a:off x="6724650" y="2390775"/>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10</xdr:row>
      <xdr:rowOff>171450</xdr:rowOff>
    </xdr:from>
    <xdr:ext cx="180975" cy="218017"/>
    <xdr:sp macro="" textlink="">
      <xdr:nvSpPr>
        <xdr:cNvPr id="1442" name="Check Box 17" hidden="1">
          <a:extLst>
            <a:ext uri="{63B3BB69-23CF-44E3-9099-C40C66FF867C}">
              <a14:compatExt xmlns:a14="http://schemas.microsoft.com/office/drawing/2010/main" spid="_x0000_s2065"/>
            </a:ext>
            <a:ext uri="{FF2B5EF4-FFF2-40B4-BE49-F238E27FC236}">
              <a16:creationId xmlns:a16="http://schemas.microsoft.com/office/drawing/2014/main" id="{00000000-0008-0000-0500-0000A2050000}"/>
            </a:ext>
          </a:extLst>
        </xdr:cNvPr>
        <xdr:cNvSpPr/>
      </xdr:nvSpPr>
      <xdr:spPr bwMode="auto">
        <a:xfrm>
          <a:off x="6724650" y="2095500"/>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10</xdr:row>
      <xdr:rowOff>171450</xdr:rowOff>
    </xdr:from>
    <xdr:ext cx="180975" cy="218017"/>
    <xdr:sp macro="" textlink="">
      <xdr:nvSpPr>
        <xdr:cNvPr id="1443" name="Check Box 16" hidden="1">
          <a:extLst>
            <a:ext uri="{63B3BB69-23CF-44E3-9099-C40C66FF867C}">
              <a14:compatExt xmlns:a14="http://schemas.microsoft.com/office/drawing/2010/main" spid="_x0000_s2064"/>
            </a:ext>
            <a:ext uri="{FF2B5EF4-FFF2-40B4-BE49-F238E27FC236}">
              <a16:creationId xmlns:a16="http://schemas.microsoft.com/office/drawing/2014/main" id="{00000000-0008-0000-0500-0000A3050000}"/>
            </a:ext>
          </a:extLst>
        </xdr:cNvPr>
        <xdr:cNvSpPr/>
      </xdr:nvSpPr>
      <xdr:spPr bwMode="auto">
        <a:xfrm>
          <a:off x="6724650" y="2095500"/>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11</xdr:row>
      <xdr:rowOff>171450</xdr:rowOff>
    </xdr:from>
    <xdr:ext cx="180975" cy="218017"/>
    <xdr:sp macro="" textlink="">
      <xdr:nvSpPr>
        <xdr:cNvPr id="1444" name="Check Box 16" hidden="1">
          <a:extLst>
            <a:ext uri="{63B3BB69-23CF-44E3-9099-C40C66FF867C}">
              <a14:compatExt xmlns:a14="http://schemas.microsoft.com/office/drawing/2010/main" spid="_x0000_s2064"/>
            </a:ext>
            <a:ext uri="{FF2B5EF4-FFF2-40B4-BE49-F238E27FC236}">
              <a16:creationId xmlns:a16="http://schemas.microsoft.com/office/drawing/2014/main" id="{00000000-0008-0000-0500-0000A4050000}"/>
            </a:ext>
          </a:extLst>
        </xdr:cNvPr>
        <xdr:cNvSpPr/>
      </xdr:nvSpPr>
      <xdr:spPr bwMode="auto">
        <a:xfrm>
          <a:off x="6724650" y="2390775"/>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11</xdr:row>
      <xdr:rowOff>171450</xdr:rowOff>
    </xdr:from>
    <xdr:ext cx="180975" cy="218017"/>
    <xdr:sp macro="" textlink="">
      <xdr:nvSpPr>
        <xdr:cNvPr id="1445" name="Check Box 17" hidden="1">
          <a:extLst>
            <a:ext uri="{63B3BB69-23CF-44E3-9099-C40C66FF867C}">
              <a14:compatExt xmlns:a14="http://schemas.microsoft.com/office/drawing/2010/main" spid="_x0000_s2065"/>
            </a:ext>
            <a:ext uri="{FF2B5EF4-FFF2-40B4-BE49-F238E27FC236}">
              <a16:creationId xmlns:a16="http://schemas.microsoft.com/office/drawing/2014/main" id="{00000000-0008-0000-0500-0000A5050000}"/>
            </a:ext>
          </a:extLst>
        </xdr:cNvPr>
        <xdr:cNvSpPr/>
      </xdr:nvSpPr>
      <xdr:spPr bwMode="auto">
        <a:xfrm>
          <a:off x="6724650" y="2390775"/>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11</xdr:row>
      <xdr:rowOff>171450</xdr:rowOff>
    </xdr:from>
    <xdr:ext cx="180975" cy="218017"/>
    <xdr:sp macro="" textlink="">
      <xdr:nvSpPr>
        <xdr:cNvPr id="1446" name="Check Box 16" hidden="1">
          <a:extLst>
            <a:ext uri="{63B3BB69-23CF-44E3-9099-C40C66FF867C}">
              <a14:compatExt xmlns:a14="http://schemas.microsoft.com/office/drawing/2010/main" spid="_x0000_s2064"/>
            </a:ext>
            <a:ext uri="{FF2B5EF4-FFF2-40B4-BE49-F238E27FC236}">
              <a16:creationId xmlns:a16="http://schemas.microsoft.com/office/drawing/2014/main" id="{00000000-0008-0000-0500-0000A6050000}"/>
            </a:ext>
          </a:extLst>
        </xdr:cNvPr>
        <xdr:cNvSpPr/>
      </xdr:nvSpPr>
      <xdr:spPr bwMode="auto">
        <a:xfrm>
          <a:off x="6724650" y="2390775"/>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11</xdr:row>
      <xdr:rowOff>171450</xdr:rowOff>
    </xdr:from>
    <xdr:ext cx="180975" cy="218017"/>
    <xdr:sp macro="" textlink="">
      <xdr:nvSpPr>
        <xdr:cNvPr id="1447" name="Check Box 16" hidden="1">
          <a:extLst>
            <a:ext uri="{63B3BB69-23CF-44E3-9099-C40C66FF867C}">
              <a14:compatExt xmlns:a14="http://schemas.microsoft.com/office/drawing/2010/main" spid="_x0000_s2064"/>
            </a:ext>
            <a:ext uri="{FF2B5EF4-FFF2-40B4-BE49-F238E27FC236}">
              <a16:creationId xmlns:a16="http://schemas.microsoft.com/office/drawing/2014/main" id="{00000000-0008-0000-0500-0000A7050000}"/>
            </a:ext>
          </a:extLst>
        </xdr:cNvPr>
        <xdr:cNvSpPr/>
      </xdr:nvSpPr>
      <xdr:spPr bwMode="auto">
        <a:xfrm>
          <a:off x="6724650" y="2390775"/>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11</xdr:row>
      <xdr:rowOff>171450</xdr:rowOff>
    </xdr:from>
    <xdr:ext cx="180975" cy="218017"/>
    <xdr:sp macro="" textlink="">
      <xdr:nvSpPr>
        <xdr:cNvPr id="1448" name="Check Box 17" hidden="1">
          <a:extLst>
            <a:ext uri="{63B3BB69-23CF-44E3-9099-C40C66FF867C}">
              <a14:compatExt xmlns:a14="http://schemas.microsoft.com/office/drawing/2010/main" spid="_x0000_s2065"/>
            </a:ext>
            <a:ext uri="{FF2B5EF4-FFF2-40B4-BE49-F238E27FC236}">
              <a16:creationId xmlns:a16="http://schemas.microsoft.com/office/drawing/2014/main" id="{00000000-0008-0000-0500-0000A8050000}"/>
            </a:ext>
          </a:extLst>
        </xdr:cNvPr>
        <xdr:cNvSpPr/>
      </xdr:nvSpPr>
      <xdr:spPr bwMode="auto">
        <a:xfrm>
          <a:off x="6724650" y="2390775"/>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11</xdr:row>
      <xdr:rowOff>171450</xdr:rowOff>
    </xdr:from>
    <xdr:ext cx="180975" cy="218017"/>
    <xdr:sp macro="" textlink="">
      <xdr:nvSpPr>
        <xdr:cNvPr id="1449" name="Check Box 16" hidden="1">
          <a:extLst>
            <a:ext uri="{63B3BB69-23CF-44E3-9099-C40C66FF867C}">
              <a14:compatExt xmlns:a14="http://schemas.microsoft.com/office/drawing/2010/main" spid="_x0000_s2064"/>
            </a:ext>
            <a:ext uri="{FF2B5EF4-FFF2-40B4-BE49-F238E27FC236}">
              <a16:creationId xmlns:a16="http://schemas.microsoft.com/office/drawing/2014/main" id="{00000000-0008-0000-0500-0000A9050000}"/>
            </a:ext>
          </a:extLst>
        </xdr:cNvPr>
        <xdr:cNvSpPr/>
      </xdr:nvSpPr>
      <xdr:spPr bwMode="auto">
        <a:xfrm>
          <a:off x="6724650" y="2390775"/>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11</xdr:row>
      <xdr:rowOff>171450</xdr:rowOff>
    </xdr:from>
    <xdr:ext cx="180975" cy="218017"/>
    <xdr:sp macro="" textlink="">
      <xdr:nvSpPr>
        <xdr:cNvPr id="1450" name="Check Box 16" hidden="1">
          <a:extLst>
            <a:ext uri="{63B3BB69-23CF-44E3-9099-C40C66FF867C}">
              <a14:compatExt xmlns:a14="http://schemas.microsoft.com/office/drawing/2010/main" spid="_x0000_s2064"/>
            </a:ext>
            <a:ext uri="{FF2B5EF4-FFF2-40B4-BE49-F238E27FC236}">
              <a16:creationId xmlns:a16="http://schemas.microsoft.com/office/drawing/2014/main" id="{00000000-0008-0000-0500-0000AA050000}"/>
            </a:ext>
          </a:extLst>
        </xdr:cNvPr>
        <xdr:cNvSpPr/>
      </xdr:nvSpPr>
      <xdr:spPr bwMode="auto">
        <a:xfrm>
          <a:off x="6724650" y="2390775"/>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11</xdr:row>
      <xdr:rowOff>171450</xdr:rowOff>
    </xdr:from>
    <xdr:ext cx="180975" cy="218017"/>
    <xdr:sp macro="" textlink="">
      <xdr:nvSpPr>
        <xdr:cNvPr id="1451" name="Check Box 17" hidden="1">
          <a:extLst>
            <a:ext uri="{63B3BB69-23CF-44E3-9099-C40C66FF867C}">
              <a14:compatExt xmlns:a14="http://schemas.microsoft.com/office/drawing/2010/main" spid="_x0000_s2065"/>
            </a:ext>
            <a:ext uri="{FF2B5EF4-FFF2-40B4-BE49-F238E27FC236}">
              <a16:creationId xmlns:a16="http://schemas.microsoft.com/office/drawing/2014/main" id="{00000000-0008-0000-0500-0000AB050000}"/>
            </a:ext>
          </a:extLst>
        </xdr:cNvPr>
        <xdr:cNvSpPr/>
      </xdr:nvSpPr>
      <xdr:spPr bwMode="auto">
        <a:xfrm>
          <a:off x="6724650" y="2390775"/>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11</xdr:row>
      <xdr:rowOff>171450</xdr:rowOff>
    </xdr:from>
    <xdr:ext cx="180975" cy="218017"/>
    <xdr:sp macro="" textlink="">
      <xdr:nvSpPr>
        <xdr:cNvPr id="1452" name="Check Box 16" hidden="1">
          <a:extLst>
            <a:ext uri="{63B3BB69-23CF-44E3-9099-C40C66FF867C}">
              <a14:compatExt xmlns:a14="http://schemas.microsoft.com/office/drawing/2010/main" spid="_x0000_s2064"/>
            </a:ext>
            <a:ext uri="{FF2B5EF4-FFF2-40B4-BE49-F238E27FC236}">
              <a16:creationId xmlns:a16="http://schemas.microsoft.com/office/drawing/2014/main" id="{00000000-0008-0000-0500-0000AC050000}"/>
            </a:ext>
          </a:extLst>
        </xdr:cNvPr>
        <xdr:cNvSpPr/>
      </xdr:nvSpPr>
      <xdr:spPr bwMode="auto">
        <a:xfrm>
          <a:off x="6724650" y="2390775"/>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11</xdr:row>
      <xdr:rowOff>171450</xdr:rowOff>
    </xdr:from>
    <xdr:ext cx="180975" cy="218017"/>
    <xdr:sp macro="" textlink="">
      <xdr:nvSpPr>
        <xdr:cNvPr id="1453" name="Check Box 16" hidden="1">
          <a:extLst>
            <a:ext uri="{63B3BB69-23CF-44E3-9099-C40C66FF867C}">
              <a14:compatExt xmlns:a14="http://schemas.microsoft.com/office/drawing/2010/main" spid="_x0000_s2064"/>
            </a:ext>
            <a:ext uri="{FF2B5EF4-FFF2-40B4-BE49-F238E27FC236}">
              <a16:creationId xmlns:a16="http://schemas.microsoft.com/office/drawing/2014/main" id="{00000000-0008-0000-0500-0000AD050000}"/>
            </a:ext>
          </a:extLst>
        </xdr:cNvPr>
        <xdr:cNvSpPr/>
      </xdr:nvSpPr>
      <xdr:spPr bwMode="auto">
        <a:xfrm>
          <a:off x="6724650" y="2095500"/>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12</xdr:row>
      <xdr:rowOff>171450</xdr:rowOff>
    </xdr:from>
    <xdr:ext cx="180975" cy="218017"/>
    <xdr:sp macro="" textlink="">
      <xdr:nvSpPr>
        <xdr:cNvPr id="1454" name="Check Box 17" hidden="1">
          <a:extLst>
            <a:ext uri="{63B3BB69-23CF-44E3-9099-C40C66FF867C}">
              <a14:compatExt xmlns:a14="http://schemas.microsoft.com/office/drawing/2010/main" spid="_x0000_s2065"/>
            </a:ext>
            <a:ext uri="{FF2B5EF4-FFF2-40B4-BE49-F238E27FC236}">
              <a16:creationId xmlns:a16="http://schemas.microsoft.com/office/drawing/2014/main" id="{00000000-0008-0000-0500-0000AE050000}"/>
            </a:ext>
          </a:extLst>
        </xdr:cNvPr>
        <xdr:cNvSpPr/>
      </xdr:nvSpPr>
      <xdr:spPr bwMode="auto">
        <a:xfrm>
          <a:off x="6724650" y="2390775"/>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12</xdr:row>
      <xdr:rowOff>171450</xdr:rowOff>
    </xdr:from>
    <xdr:ext cx="180975" cy="218017"/>
    <xdr:sp macro="" textlink="">
      <xdr:nvSpPr>
        <xdr:cNvPr id="1455" name="Check Box 16" hidden="1">
          <a:extLst>
            <a:ext uri="{63B3BB69-23CF-44E3-9099-C40C66FF867C}">
              <a14:compatExt xmlns:a14="http://schemas.microsoft.com/office/drawing/2010/main" spid="_x0000_s2064"/>
            </a:ext>
            <a:ext uri="{FF2B5EF4-FFF2-40B4-BE49-F238E27FC236}">
              <a16:creationId xmlns:a16="http://schemas.microsoft.com/office/drawing/2014/main" id="{00000000-0008-0000-0500-0000AF050000}"/>
            </a:ext>
          </a:extLst>
        </xdr:cNvPr>
        <xdr:cNvSpPr/>
      </xdr:nvSpPr>
      <xdr:spPr bwMode="auto">
        <a:xfrm>
          <a:off x="6724650" y="2390775"/>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11</xdr:row>
      <xdr:rowOff>171450</xdr:rowOff>
    </xdr:from>
    <xdr:ext cx="180975" cy="218017"/>
    <xdr:sp macro="" textlink="">
      <xdr:nvSpPr>
        <xdr:cNvPr id="1456" name="Check Box 17" hidden="1">
          <a:extLst>
            <a:ext uri="{63B3BB69-23CF-44E3-9099-C40C66FF867C}">
              <a14:compatExt xmlns:a14="http://schemas.microsoft.com/office/drawing/2010/main" spid="_x0000_s2065"/>
            </a:ext>
            <a:ext uri="{FF2B5EF4-FFF2-40B4-BE49-F238E27FC236}">
              <a16:creationId xmlns:a16="http://schemas.microsoft.com/office/drawing/2014/main" id="{00000000-0008-0000-0500-0000B0050000}"/>
            </a:ext>
          </a:extLst>
        </xdr:cNvPr>
        <xdr:cNvSpPr/>
      </xdr:nvSpPr>
      <xdr:spPr bwMode="auto">
        <a:xfrm>
          <a:off x="6724650" y="2095500"/>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11</xdr:row>
      <xdr:rowOff>171450</xdr:rowOff>
    </xdr:from>
    <xdr:ext cx="180975" cy="218017"/>
    <xdr:sp macro="" textlink="">
      <xdr:nvSpPr>
        <xdr:cNvPr id="1457" name="Check Box 16" hidden="1">
          <a:extLst>
            <a:ext uri="{63B3BB69-23CF-44E3-9099-C40C66FF867C}">
              <a14:compatExt xmlns:a14="http://schemas.microsoft.com/office/drawing/2010/main" spid="_x0000_s2064"/>
            </a:ext>
            <a:ext uri="{FF2B5EF4-FFF2-40B4-BE49-F238E27FC236}">
              <a16:creationId xmlns:a16="http://schemas.microsoft.com/office/drawing/2014/main" id="{00000000-0008-0000-0500-0000B1050000}"/>
            </a:ext>
          </a:extLst>
        </xdr:cNvPr>
        <xdr:cNvSpPr/>
      </xdr:nvSpPr>
      <xdr:spPr bwMode="auto">
        <a:xfrm>
          <a:off x="6724650" y="2095500"/>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12</xdr:row>
      <xdr:rowOff>171450</xdr:rowOff>
    </xdr:from>
    <xdr:ext cx="180975" cy="218017"/>
    <xdr:sp macro="" textlink="">
      <xdr:nvSpPr>
        <xdr:cNvPr id="1458" name="Check Box 16" hidden="1">
          <a:extLst>
            <a:ext uri="{63B3BB69-23CF-44E3-9099-C40C66FF867C}">
              <a14:compatExt xmlns:a14="http://schemas.microsoft.com/office/drawing/2010/main" spid="_x0000_s2064"/>
            </a:ext>
            <a:ext uri="{FF2B5EF4-FFF2-40B4-BE49-F238E27FC236}">
              <a16:creationId xmlns:a16="http://schemas.microsoft.com/office/drawing/2014/main" id="{00000000-0008-0000-0500-0000B2050000}"/>
            </a:ext>
          </a:extLst>
        </xdr:cNvPr>
        <xdr:cNvSpPr/>
      </xdr:nvSpPr>
      <xdr:spPr bwMode="auto">
        <a:xfrm>
          <a:off x="6724650" y="2390775"/>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12</xdr:row>
      <xdr:rowOff>171450</xdr:rowOff>
    </xdr:from>
    <xdr:ext cx="180975" cy="218017"/>
    <xdr:sp macro="" textlink="">
      <xdr:nvSpPr>
        <xdr:cNvPr id="1459" name="Check Box 17" hidden="1">
          <a:extLst>
            <a:ext uri="{63B3BB69-23CF-44E3-9099-C40C66FF867C}">
              <a14:compatExt xmlns:a14="http://schemas.microsoft.com/office/drawing/2010/main" spid="_x0000_s2065"/>
            </a:ext>
            <a:ext uri="{FF2B5EF4-FFF2-40B4-BE49-F238E27FC236}">
              <a16:creationId xmlns:a16="http://schemas.microsoft.com/office/drawing/2014/main" id="{00000000-0008-0000-0500-0000B3050000}"/>
            </a:ext>
          </a:extLst>
        </xdr:cNvPr>
        <xdr:cNvSpPr/>
      </xdr:nvSpPr>
      <xdr:spPr bwMode="auto">
        <a:xfrm>
          <a:off x="6724650" y="2390775"/>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12</xdr:row>
      <xdr:rowOff>171450</xdr:rowOff>
    </xdr:from>
    <xdr:ext cx="180975" cy="218017"/>
    <xdr:sp macro="" textlink="">
      <xdr:nvSpPr>
        <xdr:cNvPr id="1460" name="Check Box 16" hidden="1">
          <a:extLst>
            <a:ext uri="{63B3BB69-23CF-44E3-9099-C40C66FF867C}">
              <a14:compatExt xmlns:a14="http://schemas.microsoft.com/office/drawing/2010/main" spid="_x0000_s2064"/>
            </a:ext>
            <a:ext uri="{FF2B5EF4-FFF2-40B4-BE49-F238E27FC236}">
              <a16:creationId xmlns:a16="http://schemas.microsoft.com/office/drawing/2014/main" id="{00000000-0008-0000-0500-0000B4050000}"/>
            </a:ext>
          </a:extLst>
        </xdr:cNvPr>
        <xdr:cNvSpPr/>
      </xdr:nvSpPr>
      <xdr:spPr bwMode="auto">
        <a:xfrm>
          <a:off x="6724650" y="2390775"/>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12</xdr:row>
      <xdr:rowOff>171450</xdr:rowOff>
    </xdr:from>
    <xdr:ext cx="180975" cy="218017"/>
    <xdr:sp macro="" textlink="">
      <xdr:nvSpPr>
        <xdr:cNvPr id="1461" name="Check Box 16" hidden="1">
          <a:extLst>
            <a:ext uri="{63B3BB69-23CF-44E3-9099-C40C66FF867C}">
              <a14:compatExt xmlns:a14="http://schemas.microsoft.com/office/drawing/2010/main" spid="_x0000_s2064"/>
            </a:ext>
            <a:ext uri="{FF2B5EF4-FFF2-40B4-BE49-F238E27FC236}">
              <a16:creationId xmlns:a16="http://schemas.microsoft.com/office/drawing/2014/main" id="{00000000-0008-0000-0500-0000B5050000}"/>
            </a:ext>
          </a:extLst>
        </xdr:cNvPr>
        <xdr:cNvSpPr/>
      </xdr:nvSpPr>
      <xdr:spPr bwMode="auto">
        <a:xfrm>
          <a:off x="6724650" y="2390775"/>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12</xdr:row>
      <xdr:rowOff>171450</xdr:rowOff>
    </xdr:from>
    <xdr:ext cx="180975" cy="218017"/>
    <xdr:sp macro="" textlink="">
      <xdr:nvSpPr>
        <xdr:cNvPr id="1462" name="Check Box 17" hidden="1">
          <a:extLst>
            <a:ext uri="{63B3BB69-23CF-44E3-9099-C40C66FF867C}">
              <a14:compatExt xmlns:a14="http://schemas.microsoft.com/office/drawing/2010/main" spid="_x0000_s2065"/>
            </a:ext>
            <a:ext uri="{FF2B5EF4-FFF2-40B4-BE49-F238E27FC236}">
              <a16:creationId xmlns:a16="http://schemas.microsoft.com/office/drawing/2014/main" id="{00000000-0008-0000-0500-0000B6050000}"/>
            </a:ext>
          </a:extLst>
        </xdr:cNvPr>
        <xdr:cNvSpPr/>
      </xdr:nvSpPr>
      <xdr:spPr bwMode="auto">
        <a:xfrm>
          <a:off x="6724650" y="2390775"/>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12</xdr:row>
      <xdr:rowOff>171450</xdr:rowOff>
    </xdr:from>
    <xdr:ext cx="180975" cy="218017"/>
    <xdr:sp macro="" textlink="">
      <xdr:nvSpPr>
        <xdr:cNvPr id="1463" name="Check Box 16" hidden="1">
          <a:extLst>
            <a:ext uri="{63B3BB69-23CF-44E3-9099-C40C66FF867C}">
              <a14:compatExt xmlns:a14="http://schemas.microsoft.com/office/drawing/2010/main" spid="_x0000_s2064"/>
            </a:ext>
            <a:ext uri="{FF2B5EF4-FFF2-40B4-BE49-F238E27FC236}">
              <a16:creationId xmlns:a16="http://schemas.microsoft.com/office/drawing/2014/main" id="{00000000-0008-0000-0500-0000B7050000}"/>
            </a:ext>
          </a:extLst>
        </xdr:cNvPr>
        <xdr:cNvSpPr/>
      </xdr:nvSpPr>
      <xdr:spPr bwMode="auto">
        <a:xfrm>
          <a:off x="6724650" y="2390775"/>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12</xdr:row>
      <xdr:rowOff>171450</xdr:rowOff>
    </xdr:from>
    <xdr:ext cx="180975" cy="218017"/>
    <xdr:sp macro="" textlink="">
      <xdr:nvSpPr>
        <xdr:cNvPr id="1464" name="Check Box 16" hidden="1">
          <a:extLst>
            <a:ext uri="{63B3BB69-23CF-44E3-9099-C40C66FF867C}">
              <a14:compatExt xmlns:a14="http://schemas.microsoft.com/office/drawing/2010/main" spid="_x0000_s2064"/>
            </a:ext>
            <a:ext uri="{FF2B5EF4-FFF2-40B4-BE49-F238E27FC236}">
              <a16:creationId xmlns:a16="http://schemas.microsoft.com/office/drawing/2014/main" id="{00000000-0008-0000-0500-0000B8050000}"/>
            </a:ext>
          </a:extLst>
        </xdr:cNvPr>
        <xdr:cNvSpPr/>
      </xdr:nvSpPr>
      <xdr:spPr bwMode="auto">
        <a:xfrm>
          <a:off x="6724650" y="2390775"/>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12</xdr:row>
      <xdr:rowOff>171450</xdr:rowOff>
    </xdr:from>
    <xdr:ext cx="180975" cy="218017"/>
    <xdr:sp macro="" textlink="">
      <xdr:nvSpPr>
        <xdr:cNvPr id="1465" name="Check Box 17" hidden="1">
          <a:extLst>
            <a:ext uri="{63B3BB69-23CF-44E3-9099-C40C66FF867C}">
              <a14:compatExt xmlns:a14="http://schemas.microsoft.com/office/drawing/2010/main" spid="_x0000_s2065"/>
            </a:ext>
            <a:ext uri="{FF2B5EF4-FFF2-40B4-BE49-F238E27FC236}">
              <a16:creationId xmlns:a16="http://schemas.microsoft.com/office/drawing/2014/main" id="{00000000-0008-0000-0500-0000B9050000}"/>
            </a:ext>
          </a:extLst>
        </xdr:cNvPr>
        <xdr:cNvSpPr/>
      </xdr:nvSpPr>
      <xdr:spPr bwMode="auto">
        <a:xfrm>
          <a:off x="6724650" y="2390775"/>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12</xdr:row>
      <xdr:rowOff>171450</xdr:rowOff>
    </xdr:from>
    <xdr:ext cx="180975" cy="218017"/>
    <xdr:sp macro="" textlink="">
      <xdr:nvSpPr>
        <xdr:cNvPr id="1466" name="Check Box 16" hidden="1">
          <a:extLst>
            <a:ext uri="{63B3BB69-23CF-44E3-9099-C40C66FF867C}">
              <a14:compatExt xmlns:a14="http://schemas.microsoft.com/office/drawing/2010/main" spid="_x0000_s2064"/>
            </a:ext>
            <a:ext uri="{FF2B5EF4-FFF2-40B4-BE49-F238E27FC236}">
              <a16:creationId xmlns:a16="http://schemas.microsoft.com/office/drawing/2014/main" id="{00000000-0008-0000-0500-0000BA050000}"/>
            </a:ext>
          </a:extLst>
        </xdr:cNvPr>
        <xdr:cNvSpPr/>
      </xdr:nvSpPr>
      <xdr:spPr bwMode="auto">
        <a:xfrm>
          <a:off x="6724650" y="2390775"/>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12</xdr:row>
      <xdr:rowOff>171450</xdr:rowOff>
    </xdr:from>
    <xdr:ext cx="180975" cy="218017"/>
    <xdr:sp macro="" textlink="">
      <xdr:nvSpPr>
        <xdr:cNvPr id="1467" name="Check Box 16" hidden="1">
          <a:extLst>
            <a:ext uri="{63B3BB69-23CF-44E3-9099-C40C66FF867C}">
              <a14:compatExt xmlns:a14="http://schemas.microsoft.com/office/drawing/2010/main" spid="_x0000_s2064"/>
            </a:ext>
            <a:ext uri="{FF2B5EF4-FFF2-40B4-BE49-F238E27FC236}">
              <a16:creationId xmlns:a16="http://schemas.microsoft.com/office/drawing/2014/main" id="{00000000-0008-0000-0500-0000BB050000}"/>
            </a:ext>
          </a:extLst>
        </xdr:cNvPr>
        <xdr:cNvSpPr/>
      </xdr:nvSpPr>
      <xdr:spPr bwMode="auto">
        <a:xfrm>
          <a:off x="6724650" y="2390775"/>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12</xdr:row>
      <xdr:rowOff>171450</xdr:rowOff>
    </xdr:from>
    <xdr:ext cx="180975" cy="218017"/>
    <xdr:sp macro="" textlink="">
      <xdr:nvSpPr>
        <xdr:cNvPr id="1468" name="Check Box 17" hidden="1">
          <a:extLst>
            <a:ext uri="{63B3BB69-23CF-44E3-9099-C40C66FF867C}">
              <a14:compatExt xmlns:a14="http://schemas.microsoft.com/office/drawing/2010/main" spid="_x0000_s2065"/>
            </a:ext>
            <a:ext uri="{FF2B5EF4-FFF2-40B4-BE49-F238E27FC236}">
              <a16:creationId xmlns:a16="http://schemas.microsoft.com/office/drawing/2014/main" id="{00000000-0008-0000-0500-0000BC050000}"/>
            </a:ext>
          </a:extLst>
        </xdr:cNvPr>
        <xdr:cNvSpPr/>
      </xdr:nvSpPr>
      <xdr:spPr bwMode="auto">
        <a:xfrm>
          <a:off x="6724650" y="2390775"/>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12</xdr:row>
      <xdr:rowOff>171450</xdr:rowOff>
    </xdr:from>
    <xdr:ext cx="180975" cy="218017"/>
    <xdr:sp macro="" textlink="">
      <xdr:nvSpPr>
        <xdr:cNvPr id="1469" name="Check Box 16" hidden="1">
          <a:extLst>
            <a:ext uri="{63B3BB69-23CF-44E3-9099-C40C66FF867C}">
              <a14:compatExt xmlns:a14="http://schemas.microsoft.com/office/drawing/2010/main" spid="_x0000_s2064"/>
            </a:ext>
            <a:ext uri="{FF2B5EF4-FFF2-40B4-BE49-F238E27FC236}">
              <a16:creationId xmlns:a16="http://schemas.microsoft.com/office/drawing/2014/main" id="{00000000-0008-0000-0500-0000BD050000}"/>
            </a:ext>
          </a:extLst>
        </xdr:cNvPr>
        <xdr:cNvSpPr/>
      </xdr:nvSpPr>
      <xdr:spPr bwMode="auto">
        <a:xfrm>
          <a:off x="6724650" y="2390775"/>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12</xdr:row>
      <xdr:rowOff>171450</xdr:rowOff>
    </xdr:from>
    <xdr:ext cx="180975" cy="218017"/>
    <xdr:sp macro="" textlink="">
      <xdr:nvSpPr>
        <xdr:cNvPr id="1470" name="Check Box 16" hidden="1">
          <a:extLst>
            <a:ext uri="{63B3BB69-23CF-44E3-9099-C40C66FF867C}">
              <a14:compatExt xmlns:a14="http://schemas.microsoft.com/office/drawing/2010/main" spid="_x0000_s2064"/>
            </a:ext>
            <a:ext uri="{FF2B5EF4-FFF2-40B4-BE49-F238E27FC236}">
              <a16:creationId xmlns:a16="http://schemas.microsoft.com/office/drawing/2014/main" id="{00000000-0008-0000-0500-0000BE050000}"/>
            </a:ext>
          </a:extLst>
        </xdr:cNvPr>
        <xdr:cNvSpPr/>
      </xdr:nvSpPr>
      <xdr:spPr bwMode="auto">
        <a:xfrm>
          <a:off x="6724650" y="2095500"/>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13</xdr:row>
      <xdr:rowOff>171450</xdr:rowOff>
    </xdr:from>
    <xdr:ext cx="180975" cy="218017"/>
    <xdr:sp macro="" textlink="">
      <xdr:nvSpPr>
        <xdr:cNvPr id="1471" name="Check Box 17" hidden="1">
          <a:extLst>
            <a:ext uri="{63B3BB69-23CF-44E3-9099-C40C66FF867C}">
              <a14:compatExt xmlns:a14="http://schemas.microsoft.com/office/drawing/2010/main" spid="_x0000_s2065"/>
            </a:ext>
            <a:ext uri="{FF2B5EF4-FFF2-40B4-BE49-F238E27FC236}">
              <a16:creationId xmlns:a16="http://schemas.microsoft.com/office/drawing/2014/main" id="{00000000-0008-0000-0500-0000BF050000}"/>
            </a:ext>
          </a:extLst>
        </xdr:cNvPr>
        <xdr:cNvSpPr/>
      </xdr:nvSpPr>
      <xdr:spPr bwMode="auto">
        <a:xfrm>
          <a:off x="6724650" y="2390775"/>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13</xdr:row>
      <xdr:rowOff>171450</xdr:rowOff>
    </xdr:from>
    <xdr:ext cx="180975" cy="218017"/>
    <xdr:sp macro="" textlink="">
      <xdr:nvSpPr>
        <xdr:cNvPr id="1472" name="Check Box 16" hidden="1">
          <a:extLst>
            <a:ext uri="{63B3BB69-23CF-44E3-9099-C40C66FF867C}">
              <a14:compatExt xmlns:a14="http://schemas.microsoft.com/office/drawing/2010/main" spid="_x0000_s2064"/>
            </a:ext>
            <a:ext uri="{FF2B5EF4-FFF2-40B4-BE49-F238E27FC236}">
              <a16:creationId xmlns:a16="http://schemas.microsoft.com/office/drawing/2014/main" id="{00000000-0008-0000-0500-0000C0050000}"/>
            </a:ext>
          </a:extLst>
        </xdr:cNvPr>
        <xdr:cNvSpPr/>
      </xdr:nvSpPr>
      <xdr:spPr bwMode="auto">
        <a:xfrm>
          <a:off x="6724650" y="2390775"/>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12</xdr:row>
      <xdr:rowOff>171450</xdr:rowOff>
    </xdr:from>
    <xdr:ext cx="180975" cy="218017"/>
    <xdr:sp macro="" textlink="">
      <xdr:nvSpPr>
        <xdr:cNvPr id="1473" name="Check Box 17" hidden="1">
          <a:extLst>
            <a:ext uri="{63B3BB69-23CF-44E3-9099-C40C66FF867C}">
              <a14:compatExt xmlns:a14="http://schemas.microsoft.com/office/drawing/2010/main" spid="_x0000_s2065"/>
            </a:ext>
            <a:ext uri="{FF2B5EF4-FFF2-40B4-BE49-F238E27FC236}">
              <a16:creationId xmlns:a16="http://schemas.microsoft.com/office/drawing/2014/main" id="{00000000-0008-0000-0500-0000C1050000}"/>
            </a:ext>
          </a:extLst>
        </xdr:cNvPr>
        <xdr:cNvSpPr/>
      </xdr:nvSpPr>
      <xdr:spPr bwMode="auto">
        <a:xfrm>
          <a:off x="6724650" y="2095500"/>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12</xdr:row>
      <xdr:rowOff>171450</xdr:rowOff>
    </xdr:from>
    <xdr:ext cx="180975" cy="218017"/>
    <xdr:sp macro="" textlink="">
      <xdr:nvSpPr>
        <xdr:cNvPr id="1474" name="Check Box 16" hidden="1">
          <a:extLst>
            <a:ext uri="{63B3BB69-23CF-44E3-9099-C40C66FF867C}">
              <a14:compatExt xmlns:a14="http://schemas.microsoft.com/office/drawing/2010/main" spid="_x0000_s2064"/>
            </a:ext>
            <a:ext uri="{FF2B5EF4-FFF2-40B4-BE49-F238E27FC236}">
              <a16:creationId xmlns:a16="http://schemas.microsoft.com/office/drawing/2014/main" id="{00000000-0008-0000-0500-0000C2050000}"/>
            </a:ext>
          </a:extLst>
        </xdr:cNvPr>
        <xdr:cNvSpPr/>
      </xdr:nvSpPr>
      <xdr:spPr bwMode="auto">
        <a:xfrm>
          <a:off x="6724650" y="2095500"/>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13</xdr:row>
      <xdr:rowOff>171450</xdr:rowOff>
    </xdr:from>
    <xdr:ext cx="180975" cy="218017"/>
    <xdr:sp macro="" textlink="">
      <xdr:nvSpPr>
        <xdr:cNvPr id="1475" name="Check Box 16" hidden="1">
          <a:extLst>
            <a:ext uri="{63B3BB69-23CF-44E3-9099-C40C66FF867C}">
              <a14:compatExt xmlns:a14="http://schemas.microsoft.com/office/drawing/2010/main" spid="_x0000_s2064"/>
            </a:ext>
            <a:ext uri="{FF2B5EF4-FFF2-40B4-BE49-F238E27FC236}">
              <a16:creationId xmlns:a16="http://schemas.microsoft.com/office/drawing/2014/main" id="{00000000-0008-0000-0500-0000C3050000}"/>
            </a:ext>
          </a:extLst>
        </xdr:cNvPr>
        <xdr:cNvSpPr/>
      </xdr:nvSpPr>
      <xdr:spPr bwMode="auto">
        <a:xfrm>
          <a:off x="6724650" y="2390775"/>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13</xdr:row>
      <xdr:rowOff>171450</xdr:rowOff>
    </xdr:from>
    <xdr:ext cx="180975" cy="218017"/>
    <xdr:sp macro="" textlink="">
      <xdr:nvSpPr>
        <xdr:cNvPr id="1476" name="Check Box 17" hidden="1">
          <a:extLst>
            <a:ext uri="{63B3BB69-23CF-44E3-9099-C40C66FF867C}">
              <a14:compatExt xmlns:a14="http://schemas.microsoft.com/office/drawing/2010/main" spid="_x0000_s2065"/>
            </a:ext>
            <a:ext uri="{FF2B5EF4-FFF2-40B4-BE49-F238E27FC236}">
              <a16:creationId xmlns:a16="http://schemas.microsoft.com/office/drawing/2014/main" id="{00000000-0008-0000-0500-0000C4050000}"/>
            </a:ext>
          </a:extLst>
        </xdr:cNvPr>
        <xdr:cNvSpPr/>
      </xdr:nvSpPr>
      <xdr:spPr bwMode="auto">
        <a:xfrm>
          <a:off x="6724650" y="2390775"/>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13</xdr:row>
      <xdr:rowOff>171450</xdr:rowOff>
    </xdr:from>
    <xdr:ext cx="180975" cy="218017"/>
    <xdr:sp macro="" textlink="">
      <xdr:nvSpPr>
        <xdr:cNvPr id="1477" name="Check Box 16" hidden="1">
          <a:extLst>
            <a:ext uri="{63B3BB69-23CF-44E3-9099-C40C66FF867C}">
              <a14:compatExt xmlns:a14="http://schemas.microsoft.com/office/drawing/2010/main" spid="_x0000_s2064"/>
            </a:ext>
            <a:ext uri="{FF2B5EF4-FFF2-40B4-BE49-F238E27FC236}">
              <a16:creationId xmlns:a16="http://schemas.microsoft.com/office/drawing/2014/main" id="{00000000-0008-0000-0500-0000C5050000}"/>
            </a:ext>
          </a:extLst>
        </xdr:cNvPr>
        <xdr:cNvSpPr/>
      </xdr:nvSpPr>
      <xdr:spPr bwMode="auto">
        <a:xfrm>
          <a:off x="6724650" y="2390775"/>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13</xdr:row>
      <xdr:rowOff>171450</xdr:rowOff>
    </xdr:from>
    <xdr:ext cx="180975" cy="218017"/>
    <xdr:sp macro="" textlink="">
      <xdr:nvSpPr>
        <xdr:cNvPr id="1478" name="Check Box 16" hidden="1">
          <a:extLst>
            <a:ext uri="{63B3BB69-23CF-44E3-9099-C40C66FF867C}">
              <a14:compatExt xmlns:a14="http://schemas.microsoft.com/office/drawing/2010/main" spid="_x0000_s2064"/>
            </a:ext>
            <a:ext uri="{FF2B5EF4-FFF2-40B4-BE49-F238E27FC236}">
              <a16:creationId xmlns:a16="http://schemas.microsoft.com/office/drawing/2014/main" id="{00000000-0008-0000-0500-0000C6050000}"/>
            </a:ext>
          </a:extLst>
        </xdr:cNvPr>
        <xdr:cNvSpPr/>
      </xdr:nvSpPr>
      <xdr:spPr bwMode="auto">
        <a:xfrm>
          <a:off x="6724650" y="2390775"/>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13</xdr:row>
      <xdr:rowOff>171450</xdr:rowOff>
    </xdr:from>
    <xdr:ext cx="180975" cy="218017"/>
    <xdr:sp macro="" textlink="">
      <xdr:nvSpPr>
        <xdr:cNvPr id="1479" name="Check Box 17" hidden="1">
          <a:extLst>
            <a:ext uri="{63B3BB69-23CF-44E3-9099-C40C66FF867C}">
              <a14:compatExt xmlns:a14="http://schemas.microsoft.com/office/drawing/2010/main" spid="_x0000_s2065"/>
            </a:ext>
            <a:ext uri="{FF2B5EF4-FFF2-40B4-BE49-F238E27FC236}">
              <a16:creationId xmlns:a16="http://schemas.microsoft.com/office/drawing/2014/main" id="{00000000-0008-0000-0500-0000C7050000}"/>
            </a:ext>
          </a:extLst>
        </xdr:cNvPr>
        <xdr:cNvSpPr/>
      </xdr:nvSpPr>
      <xdr:spPr bwMode="auto">
        <a:xfrm>
          <a:off x="6724650" y="2390775"/>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13</xdr:row>
      <xdr:rowOff>171450</xdr:rowOff>
    </xdr:from>
    <xdr:ext cx="180975" cy="218017"/>
    <xdr:sp macro="" textlink="">
      <xdr:nvSpPr>
        <xdr:cNvPr id="1480" name="Check Box 16" hidden="1">
          <a:extLst>
            <a:ext uri="{63B3BB69-23CF-44E3-9099-C40C66FF867C}">
              <a14:compatExt xmlns:a14="http://schemas.microsoft.com/office/drawing/2010/main" spid="_x0000_s2064"/>
            </a:ext>
            <a:ext uri="{FF2B5EF4-FFF2-40B4-BE49-F238E27FC236}">
              <a16:creationId xmlns:a16="http://schemas.microsoft.com/office/drawing/2014/main" id="{00000000-0008-0000-0500-0000C8050000}"/>
            </a:ext>
          </a:extLst>
        </xdr:cNvPr>
        <xdr:cNvSpPr/>
      </xdr:nvSpPr>
      <xdr:spPr bwMode="auto">
        <a:xfrm>
          <a:off x="6724650" y="2390775"/>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13</xdr:row>
      <xdr:rowOff>171450</xdr:rowOff>
    </xdr:from>
    <xdr:ext cx="180975" cy="218017"/>
    <xdr:sp macro="" textlink="">
      <xdr:nvSpPr>
        <xdr:cNvPr id="1481" name="Check Box 16" hidden="1">
          <a:extLst>
            <a:ext uri="{63B3BB69-23CF-44E3-9099-C40C66FF867C}">
              <a14:compatExt xmlns:a14="http://schemas.microsoft.com/office/drawing/2010/main" spid="_x0000_s2064"/>
            </a:ext>
            <a:ext uri="{FF2B5EF4-FFF2-40B4-BE49-F238E27FC236}">
              <a16:creationId xmlns:a16="http://schemas.microsoft.com/office/drawing/2014/main" id="{00000000-0008-0000-0500-0000C9050000}"/>
            </a:ext>
          </a:extLst>
        </xdr:cNvPr>
        <xdr:cNvSpPr/>
      </xdr:nvSpPr>
      <xdr:spPr bwMode="auto">
        <a:xfrm>
          <a:off x="6724650" y="2390775"/>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13</xdr:row>
      <xdr:rowOff>171450</xdr:rowOff>
    </xdr:from>
    <xdr:ext cx="180975" cy="218017"/>
    <xdr:sp macro="" textlink="">
      <xdr:nvSpPr>
        <xdr:cNvPr id="1482" name="Check Box 17" hidden="1">
          <a:extLst>
            <a:ext uri="{63B3BB69-23CF-44E3-9099-C40C66FF867C}">
              <a14:compatExt xmlns:a14="http://schemas.microsoft.com/office/drawing/2010/main" spid="_x0000_s2065"/>
            </a:ext>
            <a:ext uri="{FF2B5EF4-FFF2-40B4-BE49-F238E27FC236}">
              <a16:creationId xmlns:a16="http://schemas.microsoft.com/office/drawing/2014/main" id="{00000000-0008-0000-0500-0000CA050000}"/>
            </a:ext>
          </a:extLst>
        </xdr:cNvPr>
        <xdr:cNvSpPr/>
      </xdr:nvSpPr>
      <xdr:spPr bwMode="auto">
        <a:xfrm>
          <a:off x="6724650" y="2390775"/>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13</xdr:row>
      <xdr:rowOff>171450</xdr:rowOff>
    </xdr:from>
    <xdr:ext cx="180975" cy="218017"/>
    <xdr:sp macro="" textlink="">
      <xdr:nvSpPr>
        <xdr:cNvPr id="1483" name="Check Box 16" hidden="1">
          <a:extLst>
            <a:ext uri="{63B3BB69-23CF-44E3-9099-C40C66FF867C}">
              <a14:compatExt xmlns:a14="http://schemas.microsoft.com/office/drawing/2010/main" spid="_x0000_s2064"/>
            </a:ext>
            <a:ext uri="{FF2B5EF4-FFF2-40B4-BE49-F238E27FC236}">
              <a16:creationId xmlns:a16="http://schemas.microsoft.com/office/drawing/2014/main" id="{00000000-0008-0000-0500-0000CB050000}"/>
            </a:ext>
          </a:extLst>
        </xdr:cNvPr>
        <xdr:cNvSpPr/>
      </xdr:nvSpPr>
      <xdr:spPr bwMode="auto">
        <a:xfrm>
          <a:off x="6724650" y="2390775"/>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13</xdr:row>
      <xdr:rowOff>171450</xdr:rowOff>
    </xdr:from>
    <xdr:ext cx="180975" cy="218017"/>
    <xdr:sp macro="" textlink="">
      <xdr:nvSpPr>
        <xdr:cNvPr id="1484" name="Check Box 16" hidden="1">
          <a:extLst>
            <a:ext uri="{63B3BB69-23CF-44E3-9099-C40C66FF867C}">
              <a14:compatExt xmlns:a14="http://schemas.microsoft.com/office/drawing/2010/main" spid="_x0000_s2064"/>
            </a:ext>
            <a:ext uri="{FF2B5EF4-FFF2-40B4-BE49-F238E27FC236}">
              <a16:creationId xmlns:a16="http://schemas.microsoft.com/office/drawing/2014/main" id="{00000000-0008-0000-0500-0000CC050000}"/>
            </a:ext>
          </a:extLst>
        </xdr:cNvPr>
        <xdr:cNvSpPr/>
      </xdr:nvSpPr>
      <xdr:spPr bwMode="auto">
        <a:xfrm>
          <a:off x="6724650" y="2390775"/>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13</xdr:row>
      <xdr:rowOff>171450</xdr:rowOff>
    </xdr:from>
    <xdr:ext cx="180975" cy="218017"/>
    <xdr:sp macro="" textlink="">
      <xdr:nvSpPr>
        <xdr:cNvPr id="1485" name="Check Box 17" hidden="1">
          <a:extLst>
            <a:ext uri="{63B3BB69-23CF-44E3-9099-C40C66FF867C}">
              <a14:compatExt xmlns:a14="http://schemas.microsoft.com/office/drawing/2010/main" spid="_x0000_s2065"/>
            </a:ext>
            <a:ext uri="{FF2B5EF4-FFF2-40B4-BE49-F238E27FC236}">
              <a16:creationId xmlns:a16="http://schemas.microsoft.com/office/drawing/2014/main" id="{00000000-0008-0000-0500-0000CD050000}"/>
            </a:ext>
          </a:extLst>
        </xdr:cNvPr>
        <xdr:cNvSpPr/>
      </xdr:nvSpPr>
      <xdr:spPr bwMode="auto">
        <a:xfrm>
          <a:off x="6724650" y="2390775"/>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13</xdr:row>
      <xdr:rowOff>171450</xdr:rowOff>
    </xdr:from>
    <xdr:ext cx="180975" cy="218017"/>
    <xdr:sp macro="" textlink="">
      <xdr:nvSpPr>
        <xdr:cNvPr id="1486" name="Check Box 16" hidden="1">
          <a:extLst>
            <a:ext uri="{63B3BB69-23CF-44E3-9099-C40C66FF867C}">
              <a14:compatExt xmlns:a14="http://schemas.microsoft.com/office/drawing/2010/main" spid="_x0000_s2064"/>
            </a:ext>
            <a:ext uri="{FF2B5EF4-FFF2-40B4-BE49-F238E27FC236}">
              <a16:creationId xmlns:a16="http://schemas.microsoft.com/office/drawing/2014/main" id="{00000000-0008-0000-0500-0000CE050000}"/>
            </a:ext>
          </a:extLst>
        </xdr:cNvPr>
        <xdr:cNvSpPr/>
      </xdr:nvSpPr>
      <xdr:spPr bwMode="auto">
        <a:xfrm>
          <a:off x="6724650" y="2390775"/>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13</xdr:row>
      <xdr:rowOff>171450</xdr:rowOff>
    </xdr:from>
    <xdr:ext cx="180975" cy="218017"/>
    <xdr:sp macro="" textlink="">
      <xdr:nvSpPr>
        <xdr:cNvPr id="1487" name="Check Box 16" hidden="1">
          <a:extLst>
            <a:ext uri="{63B3BB69-23CF-44E3-9099-C40C66FF867C}">
              <a14:compatExt xmlns:a14="http://schemas.microsoft.com/office/drawing/2010/main" spid="_x0000_s2064"/>
            </a:ext>
            <a:ext uri="{FF2B5EF4-FFF2-40B4-BE49-F238E27FC236}">
              <a16:creationId xmlns:a16="http://schemas.microsoft.com/office/drawing/2014/main" id="{00000000-0008-0000-0500-0000CF050000}"/>
            </a:ext>
          </a:extLst>
        </xdr:cNvPr>
        <xdr:cNvSpPr/>
      </xdr:nvSpPr>
      <xdr:spPr bwMode="auto">
        <a:xfrm>
          <a:off x="6724650" y="2095500"/>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14</xdr:row>
      <xdr:rowOff>171450</xdr:rowOff>
    </xdr:from>
    <xdr:ext cx="180975" cy="218017"/>
    <xdr:sp macro="" textlink="">
      <xdr:nvSpPr>
        <xdr:cNvPr id="1488" name="Check Box 17" hidden="1">
          <a:extLst>
            <a:ext uri="{63B3BB69-23CF-44E3-9099-C40C66FF867C}">
              <a14:compatExt xmlns:a14="http://schemas.microsoft.com/office/drawing/2010/main" spid="_x0000_s2065"/>
            </a:ext>
            <a:ext uri="{FF2B5EF4-FFF2-40B4-BE49-F238E27FC236}">
              <a16:creationId xmlns:a16="http://schemas.microsoft.com/office/drawing/2014/main" id="{00000000-0008-0000-0500-0000D0050000}"/>
            </a:ext>
          </a:extLst>
        </xdr:cNvPr>
        <xdr:cNvSpPr/>
      </xdr:nvSpPr>
      <xdr:spPr bwMode="auto">
        <a:xfrm>
          <a:off x="6724650" y="2390775"/>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14</xdr:row>
      <xdr:rowOff>171450</xdr:rowOff>
    </xdr:from>
    <xdr:ext cx="180975" cy="218017"/>
    <xdr:sp macro="" textlink="">
      <xdr:nvSpPr>
        <xdr:cNvPr id="1489" name="Check Box 16" hidden="1">
          <a:extLst>
            <a:ext uri="{63B3BB69-23CF-44E3-9099-C40C66FF867C}">
              <a14:compatExt xmlns:a14="http://schemas.microsoft.com/office/drawing/2010/main" spid="_x0000_s2064"/>
            </a:ext>
            <a:ext uri="{FF2B5EF4-FFF2-40B4-BE49-F238E27FC236}">
              <a16:creationId xmlns:a16="http://schemas.microsoft.com/office/drawing/2014/main" id="{00000000-0008-0000-0500-0000D1050000}"/>
            </a:ext>
          </a:extLst>
        </xdr:cNvPr>
        <xdr:cNvSpPr/>
      </xdr:nvSpPr>
      <xdr:spPr bwMode="auto">
        <a:xfrm>
          <a:off x="6724650" y="2390775"/>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13</xdr:row>
      <xdr:rowOff>171450</xdr:rowOff>
    </xdr:from>
    <xdr:ext cx="180975" cy="218017"/>
    <xdr:sp macro="" textlink="">
      <xdr:nvSpPr>
        <xdr:cNvPr id="1490" name="Check Box 17" hidden="1">
          <a:extLst>
            <a:ext uri="{63B3BB69-23CF-44E3-9099-C40C66FF867C}">
              <a14:compatExt xmlns:a14="http://schemas.microsoft.com/office/drawing/2010/main" spid="_x0000_s2065"/>
            </a:ext>
            <a:ext uri="{FF2B5EF4-FFF2-40B4-BE49-F238E27FC236}">
              <a16:creationId xmlns:a16="http://schemas.microsoft.com/office/drawing/2014/main" id="{00000000-0008-0000-0500-0000D2050000}"/>
            </a:ext>
          </a:extLst>
        </xdr:cNvPr>
        <xdr:cNvSpPr/>
      </xdr:nvSpPr>
      <xdr:spPr bwMode="auto">
        <a:xfrm>
          <a:off x="6724650" y="2095500"/>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13</xdr:row>
      <xdr:rowOff>171450</xdr:rowOff>
    </xdr:from>
    <xdr:ext cx="180975" cy="218017"/>
    <xdr:sp macro="" textlink="">
      <xdr:nvSpPr>
        <xdr:cNvPr id="1491" name="Check Box 16" hidden="1">
          <a:extLst>
            <a:ext uri="{63B3BB69-23CF-44E3-9099-C40C66FF867C}">
              <a14:compatExt xmlns:a14="http://schemas.microsoft.com/office/drawing/2010/main" spid="_x0000_s2064"/>
            </a:ext>
            <a:ext uri="{FF2B5EF4-FFF2-40B4-BE49-F238E27FC236}">
              <a16:creationId xmlns:a16="http://schemas.microsoft.com/office/drawing/2014/main" id="{00000000-0008-0000-0500-0000D3050000}"/>
            </a:ext>
          </a:extLst>
        </xdr:cNvPr>
        <xdr:cNvSpPr/>
      </xdr:nvSpPr>
      <xdr:spPr bwMode="auto">
        <a:xfrm>
          <a:off x="6724650" y="2095500"/>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14</xdr:row>
      <xdr:rowOff>171450</xdr:rowOff>
    </xdr:from>
    <xdr:ext cx="180975" cy="218017"/>
    <xdr:sp macro="" textlink="">
      <xdr:nvSpPr>
        <xdr:cNvPr id="1492" name="Check Box 16" hidden="1">
          <a:extLst>
            <a:ext uri="{63B3BB69-23CF-44E3-9099-C40C66FF867C}">
              <a14:compatExt xmlns:a14="http://schemas.microsoft.com/office/drawing/2010/main" spid="_x0000_s2064"/>
            </a:ext>
            <a:ext uri="{FF2B5EF4-FFF2-40B4-BE49-F238E27FC236}">
              <a16:creationId xmlns:a16="http://schemas.microsoft.com/office/drawing/2014/main" id="{00000000-0008-0000-0500-0000D4050000}"/>
            </a:ext>
          </a:extLst>
        </xdr:cNvPr>
        <xdr:cNvSpPr/>
      </xdr:nvSpPr>
      <xdr:spPr bwMode="auto">
        <a:xfrm>
          <a:off x="6724650" y="2390775"/>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14</xdr:row>
      <xdr:rowOff>171450</xdr:rowOff>
    </xdr:from>
    <xdr:ext cx="180975" cy="218017"/>
    <xdr:sp macro="" textlink="">
      <xdr:nvSpPr>
        <xdr:cNvPr id="1493" name="Check Box 17" hidden="1">
          <a:extLst>
            <a:ext uri="{63B3BB69-23CF-44E3-9099-C40C66FF867C}">
              <a14:compatExt xmlns:a14="http://schemas.microsoft.com/office/drawing/2010/main" spid="_x0000_s2065"/>
            </a:ext>
            <a:ext uri="{FF2B5EF4-FFF2-40B4-BE49-F238E27FC236}">
              <a16:creationId xmlns:a16="http://schemas.microsoft.com/office/drawing/2014/main" id="{00000000-0008-0000-0500-0000D5050000}"/>
            </a:ext>
          </a:extLst>
        </xdr:cNvPr>
        <xdr:cNvSpPr/>
      </xdr:nvSpPr>
      <xdr:spPr bwMode="auto">
        <a:xfrm>
          <a:off x="6724650" y="2390775"/>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14</xdr:row>
      <xdr:rowOff>171450</xdr:rowOff>
    </xdr:from>
    <xdr:ext cx="180975" cy="218017"/>
    <xdr:sp macro="" textlink="">
      <xdr:nvSpPr>
        <xdr:cNvPr id="1494" name="Check Box 16" hidden="1">
          <a:extLst>
            <a:ext uri="{63B3BB69-23CF-44E3-9099-C40C66FF867C}">
              <a14:compatExt xmlns:a14="http://schemas.microsoft.com/office/drawing/2010/main" spid="_x0000_s2064"/>
            </a:ext>
            <a:ext uri="{FF2B5EF4-FFF2-40B4-BE49-F238E27FC236}">
              <a16:creationId xmlns:a16="http://schemas.microsoft.com/office/drawing/2014/main" id="{00000000-0008-0000-0500-0000D6050000}"/>
            </a:ext>
          </a:extLst>
        </xdr:cNvPr>
        <xdr:cNvSpPr/>
      </xdr:nvSpPr>
      <xdr:spPr bwMode="auto">
        <a:xfrm>
          <a:off x="6724650" y="2390775"/>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14</xdr:row>
      <xdr:rowOff>171450</xdr:rowOff>
    </xdr:from>
    <xdr:ext cx="180975" cy="218017"/>
    <xdr:sp macro="" textlink="">
      <xdr:nvSpPr>
        <xdr:cNvPr id="1495" name="Check Box 16" hidden="1">
          <a:extLst>
            <a:ext uri="{63B3BB69-23CF-44E3-9099-C40C66FF867C}">
              <a14:compatExt xmlns:a14="http://schemas.microsoft.com/office/drawing/2010/main" spid="_x0000_s2064"/>
            </a:ext>
            <a:ext uri="{FF2B5EF4-FFF2-40B4-BE49-F238E27FC236}">
              <a16:creationId xmlns:a16="http://schemas.microsoft.com/office/drawing/2014/main" id="{00000000-0008-0000-0500-0000D7050000}"/>
            </a:ext>
          </a:extLst>
        </xdr:cNvPr>
        <xdr:cNvSpPr/>
      </xdr:nvSpPr>
      <xdr:spPr bwMode="auto">
        <a:xfrm>
          <a:off x="6724650" y="2390775"/>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14</xdr:row>
      <xdr:rowOff>171450</xdr:rowOff>
    </xdr:from>
    <xdr:ext cx="180975" cy="218017"/>
    <xdr:sp macro="" textlink="">
      <xdr:nvSpPr>
        <xdr:cNvPr id="1496" name="Check Box 17" hidden="1">
          <a:extLst>
            <a:ext uri="{63B3BB69-23CF-44E3-9099-C40C66FF867C}">
              <a14:compatExt xmlns:a14="http://schemas.microsoft.com/office/drawing/2010/main" spid="_x0000_s2065"/>
            </a:ext>
            <a:ext uri="{FF2B5EF4-FFF2-40B4-BE49-F238E27FC236}">
              <a16:creationId xmlns:a16="http://schemas.microsoft.com/office/drawing/2014/main" id="{00000000-0008-0000-0500-0000D8050000}"/>
            </a:ext>
          </a:extLst>
        </xdr:cNvPr>
        <xdr:cNvSpPr/>
      </xdr:nvSpPr>
      <xdr:spPr bwMode="auto">
        <a:xfrm>
          <a:off x="6724650" y="2390775"/>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14</xdr:row>
      <xdr:rowOff>171450</xdr:rowOff>
    </xdr:from>
    <xdr:ext cx="180975" cy="218017"/>
    <xdr:sp macro="" textlink="">
      <xdr:nvSpPr>
        <xdr:cNvPr id="1497" name="Check Box 16" hidden="1">
          <a:extLst>
            <a:ext uri="{63B3BB69-23CF-44E3-9099-C40C66FF867C}">
              <a14:compatExt xmlns:a14="http://schemas.microsoft.com/office/drawing/2010/main" spid="_x0000_s2064"/>
            </a:ext>
            <a:ext uri="{FF2B5EF4-FFF2-40B4-BE49-F238E27FC236}">
              <a16:creationId xmlns:a16="http://schemas.microsoft.com/office/drawing/2014/main" id="{00000000-0008-0000-0500-0000D9050000}"/>
            </a:ext>
          </a:extLst>
        </xdr:cNvPr>
        <xdr:cNvSpPr/>
      </xdr:nvSpPr>
      <xdr:spPr bwMode="auto">
        <a:xfrm>
          <a:off x="6724650" y="2390775"/>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14</xdr:row>
      <xdr:rowOff>171450</xdr:rowOff>
    </xdr:from>
    <xdr:ext cx="180975" cy="218017"/>
    <xdr:sp macro="" textlink="">
      <xdr:nvSpPr>
        <xdr:cNvPr id="1498" name="Check Box 16" hidden="1">
          <a:extLst>
            <a:ext uri="{63B3BB69-23CF-44E3-9099-C40C66FF867C}">
              <a14:compatExt xmlns:a14="http://schemas.microsoft.com/office/drawing/2010/main" spid="_x0000_s2064"/>
            </a:ext>
            <a:ext uri="{FF2B5EF4-FFF2-40B4-BE49-F238E27FC236}">
              <a16:creationId xmlns:a16="http://schemas.microsoft.com/office/drawing/2014/main" id="{00000000-0008-0000-0500-0000DA050000}"/>
            </a:ext>
          </a:extLst>
        </xdr:cNvPr>
        <xdr:cNvSpPr/>
      </xdr:nvSpPr>
      <xdr:spPr bwMode="auto">
        <a:xfrm>
          <a:off x="6724650" y="2390775"/>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14</xdr:row>
      <xdr:rowOff>171450</xdr:rowOff>
    </xdr:from>
    <xdr:ext cx="180975" cy="218017"/>
    <xdr:sp macro="" textlink="">
      <xdr:nvSpPr>
        <xdr:cNvPr id="1499" name="Check Box 17" hidden="1">
          <a:extLst>
            <a:ext uri="{63B3BB69-23CF-44E3-9099-C40C66FF867C}">
              <a14:compatExt xmlns:a14="http://schemas.microsoft.com/office/drawing/2010/main" spid="_x0000_s2065"/>
            </a:ext>
            <a:ext uri="{FF2B5EF4-FFF2-40B4-BE49-F238E27FC236}">
              <a16:creationId xmlns:a16="http://schemas.microsoft.com/office/drawing/2014/main" id="{00000000-0008-0000-0500-0000DB050000}"/>
            </a:ext>
          </a:extLst>
        </xdr:cNvPr>
        <xdr:cNvSpPr/>
      </xdr:nvSpPr>
      <xdr:spPr bwMode="auto">
        <a:xfrm>
          <a:off x="6724650" y="2390775"/>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14</xdr:row>
      <xdr:rowOff>171450</xdr:rowOff>
    </xdr:from>
    <xdr:ext cx="180975" cy="218017"/>
    <xdr:sp macro="" textlink="">
      <xdr:nvSpPr>
        <xdr:cNvPr id="1500" name="Check Box 16" hidden="1">
          <a:extLst>
            <a:ext uri="{63B3BB69-23CF-44E3-9099-C40C66FF867C}">
              <a14:compatExt xmlns:a14="http://schemas.microsoft.com/office/drawing/2010/main" spid="_x0000_s2064"/>
            </a:ext>
            <a:ext uri="{FF2B5EF4-FFF2-40B4-BE49-F238E27FC236}">
              <a16:creationId xmlns:a16="http://schemas.microsoft.com/office/drawing/2014/main" id="{00000000-0008-0000-0500-0000DC050000}"/>
            </a:ext>
          </a:extLst>
        </xdr:cNvPr>
        <xdr:cNvSpPr/>
      </xdr:nvSpPr>
      <xdr:spPr bwMode="auto">
        <a:xfrm>
          <a:off x="6724650" y="2390775"/>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14</xdr:row>
      <xdr:rowOff>171450</xdr:rowOff>
    </xdr:from>
    <xdr:ext cx="180975" cy="218017"/>
    <xdr:sp macro="" textlink="">
      <xdr:nvSpPr>
        <xdr:cNvPr id="1501" name="Check Box 16" hidden="1">
          <a:extLst>
            <a:ext uri="{63B3BB69-23CF-44E3-9099-C40C66FF867C}">
              <a14:compatExt xmlns:a14="http://schemas.microsoft.com/office/drawing/2010/main" spid="_x0000_s2064"/>
            </a:ext>
            <a:ext uri="{FF2B5EF4-FFF2-40B4-BE49-F238E27FC236}">
              <a16:creationId xmlns:a16="http://schemas.microsoft.com/office/drawing/2014/main" id="{00000000-0008-0000-0500-0000DD050000}"/>
            </a:ext>
          </a:extLst>
        </xdr:cNvPr>
        <xdr:cNvSpPr/>
      </xdr:nvSpPr>
      <xdr:spPr bwMode="auto">
        <a:xfrm>
          <a:off x="6724650" y="2390775"/>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14</xdr:row>
      <xdr:rowOff>171450</xdr:rowOff>
    </xdr:from>
    <xdr:ext cx="180975" cy="218017"/>
    <xdr:sp macro="" textlink="">
      <xdr:nvSpPr>
        <xdr:cNvPr id="1502" name="Check Box 17" hidden="1">
          <a:extLst>
            <a:ext uri="{63B3BB69-23CF-44E3-9099-C40C66FF867C}">
              <a14:compatExt xmlns:a14="http://schemas.microsoft.com/office/drawing/2010/main" spid="_x0000_s2065"/>
            </a:ext>
            <a:ext uri="{FF2B5EF4-FFF2-40B4-BE49-F238E27FC236}">
              <a16:creationId xmlns:a16="http://schemas.microsoft.com/office/drawing/2014/main" id="{00000000-0008-0000-0500-0000DE050000}"/>
            </a:ext>
          </a:extLst>
        </xdr:cNvPr>
        <xdr:cNvSpPr/>
      </xdr:nvSpPr>
      <xdr:spPr bwMode="auto">
        <a:xfrm>
          <a:off x="6724650" y="2390775"/>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14</xdr:row>
      <xdr:rowOff>171450</xdr:rowOff>
    </xdr:from>
    <xdr:ext cx="180975" cy="218017"/>
    <xdr:sp macro="" textlink="">
      <xdr:nvSpPr>
        <xdr:cNvPr id="1503" name="Check Box 16" hidden="1">
          <a:extLst>
            <a:ext uri="{63B3BB69-23CF-44E3-9099-C40C66FF867C}">
              <a14:compatExt xmlns:a14="http://schemas.microsoft.com/office/drawing/2010/main" spid="_x0000_s2064"/>
            </a:ext>
            <a:ext uri="{FF2B5EF4-FFF2-40B4-BE49-F238E27FC236}">
              <a16:creationId xmlns:a16="http://schemas.microsoft.com/office/drawing/2014/main" id="{00000000-0008-0000-0500-0000DF050000}"/>
            </a:ext>
          </a:extLst>
        </xdr:cNvPr>
        <xdr:cNvSpPr/>
      </xdr:nvSpPr>
      <xdr:spPr bwMode="auto">
        <a:xfrm>
          <a:off x="6724650" y="2390775"/>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14</xdr:row>
      <xdr:rowOff>171450</xdr:rowOff>
    </xdr:from>
    <xdr:ext cx="180975" cy="218017"/>
    <xdr:sp macro="" textlink="">
      <xdr:nvSpPr>
        <xdr:cNvPr id="1504" name="Check Box 16" hidden="1">
          <a:extLst>
            <a:ext uri="{63B3BB69-23CF-44E3-9099-C40C66FF867C}">
              <a14:compatExt xmlns:a14="http://schemas.microsoft.com/office/drawing/2010/main" spid="_x0000_s2064"/>
            </a:ext>
            <a:ext uri="{FF2B5EF4-FFF2-40B4-BE49-F238E27FC236}">
              <a16:creationId xmlns:a16="http://schemas.microsoft.com/office/drawing/2014/main" id="{00000000-0008-0000-0500-0000E0050000}"/>
            </a:ext>
          </a:extLst>
        </xdr:cNvPr>
        <xdr:cNvSpPr/>
      </xdr:nvSpPr>
      <xdr:spPr bwMode="auto">
        <a:xfrm>
          <a:off x="6724650" y="2095500"/>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15</xdr:row>
      <xdr:rowOff>171450</xdr:rowOff>
    </xdr:from>
    <xdr:ext cx="180975" cy="218017"/>
    <xdr:sp macro="" textlink="">
      <xdr:nvSpPr>
        <xdr:cNvPr id="1505" name="Check Box 17" hidden="1">
          <a:extLst>
            <a:ext uri="{63B3BB69-23CF-44E3-9099-C40C66FF867C}">
              <a14:compatExt xmlns:a14="http://schemas.microsoft.com/office/drawing/2010/main" spid="_x0000_s2065"/>
            </a:ext>
            <a:ext uri="{FF2B5EF4-FFF2-40B4-BE49-F238E27FC236}">
              <a16:creationId xmlns:a16="http://schemas.microsoft.com/office/drawing/2014/main" id="{00000000-0008-0000-0500-0000E1050000}"/>
            </a:ext>
          </a:extLst>
        </xdr:cNvPr>
        <xdr:cNvSpPr/>
      </xdr:nvSpPr>
      <xdr:spPr bwMode="auto">
        <a:xfrm>
          <a:off x="6724650" y="2390775"/>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15</xdr:row>
      <xdr:rowOff>171450</xdr:rowOff>
    </xdr:from>
    <xdr:ext cx="180975" cy="218017"/>
    <xdr:sp macro="" textlink="">
      <xdr:nvSpPr>
        <xdr:cNvPr id="1506" name="Check Box 16" hidden="1">
          <a:extLst>
            <a:ext uri="{63B3BB69-23CF-44E3-9099-C40C66FF867C}">
              <a14:compatExt xmlns:a14="http://schemas.microsoft.com/office/drawing/2010/main" spid="_x0000_s2064"/>
            </a:ext>
            <a:ext uri="{FF2B5EF4-FFF2-40B4-BE49-F238E27FC236}">
              <a16:creationId xmlns:a16="http://schemas.microsoft.com/office/drawing/2014/main" id="{00000000-0008-0000-0500-0000E2050000}"/>
            </a:ext>
          </a:extLst>
        </xdr:cNvPr>
        <xdr:cNvSpPr/>
      </xdr:nvSpPr>
      <xdr:spPr bwMode="auto">
        <a:xfrm>
          <a:off x="6724650" y="2390775"/>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14</xdr:row>
      <xdr:rowOff>171450</xdr:rowOff>
    </xdr:from>
    <xdr:ext cx="180975" cy="218017"/>
    <xdr:sp macro="" textlink="">
      <xdr:nvSpPr>
        <xdr:cNvPr id="1507" name="Check Box 17" hidden="1">
          <a:extLst>
            <a:ext uri="{63B3BB69-23CF-44E3-9099-C40C66FF867C}">
              <a14:compatExt xmlns:a14="http://schemas.microsoft.com/office/drawing/2010/main" spid="_x0000_s2065"/>
            </a:ext>
            <a:ext uri="{FF2B5EF4-FFF2-40B4-BE49-F238E27FC236}">
              <a16:creationId xmlns:a16="http://schemas.microsoft.com/office/drawing/2014/main" id="{00000000-0008-0000-0500-0000E3050000}"/>
            </a:ext>
          </a:extLst>
        </xdr:cNvPr>
        <xdr:cNvSpPr/>
      </xdr:nvSpPr>
      <xdr:spPr bwMode="auto">
        <a:xfrm>
          <a:off x="6724650" y="2095500"/>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14</xdr:row>
      <xdr:rowOff>171450</xdr:rowOff>
    </xdr:from>
    <xdr:ext cx="180975" cy="218017"/>
    <xdr:sp macro="" textlink="">
      <xdr:nvSpPr>
        <xdr:cNvPr id="1508" name="Check Box 16" hidden="1">
          <a:extLst>
            <a:ext uri="{63B3BB69-23CF-44E3-9099-C40C66FF867C}">
              <a14:compatExt xmlns:a14="http://schemas.microsoft.com/office/drawing/2010/main" spid="_x0000_s2064"/>
            </a:ext>
            <a:ext uri="{FF2B5EF4-FFF2-40B4-BE49-F238E27FC236}">
              <a16:creationId xmlns:a16="http://schemas.microsoft.com/office/drawing/2014/main" id="{00000000-0008-0000-0500-0000E4050000}"/>
            </a:ext>
          </a:extLst>
        </xdr:cNvPr>
        <xdr:cNvSpPr/>
      </xdr:nvSpPr>
      <xdr:spPr bwMode="auto">
        <a:xfrm>
          <a:off x="6724650" y="2095500"/>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15</xdr:row>
      <xdr:rowOff>171450</xdr:rowOff>
    </xdr:from>
    <xdr:ext cx="180975" cy="218017"/>
    <xdr:sp macro="" textlink="">
      <xdr:nvSpPr>
        <xdr:cNvPr id="1509" name="Check Box 16" hidden="1">
          <a:extLst>
            <a:ext uri="{63B3BB69-23CF-44E3-9099-C40C66FF867C}">
              <a14:compatExt xmlns:a14="http://schemas.microsoft.com/office/drawing/2010/main" spid="_x0000_s2064"/>
            </a:ext>
            <a:ext uri="{FF2B5EF4-FFF2-40B4-BE49-F238E27FC236}">
              <a16:creationId xmlns:a16="http://schemas.microsoft.com/office/drawing/2014/main" id="{00000000-0008-0000-0500-0000E5050000}"/>
            </a:ext>
          </a:extLst>
        </xdr:cNvPr>
        <xdr:cNvSpPr/>
      </xdr:nvSpPr>
      <xdr:spPr bwMode="auto">
        <a:xfrm>
          <a:off x="6724650" y="2390775"/>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15</xdr:row>
      <xdr:rowOff>171450</xdr:rowOff>
    </xdr:from>
    <xdr:ext cx="180975" cy="218017"/>
    <xdr:sp macro="" textlink="">
      <xdr:nvSpPr>
        <xdr:cNvPr id="1510" name="Check Box 17" hidden="1">
          <a:extLst>
            <a:ext uri="{63B3BB69-23CF-44E3-9099-C40C66FF867C}">
              <a14:compatExt xmlns:a14="http://schemas.microsoft.com/office/drawing/2010/main" spid="_x0000_s2065"/>
            </a:ext>
            <a:ext uri="{FF2B5EF4-FFF2-40B4-BE49-F238E27FC236}">
              <a16:creationId xmlns:a16="http://schemas.microsoft.com/office/drawing/2014/main" id="{00000000-0008-0000-0500-0000E6050000}"/>
            </a:ext>
          </a:extLst>
        </xdr:cNvPr>
        <xdr:cNvSpPr/>
      </xdr:nvSpPr>
      <xdr:spPr bwMode="auto">
        <a:xfrm>
          <a:off x="6724650" y="2390775"/>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15</xdr:row>
      <xdr:rowOff>171450</xdr:rowOff>
    </xdr:from>
    <xdr:ext cx="180975" cy="218017"/>
    <xdr:sp macro="" textlink="">
      <xdr:nvSpPr>
        <xdr:cNvPr id="1511" name="Check Box 16" hidden="1">
          <a:extLst>
            <a:ext uri="{63B3BB69-23CF-44E3-9099-C40C66FF867C}">
              <a14:compatExt xmlns:a14="http://schemas.microsoft.com/office/drawing/2010/main" spid="_x0000_s2064"/>
            </a:ext>
            <a:ext uri="{FF2B5EF4-FFF2-40B4-BE49-F238E27FC236}">
              <a16:creationId xmlns:a16="http://schemas.microsoft.com/office/drawing/2014/main" id="{00000000-0008-0000-0500-0000E7050000}"/>
            </a:ext>
          </a:extLst>
        </xdr:cNvPr>
        <xdr:cNvSpPr/>
      </xdr:nvSpPr>
      <xdr:spPr bwMode="auto">
        <a:xfrm>
          <a:off x="6724650" y="2390775"/>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15</xdr:row>
      <xdr:rowOff>171450</xdr:rowOff>
    </xdr:from>
    <xdr:ext cx="180975" cy="218017"/>
    <xdr:sp macro="" textlink="">
      <xdr:nvSpPr>
        <xdr:cNvPr id="1512" name="Check Box 16" hidden="1">
          <a:extLst>
            <a:ext uri="{63B3BB69-23CF-44E3-9099-C40C66FF867C}">
              <a14:compatExt xmlns:a14="http://schemas.microsoft.com/office/drawing/2010/main" spid="_x0000_s2064"/>
            </a:ext>
            <a:ext uri="{FF2B5EF4-FFF2-40B4-BE49-F238E27FC236}">
              <a16:creationId xmlns:a16="http://schemas.microsoft.com/office/drawing/2014/main" id="{00000000-0008-0000-0500-0000E8050000}"/>
            </a:ext>
          </a:extLst>
        </xdr:cNvPr>
        <xdr:cNvSpPr/>
      </xdr:nvSpPr>
      <xdr:spPr bwMode="auto">
        <a:xfrm>
          <a:off x="6724650" y="2390775"/>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15</xdr:row>
      <xdr:rowOff>171450</xdr:rowOff>
    </xdr:from>
    <xdr:ext cx="180975" cy="218017"/>
    <xdr:sp macro="" textlink="">
      <xdr:nvSpPr>
        <xdr:cNvPr id="1513" name="Check Box 17" hidden="1">
          <a:extLst>
            <a:ext uri="{63B3BB69-23CF-44E3-9099-C40C66FF867C}">
              <a14:compatExt xmlns:a14="http://schemas.microsoft.com/office/drawing/2010/main" spid="_x0000_s2065"/>
            </a:ext>
            <a:ext uri="{FF2B5EF4-FFF2-40B4-BE49-F238E27FC236}">
              <a16:creationId xmlns:a16="http://schemas.microsoft.com/office/drawing/2014/main" id="{00000000-0008-0000-0500-0000E9050000}"/>
            </a:ext>
          </a:extLst>
        </xdr:cNvPr>
        <xdr:cNvSpPr/>
      </xdr:nvSpPr>
      <xdr:spPr bwMode="auto">
        <a:xfrm>
          <a:off x="6724650" y="2390775"/>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15</xdr:row>
      <xdr:rowOff>171450</xdr:rowOff>
    </xdr:from>
    <xdr:ext cx="180975" cy="218017"/>
    <xdr:sp macro="" textlink="">
      <xdr:nvSpPr>
        <xdr:cNvPr id="1514" name="Check Box 16" hidden="1">
          <a:extLst>
            <a:ext uri="{63B3BB69-23CF-44E3-9099-C40C66FF867C}">
              <a14:compatExt xmlns:a14="http://schemas.microsoft.com/office/drawing/2010/main" spid="_x0000_s2064"/>
            </a:ext>
            <a:ext uri="{FF2B5EF4-FFF2-40B4-BE49-F238E27FC236}">
              <a16:creationId xmlns:a16="http://schemas.microsoft.com/office/drawing/2014/main" id="{00000000-0008-0000-0500-0000EA050000}"/>
            </a:ext>
          </a:extLst>
        </xdr:cNvPr>
        <xdr:cNvSpPr/>
      </xdr:nvSpPr>
      <xdr:spPr bwMode="auto">
        <a:xfrm>
          <a:off x="6724650" y="2390775"/>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15</xdr:row>
      <xdr:rowOff>171450</xdr:rowOff>
    </xdr:from>
    <xdr:ext cx="180975" cy="218017"/>
    <xdr:sp macro="" textlink="">
      <xdr:nvSpPr>
        <xdr:cNvPr id="1515" name="Check Box 16" hidden="1">
          <a:extLst>
            <a:ext uri="{63B3BB69-23CF-44E3-9099-C40C66FF867C}">
              <a14:compatExt xmlns:a14="http://schemas.microsoft.com/office/drawing/2010/main" spid="_x0000_s2064"/>
            </a:ext>
            <a:ext uri="{FF2B5EF4-FFF2-40B4-BE49-F238E27FC236}">
              <a16:creationId xmlns:a16="http://schemas.microsoft.com/office/drawing/2014/main" id="{00000000-0008-0000-0500-0000EB050000}"/>
            </a:ext>
          </a:extLst>
        </xdr:cNvPr>
        <xdr:cNvSpPr/>
      </xdr:nvSpPr>
      <xdr:spPr bwMode="auto">
        <a:xfrm>
          <a:off x="6724650" y="2390775"/>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15</xdr:row>
      <xdr:rowOff>171450</xdr:rowOff>
    </xdr:from>
    <xdr:ext cx="180975" cy="218017"/>
    <xdr:sp macro="" textlink="">
      <xdr:nvSpPr>
        <xdr:cNvPr id="1516" name="Check Box 17" hidden="1">
          <a:extLst>
            <a:ext uri="{63B3BB69-23CF-44E3-9099-C40C66FF867C}">
              <a14:compatExt xmlns:a14="http://schemas.microsoft.com/office/drawing/2010/main" spid="_x0000_s2065"/>
            </a:ext>
            <a:ext uri="{FF2B5EF4-FFF2-40B4-BE49-F238E27FC236}">
              <a16:creationId xmlns:a16="http://schemas.microsoft.com/office/drawing/2014/main" id="{00000000-0008-0000-0500-0000EC050000}"/>
            </a:ext>
          </a:extLst>
        </xdr:cNvPr>
        <xdr:cNvSpPr/>
      </xdr:nvSpPr>
      <xdr:spPr bwMode="auto">
        <a:xfrm>
          <a:off x="6724650" y="2390775"/>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15</xdr:row>
      <xdr:rowOff>171450</xdr:rowOff>
    </xdr:from>
    <xdr:ext cx="180975" cy="218017"/>
    <xdr:sp macro="" textlink="">
      <xdr:nvSpPr>
        <xdr:cNvPr id="1517" name="Check Box 16" hidden="1">
          <a:extLst>
            <a:ext uri="{63B3BB69-23CF-44E3-9099-C40C66FF867C}">
              <a14:compatExt xmlns:a14="http://schemas.microsoft.com/office/drawing/2010/main" spid="_x0000_s2064"/>
            </a:ext>
            <a:ext uri="{FF2B5EF4-FFF2-40B4-BE49-F238E27FC236}">
              <a16:creationId xmlns:a16="http://schemas.microsoft.com/office/drawing/2014/main" id="{00000000-0008-0000-0500-0000ED050000}"/>
            </a:ext>
          </a:extLst>
        </xdr:cNvPr>
        <xdr:cNvSpPr/>
      </xdr:nvSpPr>
      <xdr:spPr bwMode="auto">
        <a:xfrm>
          <a:off x="6724650" y="2390775"/>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15</xdr:row>
      <xdr:rowOff>171450</xdr:rowOff>
    </xdr:from>
    <xdr:ext cx="180975" cy="218017"/>
    <xdr:sp macro="" textlink="">
      <xdr:nvSpPr>
        <xdr:cNvPr id="1518" name="Check Box 16" hidden="1">
          <a:extLst>
            <a:ext uri="{63B3BB69-23CF-44E3-9099-C40C66FF867C}">
              <a14:compatExt xmlns:a14="http://schemas.microsoft.com/office/drawing/2010/main" spid="_x0000_s2064"/>
            </a:ext>
            <a:ext uri="{FF2B5EF4-FFF2-40B4-BE49-F238E27FC236}">
              <a16:creationId xmlns:a16="http://schemas.microsoft.com/office/drawing/2014/main" id="{00000000-0008-0000-0500-0000EE050000}"/>
            </a:ext>
          </a:extLst>
        </xdr:cNvPr>
        <xdr:cNvSpPr/>
      </xdr:nvSpPr>
      <xdr:spPr bwMode="auto">
        <a:xfrm>
          <a:off x="6724650" y="2390775"/>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15</xdr:row>
      <xdr:rowOff>171450</xdr:rowOff>
    </xdr:from>
    <xdr:ext cx="180975" cy="218017"/>
    <xdr:sp macro="" textlink="">
      <xdr:nvSpPr>
        <xdr:cNvPr id="1519" name="Check Box 17" hidden="1">
          <a:extLst>
            <a:ext uri="{63B3BB69-23CF-44E3-9099-C40C66FF867C}">
              <a14:compatExt xmlns:a14="http://schemas.microsoft.com/office/drawing/2010/main" spid="_x0000_s2065"/>
            </a:ext>
            <a:ext uri="{FF2B5EF4-FFF2-40B4-BE49-F238E27FC236}">
              <a16:creationId xmlns:a16="http://schemas.microsoft.com/office/drawing/2014/main" id="{00000000-0008-0000-0500-0000EF050000}"/>
            </a:ext>
          </a:extLst>
        </xdr:cNvPr>
        <xdr:cNvSpPr/>
      </xdr:nvSpPr>
      <xdr:spPr bwMode="auto">
        <a:xfrm>
          <a:off x="6724650" y="2390775"/>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15</xdr:row>
      <xdr:rowOff>171450</xdr:rowOff>
    </xdr:from>
    <xdr:ext cx="180975" cy="218017"/>
    <xdr:sp macro="" textlink="">
      <xdr:nvSpPr>
        <xdr:cNvPr id="1520" name="Check Box 16" hidden="1">
          <a:extLst>
            <a:ext uri="{63B3BB69-23CF-44E3-9099-C40C66FF867C}">
              <a14:compatExt xmlns:a14="http://schemas.microsoft.com/office/drawing/2010/main" spid="_x0000_s2064"/>
            </a:ext>
            <a:ext uri="{FF2B5EF4-FFF2-40B4-BE49-F238E27FC236}">
              <a16:creationId xmlns:a16="http://schemas.microsoft.com/office/drawing/2014/main" id="{00000000-0008-0000-0500-0000F0050000}"/>
            </a:ext>
          </a:extLst>
        </xdr:cNvPr>
        <xdr:cNvSpPr/>
      </xdr:nvSpPr>
      <xdr:spPr bwMode="auto">
        <a:xfrm>
          <a:off x="6724650" y="2390775"/>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15</xdr:row>
      <xdr:rowOff>171450</xdr:rowOff>
    </xdr:from>
    <xdr:ext cx="180975" cy="218017"/>
    <xdr:sp macro="" textlink="">
      <xdr:nvSpPr>
        <xdr:cNvPr id="1521" name="Check Box 16" hidden="1">
          <a:extLst>
            <a:ext uri="{63B3BB69-23CF-44E3-9099-C40C66FF867C}">
              <a14:compatExt xmlns:a14="http://schemas.microsoft.com/office/drawing/2010/main" spid="_x0000_s2064"/>
            </a:ext>
            <a:ext uri="{FF2B5EF4-FFF2-40B4-BE49-F238E27FC236}">
              <a16:creationId xmlns:a16="http://schemas.microsoft.com/office/drawing/2014/main" id="{00000000-0008-0000-0500-0000F1050000}"/>
            </a:ext>
          </a:extLst>
        </xdr:cNvPr>
        <xdr:cNvSpPr/>
      </xdr:nvSpPr>
      <xdr:spPr bwMode="auto">
        <a:xfrm>
          <a:off x="6724650" y="2095500"/>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16</xdr:row>
      <xdr:rowOff>171450</xdr:rowOff>
    </xdr:from>
    <xdr:ext cx="180975" cy="218017"/>
    <xdr:sp macro="" textlink="">
      <xdr:nvSpPr>
        <xdr:cNvPr id="1522" name="Check Box 17" hidden="1">
          <a:extLst>
            <a:ext uri="{63B3BB69-23CF-44E3-9099-C40C66FF867C}">
              <a14:compatExt xmlns:a14="http://schemas.microsoft.com/office/drawing/2010/main" spid="_x0000_s2065"/>
            </a:ext>
            <a:ext uri="{FF2B5EF4-FFF2-40B4-BE49-F238E27FC236}">
              <a16:creationId xmlns:a16="http://schemas.microsoft.com/office/drawing/2014/main" id="{00000000-0008-0000-0500-0000F2050000}"/>
            </a:ext>
          </a:extLst>
        </xdr:cNvPr>
        <xdr:cNvSpPr/>
      </xdr:nvSpPr>
      <xdr:spPr bwMode="auto">
        <a:xfrm>
          <a:off x="6724650" y="2390775"/>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16</xdr:row>
      <xdr:rowOff>171450</xdr:rowOff>
    </xdr:from>
    <xdr:ext cx="180975" cy="218017"/>
    <xdr:sp macro="" textlink="">
      <xdr:nvSpPr>
        <xdr:cNvPr id="1523" name="Check Box 16" hidden="1">
          <a:extLst>
            <a:ext uri="{63B3BB69-23CF-44E3-9099-C40C66FF867C}">
              <a14:compatExt xmlns:a14="http://schemas.microsoft.com/office/drawing/2010/main" spid="_x0000_s2064"/>
            </a:ext>
            <a:ext uri="{FF2B5EF4-FFF2-40B4-BE49-F238E27FC236}">
              <a16:creationId xmlns:a16="http://schemas.microsoft.com/office/drawing/2014/main" id="{00000000-0008-0000-0500-0000F3050000}"/>
            </a:ext>
          </a:extLst>
        </xdr:cNvPr>
        <xdr:cNvSpPr/>
      </xdr:nvSpPr>
      <xdr:spPr bwMode="auto">
        <a:xfrm>
          <a:off x="6724650" y="2390775"/>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15</xdr:row>
      <xdr:rowOff>171450</xdr:rowOff>
    </xdr:from>
    <xdr:ext cx="180975" cy="218017"/>
    <xdr:sp macro="" textlink="">
      <xdr:nvSpPr>
        <xdr:cNvPr id="1524" name="Check Box 17" hidden="1">
          <a:extLst>
            <a:ext uri="{63B3BB69-23CF-44E3-9099-C40C66FF867C}">
              <a14:compatExt xmlns:a14="http://schemas.microsoft.com/office/drawing/2010/main" spid="_x0000_s2065"/>
            </a:ext>
            <a:ext uri="{FF2B5EF4-FFF2-40B4-BE49-F238E27FC236}">
              <a16:creationId xmlns:a16="http://schemas.microsoft.com/office/drawing/2014/main" id="{00000000-0008-0000-0500-0000F4050000}"/>
            </a:ext>
          </a:extLst>
        </xdr:cNvPr>
        <xdr:cNvSpPr/>
      </xdr:nvSpPr>
      <xdr:spPr bwMode="auto">
        <a:xfrm>
          <a:off x="6724650" y="2095500"/>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15</xdr:row>
      <xdr:rowOff>171450</xdr:rowOff>
    </xdr:from>
    <xdr:ext cx="180975" cy="218017"/>
    <xdr:sp macro="" textlink="">
      <xdr:nvSpPr>
        <xdr:cNvPr id="1525" name="Check Box 16" hidden="1">
          <a:extLst>
            <a:ext uri="{63B3BB69-23CF-44E3-9099-C40C66FF867C}">
              <a14:compatExt xmlns:a14="http://schemas.microsoft.com/office/drawing/2010/main" spid="_x0000_s2064"/>
            </a:ext>
            <a:ext uri="{FF2B5EF4-FFF2-40B4-BE49-F238E27FC236}">
              <a16:creationId xmlns:a16="http://schemas.microsoft.com/office/drawing/2014/main" id="{00000000-0008-0000-0500-0000F5050000}"/>
            </a:ext>
          </a:extLst>
        </xdr:cNvPr>
        <xdr:cNvSpPr/>
      </xdr:nvSpPr>
      <xdr:spPr bwMode="auto">
        <a:xfrm>
          <a:off x="6724650" y="2095500"/>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16</xdr:row>
      <xdr:rowOff>171450</xdr:rowOff>
    </xdr:from>
    <xdr:ext cx="180975" cy="218017"/>
    <xdr:sp macro="" textlink="">
      <xdr:nvSpPr>
        <xdr:cNvPr id="1526" name="Check Box 16" hidden="1">
          <a:extLst>
            <a:ext uri="{63B3BB69-23CF-44E3-9099-C40C66FF867C}">
              <a14:compatExt xmlns:a14="http://schemas.microsoft.com/office/drawing/2010/main" spid="_x0000_s2064"/>
            </a:ext>
            <a:ext uri="{FF2B5EF4-FFF2-40B4-BE49-F238E27FC236}">
              <a16:creationId xmlns:a16="http://schemas.microsoft.com/office/drawing/2014/main" id="{00000000-0008-0000-0500-0000F6050000}"/>
            </a:ext>
          </a:extLst>
        </xdr:cNvPr>
        <xdr:cNvSpPr/>
      </xdr:nvSpPr>
      <xdr:spPr bwMode="auto">
        <a:xfrm>
          <a:off x="6724650" y="2390775"/>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16</xdr:row>
      <xdr:rowOff>171450</xdr:rowOff>
    </xdr:from>
    <xdr:ext cx="180975" cy="218017"/>
    <xdr:sp macro="" textlink="">
      <xdr:nvSpPr>
        <xdr:cNvPr id="1527" name="Check Box 17" hidden="1">
          <a:extLst>
            <a:ext uri="{63B3BB69-23CF-44E3-9099-C40C66FF867C}">
              <a14:compatExt xmlns:a14="http://schemas.microsoft.com/office/drawing/2010/main" spid="_x0000_s2065"/>
            </a:ext>
            <a:ext uri="{FF2B5EF4-FFF2-40B4-BE49-F238E27FC236}">
              <a16:creationId xmlns:a16="http://schemas.microsoft.com/office/drawing/2014/main" id="{00000000-0008-0000-0500-0000F7050000}"/>
            </a:ext>
          </a:extLst>
        </xdr:cNvPr>
        <xdr:cNvSpPr/>
      </xdr:nvSpPr>
      <xdr:spPr bwMode="auto">
        <a:xfrm>
          <a:off x="6724650" y="2390775"/>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16</xdr:row>
      <xdr:rowOff>171450</xdr:rowOff>
    </xdr:from>
    <xdr:ext cx="180975" cy="218017"/>
    <xdr:sp macro="" textlink="">
      <xdr:nvSpPr>
        <xdr:cNvPr id="1528" name="Check Box 16" hidden="1">
          <a:extLst>
            <a:ext uri="{63B3BB69-23CF-44E3-9099-C40C66FF867C}">
              <a14:compatExt xmlns:a14="http://schemas.microsoft.com/office/drawing/2010/main" spid="_x0000_s2064"/>
            </a:ext>
            <a:ext uri="{FF2B5EF4-FFF2-40B4-BE49-F238E27FC236}">
              <a16:creationId xmlns:a16="http://schemas.microsoft.com/office/drawing/2014/main" id="{00000000-0008-0000-0500-0000F8050000}"/>
            </a:ext>
          </a:extLst>
        </xdr:cNvPr>
        <xdr:cNvSpPr/>
      </xdr:nvSpPr>
      <xdr:spPr bwMode="auto">
        <a:xfrm>
          <a:off x="6724650" y="2390775"/>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16</xdr:row>
      <xdr:rowOff>171450</xdr:rowOff>
    </xdr:from>
    <xdr:ext cx="180975" cy="218017"/>
    <xdr:sp macro="" textlink="">
      <xdr:nvSpPr>
        <xdr:cNvPr id="1529" name="Check Box 16" hidden="1">
          <a:extLst>
            <a:ext uri="{63B3BB69-23CF-44E3-9099-C40C66FF867C}">
              <a14:compatExt xmlns:a14="http://schemas.microsoft.com/office/drawing/2010/main" spid="_x0000_s2064"/>
            </a:ext>
            <a:ext uri="{FF2B5EF4-FFF2-40B4-BE49-F238E27FC236}">
              <a16:creationId xmlns:a16="http://schemas.microsoft.com/office/drawing/2014/main" id="{00000000-0008-0000-0500-0000F9050000}"/>
            </a:ext>
          </a:extLst>
        </xdr:cNvPr>
        <xdr:cNvSpPr/>
      </xdr:nvSpPr>
      <xdr:spPr bwMode="auto">
        <a:xfrm>
          <a:off x="6724650" y="2390775"/>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16</xdr:row>
      <xdr:rowOff>171450</xdr:rowOff>
    </xdr:from>
    <xdr:ext cx="180975" cy="218017"/>
    <xdr:sp macro="" textlink="">
      <xdr:nvSpPr>
        <xdr:cNvPr id="1530" name="Check Box 17" hidden="1">
          <a:extLst>
            <a:ext uri="{63B3BB69-23CF-44E3-9099-C40C66FF867C}">
              <a14:compatExt xmlns:a14="http://schemas.microsoft.com/office/drawing/2010/main" spid="_x0000_s2065"/>
            </a:ext>
            <a:ext uri="{FF2B5EF4-FFF2-40B4-BE49-F238E27FC236}">
              <a16:creationId xmlns:a16="http://schemas.microsoft.com/office/drawing/2014/main" id="{00000000-0008-0000-0500-0000FA050000}"/>
            </a:ext>
          </a:extLst>
        </xdr:cNvPr>
        <xdr:cNvSpPr/>
      </xdr:nvSpPr>
      <xdr:spPr bwMode="auto">
        <a:xfrm>
          <a:off x="6724650" y="2390775"/>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16</xdr:row>
      <xdr:rowOff>171450</xdr:rowOff>
    </xdr:from>
    <xdr:ext cx="180975" cy="218017"/>
    <xdr:sp macro="" textlink="">
      <xdr:nvSpPr>
        <xdr:cNvPr id="1531" name="Check Box 16" hidden="1">
          <a:extLst>
            <a:ext uri="{63B3BB69-23CF-44E3-9099-C40C66FF867C}">
              <a14:compatExt xmlns:a14="http://schemas.microsoft.com/office/drawing/2010/main" spid="_x0000_s2064"/>
            </a:ext>
            <a:ext uri="{FF2B5EF4-FFF2-40B4-BE49-F238E27FC236}">
              <a16:creationId xmlns:a16="http://schemas.microsoft.com/office/drawing/2014/main" id="{00000000-0008-0000-0500-0000FB050000}"/>
            </a:ext>
          </a:extLst>
        </xdr:cNvPr>
        <xdr:cNvSpPr/>
      </xdr:nvSpPr>
      <xdr:spPr bwMode="auto">
        <a:xfrm>
          <a:off x="6724650" y="2390775"/>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16</xdr:row>
      <xdr:rowOff>171450</xdr:rowOff>
    </xdr:from>
    <xdr:ext cx="180975" cy="218017"/>
    <xdr:sp macro="" textlink="">
      <xdr:nvSpPr>
        <xdr:cNvPr id="1532" name="Check Box 16" hidden="1">
          <a:extLst>
            <a:ext uri="{63B3BB69-23CF-44E3-9099-C40C66FF867C}">
              <a14:compatExt xmlns:a14="http://schemas.microsoft.com/office/drawing/2010/main" spid="_x0000_s2064"/>
            </a:ext>
            <a:ext uri="{FF2B5EF4-FFF2-40B4-BE49-F238E27FC236}">
              <a16:creationId xmlns:a16="http://schemas.microsoft.com/office/drawing/2014/main" id="{00000000-0008-0000-0500-0000FC050000}"/>
            </a:ext>
          </a:extLst>
        </xdr:cNvPr>
        <xdr:cNvSpPr/>
      </xdr:nvSpPr>
      <xdr:spPr bwMode="auto">
        <a:xfrm>
          <a:off x="6724650" y="2390775"/>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16</xdr:row>
      <xdr:rowOff>171450</xdr:rowOff>
    </xdr:from>
    <xdr:ext cx="180975" cy="218017"/>
    <xdr:sp macro="" textlink="">
      <xdr:nvSpPr>
        <xdr:cNvPr id="1533" name="Check Box 17" hidden="1">
          <a:extLst>
            <a:ext uri="{63B3BB69-23CF-44E3-9099-C40C66FF867C}">
              <a14:compatExt xmlns:a14="http://schemas.microsoft.com/office/drawing/2010/main" spid="_x0000_s2065"/>
            </a:ext>
            <a:ext uri="{FF2B5EF4-FFF2-40B4-BE49-F238E27FC236}">
              <a16:creationId xmlns:a16="http://schemas.microsoft.com/office/drawing/2014/main" id="{00000000-0008-0000-0500-0000FD050000}"/>
            </a:ext>
          </a:extLst>
        </xdr:cNvPr>
        <xdr:cNvSpPr/>
      </xdr:nvSpPr>
      <xdr:spPr bwMode="auto">
        <a:xfrm>
          <a:off x="6724650" y="2390775"/>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16</xdr:row>
      <xdr:rowOff>171450</xdr:rowOff>
    </xdr:from>
    <xdr:ext cx="180975" cy="218017"/>
    <xdr:sp macro="" textlink="">
      <xdr:nvSpPr>
        <xdr:cNvPr id="1534" name="Check Box 16" hidden="1">
          <a:extLst>
            <a:ext uri="{63B3BB69-23CF-44E3-9099-C40C66FF867C}">
              <a14:compatExt xmlns:a14="http://schemas.microsoft.com/office/drawing/2010/main" spid="_x0000_s2064"/>
            </a:ext>
            <a:ext uri="{FF2B5EF4-FFF2-40B4-BE49-F238E27FC236}">
              <a16:creationId xmlns:a16="http://schemas.microsoft.com/office/drawing/2014/main" id="{00000000-0008-0000-0500-0000FE050000}"/>
            </a:ext>
          </a:extLst>
        </xdr:cNvPr>
        <xdr:cNvSpPr/>
      </xdr:nvSpPr>
      <xdr:spPr bwMode="auto">
        <a:xfrm>
          <a:off x="6724650" y="2390775"/>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16</xdr:row>
      <xdr:rowOff>171450</xdr:rowOff>
    </xdr:from>
    <xdr:ext cx="180975" cy="218017"/>
    <xdr:sp macro="" textlink="">
      <xdr:nvSpPr>
        <xdr:cNvPr id="1535" name="Check Box 16" hidden="1">
          <a:extLst>
            <a:ext uri="{63B3BB69-23CF-44E3-9099-C40C66FF867C}">
              <a14:compatExt xmlns:a14="http://schemas.microsoft.com/office/drawing/2010/main" spid="_x0000_s2064"/>
            </a:ext>
            <a:ext uri="{FF2B5EF4-FFF2-40B4-BE49-F238E27FC236}">
              <a16:creationId xmlns:a16="http://schemas.microsoft.com/office/drawing/2014/main" id="{00000000-0008-0000-0500-0000FF050000}"/>
            </a:ext>
          </a:extLst>
        </xdr:cNvPr>
        <xdr:cNvSpPr/>
      </xdr:nvSpPr>
      <xdr:spPr bwMode="auto">
        <a:xfrm>
          <a:off x="6724650" y="2390775"/>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16</xdr:row>
      <xdr:rowOff>171450</xdr:rowOff>
    </xdr:from>
    <xdr:ext cx="180975" cy="218017"/>
    <xdr:sp macro="" textlink="">
      <xdr:nvSpPr>
        <xdr:cNvPr id="1536" name="Check Box 17" hidden="1">
          <a:extLst>
            <a:ext uri="{63B3BB69-23CF-44E3-9099-C40C66FF867C}">
              <a14:compatExt xmlns:a14="http://schemas.microsoft.com/office/drawing/2010/main" spid="_x0000_s2065"/>
            </a:ext>
            <a:ext uri="{FF2B5EF4-FFF2-40B4-BE49-F238E27FC236}">
              <a16:creationId xmlns:a16="http://schemas.microsoft.com/office/drawing/2014/main" id="{00000000-0008-0000-0500-000000060000}"/>
            </a:ext>
          </a:extLst>
        </xdr:cNvPr>
        <xdr:cNvSpPr/>
      </xdr:nvSpPr>
      <xdr:spPr bwMode="auto">
        <a:xfrm>
          <a:off x="6724650" y="2390775"/>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oneCellAnchor>
    <xdr:from>
      <xdr:col>11</xdr:col>
      <xdr:colOff>19050</xdr:colOff>
      <xdr:row>16</xdr:row>
      <xdr:rowOff>171450</xdr:rowOff>
    </xdr:from>
    <xdr:ext cx="180975" cy="218017"/>
    <xdr:sp macro="" textlink="">
      <xdr:nvSpPr>
        <xdr:cNvPr id="1537" name="Check Box 16" hidden="1">
          <a:extLst>
            <a:ext uri="{63B3BB69-23CF-44E3-9099-C40C66FF867C}">
              <a14:compatExt xmlns:a14="http://schemas.microsoft.com/office/drawing/2010/main" spid="_x0000_s2064"/>
            </a:ext>
            <a:ext uri="{FF2B5EF4-FFF2-40B4-BE49-F238E27FC236}">
              <a16:creationId xmlns:a16="http://schemas.microsoft.com/office/drawing/2014/main" id="{00000000-0008-0000-0500-000001060000}"/>
            </a:ext>
          </a:extLst>
        </xdr:cNvPr>
        <xdr:cNvSpPr/>
      </xdr:nvSpPr>
      <xdr:spPr bwMode="auto">
        <a:xfrm>
          <a:off x="6724650" y="2390775"/>
          <a:ext cx="180975" cy="218017"/>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oneCellAnchor>
  <xdr:twoCellAnchor editAs="oneCell">
    <xdr:from>
      <xdr:col>9</xdr:col>
      <xdr:colOff>252375</xdr:colOff>
      <xdr:row>5</xdr:row>
      <xdr:rowOff>271426</xdr:rowOff>
    </xdr:from>
    <xdr:to>
      <xdr:col>9</xdr:col>
      <xdr:colOff>600075</xdr:colOff>
      <xdr:row>7</xdr:row>
      <xdr:rowOff>113242</xdr:rowOff>
    </xdr:to>
    <xdr:pic macro="[0]!Clean1">
      <xdr:nvPicPr>
        <xdr:cNvPr id="26" name="Graphic 25" descr="Arrow circle with solid fill">
          <a:extLst>
            <a:ext uri="{FF2B5EF4-FFF2-40B4-BE49-F238E27FC236}">
              <a16:creationId xmlns:a16="http://schemas.microsoft.com/office/drawing/2014/main" id="{00000000-0008-0000-0500-00001A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5738775" y="1338226"/>
          <a:ext cx="347700" cy="347700"/>
        </a:xfrm>
        <a:prstGeom prst="rect">
          <a:avLst/>
        </a:prstGeom>
      </xdr:spPr>
    </xdr:pic>
    <xdr:clientData/>
  </xdr:twoCellAnchor>
  <xdr:twoCellAnchor editAs="oneCell">
    <xdr:from>
      <xdr:col>9</xdr:col>
      <xdr:colOff>261900</xdr:colOff>
      <xdr:row>19</xdr:row>
      <xdr:rowOff>195226</xdr:rowOff>
    </xdr:from>
    <xdr:to>
      <xdr:col>10</xdr:col>
      <xdr:colOff>0</xdr:colOff>
      <xdr:row>21</xdr:row>
      <xdr:rowOff>55829</xdr:rowOff>
    </xdr:to>
    <xdr:pic macro="[0]!Clean2">
      <xdr:nvPicPr>
        <xdr:cNvPr id="1546" name="Graphic 1545" descr="Arrow circle with solid fill">
          <a:extLst>
            <a:ext uri="{FF2B5EF4-FFF2-40B4-BE49-F238E27FC236}">
              <a16:creationId xmlns:a16="http://schemas.microsoft.com/office/drawing/2014/main" id="{00000000-0008-0000-0500-00000A06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5748300" y="4976776"/>
          <a:ext cx="347700" cy="347700"/>
        </a:xfrm>
        <a:prstGeom prst="rect">
          <a:avLst/>
        </a:prstGeom>
      </xdr:spPr>
    </xdr:pic>
    <xdr:clientData/>
  </xdr:twoCellAnchor>
  <xdr:twoCellAnchor editAs="oneCell">
    <xdr:from>
      <xdr:col>17</xdr:col>
      <xdr:colOff>238125</xdr:colOff>
      <xdr:row>20</xdr:row>
      <xdr:rowOff>9525</xdr:rowOff>
    </xdr:from>
    <xdr:to>
      <xdr:col>17</xdr:col>
      <xdr:colOff>585825</xdr:colOff>
      <xdr:row>21</xdr:row>
      <xdr:rowOff>113808</xdr:rowOff>
    </xdr:to>
    <xdr:pic macro="[0]!Clean3">
      <xdr:nvPicPr>
        <xdr:cNvPr id="1547" name="Graphic 1546" descr="Arrow circle with solid fill">
          <a:extLst>
            <a:ext uri="{FF2B5EF4-FFF2-40B4-BE49-F238E27FC236}">
              <a16:creationId xmlns:a16="http://schemas.microsoft.com/office/drawing/2014/main" id="{00000000-0008-0000-0500-00000B06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0601325" y="4991100"/>
          <a:ext cx="347700" cy="3477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1</xdr:col>
      <xdr:colOff>523875</xdr:colOff>
      <xdr:row>30</xdr:row>
      <xdr:rowOff>0</xdr:rowOff>
    </xdr:from>
    <xdr:to>
      <xdr:col>26</xdr:col>
      <xdr:colOff>298041</xdr:colOff>
      <xdr:row>42</xdr:row>
      <xdr:rowOff>162000</xdr:rowOff>
    </xdr:to>
    <xdr:sp macro="" textlink="">
      <xdr:nvSpPr>
        <xdr:cNvPr id="56" name="Rectangle 55">
          <a:extLst>
            <a:ext uri="{FF2B5EF4-FFF2-40B4-BE49-F238E27FC236}">
              <a16:creationId xmlns:a16="http://schemas.microsoft.com/office/drawing/2014/main" id="{00000000-0008-0000-0100-000038000000}"/>
            </a:ext>
          </a:extLst>
        </xdr:cNvPr>
        <xdr:cNvSpPr/>
      </xdr:nvSpPr>
      <xdr:spPr>
        <a:xfrm>
          <a:off x="1137708" y="5715000"/>
          <a:ext cx="15120000" cy="2448000"/>
        </a:xfrm>
        <a:prstGeom prst="rect">
          <a:avLst/>
        </a:prstGeom>
        <a:solidFill>
          <a:schemeClr val="tx1">
            <a:alpha val="90000"/>
          </a:schemeClr>
        </a:solidFill>
        <a:ln>
          <a:noFill/>
        </a:ln>
        <a:effectLst>
          <a:outerShdw blurRad="38100" dist="50800" dir="5400000" algn="ctr" rotWithShape="0">
            <a:srgbClr val="000000">
              <a:alpha val="43137"/>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a:p>
      </xdr:txBody>
    </xdr:sp>
    <xdr:clientData/>
  </xdr:twoCellAnchor>
  <xdr:twoCellAnchor>
    <xdr:from>
      <xdr:col>11</xdr:col>
      <xdr:colOff>539751</xdr:colOff>
      <xdr:row>1</xdr:row>
      <xdr:rowOff>52918</xdr:rowOff>
    </xdr:from>
    <xdr:to>
      <xdr:col>17</xdr:col>
      <xdr:colOff>529167</xdr:colOff>
      <xdr:row>5</xdr:row>
      <xdr:rowOff>24344</xdr:rowOff>
    </xdr:to>
    <xdr:sp macro="" textlink="">
      <xdr:nvSpPr>
        <xdr:cNvPr id="9" name="TextBox 8">
          <a:extLst>
            <a:ext uri="{FF2B5EF4-FFF2-40B4-BE49-F238E27FC236}">
              <a16:creationId xmlns:a16="http://schemas.microsoft.com/office/drawing/2014/main" id="{00000000-0008-0000-0100-000009000000}"/>
            </a:ext>
          </a:extLst>
        </xdr:cNvPr>
        <xdr:cNvSpPr txBox="1"/>
      </xdr:nvSpPr>
      <xdr:spPr>
        <a:xfrm>
          <a:off x="7291918" y="243418"/>
          <a:ext cx="3672416" cy="7334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altLang="zh-CN" sz="3600">
              <a:solidFill>
                <a:schemeClr val="bg1"/>
              </a:solidFill>
              <a:latin typeface="Arial Black" panose="020B0A04020102020204" pitchFamily="34" charset="0"/>
            </a:rPr>
            <a:t>Time</a:t>
          </a:r>
          <a:r>
            <a:rPr lang="fr-FR" altLang="zh-CN" sz="3600">
              <a:solidFill>
                <a:schemeClr val="bg1"/>
              </a:solidFill>
              <a:latin typeface="Arial Black" panose="020B0A04020102020204" pitchFamily="34" charset="0"/>
            </a:rPr>
            <a:t>·</a:t>
          </a:r>
          <a:r>
            <a:rPr lang="fr-CA" altLang="zh-CN" sz="3600">
              <a:solidFill>
                <a:schemeClr val="bg1"/>
              </a:solidFill>
              <a:latin typeface="Arial Black" panose="020B0A04020102020204" pitchFamily="34" charset="0"/>
            </a:rPr>
            <a:t>Invest</a:t>
          </a:r>
        </a:p>
      </xdr:txBody>
    </xdr:sp>
    <xdr:clientData/>
  </xdr:twoCellAnchor>
  <xdr:twoCellAnchor>
    <xdr:from>
      <xdr:col>13</xdr:col>
      <xdr:colOff>41674</xdr:colOff>
      <xdr:row>5</xdr:row>
      <xdr:rowOff>4234</xdr:rowOff>
    </xdr:from>
    <xdr:to>
      <xdr:col>16</xdr:col>
      <xdr:colOff>352426</xdr:colOff>
      <xdr:row>5</xdr:row>
      <xdr:rowOff>18521</xdr:rowOff>
    </xdr:to>
    <xdr:cxnSp macro="">
      <xdr:nvCxnSpPr>
        <xdr:cNvPr id="11" name="Straight Connector 10">
          <a:extLst>
            <a:ext uri="{FF2B5EF4-FFF2-40B4-BE49-F238E27FC236}">
              <a16:creationId xmlns:a16="http://schemas.microsoft.com/office/drawing/2014/main" id="{00000000-0008-0000-0100-00000B000000}"/>
            </a:ext>
          </a:extLst>
        </xdr:cNvPr>
        <xdr:cNvCxnSpPr/>
      </xdr:nvCxnSpPr>
      <xdr:spPr>
        <a:xfrm flipV="1">
          <a:off x="8021507" y="956734"/>
          <a:ext cx="2152252" cy="14287"/>
        </a:xfrm>
        <a:prstGeom prst="line">
          <a:avLst/>
        </a:prstGeom>
        <a:ln>
          <a:solidFill>
            <a:schemeClr val="bg1"/>
          </a:solidFill>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583142</xdr:colOff>
      <xdr:row>5</xdr:row>
      <xdr:rowOff>99484</xdr:rowOff>
    </xdr:from>
    <xdr:to>
      <xdr:col>16</xdr:col>
      <xdr:colOff>116417</xdr:colOff>
      <xdr:row>8</xdr:row>
      <xdr:rowOff>175684</xdr:rowOff>
    </xdr:to>
    <xdr:sp macro="" textlink="">
      <xdr:nvSpPr>
        <xdr:cNvPr id="17" name="TextBox 16">
          <a:extLst>
            <a:ext uri="{FF2B5EF4-FFF2-40B4-BE49-F238E27FC236}">
              <a16:creationId xmlns:a16="http://schemas.microsoft.com/office/drawing/2014/main" id="{00000000-0008-0000-0100-000011000000}"/>
            </a:ext>
          </a:extLst>
        </xdr:cNvPr>
        <xdr:cNvSpPr txBox="1"/>
      </xdr:nvSpPr>
      <xdr:spPr>
        <a:xfrm>
          <a:off x="8562975" y="1051984"/>
          <a:ext cx="1374775" cy="647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A" altLang="zh-CN" sz="2400">
              <a:solidFill>
                <a:schemeClr val="bg1"/>
              </a:solidFill>
              <a:latin typeface="Arial Black" panose="020B0A04020102020204" pitchFamily="34" charset="0"/>
            </a:rPr>
            <a:t>Montly</a:t>
          </a:r>
        </a:p>
      </xdr:txBody>
    </xdr:sp>
    <xdr:clientData/>
  </xdr:twoCellAnchor>
  <xdr:twoCellAnchor>
    <xdr:from>
      <xdr:col>13</xdr:col>
      <xdr:colOff>390526</xdr:colOff>
      <xdr:row>6</xdr:row>
      <xdr:rowOff>109009</xdr:rowOff>
    </xdr:from>
    <xdr:to>
      <xdr:col>13</xdr:col>
      <xdr:colOff>561976</xdr:colOff>
      <xdr:row>7</xdr:row>
      <xdr:rowOff>42334</xdr:rowOff>
    </xdr:to>
    <xdr:sp macro="" textlink="">
      <xdr:nvSpPr>
        <xdr:cNvPr id="18" name="Explosion: 8 Points 17">
          <a:extLst>
            <a:ext uri="{FF2B5EF4-FFF2-40B4-BE49-F238E27FC236}">
              <a16:creationId xmlns:a16="http://schemas.microsoft.com/office/drawing/2014/main" id="{00000000-0008-0000-0100-000012000000}"/>
            </a:ext>
          </a:extLst>
        </xdr:cNvPr>
        <xdr:cNvSpPr/>
      </xdr:nvSpPr>
      <xdr:spPr>
        <a:xfrm>
          <a:off x="8370359" y="1252009"/>
          <a:ext cx="171450" cy="123825"/>
        </a:xfrm>
        <a:prstGeom prst="irregularSeal1">
          <a:avLst/>
        </a:prstGeom>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a:p>
      </xdr:txBody>
    </xdr:sp>
    <xdr:clientData/>
  </xdr:twoCellAnchor>
  <xdr:twoCellAnchor>
    <xdr:from>
      <xdr:col>16</xdr:col>
      <xdr:colOff>71966</xdr:colOff>
      <xdr:row>6</xdr:row>
      <xdr:rowOff>131234</xdr:rowOff>
    </xdr:from>
    <xdr:to>
      <xdr:col>16</xdr:col>
      <xdr:colOff>243416</xdr:colOff>
      <xdr:row>7</xdr:row>
      <xdr:rowOff>64559</xdr:rowOff>
    </xdr:to>
    <xdr:sp macro="" textlink="">
      <xdr:nvSpPr>
        <xdr:cNvPr id="19" name="Explosion: 8 Points 18">
          <a:extLst>
            <a:ext uri="{FF2B5EF4-FFF2-40B4-BE49-F238E27FC236}">
              <a16:creationId xmlns:a16="http://schemas.microsoft.com/office/drawing/2014/main" id="{00000000-0008-0000-0100-000013000000}"/>
            </a:ext>
          </a:extLst>
        </xdr:cNvPr>
        <xdr:cNvSpPr/>
      </xdr:nvSpPr>
      <xdr:spPr>
        <a:xfrm>
          <a:off x="9893299" y="1274234"/>
          <a:ext cx="171450" cy="123825"/>
        </a:xfrm>
        <a:prstGeom prst="irregularSeal1">
          <a:avLst/>
        </a:prstGeom>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a:p>
      </xdr:txBody>
    </xdr:sp>
    <xdr:clientData/>
  </xdr:twoCellAnchor>
  <xdr:twoCellAnchor>
    <xdr:from>
      <xdr:col>1</xdr:col>
      <xdr:colOff>552449</xdr:colOff>
      <xdr:row>9</xdr:row>
      <xdr:rowOff>28575</xdr:rowOff>
    </xdr:from>
    <xdr:to>
      <xdr:col>15</xdr:col>
      <xdr:colOff>418782</xdr:colOff>
      <xdr:row>28</xdr:row>
      <xdr:rowOff>117075</xdr:rowOff>
    </xdr:to>
    <xdr:sp macro="" textlink="">
      <xdr:nvSpPr>
        <xdr:cNvPr id="20" name="Rectangle 19">
          <a:extLst>
            <a:ext uri="{FF2B5EF4-FFF2-40B4-BE49-F238E27FC236}">
              <a16:creationId xmlns:a16="http://schemas.microsoft.com/office/drawing/2014/main" id="{00000000-0008-0000-0100-000014000000}"/>
            </a:ext>
          </a:extLst>
        </xdr:cNvPr>
        <xdr:cNvSpPr/>
      </xdr:nvSpPr>
      <xdr:spPr>
        <a:xfrm>
          <a:off x="1166282" y="1743075"/>
          <a:ext cx="8460000" cy="3708000"/>
        </a:xfrm>
        <a:prstGeom prst="rect">
          <a:avLst/>
        </a:prstGeom>
        <a:solidFill>
          <a:schemeClr val="tx1">
            <a:alpha val="25000"/>
          </a:schemeClr>
        </a:solidFill>
        <a:ln>
          <a:noFill/>
        </a:ln>
        <a:effectLst>
          <a:outerShdw blurRad="38100" dist="50800" dir="5400000" algn="ctr" rotWithShape="0">
            <a:srgbClr val="000000">
              <a:alpha val="43137"/>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a:p>
      </xdr:txBody>
    </xdr:sp>
    <xdr:clientData/>
  </xdr:twoCellAnchor>
  <xdr:twoCellAnchor>
    <xdr:from>
      <xdr:col>17</xdr:col>
      <xdr:colOff>85725</xdr:colOff>
      <xdr:row>9</xdr:row>
      <xdr:rowOff>9525</xdr:rowOff>
    </xdr:from>
    <xdr:to>
      <xdr:col>26</xdr:col>
      <xdr:colOff>141225</xdr:colOff>
      <xdr:row>28</xdr:row>
      <xdr:rowOff>98025</xdr:rowOff>
    </xdr:to>
    <xdr:sp macro="" textlink="">
      <xdr:nvSpPr>
        <xdr:cNvPr id="21" name="Rectangle 20">
          <a:extLst>
            <a:ext uri="{FF2B5EF4-FFF2-40B4-BE49-F238E27FC236}">
              <a16:creationId xmlns:a16="http://schemas.microsoft.com/office/drawing/2014/main" id="{00000000-0008-0000-0100-000015000000}"/>
            </a:ext>
          </a:extLst>
        </xdr:cNvPr>
        <xdr:cNvSpPr/>
      </xdr:nvSpPr>
      <xdr:spPr>
        <a:xfrm>
          <a:off x="10520892" y="1724025"/>
          <a:ext cx="5580000" cy="3708000"/>
        </a:xfrm>
        <a:prstGeom prst="rect">
          <a:avLst/>
        </a:prstGeom>
        <a:solidFill>
          <a:schemeClr val="tx1">
            <a:alpha val="25000"/>
          </a:schemeClr>
        </a:solidFill>
        <a:ln>
          <a:noFill/>
        </a:ln>
        <a:effectLst>
          <a:outerShdw blurRad="38100" dist="50800" dir="5400000" algn="ctr" rotWithShape="0">
            <a:srgbClr val="000000">
              <a:alpha val="43137"/>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a:p>
      </xdr:txBody>
    </xdr:sp>
    <xdr:clientData/>
  </xdr:twoCellAnchor>
  <xdr:twoCellAnchor>
    <xdr:from>
      <xdr:col>3</xdr:col>
      <xdr:colOff>266701</xdr:colOff>
      <xdr:row>9</xdr:row>
      <xdr:rowOff>133351</xdr:rowOff>
    </xdr:from>
    <xdr:to>
      <xdr:col>6</xdr:col>
      <xdr:colOff>38100</xdr:colOff>
      <xdr:row>12</xdr:row>
      <xdr:rowOff>180975</xdr:rowOff>
    </xdr:to>
    <xdr:sp macro="" textlink="">
      <xdr:nvSpPr>
        <xdr:cNvPr id="22" name="TextBox 21">
          <a:extLst>
            <a:ext uri="{FF2B5EF4-FFF2-40B4-BE49-F238E27FC236}">
              <a16:creationId xmlns:a16="http://schemas.microsoft.com/office/drawing/2014/main" id="{00000000-0008-0000-0100-000016000000}"/>
            </a:ext>
          </a:extLst>
        </xdr:cNvPr>
        <xdr:cNvSpPr txBox="1"/>
      </xdr:nvSpPr>
      <xdr:spPr>
        <a:xfrm>
          <a:off x="2095501" y="2609851"/>
          <a:ext cx="1600199" cy="6191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fr-FR" sz="2400">
              <a:solidFill>
                <a:schemeClr val="bg1"/>
              </a:solidFill>
              <a:latin typeface="Arial Black" panose="020B0A04020102020204" pitchFamily="34" charset="0"/>
            </a:rPr>
            <a:t>月份消费</a:t>
          </a:r>
          <a:endParaRPr lang="fr-CA" sz="2400">
            <a:solidFill>
              <a:schemeClr val="bg1"/>
            </a:solidFill>
            <a:latin typeface="Arial Black" panose="020B0A04020102020204" pitchFamily="34" charset="0"/>
          </a:endParaRPr>
        </a:p>
      </xdr:txBody>
    </xdr:sp>
    <xdr:clientData/>
  </xdr:twoCellAnchor>
  <xdr:twoCellAnchor>
    <xdr:from>
      <xdr:col>18</xdr:col>
      <xdr:colOff>352426</xdr:colOff>
      <xdr:row>9</xdr:row>
      <xdr:rowOff>142876</xdr:rowOff>
    </xdr:from>
    <xdr:to>
      <xdr:col>21</xdr:col>
      <xdr:colOff>447675</xdr:colOff>
      <xdr:row>12</xdr:row>
      <xdr:rowOff>152400</xdr:rowOff>
    </xdr:to>
    <xdr:sp macro="" textlink="">
      <xdr:nvSpPr>
        <xdr:cNvPr id="23" name="TextBox 22">
          <a:extLst>
            <a:ext uri="{FF2B5EF4-FFF2-40B4-BE49-F238E27FC236}">
              <a16:creationId xmlns:a16="http://schemas.microsoft.com/office/drawing/2014/main" id="{00000000-0008-0000-0100-000017000000}"/>
            </a:ext>
          </a:extLst>
        </xdr:cNvPr>
        <xdr:cNvSpPr txBox="1"/>
      </xdr:nvSpPr>
      <xdr:spPr>
        <a:xfrm>
          <a:off x="11325226" y="2619376"/>
          <a:ext cx="1924049" cy="5810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fr-FR" sz="2400">
              <a:solidFill>
                <a:schemeClr val="bg1"/>
              </a:solidFill>
              <a:latin typeface="Arial Black" panose="020B0A04020102020204" pitchFamily="34" charset="0"/>
            </a:rPr>
            <a:t>百分比消费</a:t>
          </a:r>
          <a:endParaRPr lang="fr-CA" altLang="zh-CN" sz="2400">
            <a:solidFill>
              <a:schemeClr val="bg1"/>
            </a:solidFill>
            <a:latin typeface="Arial Black" panose="020B0A04020102020204" pitchFamily="34" charset="0"/>
          </a:endParaRPr>
        </a:p>
      </xdr:txBody>
    </xdr:sp>
    <xdr:clientData/>
  </xdr:twoCellAnchor>
  <xdr:twoCellAnchor editAs="oneCell">
    <xdr:from>
      <xdr:col>17</xdr:col>
      <xdr:colOff>149925</xdr:colOff>
      <xdr:row>9</xdr:row>
      <xdr:rowOff>0</xdr:rowOff>
    </xdr:from>
    <xdr:to>
      <xdr:col>18</xdr:col>
      <xdr:colOff>454725</xdr:colOff>
      <xdr:row>13</xdr:row>
      <xdr:rowOff>152400</xdr:rowOff>
    </xdr:to>
    <xdr:pic>
      <xdr:nvPicPr>
        <xdr:cNvPr id="35" name="Graphic 34" descr="Presentation with pie chart with solid fill">
          <a:extLst>
            <a:ext uri="{FF2B5EF4-FFF2-40B4-BE49-F238E27FC236}">
              <a16:creationId xmlns:a16="http://schemas.microsoft.com/office/drawing/2014/main" id="{00000000-0008-0000-0100-00002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0513125" y="2464500"/>
          <a:ext cx="914400" cy="914400"/>
        </a:xfrm>
        <a:prstGeom prst="rect">
          <a:avLst/>
        </a:prstGeom>
      </xdr:spPr>
    </xdr:pic>
    <xdr:clientData/>
  </xdr:twoCellAnchor>
  <xdr:twoCellAnchor editAs="oneCell">
    <xdr:from>
      <xdr:col>2</xdr:col>
      <xdr:colOff>42825</xdr:colOff>
      <xdr:row>9</xdr:row>
      <xdr:rowOff>0</xdr:rowOff>
    </xdr:from>
    <xdr:to>
      <xdr:col>3</xdr:col>
      <xdr:colOff>347625</xdr:colOff>
      <xdr:row>13</xdr:row>
      <xdr:rowOff>152400</xdr:rowOff>
    </xdr:to>
    <xdr:pic>
      <xdr:nvPicPr>
        <xdr:cNvPr id="41" name="Graphic 40" descr="Upward trend with solid fill">
          <a:extLst>
            <a:ext uri="{FF2B5EF4-FFF2-40B4-BE49-F238E27FC236}">
              <a16:creationId xmlns:a16="http://schemas.microsoft.com/office/drawing/2014/main" id="{00000000-0008-0000-0100-000029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262025" y="2424075"/>
          <a:ext cx="914400" cy="914400"/>
        </a:xfrm>
        <a:prstGeom prst="rect">
          <a:avLst/>
        </a:prstGeom>
      </xdr:spPr>
    </xdr:pic>
    <xdr:clientData/>
  </xdr:twoCellAnchor>
  <xdr:twoCellAnchor>
    <xdr:from>
      <xdr:col>2</xdr:col>
      <xdr:colOff>247650</xdr:colOff>
      <xdr:row>13</xdr:row>
      <xdr:rowOff>19050</xdr:rowOff>
    </xdr:from>
    <xdr:to>
      <xdr:col>15</xdr:col>
      <xdr:colOff>247650</xdr:colOff>
      <xdr:row>28</xdr:row>
      <xdr:rowOff>28575</xdr:rowOff>
    </xdr:to>
    <xdr:graphicFrame macro="">
      <xdr:nvGraphicFramePr>
        <xdr:cNvPr id="42" name="Chart 41">
          <a:extLst>
            <a:ext uri="{FF2B5EF4-FFF2-40B4-BE49-F238E27FC236}">
              <a16:creationId xmlns:a16="http://schemas.microsoft.com/office/drawing/2014/main" id="{00000000-0008-0000-0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18</xdr:col>
      <xdr:colOff>352425</xdr:colOff>
      <xdr:row>12</xdr:row>
      <xdr:rowOff>133352</xdr:rowOff>
    </xdr:from>
    <xdr:to>
      <xdr:col>25</xdr:col>
      <xdr:colOff>209550</xdr:colOff>
      <xdr:row>28</xdr:row>
      <xdr:rowOff>38100</xdr:rowOff>
    </xdr:to>
    <xdr:graphicFrame macro="">
      <xdr:nvGraphicFramePr>
        <xdr:cNvPr id="43" name="Chart 42">
          <a:extLst>
            <a:ext uri="{FF2B5EF4-FFF2-40B4-BE49-F238E27FC236}">
              <a16:creationId xmlns:a16="http://schemas.microsoft.com/office/drawing/2014/main" id="{00000000-0008-0000-0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2</xdr:col>
      <xdr:colOff>12700</xdr:colOff>
      <xdr:row>37</xdr:row>
      <xdr:rowOff>52917</xdr:rowOff>
    </xdr:from>
    <xdr:to>
      <xdr:col>26</xdr:col>
      <xdr:colOff>63500</xdr:colOff>
      <xdr:row>42</xdr:row>
      <xdr:rowOff>42334</xdr:rowOff>
    </xdr:to>
    <mc:AlternateContent xmlns:mc="http://schemas.openxmlformats.org/markup-compatibility/2006" xmlns:a14="http://schemas.microsoft.com/office/drawing/2010/main">
      <mc:Choice Requires="a14">
        <xdr:graphicFrame macro="">
          <xdr:nvGraphicFramePr>
            <xdr:cNvPr id="44" name="日期">
              <a:extLst>
                <a:ext uri="{FF2B5EF4-FFF2-40B4-BE49-F238E27FC236}">
                  <a16:creationId xmlns:a16="http://schemas.microsoft.com/office/drawing/2014/main" id="{00000000-0008-0000-0100-00002C000000}"/>
                </a:ext>
              </a:extLst>
            </xdr:cNvPr>
            <xdr:cNvGraphicFramePr/>
          </xdr:nvGraphicFramePr>
          <xdr:xfrm>
            <a:off x="0" y="0"/>
            <a:ext cx="0" cy="0"/>
          </xdr:xfrm>
          <a:graphic>
            <a:graphicData uri="http://schemas.microsoft.com/office/drawing/2010/slicer">
              <sle:slicer xmlns:sle="http://schemas.microsoft.com/office/drawing/2010/slicer" name="日期"/>
            </a:graphicData>
          </a:graphic>
        </xdr:graphicFrame>
      </mc:Choice>
      <mc:Fallback xmlns="">
        <xdr:sp macro="" textlink="">
          <xdr:nvSpPr>
            <xdr:cNvPr id="0" name=""/>
            <xdr:cNvSpPr>
              <a:spLocks noTextEdit="1"/>
            </xdr:cNvSpPr>
          </xdr:nvSpPr>
          <xdr:spPr>
            <a:xfrm>
              <a:off x="1240367" y="7101417"/>
              <a:ext cx="14782800" cy="941917"/>
            </a:xfrm>
            <a:prstGeom prst="rect">
              <a:avLst/>
            </a:prstGeom>
            <a:solidFill>
              <a:prstClr val="white"/>
            </a:solidFill>
            <a:ln w="1">
              <a:solidFill>
                <a:prstClr val="green"/>
              </a:solidFill>
            </a:ln>
          </xdr:spPr>
          <xdr:txBody>
            <a:bodyPr vertOverflow="clip" horzOverflow="clip"/>
            <a:lstStyle/>
            <a:p>
              <a:r>
                <a:rPr lang="fr-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73027</xdr:colOff>
      <xdr:row>30</xdr:row>
      <xdr:rowOff>113243</xdr:rowOff>
    </xdr:from>
    <xdr:to>
      <xdr:col>10</xdr:col>
      <xdr:colOff>465668</xdr:colOff>
      <xdr:row>33</xdr:row>
      <xdr:rowOff>158751</xdr:rowOff>
    </xdr:to>
    <mc:AlternateContent xmlns:mc="http://schemas.openxmlformats.org/markup-compatibility/2006" xmlns:a14="http://schemas.microsoft.com/office/drawing/2010/main">
      <mc:Choice Requires="a14">
        <xdr:graphicFrame macro="">
          <xdr:nvGraphicFramePr>
            <xdr:cNvPr id="45" name="星期">
              <a:extLst>
                <a:ext uri="{FF2B5EF4-FFF2-40B4-BE49-F238E27FC236}">
                  <a16:creationId xmlns:a16="http://schemas.microsoft.com/office/drawing/2014/main" id="{00000000-0008-0000-0100-00002D000000}"/>
                </a:ext>
              </a:extLst>
            </xdr:cNvPr>
            <xdr:cNvGraphicFramePr/>
          </xdr:nvGraphicFramePr>
          <xdr:xfrm>
            <a:off x="0" y="0"/>
            <a:ext cx="0" cy="0"/>
          </xdr:xfrm>
          <a:graphic>
            <a:graphicData uri="http://schemas.microsoft.com/office/drawing/2010/slicer">
              <sle:slicer xmlns:sle="http://schemas.microsoft.com/office/drawing/2010/slicer" name="星期"/>
            </a:graphicData>
          </a:graphic>
        </xdr:graphicFrame>
      </mc:Choice>
      <mc:Fallback xmlns="">
        <xdr:sp macro="" textlink="">
          <xdr:nvSpPr>
            <xdr:cNvPr id="0" name=""/>
            <xdr:cNvSpPr>
              <a:spLocks noTextEdit="1"/>
            </xdr:cNvSpPr>
          </xdr:nvSpPr>
          <xdr:spPr>
            <a:xfrm>
              <a:off x="3756027" y="5828243"/>
              <a:ext cx="2847974" cy="617008"/>
            </a:xfrm>
            <a:prstGeom prst="rect">
              <a:avLst/>
            </a:prstGeom>
            <a:solidFill>
              <a:prstClr val="white"/>
            </a:solidFill>
            <a:ln w="1">
              <a:solidFill>
                <a:prstClr val="green"/>
              </a:solidFill>
            </a:ln>
          </xdr:spPr>
          <xdr:txBody>
            <a:bodyPr vertOverflow="clip" horzOverflow="clip"/>
            <a:lstStyle/>
            <a:p>
              <a:r>
                <a:rPr lang="fr-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173565</xdr:colOff>
      <xdr:row>30</xdr:row>
      <xdr:rowOff>25398</xdr:rowOff>
    </xdr:from>
    <xdr:to>
      <xdr:col>14</xdr:col>
      <xdr:colOff>25898</xdr:colOff>
      <xdr:row>36</xdr:row>
      <xdr:rowOff>142398</xdr:rowOff>
    </xdr:to>
    <mc:AlternateContent xmlns:mc="http://schemas.openxmlformats.org/markup-compatibility/2006" xmlns:a14="http://schemas.microsoft.com/office/drawing/2010/main">
      <mc:Choice Requires="a14">
        <xdr:graphicFrame macro="">
          <xdr:nvGraphicFramePr>
            <xdr:cNvPr id="46" name="🖥">
              <a:extLst>
                <a:ext uri="{FF2B5EF4-FFF2-40B4-BE49-F238E27FC236}">
                  <a16:creationId xmlns:a16="http://schemas.microsoft.com/office/drawing/2014/main" id="{00000000-0008-0000-0100-00002E000000}"/>
                </a:ext>
              </a:extLst>
            </xdr:cNvPr>
            <xdr:cNvGraphicFramePr/>
          </xdr:nvGraphicFramePr>
          <xdr:xfrm>
            <a:off x="0" y="0"/>
            <a:ext cx="0" cy="0"/>
          </xdr:xfrm>
          <a:graphic>
            <a:graphicData uri="http://schemas.microsoft.com/office/drawing/2010/slicer">
              <sle:slicer xmlns:sle="http://schemas.microsoft.com/office/drawing/2010/slicer" name="🖥"/>
            </a:graphicData>
          </a:graphic>
        </xdr:graphicFrame>
      </mc:Choice>
      <mc:Fallback xmlns="">
        <xdr:sp macro="" textlink="">
          <xdr:nvSpPr>
            <xdr:cNvPr id="0" name=""/>
            <xdr:cNvSpPr>
              <a:spLocks noTextEdit="1"/>
            </xdr:cNvSpPr>
          </xdr:nvSpPr>
          <xdr:spPr>
            <a:xfrm>
              <a:off x="7539565" y="5740398"/>
              <a:ext cx="1080000" cy="1260000"/>
            </a:xfrm>
            <a:prstGeom prst="rect">
              <a:avLst/>
            </a:prstGeom>
            <a:solidFill>
              <a:prstClr val="white"/>
            </a:solidFill>
            <a:ln w="1">
              <a:solidFill>
                <a:prstClr val="green"/>
              </a:solidFill>
            </a:ln>
          </xdr:spPr>
          <xdr:txBody>
            <a:bodyPr vertOverflow="clip" horzOverflow="clip"/>
            <a:lstStyle/>
            <a:p>
              <a:r>
                <a:rPr lang="fr-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14</xdr:col>
      <xdr:colOff>52914</xdr:colOff>
      <xdr:row>30</xdr:row>
      <xdr:rowOff>28574</xdr:rowOff>
    </xdr:from>
    <xdr:to>
      <xdr:col>15</xdr:col>
      <xdr:colOff>519081</xdr:colOff>
      <xdr:row>36</xdr:row>
      <xdr:rowOff>145574</xdr:rowOff>
    </xdr:to>
    <mc:AlternateContent xmlns:mc="http://schemas.openxmlformats.org/markup-compatibility/2006" xmlns:a14="http://schemas.microsoft.com/office/drawing/2010/main">
      <mc:Choice Requires="a14">
        <xdr:graphicFrame macro="">
          <xdr:nvGraphicFramePr>
            <xdr:cNvPr id="47" name="🍙">
              <a:extLst>
                <a:ext uri="{FF2B5EF4-FFF2-40B4-BE49-F238E27FC236}">
                  <a16:creationId xmlns:a16="http://schemas.microsoft.com/office/drawing/2014/main" id="{00000000-0008-0000-0100-00002F000000}"/>
                </a:ext>
              </a:extLst>
            </xdr:cNvPr>
            <xdr:cNvGraphicFramePr/>
          </xdr:nvGraphicFramePr>
          <xdr:xfrm>
            <a:off x="0" y="0"/>
            <a:ext cx="0" cy="0"/>
          </xdr:xfrm>
          <a:graphic>
            <a:graphicData uri="http://schemas.microsoft.com/office/drawing/2010/slicer">
              <sle:slicer xmlns:sle="http://schemas.microsoft.com/office/drawing/2010/slicer" name="🍙"/>
            </a:graphicData>
          </a:graphic>
        </xdr:graphicFrame>
      </mc:Choice>
      <mc:Fallback xmlns="">
        <xdr:sp macro="" textlink="">
          <xdr:nvSpPr>
            <xdr:cNvPr id="0" name=""/>
            <xdr:cNvSpPr>
              <a:spLocks noTextEdit="1"/>
            </xdr:cNvSpPr>
          </xdr:nvSpPr>
          <xdr:spPr>
            <a:xfrm>
              <a:off x="8646581" y="5743574"/>
              <a:ext cx="1080000" cy="1260000"/>
            </a:xfrm>
            <a:prstGeom prst="rect">
              <a:avLst/>
            </a:prstGeom>
            <a:solidFill>
              <a:prstClr val="white"/>
            </a:solidFill>
            <a:ln w="1">
              <a:solidFill>
                <a:prstClr val="green"/>
              </a:solidFill>
            </a:ln>
          </xdr:spPr>
          <xdr:txBody>
            <a:bodyPr vertOverflow="clip" horzOverflow="clip"/>
            <a:lstStyle/>
            <a:p>
              <a:r>
                <a:rPr lang="fr-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537635</xdr:colOff>
      <xdr:row>30</xdr:row>
      <xdr:rowOff>28574</xdr:rowOff>
    </xdr:from>
    <xdr:to>
      <xdr:col>17</xdr:col>
      <xdr:colOff>389968</xdr:colOff>
      <xdr:row>36</xdr:row>
      <xdr:rowOff>145574</xdr:rowOff>
    </xdr:to>
    <mc:AlternateContent xmlns:mc="http://schemas.openxmlformats.org/markup-compatibility/2006" xmlns:a14="http://schemas.microsoft.com/office/drawing/2010/main">
      <mc:Choice Requires="a14">
        <xdr:graphicFrame macro="">
          <xdr:nvGraphicFramePr>
            <xdr:cNvPr id="48" name="📖">
              <a:extLst>
                <a:ext uri="{FF2B5EF4-FFF2-40B4-BE49-F238E27FC236}">
                  <a16:creationId xmlns:a16="http://schemas.microsoft.com/office/drawing/2014/main" id="{00000000-0008-0000-0100-000030000000}"/>
                </a:ext>
              </a:extLst>
            </xdr:cNvPr>
            <xdr:cNvGraphicFramePr/>
          </xdr:nvGraphicFramePr>
          <xdr:xfrm>
            <a:off x="0" y="0"/>
            <a:ext cx="0" cy="0"/>
          </xdr:xfrm>
          <a:graphic>
            <a:graphicData uri="http://schemas.microsoft.com/office/drawing/2010/slicer">
              <sle:slicer xmlns:sle="http://schemas.microsoft.com/office/drawing/2010/slicer" name="📖"/>
            </a:graphicData>
          </a:graphic>
        </xdr:graphicFrame>
      </mc:Choice>
      <mc:Fallback xmlns="">
        <xdr:sp macro="" textlink="">
          <xdr:nvSpPr>
            <xdr:cNvPr id="0" name=""/>
            <xdr:cNvSpPr>
              <a:spLocks noTextEdit="1"/>
            </xdr:cNvSpPr>
          </xdr:nvSpPr>
          <xdr:spPr>
            <a:xfrm>
              <a:off x="9745135" y="5743574"/>
              <a:ext cx="1080000" cy="1260000"/>
            </a:xfrm>
            <a:prstGeom prst="rect">
              <a:avLst/>
            </a:prstGeom>
            <a:solidFill>
              <a:prstClr val="white"/>
            </a:solidFill>
            <a:ln w="1">
              <a:solidFill>
                <a:prstClr val="green"/>
              </a:solidFill>
            </a:ln>
          </xdr:spPr>
          <xdr:txBody>
            <a:bodyPr vertOverflow="clip" horzOverflow="clip"/>
            <a:lstStyle/>
            <a:p>
              <a:r>
                <a:rPr lang="fr-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17</xdr:col>
      <xdr:colOff>408516</xdr:colOff>
      <xdr:row>30</xdr:row>
      <xdr:rowOff>22226</xdr:rowOff>
    </xdr:from>
    <xdr:to>
      <xdr:col>19</xdr:col>
      <xdr:colOff>260850</xdr:colOff>
      <xdr:row>36</xdr:row>
      <xdr:rowOff>139226</xdr:rowOff>
    </xdr:to>
    <mc:AlternateContent xmlns:mc="http://schemas.openxmlformats.org/markup-compatibility/2006" xmlns:a14="http://schemas.microsoft.com/office/drawing/2010/main">
      <mc:Choice Requires="a14">
        <xdr:graphicFrame macro="">
          <xdr:nvGraphicFramePr>
            <xdr:cNvPr id="49" name="⏳">
              <a:extLst>
                <a:ext uri="{FF2B5EF4-FFF2-40B4-BE49-F238E27FC236}">
                  <a16:creationId xmlns:a16="http://schemas.microsoft.com/office/drawing/2014/main" id="{00000000-0008-0000-0100-000031000000}"/>
                </a:ext>
              </a:extLst>
            </xdr:cNvPr>
            <xdr:cNvGraphicFramePr/>
          </xdr:nvGraphicFramePr>
          <xdr:xfrm>
            <a:off x="0" y="0"/>
            <a:ext cx="0" cy="0"/>
          </xdr:xfrm>
          <a:graphic>
            <a:graphicData uri="http://schemas.microsoft.com/office/drawing/2010/slicer">
              <sle:slicer xmlns:sle="http://schemas.microsoft.com/office/drawing/2010/slicer" name="⏳"/>
            </a:graphicData>
          </a:graphic>
        </xdr:graphicFrame>
      </mc:Choice>
      <mc:Fallback xmlns="">
        <xdr:sp macro="" textlink="">
          <xdr:nvSpPr>
            <xdr:cNvPr id="0" name=""/>
            <xdr:cNvSpPr>
              <a:spLocks noTextEdit="1"/>
            </xdr:cNvSpPr>
          </xdr:nvSpPr>
          <xdr:spPr>
            <a:xfrm>
              <a:off x="10843683" y="5737226"/>
              <a:ext cx="1080000" cy="1260000"/>
            </a:xfrm>
            <a:prstGeom prst="rect">
              <a:avLst/>
            </a:prstGeom>
            <a:solidFill>
              <a:prstClr val="white"/>
            </a:solidFill>
            <a:ln w="1">
              <a:solidFill>
                <a:prstClr val="green"/>
              </a:solidFill>
            </a:ln>
          </xdr:spPr>
          <xdr:txBody>
            <a:bodyPr vertOverflow="clip" horzOverflow="clip"/>
            <a:lstStyle/>
            <a:p>
              <a:r>
                <a:rPr lang="fr-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269874</xdr:colOff>
      <xdr:row>30</xdr:row>
      <xdr:rowOff>29633</xdr:rowOff>
    </xdr:from>
    <xdr:to>
      <xdr:col>21</xdr:col>
      <xdr:colOff>122207</xdr:colOff>
      <xdr:row>36</xdr:row>
      <xdr:rowOff>146633</xdr:rowOff>
    </xdr:to>
    <mc:AlternateContent xmlns:mc="http://schemas.openxmlformats.org/markup-compatibility/2006" xmlns:a14="http://schemas.microsoft.com/office/drawing/2010/main">
      <mc:Choice Requires="a14">
        <xdr:graphicFrame macro="">
          <xdr:nvGraphicFramePr>
            <xdr:cNvPr id="50" name="🤦‍♀️">
              <a:extLst>
                <a:ext uri="{FF2B5EF4-FFF2-40B4-BE49-F238E27FC236}">
                  <a16:creationId xmlns:a16="http://schemas.microsoft.com/office/drawing/2014/main" id="{00000000-0008-0000-0100-000032000000}"/>
                </a:ext>
              </a:extLst>
            </xdr:cNvPr>
            <xdr:cNvGraphicFramePr/>
          </xdr:nvGraphicFramePr>
          <xdr:xfrm>
            <a:off x="0" y="0"/>
            <a:ext cx="0" cy="0"/>
          </xdr:xfrm>
          <a:graphic>
            <a:graphicData uri="http://schemas.microsoft.com/office/drawing/2010/slicer">
              <sle:slicer xmlns:sle="http://schemas.microsoft.com/office/drawing/2010/slicer" name="🤦‍♀️"/>
            </a:graphicData>
          </a:graphic>
        </xdr:graphicFrame>
      </mc:Choice>
      <mc:Fallback xmlns="">
        <xdr:sp macro="" textlink="">
          <xdr:nvSpPr>
            <xdr:cNvPr id="0" name=""/>
            <xdr:cNvSpPr>
              <a:spLocks noTextEdit="1"/>
            </xdr:cNvSpPr>
          </xdr:nvSpPr>
          <xdr:spPr>
            <a:xfrm>
              <a:off x="11932707" y="5744633"/>
              <a:ext cx="1080000" cy="1260000"/>
            </a:xfrm>
            <a:prstGeom prst="rect">
              <a:avLst/>
            </a:prstGeom>
            <a:solidFill>
              <a:prstClr val="white"/>
            </a:solidFill>
            <a:ln w="1">
              <a:solidFill>
                <a:prstClr val="green"/>
              </a:solidFill>
            </a:ln>
          </xdr:spPr>
          <xdr:txBody>
            <a:bodyPr vertOverflow="clip" horzOverflow="clip"/>
            <a:lstStyle/>
            <a:p>
              <a:r>
                <a:rPr lang="fr-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21</xdr:col>
      <xdr:colOff>112183</xdr:colOff>
      <xdr:row>30</xdr:row>
      <xdr:rowOff>30692</xdr:rowOff>
    </xdr:from>
    <xdr:to>
      <xdr:col>22</xdr:col>
      <xdr:colOff>578350</xdr:colOff>
      <xdr:row>36</xdr:row>
      <xdr:rowOff>147692</xdr:rowOff>
    </xdr:to>
    <mc:AlternateContent xmlns:mc="http://schemas.openxmlformats.org/markup-compatibility/2006" xmlns:a14="http://schemas.microsoft.com/office/drawing/2010/main">
      <mc:Choice Requires="a14">
        <xdr:graphicFrame macro="">
          <xdr:nvGraphicFramePr>
            <xdr:cNvPr id="51" name="🎮">
              <a:extLst>
                <a:ext uri="{FF2B5EF4-FFF2-40B4-BE49-F238E27FC236}">
                  <a16:creationId xmlns:a16="http://schemas.microsoft.com/office/drawing/2014/main" id="{00000000-0008-0000-0100-000033000000}"/>
                </a:ext>
              </a:extLst>
            </xdr:cNvPr>
            <xdr:cNvGraphicFramePr/>
          </xdr:nvGraphicFramePr>
          <xdr:xfrm>
            <a:off x="0" y="0"/>
            <a:ext cx="0" cy="0"/>
          </xdr:xfrm>
          <a:graphic>
            <a:graphicData uri="http://schemas.microsoft.com/office/drawing/2010/slicer">
              <sle:slicer xmlns:sle="http://schemas.microsoft.com/office/drawing/2010/slicer" name="🎮"/>
            </a:graphicData>
          </a:graphic>
        </xdr:graphicFrame>
      </mc:Choice>
      <mc:Fallback xmlns="">
        <xdr:sp macro="" textlink="">
          <xdr:nvSpPr>
            <xdr:cNvPr id="0" name=""/>
            <xdr:cNvSpPr>
              <a:spLocks noTextEdit="1"/>
            </xdr:cNvSpPr>
          </xdr:nvSpPr>
          <xdr:spPr>
            <a:xfrm>
              <a:off x="13002683" y="5745692"/>
              <a:ext cx="1080000" cy="1260000"/>
            </a:xfrm>
            <a:prstGeom prst="rect">
              <a:avLst/>
            </a:prstGeom>
            <a:solidFill>
              <a:prstClr val="white"/>
            </a:solidFill>
            <a:ln w="1">
              <a:solidFill>
                <a:prstClr val="green"/>
              </a:solidFill>
            </a:ln>
          </xdr:spPr>
          <xdr:txBody>
            <a:bodyPr vertOverflow="clip" horzOverflow="clip"/>
            <a:lstStyle/>
            <a:p>
              <a:r>
                <a:rPr lang="fr-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581025</xdr:colOff>
      <xdr:row>30</xdr:row>
      <xdr:rowOff>38100</xdr:rowOff>
    </xdr:from>
    <xdr:to>
      <xdr:col>3</xdr:col>
      <xdr:colOff>276225</xdr:colOff>
      <xdr:row>35</xdr:row>
      <xdr:rowOff>0</xdr:rowOff>
    </xdr:to>
    <xdr:pic>
      <xdr:nvPicPr>
        <xdr:cNvPr id="53" name="Graphic 52" descr="Settings with solid fill">
          <a:extLst>
            <a:ext uri="{FF2B5EF4-FFF2-40B4-BE49-F238E27FC236}">
              <a16:creationId xmlns:a16="http://schemas.microsoft.com/office/drawing/2014/main" id="{00000000-0008-0000-0100-000035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1190625" y="6515100"/>
          <a:ext cx="914400" cy="914400"/>
        </a:xfrm>
        <a:prstGeom prst="rect">
          <a:avLst/>
        </a:prstGeom>
      </xdr:spPr>
    </xdr:pic>
    <xdr:clientData/>
  </xdr:twoCellAnchor>
  <xdr:twoCellAnchor>
    <xdr:from>
      <xdr:col>3</xdr:col>
      <xdr:colOff>238125</xdr:colOff>
      <xdr:row>31</xdr:row>
      <xdr:rowOff>9525</xdr:rowOff>
    </xdr:from>
    <xdr:to>
      <xdr:col>6</xdr:col>
      <xdr:colOff>9524</xdr:colOff>
      <xdr:row>34</xdr:row>
      <xdr:rowOff>57149</xdr:rowOff>
    </xdr:to>
    <xdr:sp macro="" textlink="">
      <xdr:nvSpPr>
        <xdr:cNvPr id="57" name="TextBox 56">
          <a:extLst>
            <a:ext uri="{FF2B5EF4-FFF2-40B4-BE49-F238E27FC236}">
              <a16:creationId xmlns:a16="http://schemas.microsoft.com/office/drawing/2014/main" id="{00000000-0008-0000-0100-000039000000}"/>
            </a:ext>
          </a:extLst>
        </xdr:cNvPr>
        <xdr:cNvSpPr txBox="1"/>
      </xdr:nvSpPr>
      <xdr:spPr>
        <a:xfrm>
          <a:off x="2066925" y="6677025"/>
          <a:ext cx="1600199" cy="6191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A" altLang="zh-CN" sz="2400">
              <a:solidFill>
                <a:schemeClr val="bg1"/>
              </a:solidFill>
              <a:latin typeface="Arial Black" panose="020B0A04020102020204" pitchFamily="34" charset="0"/>
            </a:rPr>
            <a:t>Filters</a:t>
          </a:r>
          <a:endParaRPr lang="fr-CA" sz="2400">
            <a:solidFill>
              <a:schemeClr val="bg1"/>
            </a:solidFill>
            <a:latin typeface="Arial Black" panose="020B0A04020102020204" pitchFamily="34" charset="0"/>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523875</xdr:colOff>
      <xdr:row>30</xdr:row>
      <xdr:rowOff>0</xdr:rowOff>
    </xdr:from>
    <xdr:to>
      <xdr:col>26</xdr:col>
      <xdr:colOff>298041</xdr:colOff>
      <xdr:row>42</xdr:row>
      <xdr:rowOff>162000</xdr:rowOff>
    </xdr:to>
    <xdr:sp macro="" textlink="">
      <xdr:nvSpPr>
        <xdr:cNvPr id="6" name="Rectangle 5">
          <a:extLst>
            <a:ext uri="{FF2B5EF4-FFF2-40B4-BE49-F238E27FC236}">
              <a16:creationId xmlns:a16="http://schemas.microsoft.com/office/drawing/2014/main" id="{00000000-0008-0000-0200-000006000000}"/>
            </a:ext>
          </a:extLst>
        </xdr:cNvPr>
        <xdr:cNvSpPr/>
      </xdr:nvSpPr>
      <xdr:spPr>
        <a:xfrm>
          <a:off x="1133475" y="5715000"/>
          <a:ext cx="15014166" cy="2448000"/>
        </a:xfrm>
        <a:prstGeom prst="rect">
          <a:avLst/>
        </a:prstGeom>
        <a:solidFill>
          <a:schemeClr val="tx1">
            <a:alpha val="90000"/>
          </a:schemeClr>
        </a:solidFill>
        <a:ln>
          <a:noFill/>
        </a:ln>
        <a:effectLst>
          <a:outerShdw blurRad="38100" dist="50800" dir="5400000" algn="ctr" rotWithShape="0">
            <a:srgbClr val="000000">
              <a:alpha val="43137"/>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a:p>
      </xdr:txBody>
    </xdr:sp>
    <xdr:clientData/>
  </xdr:twoCellAnchor>
  <xdr:twoCellAnchor>
    <xdr:from>
      <xdr:col>12</xdr:col>
      <xdr:colOff>275168</xdr:colOff>
      <xdr:row>1</xdr:row>
      <xdr:rowOff>31751</xdr:rowOff>
    </xdr:from>
    <xdr:to>
      <xdr:col>17</xdr:col>
      <xdr:colOff>389468</xdr:colOff>
      <xdr:row>5</xdr:row>
      <xdr:rowOff>3177</xdr:rowOff>
    </xdr:to>
    <xdr:sp macro="" textlink="">
      <xdr:nvSpPr>
        <xdr:cNvPr id="7" name="TextBox 6">
          <a:extLst>
            <a:ext uri="{FF2B5EF4-FFF2-40B4-BE49-F238E27FC236}">
              <a16:creationId xmlns:a16="http://schemas.microsoft.com/office/drawing/2014/main" id="{00000000-0008-0000-0200-000007000000}"/>
            </a:ext>
          </a:extLst>
        </xdr:cNvPr>
        <xdr:cNvSpPr txBox="1"/>
      </xdr:nvSpPr>
      <xdr:spPr>
        <a:xfrm>
          <a:off x="7641168" y="222251"/>
          <a:ext cx="3183467" cy="7334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altLang="zh-CN" sz="3600">
              <a:solidFill>
                <a:schemeClr val="bg1"/>
              </a:solidFill>
              <a:latin typeface="Arial Black" panose="020B0A04020102020204" pitchFamily="34" charset="0"/>
            </a:rPr>
            <a:t>Growing+</a:t>
          </a:r>
          <a:endParaRPr lang="fr-CA" sz="3600">
            <a:solidFill>
              <a:schemeClr val="bg1"/>
            </a:solidFill>
            <a:latin typeface="Arial Black" panose="020B0A04020102020204" pitchFamily="34" charset="0"/>
          </a:endParaRPr>
        </a:p>
      </xdr:txBody>
    </xdr:sp>
    <xdr:clientData/>
  </xdr:twoCellAnchor>
  <xdr:twoCellAnchor>
    <xdr:from>
      <xdr:col>13</xdr:col>
      <xdr:colOff>41674</xdr:colOff>
      <xdr:row>5</xdr:row>
      <xdr:rowOff>4234</xdr:rowOff>
    </xdr:from>
    <xdr:to>
      <xdr:col>16</xdr:col>
      <xdr:colOff>352426</xdr:colOff>
      <xdr:row>5</xdr:row>
      <xdr:rowOff>18521</xdr:rowOff>
    </xdr:to>
    <xdr:cxnSp macro="">
      <xdr:nvCxnSpPr>
        <xdr:cNvPr id="8" name="Straight Connector 7">
          <a:extLst>
            <a:ext uri="{FF2B5EF4-FFF2-40B4-BE49-F238E27FC236}">
              <a16:creationId xmlns:a16="http://schemas.microsoft.com/office/drawing/2014/main" id="{00000000-0008-0000-0200-000008000000}"/>
            </a:ext>
          </a:extLst>
        </xdr:cNvPr>
        <xdr:cNvCxnSpPr/>
      </xdr:nvCxnSpPr>
      <xdr:spPr>
        <a:xfrm flipV="1">
          <a:off x="7966474" y="956734"/>
          <a:ext cx="2139552" cy="14287"/>
        </a:xfrm>
        <a:prstGeom prst="line">
          <a:avLst/>
        </a:prstGeom>
        <a:ln>
          <a:solidFill>
            <a:schemeClr val="bg1"/>
          </a:solidFill>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561976</xdr:colOff>
      <xdr:row>5</xdr:row>
      <xdr:rowOff>99484</xdr:rowOff>
    </xdr:from>
    <xdr:to>
      <xdr:col>16</xdr:col>
      <xdr:colOff>42334</xdr:colOff>
      <xdr:row>8</xdr:row>
      <xdr:rowOff>175684</xdr:rowOff>
    </xdr:to>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8541809" y="1051984"/>
          <a:ext cx="1321858" cy="647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A" altLang="zh-CN" sz="2400">
              <a:solidFill>
                <a:schemeClr val="bg1"/>
              </a:solidFill>
              <a:latin typeface="Arial Black" panose="020B0A04020102020204" pitchFamily="34" charset="0"/>
            </a:rPr>
            <a:t>Montly</a:t>
          </a:r>
          <a:endParaRPr lang="fr-CA" sz="2400">
            <a:solidFill>
              <a:schemeClr val="bg1"/>
            </a:solidFill>
            <a:latin typeface="Arial Black" panose="020B0A04020102020204" pitchFamily="34" charset="0"/>
          </a:endParaRPr>
        </a:p>
      </xdr:txBody>
    </xdr:sp>
    <xdr:clientData/>
  </xdr:twoCellAnchor>
  <xdr:twoCellAnchor>
    <xdr:from>
      <xdr:col>13</xdr:col>
      <xdr:colOff>390526</xdr:colOff>
      <xdr:row>6</xdr:row>
      <xdr:rowOff>109009</xdr:rowOff>
    </xdr:from>
    <xdr:to>
      <xdr:col>13</xdr:col>
      <xdr:colOff>561976</xdr:colOff>
      <xdr:row>7</xdr:row>
      <xdr:rowOff>42334</xdr:rowOff>
    </xdr:to>
    <xdr:sp macro="" textlink="">
      <xdr:nvSpPr>
        <xdr:cNvPr id="10" name="Explosion: 8 Points 9">
          <a:extLst>
            <a:ext uri="{FF2B5EF4-FFF2-40B4-BE49-F238E27FC236}">
              <a16:creationId xmlns:a16="http://schemas.microsoft.com/office/drawing/2014/main" id="{00000000-0008-0000-0200-00000A000000}"/>
            </a:ext>
          </a:extLst>
        </xdr:cNvPr>
        <xdr:cNvSpPr/>
      </xdr:nvSpPr>
      <xdr:spPr>
        <a:xfrm>
          <a:off x="8315326" y="1252009"/>
          <a:ext cx="171450" cy="123825"/>
        </a:xfrm>
        <a:prstGeom prst="irregularSeal1">
          <a:avLst/>
        </a:prstGeom>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a:p>
      </xdr:txBody>
    </xdr:sp>
    <xdr:clientData/>
  </xdr:twoCellAnchor>
  <xdr:twoCellAnchor>
    <xdr:from>
      <xdr:col>15</xdr:col>
      <xdr:colOff>590550</xdr:colOff>
      <xdr:row>6</xdr:row>
      <xdr:rowOff>120651</xdr:rowOff>
    </xdr:from>
    <xdr:to>
      <xdr:col>16</xdr:col>
      <xdr:colOff>148167</xdr:colOff>
      <xdr:row>7</xdr:row>
      <xdr:rowOff>53976</xdr:rowOff>
    </xdr:to>
    <xdr:sp macro="" textlink="">
      <xdr:nvSpPr>
        <xdr:cNvPr id="11" name="Explosion: 8 Points 10">
          <a:extLst>
            <a:ext uri="{FF2B5EF4-FFF2-40B4-BE49-F238E27FC236}">
              <a16:creationId xmlns:a16="http://schemas.microsoft.com/office/drawing/2014/main" id="{00000000-0008-0000-0200-00000B000000}"/>
            </a:ext>
          </a:extLst>
        </xdr:cNvPr>
        <xdr:cNvSpPr/>
      </xdr:nvSpPr>
      <xdr:spPr>
        <a:xfrm>
          <a:off x="9798050" y="1263651"/>
          <a:ext cx="171450" cy="123825"/>
        </a:xfrm>
        <a:prstGeom prst="irregularSeal1">
          <a:avLst/>
        </a:prstGeom>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a:p>
      </xdr:txBody>
    </xdr:sp>
    <xdr:clientData/>
  </xdr:twoCellAnchor>
  <xdr:twoCellAnchor>
    <xdr:from>
      <xdr:col>1</xdr:col>
      <xdr:colOff>552449</xdr:colOff>
      <xdr:row>9</xdr:row>
      <xdr:rowOff>28575</xdr:rowOff>
    </xdr:from>
    <xdr:to>
      <xdr:col>13</xdr:col>
      <xdr:colOff>386449</xdr:colOff>
      <xdr:row>28</xdr:row>
      <xdr:rowOff>117075</xdr:rowOff>
    </xdr:to>
    <xdr:sp macro="" textlink="">
      <xdr:nvSpPr>
        <xdr:cNvPr id="12" name="Rectangle 11">
          <a:extLst>
            <a:ext uri="{FF2B5EF4-FFF2-40B4-BE49-F238E27FC236}">
              <a16:creationId xmlns:a16="http://schemas.microsoft.com/office/drawing/2014/main" id="{00000000-0008-0000-0200-00000C000000}"/>
            </a:ext>
          </a:extLst>
        </xdr:cNvPr>
        <xdr:cNvSpPr/>
      </xdr:nvSpPr>
      <xdr:spPr>
        <a:xfrm>
          <a:off x="1166282" y="1743075"/>
          <a:ext cx="7200000" cy="3708000"/>
        </a:xfrm>
        <a:prstGeom prst="rect">
          <a:avLst/>
        </a:prstGeom>
        <a:solidFill>
          <a:schemeClr val="tx1">
            <a:alpha val="25000"/>
          </a:schemeClr>
        </a:solidFill>
        <a:ln>
          <a:noFill/>
        </a:ln>
        <a:effectLst>
          <a:outerShdw blurRad="38100" dist="50800" dir="5400000" algn="ctr" rotWithShape="0">
            <a:srgbClr val="000000">
              <a:alpha val="43137"/>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a:p>
      </xdr:txBody>
    </xdr:sp>
    <xdr:clientData/>
  </xdr:twoCellAnchor>
  <xdr:twoCellAnchor>
    <xdr:from>
      <xdr:col>15</xdr:col>
      <xdr:colOff>276225</xdr:colOff>
      <xdr:row>9</xdr:row>
      <xdr:rowOff>30692</xdr:rowOff>
    </xdr:from>
    <xdr:to>
      <xdr:col>27</xdr:col>
      <xdr:colOff>110225</xdr:colOff>
      <xdr:row>28</xdr:row>
      <xdr:rowOff>119192</xdr:rowOff>
    </xdr:to>
    <xdr:sp macro="" textlink="">
      <xdr:nvSpPr>
        <xdr:cNvPr id="13" name="Rectangle 12">
          <a:extLst>
            <a:ext uri="{FF2B5EF4-FFF2-40B4-BE49-F238E27FC236}">
              <a16:creationId xmlns:a16="http://schemas.microsoft.com/office/drawing/2014/main" id="{00000000-0008-0000-0200-00000D000000}"/>
            </a:ext>
          </a:extLst>
        </xdr:cNvPr>
        <xdr:cNvSpPr/>
      </xdr:nvSpPr>
      <xdr:spPr>
        <a:xfrm>
          <a:off x="9483725" y="1745192"/>
          <a:ext cx="7200000" cy="3708000"/>
        </a:xfrm>
        <a:prstGeom prst="rect">
          <a:avLst/>
        </a:prstGeom>
        <a:solidFill>
          <a:schemeClr val="tx1">
            <a:alpha val="25000"/>
          </a:schemeClr>
        </a:solidFill>
        <a:ln>
          <a:noFill/>
        </a:ln>
        <a:effectLst>
          <a:outerShdw blurRad="38100" dist="50800" dir="5400000" algn="ctr" rotWithShape="0">
            <a:srgbClr val="000000">
              <a:alpha val="43137"/>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a:p>
      </xdr:txBody>
    </xdr:sp>
    <xdr:clientData/>
  </xdr:twoCellAnchor>
  <xdr:twoCellAnchor>
    <xdr:from>
      <xdr:col>3</xdr:col>
      <xdr:colOff>266701</xdr:colOff>
      <xdr:row>9</xdr:row>
      <xdr:rowOff>133351</xdr:rowOff>
    </xdr:from>
    <xdr:to>
      <xdr:col>6</xdr:col>
      <xdr:colOff>38100</xdr:colOff>
      <xdr:row>12</xdr:row>
      <xdr:rowOff>180975</xdr:rowOff>
    </xdr:to>
    <xdr:sp macro="" textlink="">
      <xdr:nvSpPr>
        <xdr:cNvPr id="14" name="TextBox 13">
          <a:extLst>
            <a:ext uri="{FF2B5EF4-FFF2-40B4-BE49-F238E27FC236}">
              <a16:creationId xmlns:a16="http://schemas.microsoft.com/office/drawing/2014/main" id="{00000000-0008-0000-0200-00000E000000}"/>
            </a:ext>
          </a:extLst>
        </xdr:cNvPr>
        <xdr:cNvSpPr txBox="1"/>
      </xdr:nvSpPr>
      <xdr:spPr>
        <a:xfrm>
          <a:off x="2095501" y="1847851"/>
          <a:ext cx="1600199" cy="6191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altLang="zh-CN" sz="2400">
              <a:solidFill>
                <a:schemeClr val="bg1"/>
              </a:solidFill>
              <a:latin typeface="Arial Black" panose="020B0A04020102020204" pitchFamily="34" charset="0"/>
            </a:rPr>
            <a:t>WPM</a:t>
          </a:r>
        </a:p>
      </xdr:txBody>
    </xdr:sp>
    <xdr:clientData/>
  </xdr:twoCellAnchor>
  <xdr:twoCellAnchor>
    <xdr:from>
      <xdr:col>16</xdr:col>
      <xdr:colOff>542926</xdr:colOff>
      <xdr:row>10</xdr:row>
      <xdr:rowOff>37043</xdr:rowOff>
    </xdr:from>
    <xdr:to>
      <xdr:col>20</xdr:col>
      <xdr:colOff>24341</xdr:colOff>
      <xdr:row>13</xdr:row>
      <xdr:rowOff>46567</xdr:rowOff>
    </xdr:to>
    <xdr:sp macro="" textlink="">
      <xdr:nvSpPr>
        <xdr:cNvPr id="15" name="TextBox 14">
          <a:extLst>
            <a:ext uri="{FF2B5EF4-FFF2-40B4-BE49-F238E27FC236}">
              <a16:creationId xmlns:a16="http://schemas.microsoft.com/office/drawing/2014/main" id="{00000000-0008-0000-0200-00000F000000}"/>
            </a:ext>
          </a:extLst>
        </xdr:cNvPr>
        <xdr:cNvSpPr txBox="1"/>
      </xdr:nvSpPr>
      <xdr:spPr>
        <a:xfrm>
          <a:off x="10364259" y="1942043"/>
          <a:ext cx="1936749" cy="5810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altLang="zh-CN" sz="2400">
              <a:solidFill>
                <a:schemeClr val="bg1"/>
              </a:solidFill>
              <a:latin typeface="Arial Black" panose="020B0A04020102020204" pitchFamily="34" charset="0"/>
            </a:rPr>
            <a:t>Weight</a:t>
          </a:r>
          <a:endParaRPr lang="fr-CA" altLang="zh-CN" sz="2400">
            <a:solidFill>
              <a:schemeClr val="bg1"/>
            </a:solidFill>
            <a:latin typeface="Arial Black" panose="020B0A04020102020204" pitchFamily="34" charset="0"/>
          </a:endParaRPr>
        </a:p>
      </xdr:txBody>
    </xdr:sp>
    <xdr:clientData/>
  </xdr:twoCellAnchor>
  <xdr:twoCellAnchor editAs="oneCell">
    <xdr:from>
      <xdr:col>2</xdr:col>
      <xdr:colOff>42825</xdr:colOff>
      <xdr:row>9</xdr:row>
      <xdr:rowOff>0</xdr:rowOff>
    </xdr:from>
    <xdr:to>
      <xdr:col>3</xdr:col>
      <xdr:colOff>347625</xdr:colOff>
      <xdr:row>13</xdr:row>
      <xdr:rowOff>152400</xdr:rowOff>
    </xdr:to>
    <xdr:pic>
      <xdr:nvPicPr>
        <xdr:cNvPr id="17" name="Graphic 16" descr="Upward trend with solid fill">
          <a:extLst>
            <a:ext uri="{FF2B5EF4-FFF2-40B4-BE49-F238E27FC236}">
              <a16:creationId xmlns:a16="http://schemas.microsoft.com/office/drawing/2014/main" id="{00000000-0008-0000-0200-000011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262025" y="1714500"/>
          <a:ext cx="914400" cy="914400"/>
        </a:xfrm>
        <a:prstGeom prst="rect">
          <a:avLst/>
        </a:prstGeom>
      </xdr:spPr>
    </xdr:pic>
    <xdr:clientData/>
  </xdr:twoCellAnchor>
  <xdr:twoCellAnchor editAs="oneCell">
    <xdr:from>
      <xdr:col>1</xdr:col>
      <xdr:colOff>581025</xdr:colOff>
      <xdr:row>30</xdr:row>
      <xdr:rowOff>38100</xdr:rowOff>
    </xdr:from>
    <xdr:to>
      <xdr:col>3</xdr:col>
      <xdr:colOff>276225</xdr:colOff>
      <xdr:row>35</xdr:row>
      <xdr:rowOff>0</xdr:rowOff>
    </xdr:to>
    <xdr:pic>
      <xdr:nvPicPr>
        <xdr:cNvPr id="28" name="Graphic 27" descr="Settings with solid fill">
          <a:extLst>
            <a:ext uri="{FF2B5EF4-FFF2-40B4-BE49-F238E27FC236}">
              <a16:creationId xmlns:a16="http://schemas.microsoft.com/office/drawing/2014/main" id="{00000000-0008-0000-0200-00001C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190625" y="5753100"/>
          <a:ext cx="914400" cy="914400"/>
        </a:xfrm>
        <a:prstGeom prst="rect">
          <a:avLst/>
        </a:prstGeom>
      </xdr:spPr>
    </xdr:pic>
    <xdr:clientData/>
  </xdr:twoCellAnchor>
  <xdr:twoCellAnchor>
    <xdr:from>
      <xdr:col>3</xdr:col>
      <xdr:colOff>238125</xdr:colOff>
      <xdr:row>31</xdr:row>
      <xdr:rowOff>9525</xdr:rowOff>
    </xdr:from>
    <xdr:to>
      <xdr:col>6</xdr:col>
      <xdr:colOff>9524</xdr:colOff>
      <xdr:row>34</xdr:row>
      <xdr:rowOff>57149</xdr:rowOff>
    </xdr:to>
    <xdr:sp macro="" textlink="">
      <xdr:nvSpPr>
        <xdr:cNvPr id="29" name="TextBox 28">
          <a:extLst>
            <a:ext uri="{FF2B5EF4-FFF2-40B4-BE49-F238E27FC236}">
              <a16:creationId xmlns:a16="http://schemas.microsoft.com/office/drawing/2014/main" id="{00000000-0008-0000-0200-00001D000000}"/>
            </a:ext>
          </a:extLst>
        </xdr:cNvPr>
        <xdr:cNvSpPr txBox="1"/>
      </xdr:nvSpPr>
      <xdr:spPr>
        <a:xfrm>
          <a:off x="2066925" y="5915025"/>
          <a:ext cx="1600199" cy="6191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A" altLang="zh-CN" sz="2400">
              <a:solidFill>
                <a:schemeClr val="bg1"/>
              </a:solidFill>
              <a:latin typeface="Arial Black" panose="020B0A04020102020204" pitchFamily="34" charset="0"/>
            </a:rPr>
            <a:t>Filters</a:t>
          </a:r>
          <a:endParaRPr lang="fr-CA" sz="2400">
            <a:solidFill>
              <a:schemeClr val="bg1"/>
            </a:solidFill>
            <a:latin typeface="Arial Black" panose="020B0A04020102020204" pitchFamily="34" charset="0"/>
          </a:endParaRPr>
        </a:p>
      </xdr:txBody>
    </xdr:sp>
    <xdr:clientData/>
  </xdr:twoCellAnchor>
  <xdr:twoCellAnchor editAs="oneCell">
    <xdr:from>
      <xdr:col>15</xdr:col>
      <xdr:colOff>276225</xdr:colOff>
      <xdr:row>9</xdr:row>
      <xdr:rowOff>30692</xdr:rowOff>
    </xdr:from>
    <xdr:to>
      <xdr:col>16</xdr:col>
      <xdr:colOff>581025</xdr:colOff>
      <xdr:row>13</xdr:row>
      <xdr:rowOff>183092</xdr:rowOff>
    </xdr:to>
    <xdr:pic>
      <xdr:nvPicPr>
        <xdr:cNvPr id="30" name="Graphic 29" descr="Upward trend with solid fill">
          <a:extLst>
            <a:ext uri="{FF2B5EF4-FFF2-40B4-BE49-F238E27FC236}">
              <a16:creationId xmlns:a16="http://schemas.microsoft.com/office/drawing/2014/main" id="{00000000-0008-0000-0200-00001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9483725" y="1745192"/>
          <a:ext cx="918633" cy="914400"/>
        </a:xfrm>
        <a:prstGeom prst="rect">
          <a:avLst/>
        </a:prstGeom>
      </xdr:spPr>
    </xdr:pic>
    <xdr:clientData/>
  </xdr:twoCellAnchor>
  <xdr:twoCellAnchor>
    <xdr:from>
      <xdr:col>4</xdr:col>
      <xdr:colOff>370417</xdr:colOff>
      <xdr:row>13</xdr:row>
      <xdr:rowOff>0</xdr:rowOff>
    </xdr:from>
    <xdr:to>
      <xdr:col>12</xdr:col>
      <xdr:colOff>31750</xdr:colOff>
      <xdr:row>27</xdr:row>
      <xdr:rowOff>76200</xdr:rowOff>
    </xdr:to>
    <xdr:graphicFrame macro="">
      <xdr:nvGraphicFramePr>
        <xdr:cNvPr id="31" name="Chart 30">
          <a:extLst>
            <a:ext uri="{FF2B5EF4-FFF2-40B4-BE49-F238E27FC236}">
              <a16:creationId xmlns:a16="http://schemas.microsoft.com/office/drawing/2014/main" id="{00000000-0008-0000-02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508000</xdr:colOff>
      <xdr:row>13</xdr:row>
      <xdr:rowOff>42334</xdr:rowOff>
    </xdr:from>
    <xdr:to>
      <xdr:col>25</xdr:col>
      <xdr:colOff>169334</xdr:colOff>
      <xdr:row>27</xdr:row>
      <xdr:rowOff>118534</xdr:rowOff>
    </xdr:to>
    <xdr:graphicFrame macro="">
      <xdr:nvGraphicFramePr>
        <xdr:cNvPr id="32" name="Chart 31">
          <a:extLst>
            <a:ext uri="{FF2B5EF4-FFF2-40B4-BE49-F238E27FC236}">
              <a16:creationId xmlns:a16="http://schemas.microsoft.com/office/drawing/2014/main" id="{00000000-0008-0000-02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xdr:col>
      <xdr:colOff>547159</xdr:colOff>
      <xdr:row>35</xdr:row>
      <xdr:rowOff>156634</xdr:rowOff>
    </xdr:from>
    <xdr:to>
      <xdr:col>26</xdr:col>
      <xdr:colOff>321325</xdr:colOff>
      <xdr:row>42</xdr:row>
      <xdr:rowOff>83134</xdr:rowOff>
    </xdr:to>
    <mc:AlternateContent xmlns:mc="http://schemas.openxmlformats.org/markup-compatibility/2006" xmlns:a14="http://schemas.microsoft.com/office/drawing/2010/main">
      <mc:Choice Requires="a14">
        <xdr:graphicFrame macro="">
          <xdr:nvGraphicFramePr>
            <xdr:cNvPr id="33" name="日期 1">
              <a:extLst>
                <a:ext uri="{FF2B5EF4-FFF2-40B4-BE49-F238E27FC236}">
                  <a16:creationId xmlns:a16="http://schemas.microsoft.com/office/drawing/2014/main" id="{00000000-0008-0000-0200-000021000000}"/>
                </a:ext>
              </a:extLst>
            </xdr:cNvPr>
            <xdr:cNvGraphicFramePr/>
          </xdr:nvGraphicFramePr>
          <xdr:xfrm>
            <a:off x="0" y="0"/>
            <a:ext cx="0" cy="0"/>
          </xdr:xfrm>
          <a:graphic>
            <a:graphicData uri="http://schemas.microsoft.com/office/drawing/2010/slicer">
              <sle:slicer xmlns:sle="http://schemas.microsoft.com/office/drawing/2010/slicer" name="日期 1"/>
            </a:graphicData>
          </a:graphic>
        </xdr:graphicFrame>
      </mc:Choice>
      <mc:Fallback xmlns="">
        <xdr:sp macro="" textlink="">
          <xdr:nvSpPr>
            <xdr:cNvPr id="0" name=""/>
            <xdr:cNvSpPr>
              <a:spLocks noTextEdit="1"/>
            </xdr:cNvSpPr>
          </xdr:nvSpPr>
          <xdr:spPr>
            <a:xfrm>
              <a:off x="1160992" y="6824134"/>
              <a:ext cx="15120000" cy="1260000"/>
            </a:xfrm>
            <a:prstGeom prst="rect">
              <a:avLst/>
            </a:prstGeom>
            <a:solidFill>
              <a:prstClr val="white"/>
            </a:solidFill>
            <a:ln w="1">
              <a:solidFill>
                <a:prstClr val="green"/>
              </a:solidFill>
            </a:ln>
          </xdr:spPr>
          <xdr:txBody>
            <a:bodyPr vertOverflow="clip" horzOverflow="clip"/>
            <a:lstStyle/>
            <a:p>
              <a:r>
                <a:rPr lang="fr-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388410</xdr:colOff>
      <xdr:row>29</xdr:row>
      <xdr:rowOff>156634</xdr:rowOff>
    </xdr:from>
    <xdr:to>
      <xdr:col>26</xdr:col>
      <xdr:colOff>287076</xdr:colOff>
      <xdr:row>33</xdr:row>
      <xdr:rowOff>6634</xdr:rowOff>
    </xdr:to>
    <mc:AlternateContent xmlns:mc="http://schemas.openxmlformats.org/markup-compatibility/2006" xmlns:a14="http://schemas.microsoft.com/office/drawing/2010/main">
      <mc:Choice Requires="a14">
        <xdr:graphicFrame macro="">
          <xdr:nvGraphicFramePr>
            <xdr:cNvPr id="35" name="WPM">
              <a:extLst>
                <a:ext uri="{FF2B5EF4-FFF2-40B4-BE49-F238E27FC236}">
                  <a16:creationId xmlns:a16="http://schemas.microsoft.com/office/drawing/2014/main" id="{00000000-0008-0000-0200-000023000000}"/>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WPM"/>
            </a:graphicData>
          </a:graphic>
        </xdr:graphicFrame>
      </mc:Choice>
      <mc:Fallback xmlns="">
        <xdr:sp macro="" textlink="">
          <xdr:nvSpPr>
            <xdr:cNvPr id="0" name=""/>
            <xdr:cNvSpPr>
              <a:spLocks noTextEdit="1"/>
            </xdr:cNvSpPr>
          </xdr:nvSpPr>
          <xdr:spPr>
            <a:xfrm>
              <a:off x="6526743" y="5681134"/>
              <a:ext cx="9720000" cy="612000"/>
            </a:xfrm>
            <a:prstGeom prst="rect">
              <a:avLst/>
            </a:prstGeom>
            <a:solidFill>
              <a:prstClr val="white"/>
            </a:solidFill>
            <a:ln w="1">
              <a:solidFill>
                <a:prstClr val="green"/>
              </a:solidFill>
            </a:ln>
          </xdr:spPr>
          <xdr:txBody>
            <a:bodyPr vertOverflow="clip" horzOverflow="clip"/>
            <a:lstStyle/>
            <a:p>
              <a:r>
                <a:rPr lang="fr-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388408</xdr:colOff>
      <xdr:row>32</xdr:row>
      <xdr:rowOff>114302</xdr:rowOff>
    </xdr:from>
    <xdr:to>
      <xdr:col>26</xdr:col>
      <xdr:colOff>287074</xdr:colOff>
      <xdr:row>35</xdr:row>
      <xdr:rowOff>154802</xdr:rowOff>
    </xdr:to>
    <mc:AlternateContent xmlns:mc="http://schemas.openxmlformats.org/markup-compatibility/2006" xmlns:a14="http://schemas.microsoft.com/office/drawing/2010/main">
      <mc:Choice Requires="a14">
        <xdr:graphicFrame macro="">
          <xdr:nvGraphicFramePr>
            <xdr:cNvPr id="36" name="Weight">
              <a:extLst>
                <a:ext uri="{FF2B5EF4-FFF2-40B4-BE49-F238E27FC236}">
                  <a16:creationId xmlns:a16="http://schemas.microsoft.com/office/drawing/2014/main" id="{00000000-0008-0000-0200-000024000000}"/>
                </a:ext>
              </a:extLst>
            </xdr:cNvPr>
            <xdr:cNvGraphicFramePr/>
          </xdr:nvGraphicFramePr>
          <xdr:xfrm>
            <a:off x="0" y="0"/>
            <a:ext cx="0" cy="0"/>
          </xdr:xfrm>
          <a:graphic>
            <a:graphicData uri="http://schemas.microsoft.com/office/drawing/2010/slicer">
              <sle:slicer xmlns:sle="http://schemas.microsoft.com/office/drawing/2010/slicer" name="Weight"/>
            </a:graphicData>
          </a:graphic>
        </xdr:graphicFrame>
      </mc:Choice>
      <mc:Fallback xmlns="">
        <xdr:sp macro="" textlink="">
          <xdr:nvSpPr>
            <xdr:cNvPr id="0" name=""/>
            <xdr:cNvSpPr>
              <a:spLocks noTextEdit="1"/>
            </xdr:cNvSpPr>
          </xdr:nvSpPr>
          <xdr:spPr>
            <a:xfrm>
              <a:off x="6526741" y="6210302"/>
              <a:ext cx="9720000" cy="612000"/>
            </a:xfrm>
            <a:prstGeom prst="rect">
              <a:avLst/>
            </a:prstGeom>
            <a:solidFill>
              <a:prstClr val="white"/>
            </a:solidFill>
            <a:ln w="1">
              <a:solidFill>
                <a:prstClr val="green"/>
              </a:solidFill>
            </a:ln>
          </xdr:spPr>
          <xdr:txBody>
            <a:bodyPr vertOverflow="clip" horzOverflow="clip"/>
            <a:lstStyle/>
            <a:p>
              <a:r>
                <a:rPr lang="fr-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xdr:from>
      <xdr:col>1</xdr:col>
      <xdr:colOff>529168</xdr:colOff>
      <xdr:row>9</xdr:row>
      <xdr:rowOff>0</xdr:rowOff>
    </xdr:from>
    <xdr:to>
      <xdr:col>10</xdr:col>
      <xdr:colOff>584668</xdr:colOff>
      <xdr:row>28</xdr:row>
      <xdr:rowOff>88500</xdr:rowOff>
    </xdr:to>
    <xdr:sp macro="" textlink="">
      <xdr:nvSpPr>
        <xdr:cNvPr id="26" name="Rectangle 25">
          <a:extLst>
            <a:ext uri="{FF2B5EF4-FFF2-40B4-BE49-F238E27FC236}">
              <a16:creationId xmlns:a16="http://schemas.microsoft.com/office/drawing/2014/main" id="{00000000-0008-0000-0300-00001A000000}"/>
            </a:ext>
          </a:extLst>
        </xdr:cNvPr>
        <xdr:cNvSpPr/>
      </xdr:nvSpPr>
      <xdr:spPr>
        <a:xfrm>
          <a:off x="1143001" y="1714500"/>
          <a:ext cx="5580000" cy="3708000"/>
        </a:xfrm>
        <a:prstGeom prst="rect">
          <a:avLst/>
        </a:prstGeom>
        <a:solidFill>
          <a:schemeClr val="tx1">
            <a:alpha val="25000"/>
          </a:schemeClr>
        </a:solidFill>
        <a:ln>
          <a:noFill/>
        </a:ln>
        <a:effectLst>
          <a:outerShdw blurRad="38100" dist="50800" dir="5400000" algn="ctr" rotWithShape="0">
            <a:srgbClr val="000000">
              <a:alpha val="43137"/>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a:p>
      </xdr:txBody>
    </xdr:sp>
    <xdr:clientData/>
  </xdr:twoCellAnchor>
  <xdr:twoCellAnchor>
    <xdr:from>
      <xdr:col>21</xdr:col>
      <xdr:colOff>333374</xdr:colOff>
      <xdr:row>8</xdr:row>
      <xdr:rowOff>183093</xdr:rowOff>
    </xdr:from>
    <xdr:to>
      <xdr:col>30</xdr:col>
      <xdr:colOff>388874</xdr:colOff>
      <xdr:row>28</xdr:row>
      <xdr:rowOff>81093</xdr:rowOff>
    </xdr:to>
    <xdr:sp macro="" textlink="">
      <xdr:nvSpPr>
        <xdr:cNvPr id="21" name="Rectangle 20">
          <a:extLst>
            <a:ext uri="{FF2B5EF4-FFF2-40B4-BE49-F238E27FC236}">
              <a16:creationId xmlns:a16="http://schemas.microsoft.com/office/drawing/2014/main" id="{00000000-0008-0000-0300-000015000000}"/>
            </a:ext>
          </a:extLst>
        </xdr:cNvPr>
        <xdr:cNvSpPr/>
      </xdr:nvSpPr>
      <xdr:spPr>
        <a:xfrm>
          <a:off x="13223874" y="1707093"/>
          <a:ext cx="5580000" cy="3708000"/>
        </a:xfrm>
        <a:prstGeom prst="rect">
          <a:avLst/>
        </a:prstGeom>
        <a:solidFill>
          <a:schemeClr val="tx1">
            <a:alpha val="25000"/>
          </a:schemeClr>
        </a:solidFill>
        <a:ln>
          <a:noFill/>
        </a:ln>
        <a:effectLst>
          <a:outerShdw blurRad="38100" dist="50800" dir="5400000" algn="ctr" rotWithShape="0">
            <a:srgbClr val="000000">
              <a:alpha val="43137"/>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a:p>
      </xdr:txBody>
    </xdr:sp>
    <xdr:clientData/>
  </xdr:twoCellAnchor>
  <xdr:twoCellAnchor>
    <xdr:from>
      <xdr:col>1</xdr:col>
      <xdr:colOff>523874</xdr:colOff>
      <xdr:row>30</xdr:row>
      <xdr:rowOff>0</xdr:rowOff>
    </xdr:from>
    <xdr:to>
      <xdr:col>30</xdr:col>
      <xdr:colOff>370416</xdr:colOff>
      <xdr:row>42</xdr:row>
      <xdr:rowOff>162000</xdr:rowOff>
    </xdr:to>
    <xdr:sp macro="" textlink="">
      <xdr:nvSpPr>
        <xdr:cNvPr id="5" name="Rectangle 4">
          <a:extLst>
            <a:ext uri="{FF2B5EF4-FFF2-40B4-BE49-F238E27FC236}">
              <a16:creationId xmlns:a16="http://schemas.microsoft.com/office/drawing/2014/main" id="{00000000-0008-0000-0300-000005000000}"/>
            </a:ext>
          </a:extLst>
        </xdr:cNvPr>
        <xdr:cNvSpPr/>
      </xdr:nvSpPr>
      <xdr:spPr>
        <a:xfrm>
          <a:off x="1137707" y="5715000"/>
          <a:ext cx="17647709" cy="2448000"/>
        </a:xfrm>
        <a:prstGeom prst="rect">
          <a:avLst/>
        </a:prstGeom>
        <a:solidFill>
          <a:schemeClr val="tx1">
            <a:alpha val="90000"/>
          </a:schemeClr>
        </a:solidFill>
        <a:ln>
          <a:noFill/>
        </a:ln>
        <a:effectLst>
          <a:outerShdw blurRad="38100" dist="50800" dir="5400000" algn="ctr" rotWithShape="0">
            <a:srgbClr val="000000">
              <a:alpha val="43137"/>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a:p>
      </xdr:txBody>
    </xdr:sp>
    <xdr:clientData/>
  </xdr:twoCellAnchor>
  <xdr:twoCellAnchor>
    <xdr:from>
      <xdr:col>11</xdr:col>
      <xdr:colOff>497418</xdr:colOff>
      <xdr:row>1</xdr:row>
      <xdr:rowOff>21167</xdr:rowOff>
    </xdr:from>
    <xdr:to>
      <xdr:col>18</xdr:col>
      <xdr:colOff>275167</xdr:colOff>
      <xdr:row>4</xdr:row>
      <xdr:rowOff>183093</xdr:rowOff>
    </xdr:to>
    <xdr:sp macro="" textlink="">
      <xdr:nvSpPr>
        <xdr:cNvPr id="6" name="TextBox 5">
          <a:extLst>
            <a:ext uri="{FF2B5EF4-FFF2-40B4-BE49-F238E27FC236}">
              <a16:creationId xmlns:a16="http://schemas.microsoft.com/office/drawing/2014/main" id="{00000000-0008-0000-0300-000006000000}"/>
            </a:ext>
          </a:extLst>
        </xdr:cNvPr>
        <xdr:cNvSpPr txBox="1"/>
      </xdr:nvSpPr>
      <xdr:spPr>
        <a:xfrm>
          <a:off x="7249585" y="211667"/>
          <a:ext cx="4074582" cy="7334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altLang="zh-CN" sz="3600">
              <a:solidFill>
                <a:schemeClr val="bg1"/>
              </a:solidFill>
              <a:latin typeface="Arial Black" panose="020B0A04020102020204" pitchFamily="34" charset="0"/>
            </a:rPr>
            <a:t>REST</a:t>
          </a:r>
          <a:r>
            <a:rPr lang="fr-CA" altLang="zh-CN" sz="3600" baseline="0">
              <a:solidFill>
                <a:schemeClr val="bg1"/>
              </a:solidFill>
              <a:latin typeface="Arial Black" panose="020B0A04020102020204" pitchFamily="34" charset="0"/>
            </a:rPr>
            <a:t> in peace</a:t>
          </a:r>
          <a:endParaRPr lang="fr-CA" sz="3600">
            <a:solidFill>
              <a:schemeClr val="bg1"/>
            </a:solidFill>
            <a:latin typeface="Arial Black" panose="020B0A04020102020204" pitchFamily="34" charset="0"/>
          </a:endParaRPr>
        </a:p>
      </xdr:txBody>
    </xdr:sp>
    <xdr:clientData/>
  </xdr:twoCellAnchor>
  <xdr:twoCellAnchor>
    <xdr:from>
      <xdr:col>13</xdr:col>
      <xdr:colOff>41674</xdr:colOff>
      <xdr:row>5</xdr:row>
      <xdr:rowOff>4234</xdr:rowOff>
    </xdr:from>
    <xdr:to>
      <xdr:col>16</xdr:col>
      <xdr:colOff>352426</xdr:colOff>
      <xdr:row>5</xdr:row>
      <xdr:rowOff>18521</xdr:rowOff>
    </xdr:to>
    <xdr:cxnSp macro="">
      <xdr:nvCxnSpPr>
        <xdr:cNvPr id="7" name="Straight Connector 6">
          <a:extLst>
            <a:ext uri="{FF2B5EF4-FFF2-40B4-BE49-F238E27FC236}">
              <a16:creationId xmlns:a16="http://schemas.microsoft.com/office/drawing/2014/main" id="{00000000-0008-0000-0300-000007000000}"/>
            </a:ext>
          </a:extLst>
        </xdr:cNvPr>
        <xdr:cNvCxnSpPr/>
      </xdr:nvCxnSpPr>
      <xdr:spPr>
        <a:xfrm flipV="1">
          <a:off x="7966474" y="956734"/>
          <a:ext cx="2139552" cy="14287"/>
        </a:xfrm>
        <a:prstGeom prst="line">
          <a:avLst/>
        </a:prstGeom>
        <a:ln>
          <a:solidFill>
            <a:schemeClr val="bg1"/>
          </a:solidFill>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487893</xdr:colOff>
      <xdr:row>5</xdr:row>
      <xdr:rowOff>99484</xdr:rowOff>
    </xdr:from>
    <xdr:to>
      <xdr:col>16</xdr:col>
      <xdr:colOff>116417</xdr:colOff>
      <xdr:row>8</xdr:row>
      <xdr:rowOff>175684</xdr:rowOff>
    </xdr:to>
    <xdr:sp macro="" textlink="">
      <xdr:nvSpPr>
        <xdr:cNvPr id="8" name="TextBox 7">
          <a:extLst>
            <a:ext uri="{FF2B5EF4-FFF2-40B4-BE49-F238E27FC236}">
              <a16:creationId xmlns:a16="http://schemas.microsoft.com/office/drawing/2014/main" id="{00000000-0008-0000-0300-000008000000}"/>
            </a:ext>
          </a:extLst>
        </xdr:cNvPr>
        <xdr:cNvSpPr txBox="1"/>
      </xdr:nvSpPr>
      <xdr:spPr>
        <a:xfrm>
          <a:off x="8467726" y="1051984"/>
          <a:ext cx="1470024" cy="647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A" altLang="zh-CN" sz="2400">
              <a:solidFill>
                <a:schemeClr val="bg1"/>
              </a:solidFill>
              <a:latin typeface="Arial Black" panose="020B0A04020102020204" pitchFamily="34" charset="0"/>
            </a:rPr>
            <a:t>Montly</a:t>
          </a:r>
        </a:p>
      </xdr:txBody>
    </xdr:sp>
    <xdr:clientData/>
  </xdr:twoCellAnchor>
  <xdr:twoCellAnchor>
    <xdr:from>
      <xdr:col>13</xdr:col>
      <xdr:colOff>284693</xdr:colOff>
      <xdr:row>6</xdr:row>
      <xdr:rowOff>109009</xdr:rowOff>
    </xdr:from>
    <xdr:to>
      <xdr:col>13</xdr:col>
      <xdr:colOff>456143</xdr:colOff>
      <xdr:row>7</xdr:row>
      <xdr:rowOff>42334</xdr:rowOff>
    </xdr:to>
    <xdr:sp macro="" textlink="">
      <xdr:nvSpPr>
        <xdr:cNvPr id="9" name="Explosion: 8 Points 8">
          <a:extLst>
            <a:ext uri="{FF2B5EF4-FFF2-40B4-BE49-F238E27FC236}">
              <a16:creationId xmlns:a16="http://schemas.microsoft.com/office/drawing/2014/main" id="{00000000-0008-0000-0300-000009000000}"/>
            </a:ext>
          </a:extLst>
        </xdr:cNvPr>
        <xdr:cNvSpPr/>
      </xdr:nvSpPr>
      <xdr:spPr>
        <a:xfrm>
          <a:off x="8264526" y="1252009"/>
          <a:ext cx="171450" cy="123825"/>
        </a:xfrm>
        <a:prstGeom prst="irregularSeal1">
          <a:avLst/>
        </a:prstGeom>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a:p>
      </xdr:txBody>
    </xdr:sp>
    <xdr:clientData/>
  </xdr:twoCellAnchor>
  <xdr:twoCellAnchor>
    <xdr:from>
      <xdr:col>15</xdr:col>
      <xdr:colOff>558800</xdr:colOff>
      <xdr:row>6</xdr:row>
      <xdr:rowOff>120651</xdr:rowOff>
    </xdr:from>
    <xdr:to>
      <xdr:col>16</xdr:col>
      <xdr:colOff>116417</xdr:colOff>
      <xdr:row>7</xdr:row>
      <xdr:rowOff>53976</xdr:rowOff>
    </xdr:to>
    <xdr:sp macro="" textlink="">
      <xdr:nvSpPr>
        <xdr:cNvPr id="10" name="Explosion: 8 Points 9">
          <a:extLst>
            <a:ext uri="{FF2B5EF4-FFF2-40B4-BE49-F238E27FC236}">
              <a16:creationId xmlns:a16="http://schemas.microsoft.com/office/drawing/2014/main" id="{00000000-0008-0000-0300-00000A000000}"/>
            </a:ext>
          </a:extLst>
        </xdr:cNvPr>
        <xdr:cNvSpPr/>
      </xdr:nvSpPr>
      <xdr:spPr>
        <a:xfrm>
          <a:off x="9766300" y="1263651"/>
          <a:ext cx="171450" cy="123825"/>
        </a:xfrm>
        <a:prstGeom prst="irregularSeal1">
          <a:avLst/>
        </a:prstGeom>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a:p>
      </xdr:txBody>
    </xdr:sp>
    <xdr:clientData/>
  </xdr:twoCellAnchor>
  <xdr:twoCellAnchor>
    <xdr:from>
      <xdr:col>11</xdr:col>
      <xdr:colOff>445558</xdr:colOff>
      <xdr:row>8</xdr:row>
      <xdr:rowOff>178859</xdr:rowOff>
    </xdr:from>
    <xdr:to>
      <xdr:col>20</xdr:col>
      <xdr:colOff>501058</xdr:colOff>
      <xdr:row>28</xdr:row>
      <xdr:rowOff>76859</xdr:rowOff>
    </xdr:to>
    <xdr:sp macro="" textlink="">
      <xdr:nvSpPr>
        <xdr:cNvPr id="12" name="Rectangle 11">
          <a:extLst>
            <a:ext uri="{FF2B5EF4-FFF2-40B4-BE49-F238E27FC236}">
              <a16:creationId xmlns:a16="http://schemas.microsoft.com/office/drawing/2014/main" id="{00000000-0008-0000-0300-00000C000000}"/>
            </a:ext>
          </a:extLst>
        </xdr:cNvPr>
        <xdr:cNvSpPr/>
      </xdr:nvSpPr>
      <xdr:spPr>
        <a:xfrm>
          <a:off x="7197725" y="1702859"/>
          <a:ext cx="5580000" cy="3708000"/>
        </a:xfrm>
        <a:prstGeom prst="rect">
          <a:avLst/>
        </a:prstGeom>
        <a:solidFill>
          <a:schemeClr val="tx1">
            <a:alpha val="25000"/>
          </a:schemeClr>
        </a:solidFill>
        <a:ln>
          <a:noFill/>
        </a:ln>
        <a:effectLst>
          <a:outerShdw blurRad="38100" dist="50800" dir="5400000" algn="ctr" rotWithShape="0">
            <a:srgbClr val="000000">
              <a:alpha val="43137"/>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a:p>
      </xdr:txBody>
    </xdr:sp>
    <xdr:clientData/>
  </xdr:twoCellAnchor>
  <xdr:twoCellAnchor>
    <xdr:from>
      <xdr:col>3</xdr:col>
      <xdr:colOff>266701</xdr:colOff>
      <xdr:row>9</xdr:row>
      <xdr:rowOff>133351</xdr:rowOff>
    </xdr:from>
    <xdr:to>
      <xdr:col>6</xdr:col>
      <xdr:colOff>38100</xdr:colOff>
      <xdr:row>12</xdr:row>
      <xdr:rowOff>180975</xdr:rowOff>
    </xdr:to>
    <xdr:sp macro="" textlink="">
      <xdr:nvSpPr>
        <xdr:cNvPr id="13" name="TextBox 12">
          <a:extLst>
            <a:ext uri="{FF2B5EF4-FFF2-40B4-BE49-F238E27FC236}">
              <a16:creationId xmlns:a16="http://schemas.microsoft.com/office/drawing/2014/main" id="{00000000-0008-0000-0300-00000D000000}"/>
            </a:ext>
          </a:extLst>
        </xdr:cNvPr>
        <xdr:cNvSpPr txBox="1"/>
      </xdr:nvSpPr>
      <xdr:spPr>
        <a:xfrm>
          <a:off x="2095501" y="1847851"/>
          <a:ext cx="1600199" cy="6191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fr-FR" sz="2400">
              <a:solidFill>
                <a:schemeClr val="bg1"/>
              </a:solidFill>
              <a:latin typeface="Arial Black" panose="020B0A04020102020204" pitchFamily="34" charset="0"/>
            </a:rPr>
            <a:t>睡觉时间</a:t>
          </a:r>
          <a:endParaRPr lang="fr-CA" sz="2400">
            <a:solidFill>
              <a:schemeClr val="bg1"/>
            </a:solidFill>
            <a:latin typeface="Arial Black" panose="020B0A04020102020204" pitchFamily="34" charset="0"/>
          </a:endParaRPr>
        </a:p>
      </xdr:txBody>
    </xdr:sp>
    <xdr:clientData/>
  </xdr:twoCellAnchor>
  <xdr:twoCellAnchor>
    <xdr:from>
      <xdr:col>22</xdr:col>
      <xdr:colOff>532343</xdr:colOff>
      <xdr:row>9</xdr:row>
      <xdr:rowOff>164043</xdr:rowOff>
    </xdr:from>
    <xdr:to>
      <xdr:col>26</xdr:col>
      <xdr:colOff>13758</xdr:colOff>
      <xdr:row>12</xdr:row>
      <xdr:rowOff>173567</xdr:rowOff>
    </xdr:to>
    <xdr:sp macro="" textlink="">
      <xdr:nvSpPr>
        <xdr:cNvPr id="14" name="TextBox 13">
          <a:extLst>
            <a:ext uri="{FF2B5EF4-FFF2-40B4-BE49-F238E27FC236}">
              <a16:creationId xmlns:a16="http://schemas.microsoft.com/office/drawing/2014/main" id="{00000000-0008-0000-0300-00000E000000}"/>
            </a:ext>
          </a:extLst>
        </xdr:cNvPr>
        <xdr:cNvSpPr txBox="1"/>
      </xdr:nvSpPr>
      <xdr:spPr>
        <a:xfrm>
          <a:off x="14036676" y="1878543"/>
          <a:ext cx="1936749" cy="5810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fr-FR" sz="2400">
              <a:solidFill>
                <a:schemeClr val="bg1"/>
              </a:solidFill>
              <a:latin typeface="Arial Black" panose="020B0A04020102020204" pitchFamily="34" charset="0"/>
            </a:rPr>
            <a:t>睡眠时长</a:t>
          </a:r>
          <a:endParaRPr lang="fr-CA" altLang="zh-CN" sz="2400">
            <a:solidFill>
              <a:schemeClr val="bg1"/>
            </a:solidFill>
            <a:latin typeface="Arial Black" panose="020B0A04020102020204" pitchFamily="34" charset="0"/>
          </a:endParaRPr>
        </a:p>
      </xdr:txBody>
    </xdr:sp>
    <xdr:clientData/>
  </xdr:twoCellAnchor>
  <xdr:twoCellAnchor editAs="oneCell">
    <xdr:from>
      <xdr:col>2</xdr:col>
      <xdr:colOff>42825</xdr:colOff>
      <xdr:row>9</xdr:row>
      <xdr:rowOff>0</xdr:rowOff>
    </xdr:from>
    <xdr:to>
      <xdr:col>3</xdr:col>
      <xdr:colOff>347625</xdr:colOff>
      <xdr:row>13</xdr:row>
      <xdr:rowOff>152400</xdr:rowOff>
    </xdr:to>
    <xdr:pic>
      <xdr:nvPicPr>
        <xdr:cNvPr id="16" name="Graphic 15" descr="Upward trend with solid fill">
          <a:extLst>
            <a:ext uri="{FF2B5EF4-FFF2-40B4-BE49-F238E27FC236}">
              <a16:creationId xmlns:a16="http://schemas.microsoft.com/office/drawing/2014/main" id="{00000000-0008-0000-0300-000010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262025" y="1714500"/>
          <a:ext cx="914400" cy="914400"/>
        </a:xfrm>
        <a:prstGeom prst="rect">
          <a:avLst/>
        </a:prstGeom>
      </xdr:spPr>
    </xdr:pic>
    <xdr:clientData/>
  </xdr:twoCellAnchor>
  <xdr:twoCellAnchor editAs="oneCell">
    <xdr:from>
      <xdr:col>1</xdr:col>
      <xdr:colOff>581025</xdr:colOff>
      <xdr:row>30</xdr:row>
      <xdr:rowOff>38100</xdr:rowOff>
    </xdr:from>
    <xdr:to>
      <xdr:col>3</xdr:col>
      <xdr:colOff>276225</xdr:colOff>
      <xdr:row>35</xdr:row>
      <xdr:rowOff>0</xdr:rowOff>
    </xdr:to>
    <xdr:pic>
      <xdr:nvPicPr>
        <xdr:cNvPr id="17" name="Graphic 16" descr="Settings with solid fill">
          <a:extLst>
            <a:ext uri="{FF2B5EF4-FFF2-40B4-BE49-F238E27FC236}">
              <a16:creationId xmlns:a16="http://schemas.microsoft.com/office/drawing/2014/main" id="{00000000-0008-0000-0300-000011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190625" y="5753100"/>
          <a:ext cx="914400" cy="914400"/>
        </a:xfrm>
        <a:prstGeom prst="rect">
          <a:avLst/>
        </a:prstGeom>
      </xdr:spPr>
    </xdr:pic>
    <xdr:clientData/>
  </xdr:twoCellAnchor>
  <xdr:twoCellAnchor>
    <xdr:from>
      <xdr:col>3</xdr:col>
      <xdr:colOff>238125</xdr:colOff>
      <xdr:row>31</xdr:row>
      <xdr:rowOff>9525</xdr:rowOff>
    </xdr:from>
    <xdr:to>
      <xdr:col>6</xdr:col>
      <xdr:colOff>9524</xdr:colOff>
      <xdr:row>34</xdr:row>
      <xdr:rowOff>57149</xdr:rowOff>
    </xdr:to>
    <xdr:sp macro="" textlink="">
      <xdr:nvSpPr>
        <xdr:cNvPr id="18" name="TextBox 17">
          <a:extLst>
            <a:ext uri="{FF2B5EF4-FFF2-40B4-BE49-F238E27FC236}">
              <a16:creationId xmlns:a16="http://schemas.microsoft.com/office/drawing/2014/main" id="{00000000-0008-0000-0300-000012000000}"/>
            </a:ext>
          </a:extLst>
        </xdr:cNvPr>
        <xdr:cNvSpPr txBox="1"/>
      </xdr:nvSpPr>
      <xdr:spPr>
        <a:xfrm>
          <a:off x="2066925" y="5915025"/>
          <a:ext cx="1600199" cy="6191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A" altLang="zh-CN" sz="2400">
              <a:solidFill>
                <a:schemeClr val="bg1"/>
              </a:solidFill>
              <a:latin typeface="Arial Black" panose="020B0A04020102020204" pitchFamily="34" charset="0"/>
            </a:rPr>
            <a:t>Filters</a:t>
          </a:r>
          <a:endParaRPr lang="fr-CA" sz="2400">
            <a:solidFill>
              <a:schemeClr val="bg1"/>
            </a:solidFill>
            <a:latin typeface="Arial Black" panose="020B0A04020102020204" pitchFamily="34" charset="0"/>
          </a:endParaRPr>
        </a:p>
      </xdr:txBody>
    </xdr:sp>
    <xdr:clientData/>
  </xdr:twoCellAnchor>
  <xdr:twoCellAnchor editAs="oneCell">
    <xdr:from>
      <xdr:col>21</xdr:col>
      <xdr:colOff>306916</xdr:colOff>
      <xdr:row>8</xdr:row>
      <xdr:rowOff>179918</xdr:rowOff>
    </xdr:from>
    <xdr:to>
      <xdr:col>22</xdr:col>
      <xdr:colOff>607483</xdr:colOff>
      <xdr:row>13</xdr:row>
      <xdr:rowOff>141818</xdr:rowOff>
    </xdr:to>
    <xdr:pic>
      <xdr:nvPicPr>
        <xdr:cNvPr id="20" name="Graphic 19" descr="Bar chart with solid fill">
          <a:extLst>
            <a:ext uri="{FF2B5EF4-FFF2-40B4-BE49-F238E27FC236}">
              <a16:creationId xmlns:a16="http://schemas.microsoft.com/office/drawing/2014/main" id="{00000000-0008-0000-0300-000014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13197416" y="1703918"/>
          <a:ext cx="914400" cy="914400"/>
        </a:xfrm>
        <a:prstGeom prst="rect">
          <a:avLst/>
        </a:prstGeom>
      </xdr:spPr>
    </xdr:pic>
    <xdr:clientData/>
  </xdr:twoCellAnchor>
  <xdr:twoCellAnchor editAs="oneCell">
    <xdr:from>
      <xdr:col>11</xdr:col>
      <xdr:colOff>457692</xdr:colOff>
      <xdr:row>9</xdr:row>
      <xdr:rowOff>10584</xdr:rowOff>
    </xdr:from>
    <xdr:to>
      <xdr:col>13</xdr:col>
      <xdr:colOff>148659</xdr:colOff>
      <xdr:row>13</xdr:row>
      <xdr:rowOff>162984</xdr:rowOff>
    </xdr:to>
    <xdr:pic>
      <xdr:nvPicPr>
        <xdr:cNvPr id="22" name="Graphic 21" descr="Upward trend with solid fill">
          <a:extLst>
            <a:ext uri="{FF2B5EF4-FFF2-40B4-BE49-F238E27FC236}">
              <a16:creationId xmlns:a16="http://schemas.microsoft.com/office/drawing/2014/main" id="{00000000-0008-0000-0300-00001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7209859" y="1725084"/>
          <a:ext cx="918633" cy="914400"/>
        </a:xfrm>
        <a:prstGeom prst="rect">
          <a:avLst/>
        </a:prstGeom>
      </xdr:spPr>
    </xdr:pic>
    <xdr:clientData/>
  </xdr:twoCellAnchor>
  <xdr:twoCellAnchor>
    <xdr:from>
      <xdr:col>13</xdr:col>
      <xdr:colOff>95251</xdr:colOff>
      <xdr:row>9</xdr:row>
      <xdr:rowOff>133351</xdr:rowOff>
    </xdr:from>
    <xdr:to>
      <xdr:col>15</xdr:col>
      <xdr:colOff>480483</xdr:colOff>
      <xdr:row>12</xdr:row>
      <xdr:rowOff>180975</xdr:rowOff>
    </xdr:to>
    <xdr:sp macro="" textlink="">
      <xdr:nvSpPr>
        <xdr:cNvPr id="23" name="TextBox 22">
          <a:extLst>
            <a:ext uri="{FF2B5EF4-FFF2-40B4-BE49-F238E27FC236}">
              <a16:creationId xmlns:a16="http://schemas.microsoft.com/office/drawing/2014/main" id="{00000000-0008-0000-0300-000017000000}"/>
            </a:ext>
          </a:extLst>
        </xdr:cNvPr>
        <xdr:cNvSpPr txBox="1"/>
      </xdr:nvSpPr>
      <xdr:spPr>
        <a:xfrm>
          <a:off x="8075084" y="1847851"/>
          <a:ext cx="1612899" cy="6191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fr-FR" sz="2400">
              <a:solidFill>
                <a:schemeClr val="bg1"/>
              </a:solidFill>
              <a:latin typeface="Arial Black" panose="020B0A04020102020204" pitchFamily="34" charset="0"/>
            </a:rPr>
            <a:t>起床时间</a:t>
          </a:r>
          <a:endParaRPr lang="fr-CA" sz="2400">
            <a:solidFill>
              <a:schemeClr val="bg1"/>
            </a:solidFill>
            <a:latin typeface="Arial Black" panose="020B0A04020102020204" pitchFamily="34" charset="0"/>
          </a:endParaRPr>
        </a:p>
      </xdr:txBody>
    </xdr:sp>
    <xdr:clientData/>
  </xdr:twoCellAnchor>
  <xdr:twoCellAnchor>
    <xdr:from>
      <xdr:col>2</xdr:col>
      <xdr:colOff>529166</xdr:colOff>
      <xdr:row>13</xdr:row>
      <xdr:rowOff>74083</xdr:rowOff>
    </xdr:from>
    <xdr:to>
      <xdr:col>10</xdr:col>
      <xdr:colOff>190500</xdr:colOff>
      <xdr:row>27</xdr:row>
      <xdr:rowOff>150283</xdr:rowOff>
    </xdr:to>
    <xdr:graphicFrame macro="">
      <xdr:nvGraphicFramePr>
        <xdr:cNvPr id="24" name="Chart 23">
          <a:extLst>
            <a:ext uri="{FF2B5EF4-FFF2-40B4-BE49-F238E27FC236}">
              <a16:creationId xmlns:a16="http://schemas.microsoft.com/office/drawing/2014/main" id="{00000000-0008-0000-03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12</xdr:col>
      <xdr:colOff>477309</xdr:colOff>
      <xdr:row>13</xdr:row>
      <xdr:rowOff>73025</xdr:rowOff>
    </xdr:from>
    <xdr:to>
      <xdr:col>20</xdr:col>
      <xdr:colOff>138642</xdr:colOff>
      <xdr:row>27</xdr:row>
      <xdr:rowOff>149225</xdr:rowOff>
    </xdr:to>
    <xdr:graphicFrame macro="">
      <xdr:nvGraphicFramePr>
        <xdr:cNvPr id="25" name="Chart 24">
          <a:extLst>
            <a:ext uri="{FF2B5EF4-FFF2-40B4-BE49-F238E27FC236}">
              <a16:creationId xmlns:a16="http://schemas.microsoft.com/office/drawing/2014/main" id="{00000000-0008-0000-0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22</xdr:col>
      <xdr:colOff>222251</xdr:colOff>
      <xdr:row>13</xdr:row>
      <xdr:rowOff>52917</xdr:rowOff>
    </xdr:from>
    <xdr:to>
      <xdr:col>29</xdr:col>
      <xdr:colOff>497417</xdr:colOff>
      <xdr:row>27</xdr:row>
      <xdr:rowOff>129117</xdr:rowOff>
    </xdr:to>
    <xdr:graphicFrame macro="">
      <xdr:nvGraphicFramePr>
        <xdr:cNvPr id="27" name="Chart 26">
          <a:extLst>
            <a:ext uri="{FF2B5EF4-FFF2-40B4-BE49-F238E27FC236}">
              <a16:creationId xmlns:a16="http://schemas.microsoft.com/office/drawing/2014/main" id="{00000000-0008-0000-03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oneCell">
    <xdr:from>
      <xdr:col>1</xdr:col>
      <xdr:colOff>531284</xdr:colOff>
      <xdr:row>35</xdr:row>
      <xdr:rowOff>183091</xdr:rowOff>
    </xdr:from>
    <xdr:to>
      <xdr:col>30</xdr:col>
      <xdr:colOff>370416</xdr:colOff>
      <xdr:row>42</xdr:row>
      <xdr:rowOff>109591</xdr:rowOff>
    </xdr:to>
    <mc:AlternateContent xmlns:mc="http://schemas.openxmlformats.org/markup-compatibility/2006" xmlns:a14="http://schemas.microsoft.com/office/drawing/2010/main">
      <mc:Choice Requires="a14">
        <xdr:graphicFrame macro="">
          <xdr:nvGraphicFramePr>
            <xdr:cNvPr id="33" name="日期 2">
              <a:extLst>
                <a:ext uri="{FF2B5EF4-FFF2-40B4-BE49-F238E27FC236}">
                  <a16:creationId xmlns:a16="http://schemas.microsoft.com/office/drawing/2014/main" id="{00000000-0008-0000-0300-000021000000}"/>
                </a:ext>
              </a:extLst>
            </xdr:cNvPr>
            <xdr:cNvGraphicFramePr/>
          </xdr:nvGraphicFramePr>
          <xdr:xfrm>
            <a:off x="0" y="0"/>
            <a:ext cx="0" cy="0"/>
          </xdr:xfrm>
          <a:graphic>
            <a:graphicData uri="http://schemas.microsoft.com/office/drawing/2010/slicer">
              <sle:slicer xmlns:sle="http://schemas.microsoft.com/office/drawing/2010/slicer" name="日期 2"/>
            </a:graphicData>
          </a:graphic>
        </xdr:graphicFrame>
      </mc:Choice>
      <mc:Fallback xmlns="">
        <xdr:sp macro="" textlink="">
          <xdr:nvSpPr>
            <xdr:cNvPr id="0" name=""/>
            <xdr:cNvSpPr>
              <a:spLocks noTextEdit="1"/>
            </xdr:cNvSpPr>
          </xdr:nvSpPr>
          <xdr:spPr>
            <a:xfrm>
              <a:off x="1145117" y="6850591"/>
              <a:ext cx="17640299" cy="1260000"/>
            </a:xfrm>
            <a:prstGeom prst="rect">
              <a:avLst/>
            </a:prstGeom>
            <a:solidFill>
              <a:prstClr val="white"/>
            </a:solidFill>
            <a:ln w="1">
              <a:solidFill>
                <a:prstClr val="green"/>
              </a:solidFill>
            </a:ln>
          </xdr:spPr>
          <xdr:txBody>
            <a:bodyPr vertOverflow="clip" horzOverflow="clip"/>
            <a:lstStyle/>
            <a:p>
              <a:r>
                <a:rPr lang="fr-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370416</xdr:colOff>
      <xdr:row>30</xdr:row>
      <xdr:rowOff>13757</xdr:rowOff>
    </xdr:from>
    <xdr:to>
      <xdr:col>13</xdr:col>
      <xdr:colOff>573583</xdr:colOff>
      <xdr:row>35</xdr:row>
      <xdr:rowOff>33257</xdr:rowOff>
    </xdr:to>
    <mc:AlternateContent xmlns:mc="http://schemas.openxmlformats.org/markup-compatibility/2006" xmlns:a14="http://schemas.microsoft.com/office/drawing/2010/main">
      <mc:Choice Requires="a14">
        <xdr:graphicFrame macro="">
          <xdr:nvGraphicFramePr>
            <xdr:cNvPr id="34" name="星期 1">
              <a:extLst>
                <a:ext uri="{FF2B5EF4-FFF2-40B4-BE49-F238E27FC236}">
                  <a16:creationId xmlns:a16="http://schemas.microsoft.com/office/drawing/2014/main" id="{00000000-0008-0000-0300-000022000000}"/>
                </a:ext>
              </a:extLst>
            </xdr:cNvPr>
            <xdr:cNvGraphicFramePr/>
          </xdr:nvGraphicFramePr>
          <xdr:xfrm>
            <a:off x="0" y="0"/>
            <a:ext cx="0" cy="0"/>
          </xdr:xfrm>
          <a:graphic>
            <a:graphicData uri="http://schemas.microsoft.com/office/drawing/2010/slicer">
              <sle:slicer xmlns:sle="http://schemas.microsoft.com/office/drawing/2010/slicer" name="星期 1"/>
            </a:graphicData>
          </a:graphic>
        </xdr:graphicFrame>
      </mc:Choice>
      <mc:Fallback xmlns="">
        <xdr:sp macro="" textlink="">
          <xdr:nvSpPr>
            <xdr:cNvPr id="0" name=""/>
            <xdr:cNvSpPr>
              <a:spLocks noTextEdit="1"/>
            </xdr:cNvSpPr>
          </xdr:nvSpPr>
          <xdr:spPr>
            <a:xfrm>
              <a:off x="4053416" y="5728757"/>
              <a:ext cx="4500000" cy="972000"/>
            </a:xfrm>
            <a:prstGeom prst="rect">
              <a:avLst/>
            </a:prstGeom>
            <a:solidFill>
              <a:prstClr val="white"/>
            </a:solidFill>
            <a:ln w="1">
              <a:solidFill>
                <a:prstClr val="green"/>
              </a:solidFill>
            </a:ln>
          </xdr:spPr>
          <xdr:txBody>
            <a:bodyPr vertOverflow="clip" horzOverflow="clip"/>
            <a:lstStyle/>
            <a:p>
              <a:r>
                <a:rPr lang="fr-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14</xdr:col>
      <xdr:colOff>414866</xdr:colOff>
      <xdr:row>30</xdr:row>
      <xdr:rowOff>66674</xdr:rowOff>
    </xdr:from>
    <xdr:to>
      <xdr:col>17</xdr:col>
      <xdr:colOff>409366</xdr:colOff>
      <xdr:row>37</xdr:row>
      <xdr:rowOff>65174</xdr:rowOff>
    </xdr:to>
    <mc:AlternateContent xmlns:mc="http://schemas.openxmlformats.org/markup-compatibility/2006" xmlns:a14="http://schemas.microsoft.com/office/drawing/2010/main">
      <mc:Choice Requires="a14">
        <xdr:graphicFrame macro="">
          <xdr:nvGraphicFramePr>
            <xdr:cNvPr id="35" name="Sleep">
              <a:extLst>
                <a:ext uri="{FF2B5EF4-FFF2-40B4-BE49-F238E27FC236}">
                  <a16:creationId xmlns:a16="http://schemas.microsoft.com/office/drawing/2014/main" id="{00000000-0008-0000-0300-000023000000}"/>
                </a:ext>
              </a:extLst>
            </xdr:cNvPr>
            <xdr:cNvGraphicFramePr/>
          </xdr:nvGraphicFramePr>
          <xdr:xfrm>
            <a:off x="0" y="0"/>
            <a:ext cx="0" cy="0"/>
          </xdr:xfrm>
          <a:graphic>
            <a:graphicData uri="http://schemas.microsoft.com/office/drawing/2010/slicer">
              <sle:slicer xmlns:sle="http://schemas.microsoft.com/office/drawing/2010/slicer" name="Sleep"/>
            </a:graphicData>
          </a:graphic>
        </xdr:graphicFrame>
      </mc:Choice>
      <mc:Fallback xmlns="">
        <xdr:sp macro="" textlink="">
          <xdr:nvSpPr>
            <xdr:cNvPr id="0" name=""/>
            <xdr:cNvSpPr>
              <a:spLocks noTextEdit="1"/>
            </xdr:cNvSpPr>
          </xdr:nvSpPr>
          <xdr:spPr>
            <a:xfrm>
              <a:off x="9008533" y="5781674"/>
              <a:ext cx="1836000" cy="1332000"/>
            </a:xfrm>
            <a:prstGeom prst="rect">
              <a:avLst/>
            </a:prstGeom>
            <a:solidFill>
              <a:prstClr val="white"/>
            </a:solidFill>
            <a:ln w="1">
              <a:solidFill>
                <a:prstClr val="green"/>
              </a:solidFill>
            </a:ln>
          </xdr:spPr>
          <xdr:txBody>
            <a:bodyPr vertOverflow="clip" horzOverflow="clip"/>
            <a:lstStyle/>
            <a:p>
              <a:r>
                <a:rPr lang="fr-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17</xdr:col>
      <xdr:colOff>605365</xdr:colOff>
      <xdr:row>30</xdr:row>
      <xdr:rowOff>56091</xdr:rowOff>
    </xdr:from>
    <xdr:to>
      <xdr:col>22</xdr:col>
      <xdr:colOff>56199</xdr:colOff>
      <xdr:row>36</xdr:row>
      <xdr:rowOff>101091</xdr:rowOff>
    </xdr:to>
    <mc:AlternateContent xmlns:mc="http://schemas.openxmlformats.org/markup-compatibility/2006" xmlns:a14="http://schemas.microsoft.com/office/drawing/2010/main">
      <mc:Choice Requires="a14">
        <xdr:graphicFrame macro="">
          <xdr:nvGraphicFramePr>
            <xdr:cNvPr id="36" name="Wake Up">
              <a:extLst>
                <a:ext uri="{FF2B5EF4-FFF2-40B4-BE49-F238E27FC236}">
                  <a16:creationId xmlns:a16="http://schemas.microsoft.com/office/drawing/2014/main" id="{00000000-0008-0000-0300-000024000000}"/>
                </a:ext>
              </a:extLst>
            </xdr:cNvPr>
            <xdr:cNvGraphicFramePr/>
          </xdr:nvGraphicFramePr>
          <xdr:xfrm>
            <a:off x="0" y="0"/>
            <a:ext cx="0" cy="0"/>
          </xdr:xfrm>
          <a:graphic>
            <a:graphicData uri="http://schemas.microsoft.com/office/drawing/2010/slicer">
              <sle:slicer xmlns:sle="http://schemas.microsoft.com/office/drawing/2010/slicer" name="Wake Up"/>
            </a:graphicData>
          </a:graphic>
        </xdr:graphicFrame>
      </mc:Choice>
      <mc:Fallback xmlns="">
        <xdr:sp macro="" textlink="">
          <xdr:nvSpPr>
            <xdr:cNvPr id="0" name=""/>
            <xdr:cNvSpPr>
              <a:spLocks noTextEdit="1"/>
            </xdr:cNvSpPr>
          </xdr:nvSpPr>
          <xdr:spPr>
            <a:xfrm>
              <a:off x="11040532" y="5771091"/>
              <a:ext cx="2520000" cy="1188000"/>
            </a:xfrm>
            <a:prstGeom prst="rect">
              <a:avLst/>
            </a:prstGeom>
            <a:solidFill>
              <a:prstClr val="white"/>
            </a:solidFill>
            <a:ln w="1">
              <a:solidFill>
                <a:prstClr val="green"/>
              </a:solidFill>
            </a:ln>
          </xdr:spPr>
          <xdr:txBody>
            <a:bodyPr vertOverflow="clip" horzOverflow="clip"/>
            <a:lstStyle/>
            <a:p>
              <a:r>
                <a:rPr lang="fr-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499533</xdr:colOff>
      <xdr:row>30</xdr:row>
      <xdr:rowOff>66673</xdr:rowOff>
    </xdr:from>
    <xdr:to>
      <xdr:col>25</xdr:col>
      <xdr:colOff>458033</xdr:colOff>
      <xdr:row>36</xdr:row>
      <xdr:rowOff>183673</xdr:rowOff>
    </xdr:to>
    <mc:AlternateContent xmlns:mc="http://schemas.openxmlformats.org/markup-compatibility/2006" xmlns:a14="http://schemas.microsoft.com/office/drawing/2010/main">
      <mc:Choice Requires="a14">
        <xdr:graphicFrame macro="">
          <xdr:nvGraphicFramePr>
            <xdr:cNvPr id="37" name="睡眠">
              <a:extLst>
                <a:ext uri="{FF2B5EF4-FFF2-40B4-BE49-F238E27FC236}">
                  <a16:creationId xmlns:a16="http://schemas.microsoft.com/office/drawing/2014/main" id="{00000000-0008-0000-0300-000025000000}"/>
                </a:ext>
              </a:extLst>
            </xdr:cNvPr>
            <xdr:cNvGraphicFramePr/>
          </xdr:nvGraphicFramePr>
          <xdr:xfrm>
            <a:off x="0" y="0"/>
            <a:ext cx="0" cy="0"/>
          </xdr:xfrm>
          <a:graphic>
            <a:graphicData uri="http://schemas.microsoft.com/office/drawing/2010/slicer">
              <sle:slicer xmlns:sle="http://schemas.microsoft.com/office/drawing/2010/slicer" name="睡眠"/>
            </a:graphicData>
          </a:graphic>
        </xdr:graphicFrame>
      </mc:Choice>
      <mc:Fallback xmlns="">
        <xdr:sp macro="" textlink="">
          <xdr:nvSpPr>
            <xdr:cNvPr id="0" name=""/>
            <xdr:cNvSpPr>
              <a:spLocks noTextEdit="1"/>
            </xdr:cNvSpPr>
          </xdr:nvSpPr>
          <xdr:spPr>
            <a:xfrm>
              <a:off x="14003866" y="5781673"/>
              <a:ext cx="1800000" cy="1260000"/>
            </a:xfrm>
            <a:prstGeom prst="rect">
              <a:avLst/>
            </a:prstGeom>
            <a:solidFill>
              <a:prstClr val="white"/>
            </a:solidFill>
            <a:ln w="1">
              <a:solidFill>
                <a:prstClr val="green"/>
              </a:solidFill>
            </a:ln>
          </xdr:spPr>
          <xdr:txBody>
            <a:bodyPr vertOverflow="clip" horzOverflow="clip"/>
            <a:lstStyle/>
            <a:p>
              <a:r>
                <a:rPr lang="fr-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7.xml><?xml version="1.0" encoding="utf-8"?>
<xdr:wsDr xmlns:xdr="http://schemas.openxmlformats.org/drawingml/2006/spreadsheetDrawing" xmlns:a="http://schemas.openxmlformats.org/drawingml/2006/main">
  <xdr:twoCellAnchor>
    <xdr:from>
      <xdr:col>10</xdr:col>
      <xdr:colOff>384174</xdr:colOff>
      <xdr:row>12</xdr:row>
      <xdr:rowOff>4761</xdr:rowOff>
    </xdr:from>
    <xdr:to>
      <xdr:col>23</xdr:col>
      <xdr:colOff>317500</xdr:colOff>
      <xdr:row>42</xdr:row>
      <xdr:rowOff>130174</xdr:rowOff>
    </xdr:to>
    <xdr:graphicFrame macro="">
      <xdr:nvGraphicFramePr>
        <xdr:cNvPr id="3" name="Chart 2">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123825</xdr:colOff>
      <xdr:row>4</xdr:row>
      <xdr:rowOff>61912</xdr:rowOff>
    </xdr:from>
    <xdr:to>
      <xdr:col>34</xdr:col>
      <xdr:colOff>428625</xdr:colOff>
      <xdr:row>18</xdr:row>
      <xdr:rowOff>138112</xdr:rowOff>
    </xdr:to>
    <xdr:graphicFrame macro="">
      <xdr:nvGraphicFramePr>
        <xdr:cNvPr id="4" name="Chart 3">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39</xdr:col>
      <xdr:colOff>133350</xdr:colOff>
      <xdr:row>3</xdr:row>
      <xdr:rowOff>52387</xdr:rowOff>
    </xdr:from>
    <xdr:to>
      <xdr:col>46</xdr:col>
      <xdr:colOff>438150</xdr:colOff>
      <xdr:row>17</xdr:row>
      <xdr:rowOff>128587</xdr:rowOff>
    </xdr:to>
    <xdr:graphicFrame macro="">
      <xdr:nvGraphicFramePr>
        <xdr:cNvPr id="5" name="Chart 4">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51</xdr:col>
      <xdr:colOff>247650</xdr:colOff>
      <xdr:row>2</xdr:row>
      <xdr:rowOff>14287</xdr:rowOff>
    </xdr:from>
    <xdr:to>
      <xdr:col>62</xdr:col>
      <xdr:colOff>742950</xdr:colOff>
      <xdr:row>16</xdr:row>
      <xdr:rowOff>90487</xdr:rowOff>
    </xdr:to>
    <xdr:graphicFrame macro="">
      <xdr:nvGraphicFramePr>
        <xdr:cNvPr id="9" name="Chart 8">
          <a:extLst>
            <a:ext uri="{FF2B5EF4-FFF2-40B4-BE49-F238E27FC236}">
              <a16:creationId xmlns:a16="http://schemas.microsoft.com/office/drawing/2014/main" id="{00000000-0008-0000-07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66</xdr:col>
      <xdr:colOff>38100</xdr:colOff>
      <xdr:row>1</xdr:row>
      <xdr:rowOff>185737</xdr:rowOff>
    </xdr:from>
    <xdr:to>
      <xdr:col>72</xdr:col>
      <xdr:colOff>447675</xdr:colOff>
      <xdr:row>16</xdr:row>
      <xdr:rowOff>71437</xdr:rowOff>
    </xdr:to>
    <xdr:graphicFrame macro="">
      <xdr:nvGraphicFramePr>
        <xdr:cNvPr id="10" name="Chart 9">
          <a:extLst>
            <a:ext uri="{FF2B5EF4-FFF2-40B4-BE49-F238E27FC236}">
              <a16:creationId xmlns:a16="http://schemas.microsoft.com/office/drawing/2014/main" id="{00000000-0008-0000-07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76</xdr:col>
      <xdr:colOff>247650</xdr:colOff>
      <xdr:row>2</xdr:row>
      <xdr:rowOff>23812</xdr:rowOff>
    </xdr:from>
    <xdr:to>
      <xdr:col>82</xdr:col>
      <xdr:colOff>466725</xdr:colOff>
      <xdr:row>16</xdr:row>
      <xdr:rowOff>100012</xdr:rowOff>
    </xdr:to>
    <xdr:graphicFrame macro="">
      <xdr:nvGraphicFramePr>
        <xdr:cNvPr id="11" name="Chart 10">
          <a:extLst>
            <a:ext uri="{FF2B5EF4-FFF2-40B4-BE49-F238E27FC236}">
              <a16:creationId xmlns:a16="http://schemas.microsoft.com/office/drawing/2014/main" id="{00000000-0008-0000-07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xdr:col>
      <xdr:colOff>171449</xdr:colOff>
      <xdr:row>42</xdr:row>
      <xdr:rowOff>156633</xdr:rowOff>
    </xdr:from>
    <xdr:to>
      <xdr:col>16</xdr:col>
      <xdr:colOff>330200</xdr:colOff>
      <xdr:row>65</xdr:row>
      <xdr:rowOff>130174</xdr:rowOff>
    </xdr:to>
    <xdr:graphicFrame macro="">
      <xdr:nvGraphicFramePr>
        <xdr:cNvPr id="12" name="Chart 11">
          <a:extLst>
            <a:ext uri="{FF2B5EF4-FFF2-40B4-BE49-F238E27FC236}">
              <a16:creationId xmlns:a16="http://schemas.microsoft.com/office/drawing/2014/main" id="{00000000-0008-0000-07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Yong Kang He" refreshedDate="45004.967585300925" createdVersion="7" refreshedVersion="8" minRefreshableVersion="3" recordCount="33" xr:uid="{FC145696-AD95-4327-B6AB-0AC6BC30EA7C}">
  <cacheSource type="worksheet">
    <worksheetSource ref="G97:S130" sheet="09timeline"/>
  </cacheSource>
  <cacheFields count="13">
    <cacheField name="日期" numFmtId="0">
      <sharedItems containsNonDate="0" containsDate="1" containsString="0" containsBlank="1" minDate="2021-08-01T00:00:00" maxDate="2021-09-01T00:00:00" count="32">
        <m/>
        <d v="2021-08-01T00:00:00"/>
        <d v="2021-08-02T00:00:00"/>
        <d v="2021-08-03T00:00:00"/>
        <d v="2021-08-04T00:00:00"/>
        <d v="2021-08-05T00:00:00"/>
        <d v="2021-08-06T00:00:00"/>
        <d v="2021-08-07T00:00:00"/>
        <d v="2021-08-08T00:00:00"/>
        <d v="2021-08-09T00:00:00"/>
        <d v="2021-08-10T00:00:00"/>
        <d v="2021-08-11T00:00:00"/>
        <d v="2021-08-12T00:00:00"/>
        <d v="2021-08-13T00:00:00"/>
        <d v="2021-08-14T00:00:00"/>
        <d v="2021-08-15T00:00:00"/>
        <d v="2021-08-16T00:00:00"/>
        <d v="2021-08-17T00:00:00"/>
        <d v="2021-08-18T00:00:00"/>
        <d v="2021-08-19T00:00:00"/>
        <d v="2021-08-20T00:00:00"/>
        <d v="2021-08-21T00:00:00"/>
        <d v="2021-08-22T00:00:00"/>
        <d v="2021-08-23T00:00:00"/>
        <d v="2021-08-24T00:00:00"/>
        <d v="2021-08-25T00:00:00"/>
        <d v="2021-08-26T00:00:00"/>
        <d v="2021-08-27T00:00:00"/>
        <d v="2021-08-28T00:00:00"/>
        <d v="2021-08-29T00:00:00"/>
        <d v="2021-08-30T00:00:00"/>
        <d v="2021-08-31T00:00:00"/>
      </sharedItems>
    </cacheField>
    <cacheField name="星期" numFmtId="0">
      <sharedItems containsBlank="1" containsMixedTypes="1" containsNumber="1" containsInteger="1" minValue="1" maxValue="6" count="8">
        <m/>
        <s v="日"/>
        <n v="1"/>
        <n v="2"/>
        <n v="3"/>
        <n v="4"/>
        <n v="5"/>
        <n v="6"/>
      </sharedItems>
    </cacheField>
    <cacheField name="🖥" numFmtId="0">
      <sharedItems containsString="0" containsBlank="1" containsNumber="1" minValue="0" maxValue="3" count="5">
        <m/>
        <n v="0"/>
        <n v="2.5" u="1"/>
        <n v="2.75" u="1"/>
        <n v="3" u="1"/>
      </sharedItems>
    </cacheField>
    <cacheField name="🍙" numFmtId="0">
      <sharedItems containsString="0" containsBlank="1" containsNumber="1" minValue="0" maxValue="1.75" count="4">
        <m/>
        <n v="0"/>
        <n v="1.5" u="1"/>
        <n v="1.75" u="1"/>
      </sharedItems>
    </cacheField>
    <cacheField name="📖" numFmtId="0">
      <sharedItems containsString="0" containsBlank="1" containsNumber="1" minValue="0" maxValue="3" count="4">
        <m/>
        <n v="0"/>
        <n v="2.75" u="1"/>
        <n v="3" u="1"/>
      </sharedItems>
    </cacheField>
    <cacheField name="⏳" numFmtId="0">
      <sharedItems containsString="0" containsBlank="1" containsNumber="1" minValue="0" maxValue="2" count="5">
        <m/>
        <n v="0"/>
        <n v="0.75" u="1"/>
        <n v="2" u="1"/>
        <n v="1" u="1"/>
      </sharedItems>
    </cacheField>
    <cacheField name="🤦‍♀️" numFmtId="0">
      <sharedItems containsString="0" containsBlank="1" containsNumber="1" minValue="0" maxValue="1" count="4">
        <m/>
        <n v="0"/>
        <n v="0.75" u="1"/>
        <n v="1" u="1"/>
      </sharedItems>
    </cacheField>
    <cacheField name="🎮" numFmtId="0">
      <sharedItems containsString="0" containsBlank="1" containsNumber="1" minValue="0" maxValue="2.25" count="5">
        <m/>
        <n v="0"/>
        <n v="1.25" u="1"/>
        <n v="1" u="1"/>
        <n v="2.25" u="1"/>
      </sharedItems>
    </cacheField>
    <cacheField name="WPM" numFmtId="0">
      <sharedItems containsString="0" containsBlank="1" containsNumber="1" containsInteger="1" minValue="0" maxValue="44" count="7">
        <m/>
        <n v="0"/>
        <n v="23" u="1"/>
        <n v="43" u="1"/>
        <n v="8" u="1"/>
        <n v="4" u="1"/>
        <n v="44" u="1"/>
      </sharedItems>
    </cacheField>
    <cacheField name="Weight" numFmtId="0">
      <sharedItems containsString="0" containsBlank="1" containsNumber="1" containsInteger="1" minValue="0" maxValue="44" count="7">
        <m/>
        <n v="0"/>
        <n v="23" u="1"/>
        <n v="43" u="1"/>
        <n v="8" u="1"/>
        <n v="4" u="1"/>
        <n v="44" u="1"/>
      </sharedItems>
    </cacheField>
    <cacheField name="Sleep" numFmtId="0">
      <sharedItems containsNonDate="0" containsDate="1" containsString="0" containsBlank="1" minDate="1899-12-30T00:00:00" maxDate="1899-12-31T00:00:00" count="2">
        <m/>
        <d v="1899-12-30T00:00:00"/>
      </sharedItems>
      <fieldGroup base="10">
        <rangePr groupBy="hours" startDate="1899-12-30T00:00:00" endDate="1899-12-31T00:00:00"/>
        <groupItems count="26">
          <s v="(vide)"/>
          <s v="0"/>
          <s v="1"/>
          <s v="2"/>
          <s v="3"/>
          <s v="4"/>
          <s v="5"/>
          <s v="6"/>
          <s v="7"/>
          <s v="8"/>
          <s v="9"/>
          <s v="10"/>
          <s v="11"/>
          <s v="12"/>
          <s v="13"/>
          <s v="14"/>
          <s v="15"/>
          <s v="16"/>
          <s v="17"/>
          <s v="18"/>
          <s v="19"/>
          <s v="20"/>
          <s v="21"/>
          <s v="22"/>
          <s v="23"/>
          <s v="&gt;1900/1/1"/>
        </groupItems>
      </fieldGroup>
    </cacheField>
    <cacheField name="Wake Up" numFmtId="0">
      <sharedItems containsNonDate="0" containsDate="1" containsString="0" containsBlank="1" minDate="1899-12-30T00:00:00" maxDate="1900-01-01T00:00:00" count="33">
        <m/>
        <d v="1899-12-30T00:00:00"/>
        <d v="1899-12-30T10:30:00"/>
        <d v="1899-12-31T00:00:00" u="1"/>
        <d v="1899-12-31T01:00:00" u="1"/>
        <d v="1899-12-31T02:00:00" u="1"/>
        <d v="1899-12-31T03:00:00" u="1"/>
        <d v="1899-12-31T04:00:00" u="1"/>
        <d v="1899-12-31T05:00:00" u="1"/>
        <d v="1899-12-31T06:00:00" u="1"/>
        <d v="1899-12-31T07:00:00" u="1"/>
        <d v="1899-12-31T08:00:00" u="1"/>
        <d v="1899-12-31T09:00:00" u="1"/>
        <d v="1899-12-31T10:00:00" u="1"/>
        <d v="1899-12-31T11:00:00" u="1"/>
        <d v="1899-12-31T12:00:00" u="1"/>
        <d v="1899-12-30T07:00:00" u="1"/>
        <d v="1899-12-30T08:00:00" u="1"/>
        <d v="1899-12-30T09:00:00" u="1"/>
        <d v="1899-12-30T10:00:00" u="1"/>
        <d v="1899-12-30T11:00:00" u="1"/>
        <d v="1899-12-30T12:00:00" u="1"/>
        <d v="1899-12-30T13:00:00" u="1"/>
        <d v="1899-12-30T14:00:00" u="1"/>
        <d v="1899-12-30T15:00:00" u="1"/>
        <d v="1899-12-30T16:00:00" u="1"/>
        <d v="1899-12-30T17:00:00" u="1"/>
        <d v="1899-12-30T18:00:00" u="1"/>
        <d v="1899-12-30T19:00:00" u="1"/>
        <d v="1899-12-30T20:00:00" u="1"/>
        <d v="1899-12-30T21:00:00" u="1"/>
        <d v="1899-12-30T22:00:00" u="1"/>
        <d v="1899-12-30T23:00:00" u="1"/>
      </sharedItems>
    </cacheField>
    <cacheField name="睡眠" numFmtId="0">
      <sharedItems containsNonDate="0" containsDate="1" containsString="0" containsBlank="1" minDate="1899-12-30T00:00:00" maxDate="1899-12-31T00:00:00" count="3">
        <m/>
        <d v="1899-12-30T00:00:00"/>
        <d v="1899-12-30T10:30:00"/>
      </sharedItems>
      <fieldGroup base="12">
        <rangePr groupBy="hours" startDate="1899-12-30T00:00:00" endDate="1899-12-31T00:00:00"/>
        <groupItems count="26">
          <s v="(vide)"/>
          <s v="0"/>
          <s v="1"/>
          <s v="2"/>
          <s v="3"/>
          <s v="4"/>
          <s v="5"/>
          <s v="6"/>
          <s v="7"/>
          <s v="8"/>
          <s v="9"/>
          <s v="10"/>
          <s v="11"/>
          <s v="12"/>
          <s v="13"/>
          <s v="14"/>
          <s v="15"/>
          <s v="16"/>
          <s v="17"/>
          <s v="18"/>
          <s v="19"/>
          <s v="20"/>
          <s v="21"/>
          <s v="22"/>
          <s v="23"/>
          <s v="&gt;1900/1/1"/>
        </groupItems>
      </fieldGroup>
    </cacheField>
  </cacheFields>
  <extLst>
    <ext xmlns:x14="http://schemas.microsoft.com/office/spreadsheetml/2009/9/main" uri="{725AE2AE-9491-48be-B2B4-4EB974FC3084}">
      <x14:pivotCacheDefinition pivotCacheId="170890273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3">
  <r>
    <x v="0"/>
    <x v="0"/>
    <x v="0"/>
    <x v="0"/>
    <x v="0"/>
    <x v="0"/>
    <x v="0"/>
    <x v="0"/>
    <x v="0"/>
    <x v="0"/>
    <x v="0"/>
    <x v="0"/>
    <x v="0"/>
  </r>
  <r>
    <x v="0"/>
    <x v="0"/>
    <x v="0"/>
    <x v="0"/>
    <x v="0"/>
    <x v="0"/>
    <x v="0"/>
    <x v="0"/>
    <x v="0"/>
    <x v="0"/>
    <x v="0"/>
    <x v="0"/>
    <x v="0"/>
  </r>
  <r>
    <x v="1"/>
    <x v="1"/>
    <x v="1"/>
    <x v="1"/>
    <x v="1"/>
    <x v="1"/>
    <x v="1"/>
    <x v="1"/>
    <x v="1"/>
    <x v="1"/>
    <x v="1"/>
    <x v="1"/>
    <x v="1"/>
  </r>
  <r>
    <x v="2"/>
    <x v="2"/>
    <x v="1"/>
    <x v="1"/>
    <x v="1"/>
    <x v="1"/>
    <x v="1"/>
    <x v="1"/>
    <x v="1"/>
    <x v="1"/>
    <x v="1"/>
    <x v="2"/>
    <x v="2"/>
  </r>
  <r>
    <x v="3"/>
    <x v="3"/>
    <x v="1"/>
    <x v="1"/>
    <x v="1"/>
    <x v="1"/>
    <x v="1"/>
    <x v="1"/>
    <x v="1"/>
    <x v="1"/>
    <x v="1"/>
    <x v="1"/>
    <x v="1"/>
  </r>
  <r>
    <x v="4"/>
    <x v="4"/>
    <x v="1"/>
    <x v="1"/>
    <x v="1"/>
    <x v="1"/>
    <x v="1"/>
    <x v="1"/>
    <x v="1"/>
    <x v="1"/>
    <x v="1"/>
    <x v="1"/>
    <x v="1"/>
  </r>
  <r>
    <x v="5"/>
    <x v="5"/>
    <x v="1"/>
    <x v="1"/>
    <x v="1"/>
    <x v="1"/>
    <x v="1"/>
    <x v="1"/>
    <x v="1"/>
    <x v="1"/>
    <x v="1"/>
    <x v="1"/>
    <x v="1"/>
  </r>
  <r>
    <x v="6"/>
    <x v="6"/>
    <x v="1"/>
    <x v="1"/>
    <x v="1"/>
    <x v="1"/>
    <x v="1"/>
    <x v="1"/>
    <x v="1"/>
    <x v="1"/>
    <x v="1"/>
    <x v="1"/>
    <x v="1"/>
  </r>
  <r>
    <x v="7"/>
    <x v="7"/>
    <x v="1"/>
    <x v="1"/>
    <x v="1"/>
    <x v="1"/>
    <x v="1"/>
    <x v="1"/>
    <x v="1"/>
    <x v="1"/>
    <x v="1"/>
    <x v="1"/>
    <x v="1"/>
  </r>
  <r>
    <x v="8"/>
    <x v="1"/>
    <x v="1"/>
    <x v="1"/>
    <x v="1"/>
    <x v="1"/>
    <x v="1"/>
    <x v="1"/>
    <x v="1"/>
    <x v="1"/>
    <x v="1"/>
    <x v="1"/>
    <x v="1"/>
  </r>
  <r>
    <x v="9"/>
    <x v="2"/>
    <x v="1"/>
    <x v="1"/>
    <x v="1"/>
    <x v="1"/>
    <x v="1"/>
    <x v="1"/>
    <x v="1"/>
    <x v="1"/>
    <x v="1"/>
    <x v="1"/>
    <x v="1"/>
  </r>
  <r>
    <x v="10"/>
    <x v="3"/>
    <x v="1"/>
    <x v="1"/>
    <x v="1"/>
    <x v="1"/>
    <x v="1"/>
    <x v="1"/>
    <x v="1"/>
    <x v="1"/>
    <x v="1"/>
    <x v="1"/>
    <x v="1"/>
  </r>
  <r>
    <x v="11"/>
    <x v="4"/>
    <x v="1"/>
    <x v="1"/>
    <x v="1"/>
    <x v="1"/>
    <x v="1"/>
    <x v="1"/>
    <x v="1"/>
    <x v="1"/>
    <x v="1"/>
    <x v="1"/>
    <x v="1"/>
  </r>
  <r>
    <x v="12"/>
    <x v="5"/>
    <x v="1"/>
    <x v="1"/>
    <x v="1"/>
    <x v="1"/>
    <x v="1"/>
    <x v="1"/>
    <x v="1"/>
    <x v="1"/>
    <x v="1"/>
    <x v="1"/>
    <x v="1"/>
  </r>
  <r>
    <x v="13"/>
    <x v="6"/>
    <x v="1"/>
    <x v="1"/>
    <x v="1"/>
    <x v="1"/>
    <x v="1"/>
    <x v="1"/>
    <x v="1"/>
    <x v="1"/>
    <x v="1"/>
    <x v="1"/>
    <x v="1"/>
  </r>
  <r>
    <x v="14"/>
    <x v="7"/>
    <x v="1"/>
    <x v="1"/>
    <x v="1"/>
    <x v="1"/>
    <x v="1"/>
    <x v="1"/>
    <x v="1"/>
    <x v="1"/>
    <x v="1"/>
    <x v="1"/>
    <x v="1"/>
  </r>
  <r>
    <x v="15"/>
    <x v="1"/>
    <x v="1"/>
    <x v="1"/>
    <x v="1"/>
    <x v="1"/>
    <x v="1"/>
    <x v="1"/>
    <x v="1"/>
    <x v="1"/>
    <x v="1"/>
    <x v="1"/>
    <x v="1"/>
  </r>
  <r>
    <x v="16"/>
    <x v="2"/>
    <x v="1"/>
    <x v="1"/>
    <x v="1"/>
    <x v="1"/>
    <x v="1"/>
    <x v="1"/>
    <x v="1"/>
    <x v="1"/>
    <x v="1"/>
    <x v="1"/>
    <x v="1"/>
  </r>
  <r>
    <x v="17"/>
    <x v="3"/>
    <x v="1"/>
    <x v="1"/>
    <x v="1"/>
    <x v="1"/>
    <x v="1"/>
    <x v="1"/>
    <x v="1"/>
    <x v="1"/>
    <x v="1"/>
    <x v="1"/>
    <x v="1"/>
  </r>
  <r>
    <x v="18"/>
    <x v="4"/>
    <x v="1"/>
    <x v="1"/>
    <x v="1"/>
    <x v="1"/>
    <x v="1"/>
    <x v="1"/>
    <x v="1"/>
    <x v="1"/>
    <x v="1"/>
    <x v="1"/>
    <x v="1"/>
  </r>
  <r>
    <x v="19"/>
    <x v="5"/>
    <x v="1"/>
    <x v="1"/>
    <x v="1"/>
    <x v="1"/>
    <x v="1"/>
    <x v="1"/>
    <x v="1"/>
    <x v="1"/>
    <x v="1"/>
    <x v="1"/>
    <x v="1"/>
  </r>
  <r>
    <x v="20"/>
    <x v="6"/>
    <x v="1"/>
    <x v="1"/>
    <x v="1"/>
    <x v="1"/>
    <x v="1"/>
    <x v="1"/>
    <x v="1"/>
    <x v="1"/>
    <x v="1"/>
    <x v="1"/>
    <x v="1"/>
  </r>
  <r>
    <x v="21"/>
    <x v="7"/>
    <x v="1"/>
    <x v="1"/>
    <x v="1"/>
    <x v="1"/>
    <x v="1"/>
    <x v="1"/>
    <x v="1"/>
    <x v="1"/>
    <x v="1"/>
    <x v="1"/>
    <x v="1"/>
  </r>
  <r>
    <x v="22"/>
    <x v="1"/>
    <x v="1"/>
    <x v="1"/>
    <x v="1"/>
    <x v="1"/>
    <x v="1"/>
    <x v="1"/>
    <x v="1"/>
    <x v="1"/>
    <x v="1"/>
    <x v="1"/>
    <x v="1"/>
  </r>
  <r>
    <x v="23"/>
    <x v="2"/>
    <x v="1"/>
    <x v="1"/>
    <x v="1"/>
    <x v="1"/>
    <x v="1"/>
    <x v="1"/>
    <x v="1"/>
    <x v="1"/>
    <x v="1"/>
    <x v="1"/>
    <x v="1"/>
  </r>
  <r>
    <x v="24"/>
    <x v="3"/>
    <x v="1"/>
    <x v="1"/>
    <x v="1"/>
    <x v="1"/>
    <x v="1"/>
    <x v="1"/>
    <x v="1"/>
    <x v="1"/>
    <x v="1"/>
    <x v="1"/>
    <x v="1"/>
  </r>
  <r>
    <x v="25"/>
    <x v="4"/>
    <x v="1"/>
    <x v="1"/>
    <x v="1"/>
    <x v="1"/>
    <x v="1"/>
    <x v="1"/>
    <x v="1"/>
    <x v="1"/>
    <x v="1"/>
    <x v="1"/>
    <x v="1"/>
  </r>
  <r>
    <x v="26"/>
    <x v="5"/>
    <x v="1"/>
    <x v="1"/>
    <x v="1"/>
    <x v="1"/>
    <x v="1"/>
    <x v="1"/>
    <x v="1"/>
    <x v="1"/>
    <x v="1"/>
    <x v="1"/>
    <x v="1"/>
  </r>
  <r>
    <x v="27"/>
    <x v="6"/>
    <x v="1"/>
    <x v="1"/>
    <x v="1"/>
    <x v="1"/>
    <x v="1"/>
    <x v="1"/>
    <x v="1"/>
    <x v="1"/>
    <x v="1"/>
    <x v="1"/>
    <x v="1"/>
  </r>
  <r>
    <x v="28"/>
    <x v="7"/>
    <x v="1"/>
    <x v="1"/>
    <x v="1"/>
    <x v="1"/>
    <x v="1"/>
    <x v="1"/>
    <x v="1"/>
    <x v="1"/>
    <x v="1"/>
    <x v="1"/>
    <x v="1"/>
  </r>
  <r>
    <x v="29"/>
    <x v="1"/>
    <x v="1"/>
    <x v="1"/>
    <x v="1"/>
    <x v="1"/>
    <x v="1"/>
    <x v="1"/>
    <x v="1"/>
    <x v="1"/>
    <x v="1"/>
    <x v="1"/>
    <x v="1"/>
  </r>
  <r>
    <x v="30"/>
    <x v="2"/>
    <x v="1"/>
    <x v="1"/>
    <x v="1"/>
    <x v="1"/>
    <x v="1"/>
    <x v="1"/>
    <x v="1"/>
    <x v="1"/>
    <x v="1"/>
    <x v="1"/>
    <x v="1"/>
  </r>
  <r>
    <x v="31"/>
    <x v="3"/>
    <x v="1"/>
    <x v="1"/>
    <x v="1"/>
    <x v="1"/>
    <x v="1"/>
    <x v="1"/>
    <x v="1"/>
    <x v="1"/>
    <x v="1"/>
    <x v="1"/>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23B7FCF-6ADD-49B7-8A23-8B59E6FA2A10}" name="月份消费" cacheId="30" applyNumberFormats="0" applyBorderFormats="0" applyFontFormats="0" applyPatternFormats="0" applyAlignmentFormats="0" applyWidthHeightFormats="1" dataCaption="Values" errorCaption="0" missingCaption="0" showMissing="0" updatedVersion="8" minRefreshableVersion="3" useAutoFormatting="1" itemPrintTitles="1" createdVersion="7" indent="0" outline="1" outlineData="1" multipleFieldFilters="0" chartFormat="11">
  <location ref="B3:H36" firstHeaderRow="0" firstDataRow="1" firstDataCol="1" rowPageCount="1" colPageCount="1"/>
  <pivotFields count="13">
    <pivotField axis="axisRow" showAll="0">
      <items count="33">
        <item x="1"/>
        <item x="2"/>
        <item x="3"/>
        <item x="4"/>
        <item x="5"/>
        <item x="6"/>
        <item x="7"/>
        <item x="8"/>
        <item x="9"/>
        <item x="10"/>
        <item x="11"/>
        <item x="12"/>
        <item x="13"/>
        <item x="14"/>
        <item x="15"/>
        <item x="16"/>
        <item x="17"/>
        <item x="18"/>
        <item x="19"/>
        <item x="20"/>
        <item x="21"/>
        <item x="22"/>
        <item x="23"/>
        <item x="24"/>
        <item x="25"/>
        <item x="26"/>
        <item x="27"/>
        <item x="28"/>
        <item x="29"/>
        <item x="30"/>
        <item x="31"/>
        <item n=" (blank)" x="0"/>
        <item t="default"/>
      </items>
    </pivotField>
    <pivotField axis="axisPage" multipleItemSelectionAllowed="1" showAll="0">
      <items count="9">
        <item x="2"/>
        <item x="3"/>
        <item x="4"/>
        <item x="5"/>
        <item x="6"/>
        <item x="7"/>
        <item x="1"/>
        <item x="0"/>
        <item t="default"/>
      </items>
    </pivotField>
    <pivotField dataField="1" showAll="0">
      <items count="6">
        <item x="1"/>
        <item m="1" x="2"/>
        <item m="1" x="3"/>
        <item m="1" x="4"/>
        <item x="0"/>
        <item t="default"/>
      </items>
    </pivotField>
    <pivotField dataField="1" showAll="0">
      <items count="5">
        <item x="1"/>
        <item m="1" x="2"/>
        <item m="1" x="3"/>
        <item x="0"/>
        <item t="default"/>
      </items>
    </pivotField>
    <pivotField dataField="1" showAll="0">
      <items count="5">
        <item x="1"/>
        <item m="1" x="2"/>
        <item m="1" x="3"/>
        <item x="0"/>
        <item t="default"/>
      </items>
    </pivotField>
    <pivotField dataField="1" showAll="0">
      <items count="6">
        <item x="1"/>
        <item m="1" x="2"/>
        <item m="1" x="4"/>
        <item m="1" x="3"/>
        <item x="0"/>
        <item t="default"/>
      </items>
    </pivotField>
    <pivotField dataField="1" showAll="0">
      <items count="5">
        <item x="1"/>
        <item m="1" x="2"/>
        <item m="1" x="3"/>
        <item x="0"/>
        <item t="default"/>
      </items>
    </pivotField>
    <pivotField dataField="1" showAll="0">
      <items count="6">
        <item x="1"/>
        <item m="1" x="3"/>
        <item m="1" x="2"/>
        <item m="1" x="4"/>
        <item x="0"/>
        <item t="default"/>
      </items>
    </pivotField>
    <pivotField showAll="0"/>
    <pivotField showAll="0"/>
    <pivotField showAll="0"/>
    <pivotField showAll="0"/>
    <pivotField showAll="0"/>
  </pivotFields>
  <rowFields count="1">
    <field x="0"/>
  </rowFields>
  <rowItems count="33">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t="grand">
      <x/>
    </i>
  </rowItems>
  <colFields count="1">
    <field x="-2"/>
  </colFields>
  <colItems count="6">
    <i>
      <x/>
    </i>
    <i i="1">
      <x v="1"/>
    </i>
    <i i="2">
      <x v="2"/>
    </i>
    <i i="3">
      <x v="3"/>
    </i>
    <i i="4">
      <x v="4"/>
    </i>
    <i i="5">
      <x v="5"/>
    </i>
  </colItems>
  <pageFields count="1">
    <pageField fld="1" hier="-1"/>
  </pageFields>
  <dataFields count="6">
    <dataField name="Sum of 🖥" fld="2" baseField="0" baseItem="0"/>
    <dataField name="Sum of 🍙" fld="3" baseField="0" baseItem="0"/>
    <dataField name="Sum of 📖" fld="4" baseField="0" baseItem="0"/>
    <dataField name="Sum of ⏳" fld="5" baseField="0" baseItem="0"/>
    <dataField name="Sum of 🤦‍♀️" fld="6" baseField="0" baseItem="0"/>
    <dataField name="Sum of 🎮" fld="7" baseField="0" baseItem="0"/>
  </dataFields>
  <chartFormats count="2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5" format="6" series="1">
      <pivotArea type="data" outline="0" fieldPosition="0">
        <references count="1">
          <reference field="4294967294" count="1" selected="0">
            <x v="0"/>
          </reference>
        </references>
      </pivotArea>
    </chartFormat>
    <chartFormat chart="5" format="7" series="1">
      <pivotArea type="data" outline="0" fieldPosition="0">
        <references count="1">
          <reference field="4294967294" count="1" selected="0">
            <x v="1"/>
          </reference>
        </references>
      </pivotArea>
    </chartFormat>
    <chartFormat chart="5" format="8" series="1">
      <pivotArea type="data" outline="0" fieldPosition="0">
        <references count="1">
          <reference field="4294967294" count="1" selected="0">
            <x v="2"/>
          </reference>
        </references>
      </pivotArea>
    </chartFormat>
    <chartFormat chart="5" format="9" series="1">
      <pivotArea type="data" outline="0" fieldPosition="0">
        <references count="1">
          <reference field="4294967294" count="1" selected="0">
            <x v="3"/>
          </reference>
        </references>
      </pivotArea>
    </chartFormat>
    <chartFormat chart="5" format="10" series="1">
      <pivotArea type="data" outline="0" fieldPosition="0">
        <references count="1">
          <reference field="4294967294" count="1" selected="0">
            <x v="4"/>
          </reference>
        </references>
      </pivotArea>
    </chartFormat>
    <chartFormat chart="5" format="11" series="1">
      <pivotArea type="data" outline="0" fieldPosition="0">
        <references count="1">
          <reference field="4294967294" count="1" selected="0">
            <x v="5"/>
          </reference>
        </references>
      </pivotArea>
    </chartFormat>
    <chartFormat chart="6" format="0" series="1">
      <pivotArea type="data" outline="0" fieldPosition="0">
        <references count="1">
          <reference field="4294967294" count="1" selected="0">
            <x v="0"/>
          </reference>
        </references>
      </pivotArea>
    </chartFormat>
    <chartFormat chart="6" format="1" series="1">
      <pivotArea type="data" outline="0" fieldPosition="0">
        <references count="1">
          <reference field="4294967294" count="1" selected="0">
            <x v="1"/>
          </reference>
        </references>
      </pivotArea>
    </chartFormat>
    <chartFormat chart="6" format="2" series="1">
      <pivotArea type="data" outline="0" fieldPosition="0">
        <references count="1">
          <reference field="4294967294" count="1" selected="0">
            <x v="2"/>
          </reference>
        </references>
      </pivotArea>
    </chartFormat>
    <chartFormat chart="6" format="3" series="1">
      <pivotArea type="data" outline="0" fieldPosition="0">
        <references count="1">
          <reference field="4294967294" count="1" selected="0">
            <x v="3"/>
          </reference>
        </references>
      </pivotArea>
    </chartFormat>
    <chartFormat chart="6" format="4" series="1">
      <pivotArea type="data" outline="0" fieldPosition="0">
        <references count="1">
          <reference field="4294967294" count="1" selected="0">
            <x v="4"/>
          </reference>
        </references>
      </pivotArea>
    </chartFormat>
    <chartFormat chart="6" format="5" series="1">
      <pivotArea type="data" outline="0" fieldPosition="0">
        <references count="1">
          <reference field="4294967294" count="1" selected="0">
            <x v="5"/>
          </reference>
        </references>
      </pivotArea>
    </chartFormat>
    <chartFormat chart="8" format="12" series="1">
      <pivotArea type="data" outline="0" fieldPosition="0">
        <references count="1">
          <reference field="4294967294" count="1" selected="0">
            <x v="0"/>
          </reference>
        </references>
      </pivotArea>
    </chartFormat>
    <chartFormat chart="8" format="13" series="1">
      <pivotArea type="data" outline="0" fieldPosition="0">
        <references count="1">
          <reference field="4294967294" count="1" selected="0">
            <x v="1"/>
          </reference>
        </references>
      </pivotArea>
    </chartFormat>
    <chartFormat chart="8" format="14" series="1">
      <pivotArea type="data" outline="0" fieldPosition="0">
        <references count="1">
          <reference field="4294967294" count="1" selected="0">
            <x v="2"/>
          </reference>
        </references>
      </pivotArea>
    </chartFormat>
    <chartFormat chart="8" format="15" series="1">
      <pivotArea type="data" outline="0" fieldPosition="0">
        <references count="1">
          <reference field="4294967294" count="1" selected="0">
            <x v="3"/>
          </reference>
        </references>
      </pivotArea>
    </chartFormat>
    <chartFormat chart="8" format="16" series="1">
      <pivotArea type="data" outline="0" fieldPosition="0">
        <references count="1">
          <reference field="4294967294" count="1" selected="0">
            <x v="4"/>
          </reference>
        </references>
      </pivotArea>
    </chartFormat>
    <chartFormat chart="8" format="17" series="1">
      <pivotArea type="data" outline="0" fieldPosition="0">
        <references count="1">
          <reference field="4294967294"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4090D47-3A92-474E-BC83-D0DD9ADE729A}" name="Weight" cacheId="30" applyNumberFormats="0" applyBorderFormats="0" applyFontFormats="0" applyPatternFormats="0" applyAlignmentFormats="0" applyWidthHeightFormats="1" dataCaption="Values" updatedVersion="8" minRefreshableVersion="3" useAutoFormatting="1" rowGrandTotals="0" itemPrintTitles="1" createdVersion="7" indent="0" outline="1" outlineData="1" multipleFieldFilters="0" chartFormat="5">
  <location ref="AL3:AM35" firstHeaderRow="1" firstDataRow="1" firstDataCol="1"/>
  <pivotFields count="13">
    <pivotField axis="axisRow" showAll="0">
      <items count="33">
        <item x="1"/>
        <item x="2"/>
        <item x="3"/>
        <item x="4"/>
        <item x="5"/>
        <item x="6"/>
        <item x="7"/>
        <item x="8"/>
        <item x="9"/>
        <item x="10"/>
        <item x="11"/>
        <item x="12"/>
        <item x="13"/>
        <item x="14"/>
        <item x="15"/>
        <item x="16"/>
        <item x="17"/>
        <item x="18"/>
        <item x="19"/>
        <item x="20"/>
        <item x="21"/>
        <item x="22"/>
        <item x="23"/>
        <item x="24"/>
        <item x="25"/>
        <item x="26"/>
        <item x="27"/>
        <item x="28"/>
        <item x="29"/>
        <item x="30"/>
        <item x="31"/>
        <item x="0"/>
        <item t="default"/>
      </items>
    </pivotField>
    <pivotField showAll="0"/>
    <pivotField showAll="0"/>
    <pivotField showAll="0"/>
    <pivotField showAll="0"/>
    <pivotField showAll="0"/>
    <pivotField showAll="0"/>
    <pivotField showAll="0"/>
    <pivotField showAll="0">
      <items count="8">
        <item x="1"/>
        <item m="1" x="5"/>
        <item m="1" x="4"/>
        <item m="1" x="2"/>
        <item m="1" x="3"/>
        <item m="1" x="6"/>
        <item x="0"/>
        <item t="default"/>
      </items>
    </pivotField>
    <pivotField dataField="1" showAll="0">
      <items count="8">
        <item x="1"/>
        <item m="1" x="5"/>
        <item m="1" x="4"/>
        <item m="1" x="2"/>
        <item m="1" x="3"/>
        <item m="1" x="6"/>
        <item x="0"/>
        <item t="default"/>
      </items>
    </pivotField>
    <pivotField showAll="0"/>
    <pivotField showAll="0"/>
    <pivotField showAll="0"/>
  </pivotFields>
  <rowFields count="1">
    <field x="0"/>
  </rowFields>
  <rowItems count="32">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rowItems>
  <colItems count="1">
    <i/>
  </colItems>
  <dataFields count="1">
    <dataField name="Sum of Weight" fld="9" baseField="0" baseItem="0"/>
  </dataFields>
  <chartFormats count="2">
    <chartFormat chart="0" format="0"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DA3ADFC5-4978-43DC-A28B-ED3196F78758}" name="百分比消费" cacheId="30" dataOnRows="1"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chartFormat="7">
  <location ref="Q4:R10" firstHeaderRow="1" firstDataRow="1" firstDataCol="1" rowPageCount="2" colPageCount="1"/>
  <pivotFields count="13">
    <pivotField axis="axisPage" multipleItemSelectionAllowed="1" showAll="0">
      <items count="33">
        <item x="1"/>
        <item x="2"/>
        <item x="3"/>
        <item x="4"/>
        <item x="5"/>
        <item x="6"/>
        <item x="7"/>
        <item x="8"/>
        <item x="9"/>
        <item x="10"/>
        <item x="11"/>
        <item x="12"/>
        <item x="13"/>
        <item x="14"/>
        <item x="15"/>
        <item x="16"/>
        <item x="17"/>
        <item x="18"/>
        <item x="19"/>
        <item x="20"/>
        <item x="21"/>
        <item x="22"/>
        <item x="23"/>
        <item x="24"/>
        <item x="25"/>
        <item x="26"/>
        <item x="27"/>
        <item x="28"/>
        <item x="29"/>
        <item x="30"/>
        <item x="31"/>
        <item x="0"/>
        <item t="default"/>
      </items>
    </pivotField>
    <pivotField axis="axisPage" multipleItemSelectionAllowed="1" showAll="0">
      <items count="9">
        <item x="2"/>
        <item x="3"/>
        <item x="4"/>
        <item x="5"/>
        <item x="6"/>
        <item x="7"/>
        <item x="1"/>
        <item x="0"/>
        <item t="default"/>
      </items>
    </pivotField>
    <pivotField dataField="1" showAll="0">
      <items count="6">
        <item x="1"/>
        <item m="1" x="2"/>
        <item m="1" x="3"/>
        <item m="1" x="4"/>
        <item x="0"/>
        <item t="default"/>
      </items>
    </pivotField>
    <pivotField dataField="1" showAll="0">
      <items count="5">
        <item x="1"/>
        <item m="1" x="2"/>
        <item m="1" x="3"/>
        <item x="0"/>
        <item t="default"/>
      </items>
    </pivotField>
    <pivotField dataField="1" showAll="0">
      <items count="5">
        <item x="1"/>
        <item m="1" x="2"/>
        <item m="1" x="3"/>
        <item x="0"/>
        <item t="default"/>
      </items>
    </pivotField>
    <pivotField dataField="1" showAll="0">
      <items count="6">
        <item x="1"/>
        <item m="1" x="2"/>
        <item m="1" x="4"/>
        <item m="1" x="3"/>
        <item x="0"/>
        <item t="default"/>
      </items>
    </pivotField>
    <pivotField dataField="1" showAll="0">
      <items count="5">
        <item x="1"/>
        <item m="1" x="2"/>
        <item m="1" x="3"/>
        <item x="0"/>
        <item t="default"/>
      </items>
    </pivotField>
    <pivotField dataField="1" showAll="0">
      <items count="6">
        <item x="1"/>
        <item m="1" x="3"/>
        <item m="1" x="2"/>
        <item m="1" x="4"/>
        <item x="0"/>
        <item t="default"/>
      </items>
    </pivotField>
    <pivotField showAll="0"/>
    <pivotField showAll="0"/>
    <pivotField showAll="0"/>
    <pivotField showAll="0"/>
    <pivotField showAll="0"/>
  </pivotFields>
  <rowFields count="1">
    <field x="-2"/>
  </rowFields>
  <rowItems count="6">
    <i>
      <x/>
    </i>
    <i i="1">
      <x v="1"/>
    </i>
    <i i="2">
      <x v="2"/>
    </i>
    <i i="3">
      <x v="3"/>
    </i>
    <i i="4">
      <x v="4"/>
    </i>
    <i i="5">
      <x v="5"/>
    </i>
  </rowItems>
  <colItems count="1">
    <i/>
  </colItems>
  <pageFields count="2">
    <pageField fld="0" hier="-1"/>
    <pageField fld="1" hier="-1"/>
  </pageFields>
  <dataFields count="6">
    <dataField name="Sum of 🖥" fld="2" baseField="0" baseItem="0"/>
    <dataField name="Sum of 🍙" fld="3" baseField="0" baseItem="0"/>
    <dataField name="Sum of 📖" fld="4" baseField="0" baseItem="0"/>
    <dataField name="Sum of ⏳" fld="5" baseField="0" baseItem="0"/>
    <dataField name="Sum of 🤦‍♀️" fld="6" baseField="0" baseItem="0"/>
    <dataField name="Sum of 🎮" fld="7" baseField="0" baseItem="0"/>
  </dataFields>
  <chartFormats count="19">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0" format="6">
      <pivotArea type="data" outline="0" fieldPosition="0">
        <references count="1">
          <reference field="4294967294" count="1" selected="0">
            <x v="0"/>
          </reference>
        </references>
      </pivotArea>
    </chartFormat>
    <chartFormat chart="0" format="7">
      <pivotArea type="data" outline="0" fieldPosition="0">
        <references count="1">
          <reference field="4294967294" count="1" selected="0">
            <x v="1"/>
          </reference>
        </references>
      </pivotArea>
    </chartFormat>
    <chartFormat chart="0" format="8">
      <pivotArea type="data" outline="0" fieldPosition="0">
        <references count="1">
          <reference field="4294967294" count="1" selected="0">
            <x v="2"/>
          </reference>
        </references>
      </pivotArea>
    </chartFormat>
    <chartFormat chart="0" format="9">
      <pivotArea type="data" outline="0" fieldPosition="0">
        <references count="1">
          <reference field="4294967294" count="1" selected="0">
            <x v="3"/>
          </reference>
        </references>
      </pivotArea>
    </chartFormat>
    <chartFormat chart="0" format="10">
      <pivotArea type="data" outline="0" fieldPosition="0">
        <references count="1">
          <reference field="4294967294" count="1" selected="0">
            <x v="4"/>
          </reference>
        </references>
      </pivotArea>
    </chartFormat>
    <chartFormat chart="0" format="11">
      <pivotArea type="data" outline="0" fieldPosition="0">
        <references count="1">
          <reference field="4294967294" count="1" selected="0">
            <x v="5"/>
          </reference>
        </references>
      </pivotArea>
    </chartFormat>
    <chartFormat chart="4" format="19" series="1">
      <pivotArea type="data" outline="0" fieldPosition="0">
        <references count="1">
          <reference field="4294967294" count="1" selected="0">
            <x v="0"/>
          </reference>
        </references>
      </pivotArea>
    </chartFormat>
    <chartFormat chart="4" format="20">
      <pivotArea type="data" outline="0" fieldPosition="0">
        <references count="1">
          <reference field="4294967294" count="1" selected="0">
            <x v="0"/>
          </reference>
        </references>
      </pivotArea>
    </chartFormat>
    <chartFormat chart="4" format="21">
      <pivotArea type="data" outline="0" fieldPosition="0">
        <references count="1">
          <reference field="4294967294" count="1" selected="0">
            <x v="1"/>
          </reference>
        </references>
      </pivotArea>
    </chartFormat>
    <chartFormat chart="4" format="22">
      <pivotArea type="data" outline="0" fieldPosition="0">
        <references count="1">
          <reference field="4294967294" count="1" selected="0">
            <x v="2"/>
          </reference>
        </references>
      </pivotArea>
    </chartFormat>
    <chartFormat chart="4" format="23">
      <pivotArea type="data" outline="0" fieldPosition="0">
        <references count="1">
          <reference field="4294967294" count="1" selected="0">
            <x v="3"/>
          </reference>
        </references>
      </pivotArea>
    </chartFormat>
    <chartFormat chart="4" format="24">
      <pivotArea type="data" outline="0" fieldPosition="0">
        <references count="1">
          <reference field="4294967294" count="1" selected="0">
            <x v="4"/>
          </reference>
        </references>
      </pivotArea>
    </chartFormat>
    <chartFormat chart="4" format="25">
      <pivotArea type="data" outline="0" fieldPosition="0">
        <references count="1">
          <reference field="4294967294"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6971B74-D5A1-4230-AC9D-40CF31D30EE7}" name="Sleep" cacheId="30" applyNumberFormats="0" applyBorderFormats="0" applyFontFormats="0" applyPatternFormats="0" applyAlignmentFormats="0" applyWidthHeightFormats="1" dataCaption="Values" updatedVersion="8" minRefreshableVersion="3" useAutoFormatting="1" rowGrandTotals="0" itemPrintTitles="1" createdVersion="7" indent="0" outline="1" outlineData="1" multipleFieldFilters="0" chartFormat="9">
  <location ref="AX3:AY35" firstHeaderRow="1" firstDataRow="1" firstDataCol="1"/>
  <pivotFields count="13">
    <pivotField axis="axisRow" showAll="0">
      <items count="33">
        <item x="1"/>
        <item x="2"/>
        <item x="3"/>
        <item x="4"/>
        <item x="5"/>
        <item x="6"/>
        <item x="7"/>
        <item x="8"/>
        <item x="9"/>
        <item x="10"/>
        <item x="11"/>
        <item x="12"/>
        <item x="13"/>
        <item x="14"/>
        <item x="15"/>
        <item x="16"/>
        <item x="17"/>
        <item x="18"/>
        <item x="19"/>
        <item x="20"/>
        <item x="21"/>
        <item x="22"/>
        <item x="23"/>
        <item x="24"/>
        <item x="25"/>
        <item x="26"/>
        <item x="27"/>
        <item x="28"/>
        <item x="29"/>
        <item x="30"/>
        <item x="31"/>
        <item n="(blank)" x="0"/>
        <item t="default"/>
      </items>
    </pivotField>
    <pivotField showAll="0">
      <items count="9">
        <item x="2"/>
        <item x="3"/>
        <item x="4"/>
        <item x="5"/>
        <item x="6"/>
        <item x="7"/>
        <item x="1"/>
        <item x="0"/>
        <item t="default"/>
      </items>
    </pivotField>
    <pivotField showAll="0"/>
    <pivotField showAll="0"/>
    <pivotField showAll="0"/>
    <pivotField showAll="0"/>
    <pivotField showAll="0"/>
    <pivotField showAll="0"/>
    <pivotField showAll="0"/>
    <pivotField showAll="0"/>
    <pivotField dataField="1"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 showAll="0">
      <items count="34">
        <item x="1"/>
        <item m="1" x="16"/>
        <item m="1" x="17"/>
        <item m="1" x="18"/>
        <item m="1" x="19"/>
        <item x="2"/>
        <item m="1" x="20"/>
        <item m="1" x="21"/>
        <item m="1" x="22"/>
        <item m="1" x="23"/>
        <item m="1" x="24"/>
        <item m="1" x="25"/>
        <item m="1" x="26"/>
        <item m="1" x="27"/>
        <item m="1" x="28"/>
        <item m="1" x="29"/>
        <item m="1" x="30"/>
        <item m="1" x="31"/>
        <item m="1" x="32"/>
        <item m="1" x="3"/>
        <item m="1" x="4"/>
        <item m="1" x="5"/>
        <item m="1" x="6"/>
        <item m="1" x="7"/>
        <item m="1" x="8"/>
        <item m="1" x="9"/>
        <item m="1" x="10"/>
        <item m="1" x="11"/>
        <item m="1" x="12"/>
        <item m="1" x="13"/>
        <item m="1" x="14"/>
        <item m="1" x="15"/>
        <item x="0"/>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s>
  <rowFields count="1">
    <field x="0"/>
  </rowFields>
  <rowItems count="32">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rowItems>
  <colItems count="1">
    <i/>
  </colItems>
  <dataFields count="1">
    <dataField name="Sum of Sleep" fld="10" baseField="0" baseItem="0"/>
  </dataFields>
  <formats count="3">
    <format dxfId="7">
      <pivotArea dataOnly="0" labelOnly="1" outline="0" axis="axisValues" fieldPosition="0"/>
    </format>
    <format dxfId="8">
      <pivotArea outline="0" collapsedLevelsAreSubtotals="1" fieldPosition="0"/>
    </format>
    <format dxfId="9">
      <pivotArea collapsedLevelsAreSubtotals="1" fieldPosition="0">
        <references count="1">
          <reference field="0" count="31">
            <x v="0"/>
            <x v="1"/>
            <x v="2"/>
            <x v="3"/>
            <x v="4"/>
            <x v="5"/>
            <x v="6"/>
            <x v="7"/>
            <x v="8"/>
            <x v="9"/>
            <x v="10"/>
            <x v="11"/>
            <x v="12"/>
            <x v="13"/>
            <x v="14"/>
            <x v="15"/>
            <x v="16"/>
            <x v="17"/>
            <x v="18"/>
            <x v="19"/>
            <x v="20"/>
            <x v="21"/>
            <x v="22"/>
            <x v="23"/>
            <x v="24"/>
            <x v="25"/>
            <x v="26"/>
            <x v="27"/>
            <x v="28"/>
            <x v="29"/>
            <x v="30"/>
          </reference>
        </references>
      </pivotArea>
    </format>
  </formats>
  <chartFormats count="3">
    <chartFormat chart="4" format="1" series="1">
      <pivotArea type="data" outline="0" fieldPosition="0">
        <references count="1">
          <reference field="4294967294" count="1" selected="0">
            <x v="0"/>
          </reference>
        </references>
      </pivotArea>
    </chartFormat>
    <chartFormat chart="8" format="3" series="1">
      <pivotArea type="data" outline="0" fieldPosition="0">
        <references count="1">
          <reference field="4294967294" count="1" selected="0">
            <x v="0"/>
          </reference>
        </references>
      </pivotArea>
    </chartFormat>
    <chartFormat chart="8" format="4">
      <pivotArea type="data" outline="0" fieldPosition="0">
        <references count="2">
          <reference field="4294967294" count="1" selected="0">
            <x v="0"/>
          </reference>
          <reference field="0" count="1" selected="0">
            <x v="9"/>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EC8DFC6-EBC7-4F02-9003-581D3A7B1FEC}" name="Wake Up" cacheId="30" applyNumberFormats="0" applyBorderFormats="0" applyFontFormats="0" applyPatternFormats="0" applyAlignmentFormats="0" applyWidthHeightFormats="1" dataCaption="Values" updatedVersion="8" minRefreshableVersion="3" useAutoFormatting="1" rowGrandTotals="0" itemPrintTitles="1" createdVersion="7" indent="0" outline="1" outlineData="1" multipleFieldFilters="0" chartFormat="7">
  <location ref="BM3:BN35" firstHeaderRow="1" firstDataRow="1" firstDataCol="1"/>
  <pivotFields count="13">
    <pivotField axis="axisRow" showAll="0">
      <items count="33">
        <item x="1"/>
        <item x="2"/>
        <item x="3"/>
        <item x="4"/>
        <item x="5"/>
        <item x="6"/>
        <item x="7"/>
        <item x="8"/>
        <item x="9"/>
        <item x="10"/>
        <item x="11"/>
        <item x="12"/>
        <item x="13"/>
        <item x="14"/>
        <item x="15"/>
        <item x="16"/>
        <item x="17"/>
        <item x="18"/>
        <item x="19"/>
        <item x="20"/>
        <item x="21"/>
        <item x="22"/>
        <item x="23"/>
        <item x="24"/>
        <item x="25"/>
        <item x="26"/>
        <item x="27"/>
        <item x="28"/>
        <item x="29"/>
        <item x="30"/>
        <item x="31"/>
        <item x="0"/>
        <item t="default"/>
      </items>
    </pivotField>
    <pivotField showAll="0">
      <items count="9">
        <item x="2"/>
        <item x="3"/>
        <item x="4"/>
        <item x="5"/>
        <item x="6"/>
        <item x="7"/>
        <item x="1"/>
        <item x="0"/>
        <item t="default"/>
      </items>
    </pivotField>
    <pivotField showAll="0"/>
    <pivotField showAll="0"/>
    <pivotField showAll="0"/>
    <pivotField showAll="0"/>
    <pivotField showAll="0"/>
    <pivotField showAll="0"/>
    <pivotField showAll="0"/>
    <pivotField showAll="0"/>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 dataField="1" showAll="0">
      <items count="34">
        <item x="1"/>
        <item m="1" x="16"/>
        <item m="1" x="17"/>
        <item m="1" x="18"/>
        <item m="1" x="19"/>
        <item x="2"/>
        <item m="1" x="20"/>
        <item m="1" x="21"/>
        <item m="1" x="22"/>
        <item m="1" x="23"/>
        <item m="1" x="24"/>
        <item m="1" x="25"/>
        <item m="1" x="26"/>
        <item m="1" x="27"/>
        <item m="1" x="28"/>
        <item m="1" x="29"/>
        <item m="1" x="30"/>
        <item m="1" x="31"/>
        <item m="1" x="32"/>
        <item m="1" x="3"/>
        <item m="1" x="4"/>
        <item m="1" x="5"/>
        <item m="1" x="6"/>
        <item m="1" x="7"/>
        <item m="1" x="8"/>
        <item m="1" x="9"/>
        <item m="1" x="10"/>
        <item m="1" x="11"/>
        <item m="1" x="12"/>
        <item m="1" x="13"/>
        <item m="1" x="14"/>
        <item m="1" x="15"/>
        <item x="0"/>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s>
  <rowFields count="1">
    <field x="0"/>
  </rowFields>
  <rowItems count="32">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rowItems>
  <colItems count="1">
    <i/>
  </colItems>
  <dataFields count="1">
    <dataField name="Sum of Wake Up" fld="11" baseField="0" baseItem="0"/>
  </dataFields>
  <formats count="1">
    <format dxfId="6">
      <pivotArea collapsedLevelsAreSubtotals="1" fieldPosition="0">
        <references count="1">
          <reference field="0" count="31">
            <x v="0"/>
            <x v="1"/>
            <x v="2"/>
            <x v="3"/>
            <x v="4"/>
            <x v="5"/>
            <x v="6"/>
            <x v="7"/>
            <x v="8"/>
            <x v="9"/>
            <x v="10"/>
            <x v="11"/>
            <x v="12"/>
            <x v="13"/>
            <x v="14"/>
            <x v="15"/>
            <x v="16"/>
            <x v="17"/>
            <x v="18"/>
            <x v="19"/>
            <x v="20"/>
            <x v="21"/>
            <x v="22"/>
            <x v="23"/>
            <x v="24"/>
            <x v="25"/>
            <x v="26"/>
            <x v="27"/>
            <x v="28"/>
            <x v="29"/>
            <x v="30"/>
          </reference>
        </references>
      </pivotArea>
    </format>
  </formats>
  <chartFormats count="2">
    <chartFormat chart="0" format="0" series="1">
      <pivotArea type="data" outline="0" fieldPosition="0">
        <references count="1">
          <reference field="4294967294" count="1" selected="0">
            <x v="0"/>
          </reference>
        </references>
      </pivotArea>
    </chartFormat>
    <chartFormat chart="6"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D79523F2-B19B-4DDA-A0DF-E421F06410E1}" name="WPM" cacheId="30" applyNumberFormats="0" applyBorderFormats="0" applyFontFormats="0" applyPatternFormats="0" applyAlignmentFormats="0" applyWidthHeightFormats="1" dataCaption="Values" updatedVersion="8" minRefreshableVersion="3" useAutoFormatting="1" rowGrandTotals="0" itemPrintTitles="1" createdVersion="7" indent="0" outline="1" outlineData="1" multipleFieldFilters="0" chartFormat="6">
  <location ref="Z3:AA35" firstHeaderRow="1" firstDataRow="1" firstDataCol="1"/>
  <pivotFields count="13">
    <pivotField axis="axisRow" showAll="0">
      <items count="33">
        <item x="1"/>
        <item x="2"/>
        <item x="3"/>
        <item x="4"/>
        <item x="5"/>
        <item x="6"/>
        <item x="7"/>
        <item x="8"/>
        <item x="9"/>
        <item x="10"/>
        <item x="11"/>
        <item x="12"/>
        <item x="13"/>
        <item x="14"/>
        <item x="15"/>
        <item x="16"/>
        <item x="17"/>
        <item x="18"/>
        <item x="19"/>
        <item x="20"/>
        <item x="21"/>
        <item x="22"/>
        <item x="23"/>
        <item x="24"/>
        <item x="25"/>
        <item x="26"/>
        <item x="27"/>
        <item x="28"/>
        <item x="29"/>
        <item x="30"/>
        <item x="31"/>
        <item n=" " x="0"/>
        <item t="default"/>
      </items>
    </pivotField>
    <pivotField showAll="0"/>
    <pivotField showAll="0"/>
    <pivotField showAll="0"/>
    <pivotField showAll="0"/>
    <pivotField showAll="0"/>
    <pivotField showAll="0"/>
    <pivotField showAll="0"/>
    <pivotField dataField="1" showAll="0">
      <items count="8">
        <item x="1"/>
        <item m="1" x="5"/>
        <item m="1" x="4"/>
        <item m="1" x="2"/>
        <item m="1" x="3"/>
        <item m="1" x="6"/>
        <item x="0"/>
        <item t="default"/>
      </items>
    </pivotField>
    <pivotField showAll="0">
      <items count="8">
        <item x="1"/>
        <item m="1" x="5"/>
        <item m="1" x="4"/>
        <item m="1" x="2"/>
        <item m="1" x="3"/>
        <item m="1" x="6"/>
        <item x="0"/>
        <item t="default"/>
      </items>
    </pivotField>
    <pivotField showAll="0"/>
    <pivotField showAll="0"/>
    <pivotField showAll="0"/>
  </pivotFields>
  <rowFields count="1">
    <field x="0"/>
  </rowFields>
  <rowItems count="32">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rowItems>
  <colItems count="1">
    <i/>
  </colItems>
  <dataFields count="1">
    <dataField name="Sum of WPM" fld="8" baseField="0" baseItem="0"/>
  </dataFields>
  <chartFormats count="2">
    <chartFormat chart="0" format="0" series="1">
      <pivotArea type="data" outline="0" fieldPosition="0">
        <references count="1">
          <reference field="4294967294" count="1" selected="0">
            <x v="0"/>
          </reference>
        </references>
      </pivotArea>
    </chartFormat>
    <chartFormat chart="5"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F72C9B7F-62FB-4D33-825E-13A3B63B396C}" name="睡眠" cacheId="30" applyNumberFormats="0" applyBorderFormats="0" applyFontFormats="0" applyPatternFormats="0" applyAlignmentFormats="0" applyWidthHeightFormats="1" dataCaption="Values" updatedVersion="8" minRefreshableVersion="3" useAutoFormatting="1" rowGrandTotals="0" itemPrintTitles="1" createdVersion="7" indent="0" outline="1" outlineData="1" multipleFieldFilters="0" chartFormat="6">
  <location ref="BW3:BX35" firstHeaderRow="1" firstDataRow="1" firstDataCol="1"/>
  <pivotFields count="13">
    <pivotField axis="axisRow" showAll="0">
      <items count="33">
        <item x="1"/>
        <item x="2"/>
        <item x="3"/>
        <item x="4"/>
        <item x="5"/>
        <item x="6"/>
        <item x="7"/>
        <item x="8"/>
        <item x="9"/>
        <item x="10"/>
        <item x="11"/>
        <item x="12"/>
        <item x="13"/>
        <item x="14"/>
        <item x="15"/>
        <item x="16"/>
        <item x="17"/>
        <item x="18"/>
        <item x="19"/>
        <item x="20"/>
        <item x="21"/>
        <item x="22"/>
        <item x="23"/>
        <item x="24"/>
        <item x="25"/>
        <item x="26"/>
        <item x="27"/>
        <item x="28"/>
        <item x="29"/>
        <item x="30"/>
        <item x="31"/>
        <item x="0"/>
        <item t="default"/>
      </items>
    </pivotField>
    <pivotField showAll="0">
      <items count="9">
        <item x="2"/>
        <item x="3"/>
        <item x="4"/>
        <item x="5"/>
        <item x="6"/>
        <item x="7"/>
        <item x="1"/>
        <item x="0"/>
        <item t="default"/>
      </items>
    </pivotField>
    <pivotField showAll="0"/>
    <pivotField showAll="0"/>
    <pivotField showAll="0"/>
    <pivotField showAll="0"/>
    <pivotField showAll="0"/>
    <pivotField showAll="0"/>
    <pivotField showAll="0"/>
    <pivotField showAll="0"/>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 showAll="0">
      <items count="34">
        <item x="1"/>
        <item m="1" x="16"/>
        <item m="1" x="17"/>
        <item m="1" x="18"/>
        <item m="1" x="19"/>
        <item x="2"/>
        <item m="1" x="20"/>
        <item m="1" x="21"/>
        <item m="1" x="22"/>
        <item m="1" x="23"/>
        <item m="1" x="24"/>
        <item m="1" x="25"/>
        <item m="1" x="26"/>
        <item m="1" x="27"/>
        <item m="1" x="28"/>
        <item m="1" x="29"/>
        <item m="1" x="30"/>
        <item m="1" x="31"/>
        <item m="1" x="32"/>
        <item m="1" x="3"/>
        <item m="1" x="4"/>
        <item m="1" x="5"/>
        <item m="1" x="6"/>
        <item m="1" x="7"/>
        <item m="1" x="8"/>
        <item m="1" x="9"/>
        <item m="1" x="10"/>
        <item m="1" x="11"/>
        <item m="1" x="12"/>
        <item m="1" x="13"/>
        <item m="1" x="14"/>
        <item m="1" x="15"/>
        <item x="0"/>
        <item t="default"/>
      </items>
    </pivotField>
    <pivotField dataField="1"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s>
  <rowFields count="1">
    <field x="0"/>
  </rowFields>
  <rowItems count="32">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rowItems>
  <colItems count="1">
    <i/>
  </colItems>
  <dataFields count="1">
    <dataField name="Sum of 睡眠" fld="12" baseField="0" baseItem="0"/>
  </dataFields>
  <formats count="1">
    <format dxfId="5">
      <pivotArea collapsedLevelsAreSubtotals="1" fieldPosition="0">
        <references count="1">
          <reference field="0" count="31">
            <x v="0"/>
            <x v="1"/>
            <x v="2"/>
            <x v="3"/>
            <x v="4"/>
            <x v="5"/>
            <x v="6"/>
            <x v="7"/>
            <x v="8"/>
            <x v="9"/>
            <x v="10"/>
            <x v="11"/>
            <x v="12"/>
            <x v="13"/>
            <x v="14"/>
            <x v="15"/>
            <x v="16"/>
            <x v="17"/>
            <x v="18"/>
            <x v="19"/>
            <x v="20"/>
            <x v="21"/>
            <x v="22"/>
            <x v="23"/>
            <x v="24"/>
            <x v="25"/>
            <x v="26"/>
            <x v="27"/>
            <x v="28"/>
            <x v="29"/>
            <x v="30"/>
          </reference>
        </references>
      </pivotArea>
    </format>
  </formats>
  <chartFormats count="2">
    <chartFormat chart="0" format="0"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日期" xr10:uid="{C55C2D2B-384D-43BF-BEB6-A44D388FEAEE}" sourceName="日期">
  <pivotTables>
    <pivotTable tabId="17" name="月份消费"/>
    <pivotTable tabId="17" name="百分比消费"/>
  </pivotTables>
  <data>
    <tabular pivotCacheId="1708902738">
      <items count="32">
        <i x="1" s="1"/>
        <i x="2" s="1"/>
        <i x="3" s="1"/>
        <i x="4" s="1"/>
        <i x="5" s="1"/>
        <i x="6" s="1"/>
        <i x="7" s="1"/>
        <i x="8" s="1"/>
        <i x="9" s="1"/>
        <i x="10" s="1"/>
        <i x="11" s="1"/>
        <i x="12" s="1"/>
        <i x="13" s="1"/>
        <i x="14" s="1"/>
        <i x="15" s="1"/>
        <i x="16" s="1"/>
        <i x="17" s="1"/>
        <i x="18" s="1"/>
        <i x="19" s="1"/>
        <i x="20" s="1"/>
        <i x="21" s="1"/>
        <i x="22" s="1"/>
        <i x="23" s="1"/>
        <i x="24" s="1"/>
        <i x="25" s="1"/>
        <i x="26" s="1"/>
        <i x="27" s="1"/>
        <i x="28" s="1"/>
        <i x="29" s="1"/>
        <i x="30" s="1"/>
        <i x="31" s="1"/>
        <i x="0"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星期" xr10:uid="{04805973-B2CD-49BE-8B23-A69E1957CF50}" sourceName="星期">
  <pivotTables>
    <pivotTable tabId="17" name="月份消费"/>
    <pivotTable tabId="17" name="百分比消费"/>
  </pivotTables>
  <data>
    <tabular pivotCacheId="1708902738">
      <items count="8">
        <i x="2" s="1"/>
        <i x="3" s="1"/>
        <i x="4" s="1"/>
        <i x="5" s="1"/>
        <i x="6" s="1"/>
        <i x="7" s="1"/>
        <i x="1" s="1"/>
        <i x="0" s="1"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 xr10:uid="{06883365-A94B-473B-94E3-53D7F37E968E}" sourceName="🖥">
  <pivotTables>
    <pivotTable tabId="17" name="月份消费"/>
    <pivotTable tabId="17" name="百分比消费"/>
  </pivotTables>
  <data>
    <tabular pivotCacheId="1708902738">
      <items count="5">
        <i x="1" s="1"/>
        <i x="2" s="1" nd="1"/>
        <i x="3" s="1" nd="1"/>
        <i x="4" s="1" nd="1"/>
        <i x="0" s="1" nd="1"/>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 xr10:uid="{D77E96D3-E70B-46A1-B873-4C0C81A216BF}" sourceName="🍙">
  <pivotTables>
    <pivotTable tabId="17" name="月份消费"/>
    <pivotTable tabId="17" name="百分比消费"/>
  </pivotTables>
  <data>
    <tabular pivotCacheId="1708902738">
      <items count="4">
        <i x="1" s="1"/>
        <i x="2" s="1" nd="1"/>
        <i x="3" s="1" nd="1"/>
        <i x="0" s="1" nd="1"/>
      </items>
    </tabular>
  </data>
  <extLs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 xr10:uid="{CC072400-5095-4C84-9B0F-97A34ED90C80}" sourceName="📖">
  <pivotTables>
    <pivotTable tabId="17" name="月份消费"/>
    <pivotTable tabId="17" name="百分比消费"/>
  </pivotTables>
  <data>
    <tabular pivotCacheId="1708902738">
      <items count="4">
        <i x="1" s="1"/>
        <i x="2" s="1" nd="1"/>
        <i x="3" s="1" nd="1"/>
        <i x="0" s="1" nd="1"/>
      </items>
    </tabular>
  </data>
  <extLs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 xr10:uid="{A218F53D-C5CA-426D-A577-F3B345935E01}" sourceName="⏳">
  <pivotTables>
    <pivotTable tabId="17" name="月份消费"/>
    <pivotTable tabId="17" name="百分比消费"/>
  </pivotTables>
  <data>
    <tabular pivotCacheId="1708902738">
      <items count="5">
        <i x="1" s="1"/>
        <i x="2" s="1" nd="1"/>
        <i x="4" s="1" nd="1"/>
        <i x="3" s="1" nd="1"/>
        <i x="0" s="1" nd="1"/>
      </items>
    </tabular>
  </data>
  <extLst>
    <x:ext xmlns:x15="http://schemas.microsoft.com/office/spreadsheetml/2010/11/main" uri="{470722E0-AACD-4C17-9CDC-17EF765DBC7E}">
      <x15:slicerCacheHideItemsWithNoData/>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 xr10:uid="{C879A992-2042-4247-BEA1-C9DE196CA76A}" sourceName="🤦‍♀️">
  <pivotTables>
    <pivotTable tabId="17" name="月份消费"/>
    <pivotTable tabId="17" name="百分比消费"/>
  </pivotTables>
  <data>
    <tabular pivotCacheId="1708902738">
      <items count="4">
        <i x="1" s="1"/>
        <i x="2" s="1" nd="1"/>
        <i x="3" s="1" nd="1"/>
        <i x="0" s="1" nd="1"/>
      </items>
    </tabular>
  </data>
  <extLst>
    <x:ext xmlns:x15="http://schemas.microsoft.com/office/spreadsheetml/2010/11/main" uri="{470722E0-AACD-4C17-9CDC-17EF765DBC7E}">
      <x15:slicerCacheHideItemsWithNoData/>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 xr10:uid="{25AF80EA-28A7-40B5-90C7-3A28BFF87ED9}" sourceName="🎮">
  <pivotTables>
    <pivotTable tabId="17" name="月份消费"/>
    <pivotTable tabId="17" name="百分比消费"/>
  </pivotTables>
  <data>
    <tabular pivotCacheId="1708902738">
      <items count="5">
        <i x="1" s="1"/>
        <i x="3" s="1" nd="1"/>
        <i x="2" s="1" nd="1"/>
        <i x="4" s="1" nd="1"/>
        <i x="0" s="1" nd="1"/>
      </items>
    </tabular>
  </data>
  <extLst>
    <x:ext xmlns:x15="http://schemas.microsoft.com/office/spreadsheetml/2010/11/main" uri="{470722E0-AACD-4C17-9CDC-17EF765DBC7E}">
      <x15:slicerCacheHideItemsWithNoData/>
    </x:ext>
  </extLst>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日期1" xr10:uid="{4392E375-1B85-4DC3-8032-80B056149129}" sourceName="日期">
  <pivotTables>
    <pivotTable tabId="17" name="WPM"/>
    <pivotTable tabId="17" name="Weight"/>
  </pivotTables>
  <data>
    <tabular pivotCacheId="1708902738">
      <items count="32">
        <i x="1" s="1"/>
        <i x="2" s="1"/>
        <i x="3" s="1"/>
        <i x="4" s="1"/>
        <i x="5" s="1"/>
        <i x="6" s="1"/>
        <i x="7" s="1"/>
        <i x="8" s="1"/>
        <i x="9" s="1"/>
        <i x="10" s="1"/>
        <i x="11" s="1"/>
        <i x="12" s="1"/>
        <i x="13" s="1"/>
        <i x="14" s="1"/>
        <i x="15" s="1"/>
        <i x="16" s="1"/>
        <i x="17" s="1"/>
        <i x="18" s="1"/>
        <i x="19" s="1"/>
        <i x="20" s="1"/>
        <i x="21" s="1"/>
        <i x="22" s="1"/>
        <i x="23" s="1"/>
        <i x="24" s="1"/>
        <i x="25" s="1"/>
        <i x="26" s="1"/>
        <i x="27" s="1"/>
        <i x="28" s="1"/>
        <i x="29" s="1"/>
        <i x="30" s="1"/>
        <i x="31" s="1"/>
        <i x="0" s="1" nd="1"/>
      </items>
    </tabular>
  </data>
  <extLst>
    <x:ext xmlns:x15="http://schemas.microsoft.com/office/spreadsheetml/2010/11/main" uri="{470722E0-AACD-4C17-9CDC-17EF765DBC7E}">
      <x15:slicerCacheHideItemsWithNoData/>
    </x:ext>
  </extLst>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PM" xr10:uid="{58DA7627-F35F-43DE-8142-87EA174BD49E}" sourceName="WPM">
  <pivotTables>
    <pivotTable tabId="17" name="WPM"/>
    <pivotTable tabId="17" name="Weight"/>
  </pivotTables>
  <data>
    <tabular pivotCacheId="1708902738">
      <items count="7">
        <i x="1" s="1"/>
        <i x="5" s="1" nd="1"/>
        <i x="4" s="1" nd="1"/>
        <i x="2" s="1" nd="1"/>
        <i x="3" s="1" nd="1"/>
        <i x="6" s="1" nd="1"/>
        <i x="0" s="1" nd="1"/>
      </items>
    </tabular>
  </data>
  <extLst>
    <x:ext xmlns:x15="http://schemas.microsoft.com/office/spreadsheetml/2010/11/main" uri="{470722E0-AACD-4C17-9CDC-17EF765DBC7E}">
      <x15:slicerCacheHideItemsWithNoData/>
    </x:ext>
  </extLst>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eight" xr10:uid="{BA355B2A-AF20-4CBF-908F-0B165F1E4F43}" sourceName="Weight">
  <pivotTables>
    <pivotTable tabId="17" name="WPM"/>
    <pivotTable tabId="17" name="Weight"/>
  </pivotTables>
  <data>
    <tabular pivotCacheId="1708902738">
      <items count="7">
        <i x="1" s="1"/>
        <i x="5" s="1" nd="1"/>
        <i x="4" s="1" nd="1"/>
        <i x="2" s="1" nd="1"/>
        <i x="3" s="1" nd="1"/>
        <i x="6" s="1" nd="1"/>
        <i x="0" s="1" nd="1"/>
      </items>
    </tabular>
  </data>
  <extLst>
    <x:ext xmlns:x15="http://schemas.microsoft.com/office/spreadsheetml/2010/11/main" uri="{470722E0-AACD-4C17-9CDC-17EF765DBC7E}">
      <x15:slicerCacheHideItemsWithNoData/>
    </x:ext>
  </extLst>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日期2" xr10:uid="{4B686557-BC49-492E-A52D-D1BBAD5A9BBB}" sourceName="日期">
  <pivotTables>
    <pivotTable tabId="17" name="Sleep"/>
    <pivotTable tabId="17" name="Wake Up"/>
    <pivotTable tabId="17" name="睡眠"/>
  </pivotTables>
  <data>
    <tabular pivotCacheId="1708902738">
      <items count="32">
        <i x="0" s="1"/>
        <i x="1" s="1"/>
        <i x="2" s="1"/>
        <i x="3" s="1"/>
        <i x="4" s="1"/>
        <i x="5" s="1"/>
        <i x="6" s="1"/>
        <i x="7" s="1"/>
        <i x="8" s="1"/>
        <i x="9" s="1"/>
        <i x="10" s="1"/>
        <i x="11" s="1"/>
        <i x="12" s="1"/>
        <i x="13" s="1"/>
        <i x="14" s="1"/>
        <i x="15" s="1"/>
        <i x="16" s="1"/>
        <i x="17" s="1"/>
        <i x="18" s="1"/>
        <i x="19" s="1"/>
        <i x="20" s="1"/>
        <i x="21" s="1"/>
        <i x="22" s="1"/>
        <i x="23" s="1"/>
        <i x="24" s="1"/>
        <i x="25" s="1"/>
        <i x="26" s="1"/>
        <i x="27" s="1"/>
        <i x="28" s="1"/>
        <i x="29" s="1"/>
        <i x="30" s="1"/>
        <i x="31" s="1"/>
      </items>
    </tabular>
  </data>
  <extLst>
    <x:ext xmlns:x15="http://schemas.microsoft.com/office/spreadsheetml/2010/11/main" uri="{470722E0-AACD-4C17-9CDC-17EF765DBC7E}">
      <x15:slicerCacheHideItemsWithNoData/>
    </x:ext>
  </extLst>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睡眠" xr10:uid="{BC4A4F4B-28F7-4956-860E-05D1B37162C4}" sourceName="睡眠">
  <pivotTables>
    <pivotTable tabId="17" name="Wake Up"/>
    <pivotTable tabId="17" name="睡眠"/>
    <pivotTable tabId="17" name="Sleep"/>
  </pivotTables>
  <data>
    <tabular pivotCacheId="1708902738">
      <items count="26">
        <i x="0" s="1"/>
        <i x="1" s="1"/>
        <i x="11" s="1"/>
        <i x="25" s="1" nd="1"/>
        <i x="2" s="1" nd="1"/>
        <i x="12" s="1" nd="1"/>
        <i x="13" s="1" nd="1"/>
        <i x="14" s="1" nd="1"/>
        <i x="15" s="1" nd="1"/>
        <i x="16" s="1" nd="1"/>
        <i x="17" s="1" nd="1"/>
        <i x="18" s="1" nd="1"/>
        <i x="19" s="1" nd="1"/>
        <i x="20" s="1" nd="1"/>
        <i x="3" s="1" nd="1"/>
        <i x="21" s="1" nd="1"/>
        <i x="22" s="1" nd="1"/>
        <i x="23" s="1" nd="1"/>
        <i x="24" s="1" nd="1"/>
        <i x="4" s="1" nd="1"/>
        <i x="5" s="1" nd="1"/>
        <i x="6" s="1" nd="1"/>
        <i x="7" s="1" nd="1"/>
        <i x="8" s="1" nd="1"/>
        <i x="9" s="1" nd="1"/>
        <i x="10" s="1" nd="1"/>
      </items>
    </tabular>
  </data>
  <extLst>
    <x:ext xmlns:x15="http://schemas.microsoft.com/office/spreadsheetml/2010/11/main" uri="{470722E0-AACD-4C17-9CDC-17EF765DBC7E}">
      <x15:slicerCacheHideItemsWithNoData/>
    </x:ext>
  </extLst>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ake_Up" xr10:uid="{F6187085-FA43-47E3-8377-86E201DCFD06}" sourceName="Wake Up">
  <pivotTables>
    <pivotTable tabId="17" name="Wake Up"/>
    <pivotTable tabId="17" name="Sleep"/>
    <pivotTable tabId="17" name="睡眠"/>
  </pivotTables>
  <data>
    <tabular pivotCacheId="1708902738">
      <items count="33">
        <i x="1" s="1"/>
        <i x="2" s="1"/>
        <i x="0" s="1"/>
        <i x="16" s="1" nd="1"/>
        <i x="17" s="1" nd="1"/>
        <i x="18" s="1" nd="1"/>
        <i x="19" s="1" nd="1"/>
        <i x="20" s="1" nd="1"/>
        <i x="21" s="1" nd="1"/>
        <i x="22" s="1" nd="1"/>
        <i x="23" s="1" nd="1"/>
        <i x="24" s="1" nd="1"/>
        <i x="25" s="1" nd="1"/>
        <i x="26" s="1" nd="1"/>
        <i x="27" s="1" nd="1"/>
        <i x="28" s="1" nd="1"/>
        <i x="29" s="1" nd="1"/>
        <i x="30" s="1" nd="1"/>
        <i x="31" s="1" nd="1"/>
        <i x="32" s="1" nd="1"/>
        <i x="3" s="1" nd="1"/>
        <i x="4" s="1" nd="1"/>
        <i x="5" s="1" nd="1"/>
        <i x="6" s="1" nd="1"/>
        <i x="7" s="1" nd="1"/>
        <i x="8" s="1" nd="1"/>
        <i x="9" s="1" nd="1"/>
        <i x="10" s="1" nd="1"/>
        <i x="11" s="1" nd="1"/>
        <i x="12" s="1" nd="1"/>
        <i x="13" s="1" nd="1"/>
        <i x="14" s="1" nd="1"/>
        <i x="15" s="1" nd="1"/>
      </items>
    </tabular>
  </data>
  <extLst>
    <x:ext xmlns:x15="http://schemas.microsoft.com/office/spreadsheetml/2010/11/main" uri="{470722E0-AACD-4C17-9CDC-17EF765DBC7E}">
      <x15:slicerCacheHideItemsWithNoData/>
    </x:ext>
  </extLst>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leep" xr10:uid="{CA0570A0-F5A7-44FC-A90A-993940B0D980}" sourceName="Sleep">
  <pivotTables>
    <pivotTable tabId="17" name="Wake Up"/>
    <pivotTable tabId="17" name="Sleep"/>
    <pivotTable tabId="17" name="睡眠"/>
  </pivotTables>
  <data>
    <tabular pivotCacheId="1708902738">
      <items count="26">
        <i x="0" s="1"/>
        <i x="1" s="1"/>
        <i x="25" s="1" nd="1"/>
        <i x="2" s="1" nd="1"/>
        <i x="11" s="1" nd="1"/>
        <i x="12" s="1" nd="1"/>
        <i x="13" s="1" nd="1"/>
        <i x="14" s="1" nd="1"/>
        <i x="15" s="1" nd="1"/>
        <i x="16" s="1" nd="1"/>
        <i x="17" s="1" nd="1"/>
        <i x="18" s="1" nd="1"/>
        <i x="19" s="1" nd="1"/>
        <i x="20" s="1" nd="1"/>
        <i x="3" s="1" nd="1"/>
        <i x="21" s="1" nd="1"/>
        <i x="22" s="1" nd="1"/>
        <i x="23" s="1" nd="1"/>
        <i x="24" s="1" nd="1"/>
        <i x="4" s="1" nd="1"/>
        <i x="5" s="1" nd="1"/>
        <i x="6" s="1" nd="1"/>
        <i x="7" s="1" nd="1"/>
        <i x="8" s="1" nd="1"/>
        <i x="9" s="1" nd="1"/>
        <i x="10" s="1" nd="1"/>
      </items>
    </tabular>
  </data>
  <extLst>
    <x:ext xmlns:x15="http://schemas.microsoft.com/office/spreadsheetml/2010/11/main" uri="{470722E0-AACD-4C17-9CDC-17EF765DBC7E}">
      <x15:slicerCacheHideItemsWithNoData/>
    </x:ext>
  </extLst>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星期1" xr10:uid="{66636410-2468-488E-96AB-F1D161B35CD1}" sourceName="星期">
  <pivotTables>
    <pivotTable tabId="17" name="Wake Up"/>
    <pivotTable tabId="17" name="Sleep"/>
    <pivotTable tabId="17" name="睡眠"/>
  </pivotTables>
  <data>
    <tabular pivotCacheId="1708902738">
      <items count="8">
        <i x="2" s="1"/>
        <i x="3" s="1"/>
        <i x="4" s="1"/>
        <i x="5" s="1"/>
        <i x="6" s="1"/>
        <i x="7" s="1"/>
        <i x="1" s="1"/>
        <i x="0" s="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日期" xr10:uid="{DC07AE67-47A3-4DCB-86E9-C2F5131040D1}" cache="Slicer_日期" caption="日期" columnCount="16" style="白字 深fill" rowHeight="241300"/>
  <slicer name="星期" xr10:uid="{776A89DC-ABCC-43B4-A0E9-5D0E38649588}" cache="Slicer_星期" caption="星期" columnCount="7" style="白字 深fill" rowHeight="241300"/>
  <slicer name="🖥" xr10:uid="{2547BE0C-8C2B-413C-A620-0CFB20055E56}" cache="Slicer_🖥" caption="🖥" style="白字 深fill" rowHeight="241300"/>
  <slicer name="🍙" xr10:uid="{84E4F158-1310-46CB-940C-21229E53935B}" cache="Slicer_🍙" caption="🍙" style="白字 深fill" rowHeight="241300"/>
  <slicer name="📖" xr10:uid="{69017E77-F694-40C3-A676-AFE42CAC4001}" cache="Slicer_📖" caption="📖" style="白字 深fill" rowHeight="241300"/>
  <slicer name="⏳" xr10:uid="{600B339E-81FA-401E-B489-44D122062F39}" cache="Slicer" caption="⏳" style="白字 深fill" rowHeight="241300"/>
  <slicer name="🤦‍♀️" xr10:uid="{3A5E25C6-E40F-42FB-8C30-5BDFD5D27098}" cache="Slicer_🤦‍♀️" caption="🤦‍♀️" style="白字 深fill" rowHeight="241300"/>
  <slicer name="🎮" xr10:uid="{84C98B7A-295A-4F24-BB9C-FC02C04443FA}" cache="Slicer_🎮" caption="🎮" style="白字 深fill"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日期 1" xr10:uid="{D95EA5F2-DCC8-41AB-BCF7-CDDB76682CC8}" cache="Slicer_日期1" caption="日期" columnCount="11" style="黑字 淡fill" rowHeight="241300"/>
  <slicer name="WPM" xr10:uid="{8A551BA3-C960-486E-9992-9F7F358DD650}" cache="Slicer_WPM" caption="WPM" columnCount="10" style="黑字 淡fill" rowHeight="241300"/>
  <slicer name="Weight" xr10:uid="{6864F3EC-1478-4190-8D0D-C7B92EF9F374}" cache="Slicer_Weight" caption="Weight" columnCount="10" style="黑字 淡fill" rowHeight="24130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日期 2" xr10:uid="{8DA8DB02-C47E-4E70-A233-BDED8372F836}" cache="Slicer_日期2" caption="日期" columnCount="11" style="白字 深fill" rowHeight="241300"/>
  <slicer name="睡眠" xr10:uid="{5A296AE7-E253-4C0F-9133-9E4E61822397}" cache="Slicer_睡眠" caption="睡眠" columnCount="3" style="白字 深fill" rowHeight="241300"/>
  <slicer name="Wake Up" xr10:uid="{3D46303F-6313-4B25-B470-F026BD1F7D02}" cache="Slicer_Wake_Up" caption="Wake Up" columnCount="3" style="白字 深fill" rowHeight="241300"/>
  <slicer name="Sleep" xr10:uid="{5AAE98FC-7410-4D0D-B09A-F115794724AD}" cache="Slicer_Sleep" caption="Sleep" columnCount="3" style="白字 深fill" rowHeight="241300"/>
  <slicer name="星期 1" xr10:uid="{9D85A00E-224D-4D3F-9DCD-D2827B328903}" cache="Slicer_星期1" caption="星期" columnCount="8" style="白字 深fill" rowHeight="241300"/>
</slicers>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10" Type="http://schemas.openxmlformats.org/officeDocument/2006/relationships/ctrlProp" Target="../ctrlProps/ctrlProp3.xml"/><Relationship Id="rId4" Type="http://schemas.openxmlformats.org/officeDocument/2006/relationships/control" Target="../activeX/activeX1.xml"/><Relationship Id="rId9"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image" Target="../media/image3.jpeg"/><Relationship Id="rId7" Type="http://schemas.openxmlformats.org/officeDocument/2006/relationships/ctrlProp" Target="../ctrlProps/ctrlProp7.xml"/><Relationship Id="rId2" Type="http://schemas.openxmlformats.org/officeDocument/2006/relationships/vmlDrawing" Target="../drawings/vmlDrawing2.vml"/><Relationship Id="rId1" Type="http://schemas.openxmlformats.org/officeDocument/2006/relationships/drawing" Target="../drawings/drawing3.xml"/><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3" Type="http://schemas.openxmlformats.org/officeDocument/2006/relationships/image" Target="../media/image7.jpeg"/><Relationship Id="rId2" Type="http://schemas.openxmlformats.org/officeDocument/2006/relationships/drawing" Target="../drawings/drawing4.xml"/><Relationship Id="rId1" Type="http://schemas.openxmlformats.org/officeDocument/2006/relationships/printerSettings" Target="../printerSettings/printerSettings2.bin"/><Relationship Id="rId4" Type="http://schemas.microsoft.com/office/2007/relationships/slicer" Target="../slicers/slicer1.xml"/></Relationships>
</file>

<file path=xl/worksheets/_rels/sheet5.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image" Target="../media/image14.jpeg"/><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image" Target="../media/image15.jpeg"/><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8" Type="http://schemas.openxmlformats.org/officeDocument/2006/relationships/drawing" Target="../drawings/drawing7.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9.xml.rels><?xml version="1.0" encoding="UTF-8" standalone="yes"?>
<Relationships xmlns="http://schemas.openxmlformats.org/package/2006/relationships"><Relationship Id="rId3" Type="http://schemas.openxmlformats.org/officeDocument/2006/relationships/hyperlink" Target="https://www.youtube.com/watch?v=5ViZ7aOxF3I&amp;ab_channel=Chandoo" TargetMode="External"/><Relationship Id="rId2" Type="http://schemas.openxmlformats.org/officeDocument/2006/relationships/hyperlink" Target="https://www.youtube.com/watch?v=btqLhp6RaxA&amp;t=385s&amp;ab_channel=WiseOwlTutorials" TargetMode="External"/><Relationship Id="rId1" Type="http://schemas.openxmlformats.org/officeDocument/2006/relationships/hyperlink" Target="https://www.youtube.com/watch?v=M9GEAjwCrSM&amp;ab_channel=Excel10tutorial" TargetMode="External"/><Relationship Id="rId4" Type="http://schemas.openxmlformats.org/officeDocument/2006/relationships/hyperlink" Target="https://www.youtube.com/watch?v=2vkG2Rdfq1o&amp;ab_channel=ExcelVbaIsFun"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A39DD9-9646-4920-B9CE-BFEE7F3300FC}">
  <sheetPr codeName="Feuil1">
    <tabColor theme="9" tint="-0.249977111117893"/>
  </sheetPr>
  <dimension ref="A1"/>
  <sheetViews>
    <sheetView showGridLines="0" tabSelected="1" workbookViewId="0">
      <selection activeCell="U19" sqref="U19"/>
    </sheetView>
  </sheetViews>
  <sheetFormatPr baseColWidth="10" defaultRowHeight="15"/>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385EB4-9108-42DD-91A0-6C460A7A6961}">
  <sheetPr codeName="Sheet2">
    <tabColor rgb="FFFFC000"/>
  </sheetPr>
  <dimension ref="C1:AK130"/>
  <sheetViews>
    <sheetView zoomScale="120" zoomScaleNormal="120" workbookViewId="0">
      <selection activeCell="H94" sqref="H94"/>
    </sheetView>
  </sheetViews>
  <sheetFormatPr baseColWidth="10" defaultColWidth="5.85546875" defaultRowHeight="15"/>
  <cols>
    <col min="4" max="4" width="5.85546875" customWidth="1"/>
    <col min="6" max="6" width="5.85546875" customWidth="1"/>
    <col min="40" max="40" width="5.85546875" customWidth="1"/>
    <col min="41" max="41" width="7.140625" bestFit="1" customWidth="1"/>
    <col min="44" max="44" width="5.85546875" customWidth="1"/>
    <col min="45" max="45" width="7.140625" bestFit="1" customWidth="1"/>
  </cols>
  <sheetData>
    <row r="1" spans="3:37" ht="15.75" thickBot="1"/>
    <row r="2" spans="3:37" ht="15" customHeight="1" thickBot="1">
      <c r="C2" s="51" t="s">
        <v>155</v>
      </c>
      <c r="D2" s="52" t="s">
        <v>30</v>
      </c>
      <c r="E2" s="53" t="s">
        <v>21</v>
      </c>
      <c r="F2" s="54" t="s">
        <v>22</v>
      </c>
      <c r="G2" s="55" t="s">
        <v>29</v>
      </c>
      <c r="H2" s="47" t="s">
        <v>23</v>
      </c>
      <c r="N2" s="66" t="s">
        <v>0</v>
      </c>
      <c r="O2" s="66"/>
      <c r="P2" s="66"/>
      <c r="Q2" s="67">
        <v>2021</v>
      </c>
      <c r="R2" s="70"/>
      <c r="S2" s="68"/>
      <c r="V2" s="66" t="s">
        <v>1</v>
      </c>
      <c r="W2" s="66"/>
      <c r="X2" s="66"/>
      <c r="Y2" s="67">
        <v>8</v>
      </c>
      <c r="Z2" s="68"/>
    </row>
    <row r="3" spans="3:37" ht="15.75" customHeight="1" thickBot="1">
      <c r="C3" s="49" t="s">
        <v>154</v>
      </c>
      <c r="D3" s="50" t="s">
        <v>24</v>
      </c>
      <c r="E3" s="50" t="s">
        <v>25</v>
      </c>
      <c r="F3" s="50" t="s">
        <v>157</v>
      </c>
      <c r="G3" s="50" t="s">
        <v>27</v>
      </c>
      <c r="H3" s="48" t="s">
        <v>156</v>
      </c>
      <c r="N3" s="66"/>
      <c r="O3" s="66"/>
      <c r="P3" s="66"/>
      <c r="Q3" s="67"/>
      <c r="R3" s="70"/>
      <c r="S3" s="69"/>
      <c r="V3" s="66"/>
      <c r="W3" s="66"/>
      <c r="X3" s="66"/>
      <c r="Y3" s="67"/>
      <c r="Z3" s="69"/>
    </row>
    <row r="6" spans="3:37">
      <c r="C6" s="57" t="s">
        <v>2</v>
      </c>
      <c r="D6" s="57"/>
      <c r="E6" s="57"/>
      <c r="F6" s="27">
        <f>DATE(Q2,Y2,1)</f>
        <v>44409</v>
      </c>
      <c r="G6" s="27">
        <f>IFERROR(IF(MONTH(F6+1)=$Y$2,F6+1,""),"")</f>
        <v>44410</v>
      </c>
      <c r="H6" s="27">
        <f t="shared" ref="H6:AJ6" si="0">IFERROR(IF(MONTH(G6+1)=$Y$2,G6+1,""),"")</f>
        <v>44411</v>
      </c>
      <c r="I6" s="27">
        <f t="shared" si="0"/>
        <v>44412</v>
      </c>
      <c r="J6" s="27">
        <f t="shared" si="0"/>
        <v>44413</v>
      </c>
      <c r="K6" s="27">
        <f t="shared" si="0"/>
        <v>44414</v>
      </c>
      <c r="L6" s="27">
        <f t="shared" si="0"/>
        <v>44415</v>
      </c>
      <c r="M6" s="27">
        <f t="shared" si="0"/>
        <v>44416</v>
      </c>
      <c r="N6" s="27">
        <f t="shared" si="0"/>
        <v>44417</v>
      </c>
      <c r="O6" s="27">
        <f t="shared" si="0"/>
        <v>44418</v>
      </c>
      <c r="P6" s="27">
        <f t="shared" si="0"/>
        <v>44419</v>
      </c>
      <c r="Q6" s="27">
        <f t="shared" si="0"/>
        <v>44420</v>
      </c>
      <c r="R6" s="27">
        <f t="shared" si="0"/>
        <v>44421</v>
      </c>
      <c r="S6" s="27">
        <f t="shared" si="0"/>
        <v>44422</v>
      </c>
      <c r="T6" s="27">
        <f t="shared" si="0"/>
        <v>44423</v>
      </c>
      <c r="U6" s="27">
        <f t="shared" si="0"/>
        <v>44424</v>
      </c>
      <c r="V6" s="27">
        <f t="shared" si="0"/>
        <v>44425</v>
      </c>
      <c r="W6" s="27">
        <f t="shared" si="0"/>
        <v>44426</v>
      </c>
      <c r="X6" s="27">
        <f t="shared" si="0"/>
        <v>44427</v>
      </c>
      <c r="Y6" s="27">
        <f t="shared" si="0"/>
        <v>44428</v>
      </c>
      <c r="Z6" s="27">
        <f t="shared" si="0"/>
        <v>44429</v>
      </c>
      <c r="AA6" s="27">
        <f t="shared" si="0"/>
        <v>44430</v>
      </c>
      <c r="AB6" s="27">
        <f t="shared" si="0"/>
        <v>44431</v>
      </c>
      <c r="AC6" s="27">
        <f t="shared" si="0"/>
        <v>44432</v>
      </c>
      <c r="AD6" s="27">
        <f t="shared" si="0"/>
        <v>44433</v>
      </c>
      <c r="AE6" s="27">
        <f t="shared" si="0"/>
        <v>44434</v>
      </c>
      <c r="AF6" s="27">
        <f t="shared" si="0"/>
        <v>44435</v>
      </c>
      <c r="AG6" s="27">
        <f t="shared" si="0"/>
        <v>44436</v>
      </c>
      <c r="AH6" s="27">
        <f t="shared" si="0"/>
        <v>44437</v>
      </c>
      <c r="AI6" s="27">
        <f t="shared" si="0"/>
        <v>44438</v>
      </c>
      <c r="AJ6" s="27">
        <f t="shared" si="0"/>
        <v>44439</v>
      </c>
      <c r="AK6" s="1"/>
    </row>
    <row r="7" spans="3:37">
      <c r="C7" s="57" t="s">
        <v>3</v>
      </c>
      <c r="D7" s="57"/>
      <c r="E7" s="57"/>
      <c r="F7" s="28" t="str">
        <f>IFERROR(IF(WEEKDAY(F6,2)=7,"日",WEEKDAY(F6,2)),"")</f>
        <v>日</v>
      </c>
      <c r="G7" s="28">
        <f t="shared" ref="G7:AJ7" si="1">IFERROR(IF(WEEKDAY(G6,2)=7,"日",WEEKDAY(G6,2)),"")</f>
        <v>1</v>
      </c>
      <c r="H7" s="28">
        <f t="shared" si="1"/>
        <v>2</v>
      </c>
      <c r="I7" s="28">
        <f t="shared" si="1"/>
        <v>3</v>
      </c>
      <c r="J7" s="28">
        <f t="shared" si="1"/>
        <v>4</v>
      </c>
      <c r="K7" s="28">
        <f t="shared" si="1"/>
        <v>5</v>
      </c>
      <c r="L7" s="28">
        <f t="shared" si="1"/>
        <v>6</v>
      </c>
      <c r="M7" s="28" t="str">
        <f t="shared" si="1"/>
        <v>日</v>
      </c>
      <c r="N7" s="28">
        <f t="shared" si="1"/>
        <v>1</v>
      </c>
      <c r="O7" s="28">
        <f t="shared" si="1"/>
        <v>2</v>
      </c>
      <c r="P7" s="28">
        <f t="shared" si="1"/>
        <v>3</v>
      </c>
      <c r="Q7" s="28">
        <f t="shared" si="1"/>
        <v>4</v>
      </c>
      <c r="R7" s="28">
        <f t="shared" si="1"/>
        <v>5</v>
      </c>
      <c r="S7" s="28">
        <f t="shared" si="1"/>
        <v>6</v>
      </c>
      <c r="T7" s="28" t="str">
        <f t="shared" si="1"/>
        <v>日</v>
      </c>
      <c r="U7" s="28">
        <f t="shared" si="1"/>
        <v>1</v>
      </c>
      <c r="V7" s="28">
        <f t="shared" si="1"/>
        <v>2</v>
      </c>
      <c r="W7" s="28">
        <f t="shared" si="1"/>
        <v>3</v>
      </c>
      <c r="X7" s="28">
        <f t="shared" si="1"/>
        <v>4</v>
      </c>
      <c r="Y7" s="28">
        <f t="shared" si="1"/>
        <v>5</v>
      </c>
      <c r="Z7" s="28">
        <f t="shared" si="1"/>
        <v>6</v>
      </c>
      <c r="AA7" s="28" t="str">
        <f t="shared" si="1"/>
        <v>日</v>
      </c>
      <c r="AB7" s="28">
        <f t="shared" si="1"/>
        <v>1</v>
      </c>
      <c r="AC7" s="28">
        <f t="shared" si="1"/>
        <v>2</v>
      </c>
      <c r="AD7" s="28">
        <f t="shared" si="1"/>
        <v>3</v>
      </c>
      <c r="AE7" s="28">
        <f t="shared" si="1"/>
        <v>4</v>
      </c>
      <c r="AF7" s="28">
        <f t="shared" si="1"/>
        <v>5</v>
      </c>
      <c r="AG7" s="28">
        <f t="shared" si="1"/>
        <v>6</v>
      </c>
      <c r="AH7" s="24" t="str">
        <f t="shared" si="1"/>
        <v>日</v>
      </c>
      <c r="AI7" s="24">
        <f t="shared" si="1"/>
        <v>1</v>
      </c>
      <c r="AJ7" s="24">
        <f t="shared" si="1"/>
        <v>2</v>
      </c>
      <c r="AK7" s="2"/>
    </row>
    <row r="8" spans="3:37">
      <c r="C8" s="71" t="s">
        <v>38</v>
      </c>
      <c r="D8" s="71"/>
      <c r="E8" s="71"/>
      <c r="F8" s="24"/>
      <c r="G8" s="24"/>
      <c r="H8" s="24"/>
      <c r="I8" s="24"/>
      <c r="J8" s="24"/>
      <c r="K8" s="24"/>
      <c r="L8" s="24"/>
      <c r="M8" s="24"/>
      <c r="N8" s="24"/>
      <c r="O8" s="24"/>
      <c r="P8" s="24"/>
      <c r="Q8" s="24"/>
      <c r="R8" s="24"/>
      <c r="S8" s="24"/>
      <c r="T8" s="24"/>
      <c r="U8" s="24"/>
      <c r="V8" s="24"/>
      <c r="W8" s="24"/>
      <c r="X8" s="24"/>
      <c r="Y8" s="24"/>
      <c r="Z8" s="24"/>
      <c r="AA8" s="24"/>
      <c r="AB8" s="24"/>
      <c r="AC8" s="24"/>
      <c r="AD8" s="24"/>
      <c r="AE8" s="24"/>
      <c r="AF8" s="24"/>
      <c r="AG8" s="24"/>
      <c r="AH8" s="24"/>
      <c r="AI8" s="24"/>
      <c r="AJ8" s="24"/>
    </row>
    <row r="9" spans="3:37">
      <c r="C9" s="72" t="s">
        <v>39</v>
      </c>
      <c r="D9" s="72"/>
      <c r="E9" s="72"/>
      <c r="F9" s="24"/>
      <c r="G9" s="24"/>
      <c r="H9" s="24"/>
      <c r="I9" s="24"/>
      <c r="J9" s="24"/>
      <c r="K9" s="24"/>
      <c r="L9" s="24"/>
      <c r="M9" s="24"/>
      <c r="N9" s="24"/>
      <c r="O9" s="24"/>
      <c r="P9" s="24"/>
      <c r="Q9" s="24"/>
      <c r="R9" s="24"/>
      <c r="S9" s="24"/>
      <c r="T9" s="24"/>
      <c r="U9" s="24"/>
      <c r="V9" s="24"/>
      <c r="W9" s="24"/>
      <c r="X9" s="24"/>
      <c r="Y9" s="24"/>
      <c r="Z9" s="24"/>
      <c r="AA9" s="24"/>
      <c r="AB9" s="24"/>
      <c r="AC9" s="24"/>
      <c r="AD9" s="24"/>
      <c r="AE9" s="24"/>
      <c r="AF9" s="24"/>
      <c r="AG9" s="24"/>
      <c r="AH9" s="24"/>
      <c r="AI9" s="24"/>
      <c r="AJ9" s="24"/>
    </row>
    <row r="10" spans="3:37">
      <c r="C10" s="71" t="s">
        <v>40</v>
      </c>
      <c r="D10" s="71"/>
      <c r="E10" s="71"/>
      <c r="F10" s="24"/>
      <c r="G10" s="24"/>
      <c r="H10" s="24"/>
      <c r="I10" s="24"/>
      <c r="J10" s="24"/>
      <c r="K10" s="24"/>
      <c r="L10" s="24"/>
      <c r="M10" s="24"/>
      <c r="N10" s="24"/>
      <c r="O10" s="24"/>
      <c r="P10" s="24"/>
      <c r="Q10" s="24"/>
      <c r="R10" s="24"/>
      <c r="S10" s="24"/>
      <c r="T10" s="24"/>
      <c r="U10" s="24"/>
      <c r="V10" s="24"/>
      <c r="W10" s="24"/>
      <c r="X10" s="24"/>
      <c r="Y10" s="24"/>
      <c r="Z10" s="24"/>
      <c r="AA10" s="24"/>
      <c r="AB10" s="24"/>
      <c r="AC10" s="24"/>
      <c r="AD10" s="24"/>
      <c r="AE10" s="24"/>
      <c r="AF10" s="24"/>
      <c r="AG10" s="24"/>
      <c r="AH10" s="24"/>
      <c r="AI10" s="24"/>
      <c r="AJ10" s="24"/>
    </row>
    <row r="11" spans="3:37">
      <c r="C11" s="72" t="s">
        <v>41</v>
      </c>
      <c r="D11" s="72"/>
      <c r="E11" s="72"/>
      <c r="F11" s="24"/>
      <c r="G11" s="24"/>
      <c r="H11" s="24"/>
      <c r="I11" s="24"/>
      <c r="J11" s="24"/>
      <c r="K11" s="24"/>
      <c r="L11" s="24"/>
      <c r="M11" s="24"/>
      <c r="N11" s="24"/>
      <c r="O11" s="24"/>
      <c r="P11" s="24"/>
      <c r="Q11" s="24"/>
      <c r="R11" s="24"/>
      <c r="S11" s="24"/>
      <c r="T11" s="24"/>
      <c r="U11" s="24"/>
      <c r="V11" s="24"/>
      <c r="W11" s="24"/>
      <c r="X11" s="24"/>
      <c r="Y11" s="24"/>
      <c r="Z11" s="24"/>
      <c r="AA11" s="24"/>
      <c r="AB11" s="24"/>
      <c r="AC11" s="24"/>
      <c r="AD11" s="24"/>
      <c r="AE11" s="24"/>
      <c r="AF11" s="24"/>
      <c r="AG11" s="24"/>
      <c r="AH11" s="24"/>
      <c r="AI11" s="24"/>
      <c r="AJ11" s="24"/>
    </row>
    <row r="12" spans="3:37">
      <c r="C12" s="71" t="s">
        <v>42</v>
      </c>
      <c r="D12" s="71"/>
      <c r="E12" s="71"/>
      <c r="F12" s="24"/>
      <c r="G12" s="24"/>
      <c r="H12" s="24"/>
      <c r="I12" s="24"/>
      <c r="J12" s="24"/>
      <c r="K12" s="24"/>
      <c r="L12" s="24"/>
      <c r="M12" s="24"/>
      <c r="N12" s="24"/>
      <c r="O12" s="24"/>
      <c r="P12" s="24"/>
      <c r="Q12" s="24"/>
      <c r="R12" s="24"/>
      <c r="S12" s="24"/>
      <c r="T12" s="24"/>
      <c r="U12" s="24"/>
      <c r="V12" s="24"/>
      <c r="W12" s="24"/>
      <c r="X12" s="24"/>
      <c r="Y12" s="24"/>
      <c r="Z12" s="24"/>
      <c r="AA12" s="24"/>
      <c r="AB12" s="24"/>
      <c r="AC12" s="24"/>
      <c r="AD12" s="24"/>
      <c r="AE12" s="24"/>
      <c r="AF12" s="24"/>
      <c r="AG12" s="24"/>
      <c r="AH12" s="24"/>
      <c r="AI12" s="24"/>
      <c r="AJ12" s="24"/>
    </row>
    <row r="13" spans="3:37">
      <c r="C13" s="71" t="s">
        <v>43</v>
      </c>
      <c r="D13" s="71"/>
      <c r="E13" s="71"/>
      <c r="F13" s="24"/>
      <c r="G13" s="24"/>
      <c r="H13" s="24"/>
      <c r="I13" s="24"/>
      <c r="J13" s="24"/>
      <c r="K13" s="24"/>
      <c r="L13" s="24"/>
      <c r="M13" s="24"/>
      <c r="N13" s="24"/>
      <c r="O13" s="24"/>
      <c r="P13" s="24"/>
      <c r="Q13" s="24"/>
      <c r="R13" s="24"/>
      <c r="S13" s="24"/>
      <c r="T13" s="24"/>
      <c r="U13" s="24"/>
      <c r="V13" s="24"/>
      <c r="W13" s="24"/>
      <c r="X13" s="24"/>
      <c r="Y13" s="24"/>
      <c r="Z13" s="24"/>
      <c r="AA13" s="24"/>
      <c r="AB13" s="24"/>
      <c r="AC13" s="24"/>
      <c r="AD13" s="24"/>
      <c r="AE13" s="24"/>
      <c r="AF13" s="24"/>
      <c r="AG13" s="24"/>
      <c r="AH13" s="24"/>
      <c r="AI13" s="24"/>
      <c r="AJ13" s="24"/>
    </row>
    <row r="14" spans="3:37">
      <c r="C14" s="71" t="s">
        <v>44</v>
      </c>
      <c r="D14" s="71"/>
      <c r="E14" s="71"/>
      <c r="F14" s="24"/>
      <c r="G14" s="24"/>
      <c r="H14" s="24"/>
      <c r="I14" s="24"/>
      <c r="J14" s="24"/>
      <c r="K14" s="24"/>
      <c r="L14" s="24"/>
      <c r="M14" s="24"/>
      <c r="N14" s="24"/>
      <c r="O14" s="24"/>
      <c r="P14" s="24"/>
      <c r="Q14" s="24"/>
      <c r="R14" s="24"/>
      <c r="S14" s="24"/>
      <c r="T14" s="24"/>
      <c r="U14" s="24"/>
      <c r="V14" s="24"/>
      <c r="W14" s="24"/>
      <c r="X14" s="24"/>
      <c r="Y14" s="24"/>
      <c r="Z14" s="24"/>
      <c r="AA14" s="24"/>
      <c r="AB14" s="24"/>
      <c r="AC14" s="24"/>
      <c r="AD14" s="24"/>
      <c r="AE14" s="24"/>
      <c r="AF14" s="24"/>
      <c r="AG14" s="24"/>
      <c r="AH14" s="24"/>
      <c r="AI14" s="24"/>
      <c r="AJ14" s="24"/>
    </row>
    <row r="15" spans="3:37">
      <c r="C15" s="72" t="s">
        <v>45</v>
      </c>
      <c r="D15" s="72"/>
      <c r="E15" s="72"/>
      <c r="F15" s="24"/>
      <c r="G15" s="24"/>
      <c r="H15" s="24"/>
      <c r="I15" s="24"/>
      <c r="J15" s="24"/>
      <c r="K15" s="24"/>
      <c r="L15" s="24"/>
      <c r="M15" s="24"/>
      <c r="N15" s="24"/>
      <c r="O15" s="24"/>
      <c r="P15" s="24"/>
      <c r="Q15" s="24"/>
      <c r="R15" s="24"/>
      <c r="S15" s="24"/>
      <c r="T15" s="24"/>
      <c r="U15" s="24"/>
      <c r="V15" s="24"/>
      <c r="W15" s="24"/>
      <c r="X15" s="24"/>
      <c r="Y15" s="24"/>
      <c r="Z15" s="24"/>
      <c r="AA15" s="24"/>
      <c r="AB15" s="24"/>
      <c r="AC15" s="24"/>
      <c r="AD15" s="24"/>
      <c r="AE15" s="24"/>
      <c r="AF15" s="24"/>
      <c r="AG15" s="24"/>
      <c r="AH15" s="24"/>
      <c r="AI15" s="24"/>
      <c r="AJ15" s="24"/>
    </row>
    <row r="16" spans="3:37">
      <c r="C16" s="71" t="s">
        <v>46</v>
      </c>
      <c r="D16" s="71"/>
      <c r="E16" s="71"/>
      <c r="F16" s="24"/>
      <c r="G16" s="24"/>
      <c r="H16" s="24"/>
      <c r="I16" s="24"/>
      <c r="J16" s="24"/>
      <c r="K16" s="24"/>
      <c r="L16" s="24"/>
      <c r="M16" s="24"/>
      <c r="N16" s="24"/>
      <c r="O16" s="24"/>
      <c r="P16" s="24"/>
      <c r="Q16" s="24"/>
      <c r="R16" s="24"/>
      <c r="S16" s="24"/>
      <c r="T16" s="24"/>
      <c r="U16" s="24"/>
      <c r="V16" s="24"/>
      <c r="W16" s="24"/>
      <c r="X16" s="24"/>
      <c r="Y16" s="24"/>
      <c r="Z16" s="24"/>
      <c r="AA16" s="24"/>
      <c r="AB16" s="24"/>
      <c r="AC16" s="24"/>
      <c r="AD16" s="24"/>
      <c r="AE16" s="24"/>
      <c r="AF16" s="24"/>
      <c r="AG16" s="24"/>
      <c r="AH16" s="24"/>
      <c r="AI16" s="24"/>
      <c r="AJ16" s="24"/>
    </row>
    <row r="17" spans="3:36">
      <c r="C17" s="72" t="s">
        <v>47</v>
      </c>
      <c r="D17" s="72"/>
      <c r="E17" s="72"/>
      <c r="F17" s="24"/>
      <c r="G17" s="24"/>
      <c r="H17" s="24"/>
      <c r="I17" s="24"/>
      <c r="J17" s="24"/>
      <c r="K17" s="24"/>
      <c r="L17" s="24"/>
      <c r="M17" s="24"/>
      <c r="N17" s="24"/>
      <c r="O17" s="24"/>
      <c r="P17" s="24"/>
      <c r="Q17" s="24"/>
      <c r="R17" s="24"/>
      <c r="S17" s="24"/>
      <c r="T17" s="24"/>
      <c r="U17" s="24"/>
      <c r="V17" s="24"/>
      <c r="W17" s="24"/>
      <c r="X17" s="24"/>
      <c r="Y17" s="24"/>
      <c r="Z17" s="24"/>
      <c r="AA17" s="24"/>
      <c r="AB17" s="24"/>
      <c r="AC17" s="24"/>
      <c r="AD17" s="24"/>
      <c r="AE17" s="24"/>
      <c r="AF17" s="24"/>
      <c r="AG17" s="24"/>
      <c r="AH17" s="24"/>
      <c r="AI17" s="24"/>
      <c r="AJ17" s="24"/>
    </row>
    <row r="18" spans="3:36">
      <c r="C18" s="71" t="s">
        <v>48</v>
      </c>
      <c r="D18" s="71"/>
      <c r="E18" s="71"/>
      <c r="F18" s="24"/>
      <c r="G18" s="24"/>
      <c r="H18" s="24"/>
      <c r="I18" s="24"/>
      <c r="J18" s="24"/>
      <c r="K18" s="24"/>
      <c r="L18" s="24"/>
      <c r="M18" s="24"/>
      <c r="N18" s="24"/>
      <c r="O18" s="24"/>
      <c r="P18" s="24"/>
      <c r="Q18" s="24"/>
      <c r="R18" s="24"/>
      <c r="S18" s="24"/>
      <c r="T18" s="24"/>
      <c r="U18" s="24"/>
      <c r="V18" s="24"/>
      <c r="W18" s="24"/>
      <c r="X18" s="24"/>
      <c r="Y18" s="24"/>
      <c r="Z18" s="24"/>
      <c r="AA18" s="24"/>
      <c r="AB18" s="24"/>
      <c r="AC18" s="24"/>
      <c r="AD18" s="24"/>
      <c r="AE18" s="24"/>
      <c r="AF18" s="24"/>
      <c r="AG18" s="24"/>
      <c r="AH18" s="24"/>
      <c r="AI18" s="24"/>
      <c r="AJ18" s="24"/>
    </row>
    <row r="19" spans="3:36">
      <c r="C19" s="72" t="s">
        <v>49</v>
      </c>
      <c r="D19" s="72"/>
      <c r="E19" s="72"/>
      <c r="F19" s="24"/>
      <c r="G19" s="24"/>
      <c r="H19" s="24"/>
      <c r="I19" s="24"/>
      <c r="J19" s="24"/>
      <c r="K19" s="24"/>
      <c r="L19" s="24"/>
      <c r="M19" s="24"/>
      <c r="N19" s="24"/>
      <c r="O19" s="24"/>
      <c r="P19" s="24"/>
      <c r="Q19" s="24"/>
      <c r="R19" s="24"/>
      <c r="S19" s="24"/>
      <c r="T19" s="24"/>
      <c r="U19" s="24"/>
      <c r="V19" s="24"/>
      <c r="W19" s="24"/>
      <c r="X19" s="24"/>
      <c r="Y19" s="24"/>
      <c r="Z19" s="24"/>
      <c r="AA19" s="24"/>
      <c r="AB19" s="24"/>
      <c r="AC19" s="24"/>
      <c r="AD19" s="24"/>
      <c r="AE19" s="24"/>
      <c r="AF19" s="24"/>
      <c r="AG19" s="24"/>
      <c r="AH19" s="24"/>
      <c r="AI19" s="24"/>
      <c r="AJ19" s="24"/>
    </row>
    <row r="20" spans="3:36">
      <c r="C20" s="71" t="s">
        <v>50</v>
      </c>
      <c r="D20" s="71"/>
      <c r="E20" s="71"/>
      <c r="F20" s="24"/>
      <c r="G20" s="24"/>
      <c r="H20" s="24"/>
      <c r="I20" s="24"/>
      <c r="J20" s="24"/>
      <c r="K20" s="24"/>
      <c r="L20" s="24"/>
      <c r="M20" s="24"/>
      <c r="N20" s="24"/>
      <c r="O20" s="24"/>
      <c r="P20" s="24"/>
      <c r="Q20" s="24"/>
      <c r="R20" s="24"/>
      <c r="S20" s="24"/>
      <c r="T20" s="24"/>
      <c r="U20" s="24"/>
      <c r="V20" s="24"/>
      <c r="W20" s="24"/>
      <c r="X20" s="24"/>
      <c r="Y20" s="24"/>
      <c r="Z20" s="24"/>
      <c r="AA20" s="24"/>
      <c r="AB20" s="24"/>
      <c r="AC20" s="24"/>
      <c r="AD20" s="24"/>
      <c r="AE20" s="24"/>
      <c r="AF20" s="24"/>
      <c r="AG20" s="24"/>
      <c r="AH20" s="24"/>
      <c r="AI20" s="24"/>
      <c r="AJ20" s="24"/>
    </row>
    <row r="21" spans="3:36">
      <c r="C21" s="72" t="s">
        <v>51</v>
      </c>
      <c r="D21" s="72"/>
      <c r="E21" s="72"/>
      <c r="F21" s="24"/>
      <c r="G21" s="24"/>
      <c r="H21" s="24"/>
      <c r="I21" s="24"/>
      <c r="J21" s="24"/>
      <c r="K21" s="24"/>
      <c r="L21" s="24"/>
      <c r="M21" s="24"/>
      <c r="N21" s="24"/>
      <c r="O21" s="24"/>
      <c r="P21" s="24"/>
      <c r="Q21" s="24"/>
      <c r="R21" s="24"/>
      <c r="S21" s="24"/>
      <c r="T21" s="24"/>
      <c r="U21" s="24"/>
      <c r="V21" s="24"/>
      <c r="W21" s="24"/>
      <c r="X21" s="24"/>
      <c r="Y21" s="24"/>
      <c r="Z21" s="24"/>
      <c r="AA21" s="24"/>
      <c r="AB21" s="24"/>
      <c r="AC21" s="24"/>
      <c r="AD21" s="24"/>
      <c r="AE21" s="24"/>
      <c r="AF21" s="24"/>
      <c r="AG21" s="24"/>
      <c r="AH21" s="24"/>
      <c r="AI21" s="24"/>
      <c r="AJ21" s="24"/>
    </row>
    <row r="22" spans="3:36">
      <c r="C22" s="71" t="s">
        <v>52</v>
      </c>
      <c r="D22" s="71"/>
      <c r="E22" s="71"/>
      <c r="F22" s="24"/>
      <c r="G22" s="24"/>
      <c r="H22" s="24"/>
      <c r="I22" s="24"/>
      <c r="J22" s="24"/>
      <c r="K22" s="24"/>
      <c r="L22" s="24"/>
      <c r="M22" s="24"/>
      <c r="N22" s="24"/>
      <c r="O22" s="24"/>
      <c r="P22" s="24"/>
      <c r="Q22" s="24"/>
      <c r="R22" s="24"/>
      <c r="S22" s="24"/>
      <c r="T22" s="24"/>
      <c r="U22" s="24"/>
      <c r="V22" s="24"/>
      <c r="W22" s="24"/>
      <c r="X22" s="24"/>
      <c r="Y22" s="24"/>
      <c r="Z22" s="24"/>
      <c r="AA22" s="24"/>
      <c r="AB22" s="24"/>
      <c r="AC22" s="24"/>
      <c r="AD22" s="24"/>
      <c r="AE22" s="24"/>
      <c r="AF22" s="24"/>
      <c r="AG22" s="24"/>
      <c r="AH22" s="24"/>
      <c r="AI22" s="24"/>
      <c r="AJ22" s="24"/>
    </row>
    <row r="23" spans="3:36">
      <c r="C23" s="72" t="s">
        <v>53</v>
      </c>
      <c r="D23" s="72"/>
      <c r="E23" s="72"/>
      <c r="F23" s="24"/>
      <c r="G23" s="24"/>
      <c r="H23" s="24"/>
      <c r="I23" s="24"/>
      <c r="J23" s="24"/>
      <c r="K23" s="24"/>
      <c r="L23" s="24"/>
      <c r="M23" s="24"/>
      <c r="N23" s="24"/>
      <c r="O23" s="24"/>
      <c r="P23" s="24"/>
      <c r="Q23" s="24"/>
      <c r="R23" s="24"/>
      <c r="S23" s="24"/>
      <c r="T23" s="24"/>
      <c r="U23" s="24"/>
      <c r="V23" s="24"/>
      <c r="W23" s="24"/>
      <c r="X23" s="24"/>
      <c r="Y23" s="24"/>
      <c r="Z23" s="24"/>
      <c r="AA23" s="24"/>
      <c r="AB23" s="24"/>
      <c r="AC23" s="24"/>
      <c r="AD23" s="24"/>
      <c r="AE23" s="24"/>
      <c r="AF23" s="24"/>
      <c r="AG23" s="24"/>
      <c r="AH23" s="24"/>
      <c r="AI23" s="24"/>
      <c r="AJ23" s="24"/>
    </row>
    <row r="24" spans="3:36">
      <c r="C24" s="71" t="s">
        <v>54</v>
      </c>
      <c r="D24" s="71"/>
      <c r="E24" s="71"/>
      <c r="F24" s="24"/>
      <c r="G24" s="24"/>
      <c r="H24" s="24"/>
      <c r="I24" s="24"/>
      <c r="J24" s="24"/>
      <c r="K24" s="24"/>
      <c r="L24" s="24"/>
      <c r="M24" s="24"/>
      <c r="N24" s="24"/>
      <c r="O24" s="24"/>
      <c r="P24" s="24"/>
      <c r="Q24" s="24"/>
      <c r="R24" s="24"/>
      <c r="S24" s="24"/>
      <c r="T24" s="24"/>
      <c r="U24" s="24"/>
      <c r="V24" s="24"/>
      <c r="W24" s="24"/>
      <c r="X24" s="24"/>
      <c r="Y24" s="24"/>
      <c r="Z24" s="24"/>
      <c r="AA24" s="24"/>
      <c r="AB24" s="24"/>
      <c r="AC24" s="24"/>
      <c r="AD24" s="24"/>
      <c r="AE24" s="24"/>
      <c r="AF24" s="24"/>
      <c r="AG24" s="24"/>
      <c r="AH24" s="24"/>
      <c r="AI24" s="24"/>
      <c r="AJ24" s="24"/>
    </row>
    <row r="25" spans="3:36">
      <c r="C25" s="72" t="s">
        <v>55</v>
      </c>
      <c r="D25" s="72"/>
      <c r="E25" s="72"/>
      <c r="F25" s="24"/>
      <c r="G25" s="24"/>
      <c r="H25" s="24"/>
      <c r="I25" s="24"/>
      <c r="J25" s="24"/>
      <c r="K25" s="24"/>
      <c r="L25" s="24"/>
      <c r="M25" s="24"/>
      <c r="N25" s="24"/>
      <c r="O25" s="24"/>
      <c r="P25" s="24"/>
      <c r="Q25" s="24"/>
      <c r="R25" s="24"/>
      <c r="S25" s="24"/>
      <c r="T25" s="24"/>
      <c r="U25" s="24"/>
      <c r="V25" s="24"/>
      <c r="W25" s="24"/>
      <c r="X25" s="24"/>
      <c r="Y25" s="24"/>
      <c r="Z25" s="24"/>
      <c r="AA25" s="24"/>
      <c r="AB25" s="24"/>
      <c r="AC25" s="24"/>
      <c r="AD25" s="24"/>
      <c r="AE25" s="24"/>
      <c r="AF25" s="24"/>
      <c r="AG25" s="24"/>
      <c r="AH25" s="24"/>
      <c r="AI25" s="24"/>
      <c r="AJ25" s="24"/>
    </row>
    <row r="26" spans="3:36">
      <c r="C26" s="71" t="s">
        <v>56</v>
      </c>
      <c r="D26" s="71"/>
      <c r="E26" s="71"/>
      <c r="F26" s="24"/>
      <c r="G26" s="24"/>
      <c r="H26" s="24"/>
      <c r="I26" s="24"/>
      <c r="J26" s="24"/>
      <c r="K26" s="24"/>
      <c r="L26" s="24"/>
      <c r="M26" s="24"/>
      <c r="N26" s="24"/>
      <c r="O26" s="24"/>
      <c r="P26" s="24"/>
      <c r="Q26" s="24"/>
      <c r="R26" s="24"/>
      <c r="S26" s="24"/>
      <c r="T26" s="24"/>
      <c r="U26" s="24"/>
      <c r="V26" s="24"/>
      <c r="W26" s="24"/>
      <c r="X26" s="24"/>
      <c r="Y26" s="24"/>
      <c r="Z26" s="24"/>
      <c r="AA26" s="24"/>
      <c r="AB26" s="24"/>
      <c r="AC26" s="24"/>
      <c r="AD26" s="24"/>
      <c r="AE26" s="24"/>
      <c r="AF26" s="24"/>
      <c r="AG26" s="24"/>
      <c r="AH26" s="24"/>
      <c r="AI26" s="24"/>
      <c r="AJ26" s="24"/>
    </row>
    <row r="27" spans="3:36">
      <c r="C27" s="72" t="s">
        <v>57</v>
      </c>
      <c r="D27" s="72"/>
      <c r="E27" s="72"/>
      <c r="F27" s="24"/>
      <c r="G27" s="24"/>
      <c r="H27" s="24"/>
      <c r="I27" s="24"/>
      <c r="J27" s="24"/>
      <c r="K27" s="24"/>
      <c r="L27" s="24"/>
      <c r="M27" s="24"/>
      <c r="N27" s="24"/>
      <c r="O27" s="24"/>
      <c r="P27" s="24"/>
      <c r="Q27" s="24"/>
      <c r="R27" s="24"/>
      <c r="S27" s="24"/>
      <c r="T27" s="24"/>
      <c r="U27" s="24"/>
      <c r="V27" s="24"/>
      <c r="W27" s="24"/>
      <c r="X27" s="24"/>
      <c r="Y27" s="24"/>
      <c r="Z27" s="24"/>
      <c r="AA27" s="24"/>
      <c r="AB27" s="24"/>
      <c r="AC27" s="24"/>
      <c r="AD27" s="24"/>
      <c r="AE27" s="24"/>
      <c r="AF27" s="24"/>
      <c r="AG27" s="24"/>
      <c r="AH27" s="24"/>
      <c r="AI27" s="24"/>
      <c r="AJ27" s="24"/>
    </row>
    <row r="28" spans="3:36">
      <c r="C28" s="71" t="s">
        <v>58</v>
      </c>
      <c r="D28" s="71"/>
      <c r="E28" s="71"/>
      <c r="F28" s="24"/>
      <c r="G28" s="24"/>
      <c r="H28" s="24"/>
      <c r="I28" s="24"/>
      <c r="J28" s="24"/>
      <c r="K28" s="24"/>
      <c r="L28" s="24"/>
      <c r="M28" s="24"/>
      <c r="N28" s="24"/>
      <c r="O28" s="24"/>
      <c r="P28" s="24"/>
      <c r="Q28" s="24"/>
      <c r="R28" s="24"/>
      <c r="S28" s="24"/>
      <c r="T28" s="24"/>
      <c r="U28" s="24"/>
      <c r="V28" s="24"/>
      <c r="W28" s="24"/>
      <c r="X28" s="24"/>
      <c r="Y28" s="24"/>
      <c r="Z28" s="24"/>
      <c r="AA28" s="24"/>
      <c r="AB28" s="24"/>
      <c r="AC28" s="24"/>
      <c r="AD28" s="24"/>
      <c r="AE28" s="24"/>
      <c r="AF28" s="24"/>
      <c r="AG28" s="24"/>
      <c r="AH28" s="24"/>
      <c r="AI28" s="24"/>
      <c r="AJ28" s="24"/>
    </row>
    <row r="29" spans="3:36">
      <c r="C29" s="72" t="s">
        <v>59</v>
      </c>
      <c r="D29" s="72"/>
      <c r="E29" s="72"/>
      <c r="F29" s="24"/>
      <c r="G29" s="24"/>
      <c r="H29" s="24"/>
      <c r="I29" s="24"/>
      <c r="J29" s="24"/>
      <c r="K29" s="24"/>
      <c r="L29" s="24"/>
      <c r="M29" s="24"/>
      <c r="N29" s="24"/>
      <c r="O29" s="24"/>
      <c r="P29" s="24"/>
      <c r="Q29" s="24"/>
      <c r="R29" s="24"/>
      <c r="S29" s="24"/>
      <c r="T29" s="24"/>
      <c r="U29" s="24"/>
      <c r="V29" s="24"/>
      <c r="W29" s="24"/>
      <c r="X29" s="24"/>
      <c r="Y29" s="24"/>
      <c r="Z29" s="24"/>
      <c r="AA29" s="24"/>
      <c r="AB29" s="24"/>
      <c r="AC29" s="24"/>
      <c r="AD29" s="24"/>
      <c r="AE29" s="24"/>
      <c r="AF29" s="24"/>
      <c r="AG29" s="24"/>
      <c r="AH29" s="24"/>
      <c r="AI29" s="24"/>
      <c r="AJ29" s="24"/>
    </row>
    <row r="30" spans="3:36">
      <c r="C30" s="71" t="s">
        <v>60</v>
      </c>
      <c r="D30" s="71"/>
      <c r="E30" s="71"/>
      <c r="F30" s="24"/>
      <c r="G30" s="24"/>
      <c r="H30" s="24"/>
      <c r="I30" s="24"/>
      <c r="J30" s="24"/>
      <c r="K30" s="24"/>
      <c r="L30" s="24"/>
      <c r="M30" s="24"/>
      <c r="N30" s="24"/>
      <c r="O30" s="24"/>
      <c r="P30" s="24"/>
      <c r="Q30" s="24"/>
      <c r="R30" s="24"/>
      <c r="S30" s="24"/>
      <c r="T30" s="24"/>
      <c r="U30" s="24"/>
      <c r="V30" s="24"/>
      <c r="W30" s="24"/>
      <c r="X30" s="24"/>
      <c r="Y30" s="24"/>
      <c r="Z30" s="24"/>
      <c r="AA30" s="24"/>
      <c r="AB30" s="24"/>
      <c r="AC30" s="24"/>
      <c r="AD30" s="24"/>
      <c r="AE30" s="24"/>
      <c r="AF30" s="24"/>
      <c r="AG30" s="24"/>
      <c r="AH30" s="24"/>
      <c r="AI30" s="24"/>
      <c r="AJ30" s="24"/>
    </row>
    <row r="31" spans="3:36">
      <c r="C31" s="72" t="s">
        <v>61</v>
      </c>
      <c r="D31" s="72"/>
      <c r="E31" s="72"/>
      <c r="F31" s="24"/>
      <c r="G31" s="24"/>
      <c r="H31" s="24"/>
      <c r="I31" s="24"/>
      <c r="J31" s="24"/>
      <c r="K31" s="24"/>
      <c r="L31" s="24"/>
      <c r="M31" s="24"/>
      <c r="N31" s="24"/>
      <c r="O31" s="24"/>
      <c r="P31" s="24"/>
      <c r="Q31" s="24"/>
      <c r="R31" s="24"/>
      <c r="S31" s="24"/>
      <c r="T31" s="24"/>
      <c r="U31" s="24"/>
      <c r="V31" s="24"/>
      <c r="W31" s="24"/>
      <c r="X31" s="24"/>
      <c r="Y31" s="24"/>
      <c r="Z31" s="24"/>
      <c r="AA31" s="24"/>
      <c r="AB31" s="24"/>
      <c r="AC31" s="24"/>
      <c r="AD31" s="24"/>
      <c r="AE31" s="24"/>
      <c r="AF31" s="24"/>
      <c r="AG31" s="24"/>
      <c r="AH31" s="24"/>
      <c r="AI31" s="24"/>
      <c r="AJ31" s="24"/>
    </row>
    <row r="32" spans="3:36">
      <c r="C32" s="71" t="s">
        <v>62</v>
      </c>
      <c r="D32" s="71"/>
      <c r="E32" s="71"/>
      <c r="F32" s="24"/>
      <c r="G32" s="24"/>
      <c r="H32" s="24"/>
      <c r="I32" s="24"/>
      <c r="J32" s="24"/>
      <c r="K32" s="24"/>
      <c r="L32" s="24"/>
      <c r="M32" s="24"/>
      <c r="N32" s="24"/>
      <c r="O32" s="24"/>
      <c r="P32" s="24"/>
      <c r="Q32" s="24"/>
      <c r="R32" s="24"/>
      <c r="S32" s="24"/>
      <c r="T32" s="24"/>
      <c r="U32" s="24"/>
      <c r="V32" s="24"/>
      <c r="W32" s="24"/>
      <c r="X32" s="24"/>
      <c r="Y32" s="24"/>
      <c r="Z32" s="24"/>
      <c r="AA32" s="24"/>
      <c r="AB32" s="24"/>
      <c r="AC32" s="24"/>
      <c r="AD32" s="24"/>
      <c r="AE32" s="24"/>
      <c r="AF32" s="24"/>
      <c r="AG32" s="24"/>
      <c r="AH32" s="24"/>
      <c r="AI32" s="24"/>
      <c r="AJ32" s="24"/>
    </row>
    <row r="33" spans="3:36">
      <c r="C33" s="72" t="s">
        <v>63</v>
      </c>
      <c r="D33" s="72"/>
      <c r="E33" s="72"/>
      <c r="F33" s="24"/>
      <c r="G33" s="24"/>
      <c r="H33" s="24"/>
      <c r="I33" s="24"/>
      <c r="J33" s="24"/>
      <c r="K33" s="24"/>
      <c r="L33" s="24"/>
      <c r="M33" s="24"/>
      <c r="N33" s="24"/>
      <c r="O33" s="24"/>
      <c r="P33" s="24"/>
      <c r="Q33" s="24"/>
      <c r="R33" s="24"/>
      <c r="S33" s="24"/>
      <c r="T33" s="24"/>
      <c r="U33" s="24"/>
      <c r="V33" s="24"/>
      <c r="W33" s="24"/>
      <c r="X33" s="24"/>
      <c r="Y33" s="24"/>
      <c r="Z33" s="24"/>
      <c r="AA33" s="24"/>
      <c r="AB33" s="24"/>
      <c r="AC33" s="24"/>
      <c r="AD33" s="24"/>
      <c r="AE33" s="24"/>
      <c r="AF33" s="24"/>
      <c r="AG33" s="24"/>
      <c r="AH33" s="24"/>
      <c r="AI33" s="24"/>
      <c r="AJ33" s="24"/>
    </row>
    <row r="34" spans="3:36">
      <c r="C34" s="71" t="s">
        <v>64</v>
      </c>
      <c r="D34" s="71"/>
      <c r="E34" s="71"/>
      <c r="F34" s="24"/>
      <c r="G34" s="24"/>
      <c r="H34" s="24"/>
      <c r="I34" s="24"/>
      <c r="J34" s="24"/>
      <c r="K34" s="24"/>
      <c r="L34" s="24"/>
      <c r="M34" s="24"/>
      <c r="N34" s="24"/>
      <c r="O34" s="24"/>
      <c r="P34" s="24"/>
      <c r="Q34" s="24"/>
      <c r="R34" s="24"/>
      <c r="S34" s="24"/>
      <c r="T34" s="24"/>
      <c r="U34" s="24"/>
      <c r="V34" s="24"/>
      <c r="W34" s="24"/>
      <c r="X34" s="24"/>
      <c r="Y34" s="24"/>
      <c r="Z34" s="24"/>
      <c r="AA34" s="24"/>
      <c r="AB34" s="24"/>
      <c r="AC34" s="24"/>
      <c r="AD34" s="24"/>
      <c r="AE34" s="24"/>
      <c r="AF34" s="24"/>
      <c r="AG34" s="24"/>
      <c r="AH34" s="24"/>
      <c r="AI34" s="24"/>
      <c r="AJ34" s="24"/>
    </row>
    <row r="35" spans="3:36">
      <c r="C35" s="71" t="s">
        <v>65</v>
      </c>
      <c r="D35" s="71"/>
      <c r="E35" s="71"/>
      <c r="F35" s="24"/>
      <c r="G35" s="24"/>
      <c r="H35" s="24"/>
      <c r="I35" s="24"/>
      <c r="J35" s="24"/>
      <c r="K35" s="24"/>
      <c r="L35" s="24"/>
      <c r="M35" s="24"/>
      <c r="N35" s="24"/>
      <c r="O35" s="24"/>
      <c r="P35" s="24"/>
      <c r="Q35" s="24"/>
      <c r="R35" s="24"/>
      <c r="S35" s="24"/>
      <c r="T35" s="24"/>
      <c r="U35" s="24"/>
      <c r="V35" s="24"/>
      <c r="W35" s="24"/>
      <c r="X35" s="24"/>
      <c r="Y35" s="24"/>
      <c r="Z35" s="24"/>
      <c r="AA35" s="24"/>
      <c r="AB35" s="24"/>
      <c r="AC35" s="24"/>
      <c r="AD35" s="24"/>
      <c r="AE35" s="24"/>
      <c r="AF35" s="24"/>
      <c r="AG35" s="24"/>
      <c r="AH35" s="24"/>
      <c r="AI35" s="24"/>
      <c r="AJ35" s="24"/>
    </row>
    <row r="36" spans="3:36">
      <c r="C36" s="72" t="s">
        <v>66</v>
      </c>
      <c r="D36" s="72"/>
      <c r="E36" s="72"/>
      <c r="F36" s="24"/>
      <c r="G36" s="24"/>
      <c r="H36" s="24"/>
      <c r="I36" s="24"/>
      <c r="J36" s="24"/>
      <c r="K36" s="24"/>
      <c r="L36" s="24"/>
      <c r="M36" s="24"/>
      <c r="N36" s="24"/>
      <c r="O36" s="24"/>
      <c r="P36" s="24"/>
      <c r="Q36" s="24"/>
      <c r="R36" s="24"/>
      <c r="S36" s="24"/>
      <c r="T36" s="24"/>
      <c r="U36" s="24"/>
      <c r="V36" s="24"/>
      <c r="W36" s="24"/>
      <c r="X36" s="24"/>
      <c r="Y36" s="24"/>
      <c r="Z36" s="24"/>
      <c r="AA36" s="24"/>
      <c r="AB36" s="24"/>
      <c r="AC36" s="24"/>
      <c r="AD36" s="24"/>
      <c r="AE36" s="24"/>
      <c r="AF36" s="24"/>
      <c r="AG36" s="24"/>
      <c r="AH36" s="24"/>
      <c r="AI36" s="24"/>
      <c r="AJ36" s="24"/>
    </row>
    <row r="37" spans="3:36">
      <c r="C37" s="71" t="s">
        <v>67</v>
      </c>
      <c r="D37" s="71"/>
      <c r="E37" s="71"/>
      <c r="F37" s="24"/>
      <c r="G37" s="24"/>
      <c r="H37" s="24"/>
      <c r="I37" s="24"/>
      <c r="J37" s="24"/>
      <c r="K37" s="24"/>
      <c r="L37" s="24"/>
      <c r="M37" s="24"/>
      <c r="N37" s="24"/>
      <c r="O37" s="24"/>
      <c r="P37" s="24"/>
      <c r="Q37" s="24"/>
      <c r="R37" s="24"/>
      <c r="S37" s="24"/>
      <c r="T37" s="24"/>
      <c r="U37" s="24"/>
      <c r="V37" s="24"/>
      <c r="W37" s="24"/>
      <c r="X37" s="24"/>
      <c r="Y37" s="24"/>
      <c r="Z37" s="24"/>
      <c r="AA37" s="24"/>
      <c r="AB37" s="24"/>
      <c r="AC37" s="24"/>
      <c r="AD37" s="24"/>
      <c r="AE37" s="24"/>
      <c r="AF37" s="24"/>
      <c r="AG37" s="24"/>
      <c r="AH37" s="24"/>
      <c r="AI37" s="24"/>
      <c r="AJ37" s="24"/>
    </row>
    <row r="38" spans="3:36">
      <c r="C38" s="72" t="s">
        <v>68</v>
      </c>
      <c r="D38" s="72"/>
      <c r="E38" s="72"/>
      <c r="F38" s="24"/>
      <c r="G38" s="24"/>
      <c r="H38" s="24"/>
      <c r="I38" s="24"/>
      <c r="J38" s="24"/>
      <c r="K38" s="24"/>
      <c r="L38" s="24"/>
      <c r="M38" s="24"/>
      <c r="N38" s="24"/>
      <c r="O38" s="24"/>
      <c r="P38" s="24"/>
      <c r="Q38" s="24"/>
      <c r="R38" s="24"/>
      <c r="S38" s="24"/>
      <c r="T38" s="24"/>
      <c r="U38" s="24"/>
      <c r="V38" s="24"/>
      <c r="W38" s="24"/>
      <c r="X38" s="24"/>
      <c r="Y38" s="24"/>
      <c r="Z38" s="24"/>
      <c r="AA38" s="24"/>
      <c r="AB38" s="24"/>
      <c r="AC38" s="24"/>
      <c r="AD38" s="24"/>
      <c r="AE38" s="24"/>
      <c r="AF38" s="24"/>
      <c r="AG38" s="24"/>
      <c r="AH38" s="24"/>
      <c r="AI38" s="24"/>
      <c r="AJ38" s="24"/>
    </row>
    <row r="39" spans="3:36">
      <c r="C39" s="71" t="s">
        <v>69</v>
      </c>
      <c r="D39" s="71"/>
      <c r="E39" s="71"/>
      <c r="F39" s="24"/>
      <c r="G39" s="24"/>
      <c r="H39" s="24"/>
      <c r="I39" s="24"/>
      <c r="J39" s="24"/>
      <c r="K39" s="24"/>
      <c r="L39" s="24"/>
      <c r="M39" s="24"/>
      <c r="N39" s="24"/>
      <c r="O39" s="24"/>
      <c r="P39" s="24"/>
      <c r="Q39" s="24"/>
      <c r="R39" s="24"/>
      <c r="S39" s="24"/>
      <c r="T39" s="24"/>
      <c r="U39" s="24"/>
      <c r="V39" s="24"/>
      <c r="W39" s="24"/>
      <c r="X39" s="24"/>
      <c r="Y39" s="24"/>
      <c r="Z39" s="24"/>
      <c r="AA39" s="24"/>
      <c r="AB39" s="24"/>
      <c r="AC39" s="24"/>
      <c r="AD39" s="24"/>
      <c r="AE39" s="24"/>
      <c r="AF39" s="24"/>
      <c r="AG39" s="24"/>
      <c r="AH39" s="24"/>
      <c r="AI39" s="24"/>
      <c r="AJ39" s="24"/>
    </row>
    <row r="40" spans="3:36">
      <c r="C40" s="72" t="s">
        <v>70</v>
      </c>
      <c r="D40" s="72"/>
      <c r="E40" s="72"/>
      <c r="F40" s="24"/>
      <c r="G40" s="24"/>
      <c r="H40" s="24"/>
      <c r="I40" s="24"/>
      <c r="J40" s="24"/>
      <c r="K40" s="24"/>
      <c r="L40" s="24"/>
      <c r="M40" s="24"/>
      <c r="N40" s="24"/>
      <c r="O40" s="24"/>
      <c r="P40" s="24"/>
      <c r="Q40" s="24"/>
      <c r="R40" s="24"/>
      <c r="S40" s="24"/>
      <c r="T40" s="24"/>
      <c r="U40" s="24"/>
      <c r="V40" s="24"/>
      <c r="W40" s="24"/>
      <c r="X40" s="24"/>
      <c r="Y40" s="24"/>
      <c r="Z40" s="24"/>
      <c r="AA40" s="24"/>
      <c r="AB40" s="24"/>
      <c r="AC40" s="24"/>
      <c r="AD40" s="24"/>
      <c r="AE40" s="24"/>
      <c r="AF40" s="24"/>
      <c r="AG40" s="24"/>
      <c r="AH40" s="24"/>
      <c r="AI40" s="24"/>
      <c r="AJ40" s="24"/>
    </row>
    <row r="41" spans="3:36">
      <c r="C41" s="71" t="s">
        <v>71</v>
      </c>
      <c r="D41" s="71"/>
      <c r="E41" s="71"/>
      <c r="F41" s="24"/>
      <c r="G41" s="24"/>
      <c r="H41" s="24"/>
      <c r="I41" s="24"/>
      <c r="J41" s="24"/>
      <c r="K41" s="24"/>
      <c r="L41" s="24"/>
      <c r="M41" s="24"/>
      <c r="N41" s="24"/>
      <c r="O41" s="24"/>
      <c r="P41" s="24"/>
      <c r="Q41" s="24"/>
      <c r="R41" s="24"/>
      <c r="S41" s="24"/>
      <c r="T41" s="24"/>
      <c r="U41" s="24"/>
      <c r="V41" s="24"/>
      <c r="W41" s="24"/>
      <c r="X41" s="24"/>
      <c r="Y41" s="24"/>
      <c r="Z41" s="24"/>
      <c r="AA41" s="24"/>
      <c r="AB41" s="24"/>
      <c r="AC41" s="24"/>
      <c r="AD41" s="24"/>
      <c r="AE41" s="24"/>
      <c r="AF41" s="24"/>
      <c r="AG41" s="24"/>
      <c r="AH41" s="24"/>
      <c r="AI41" s="24"/>
      <c r="AJ41" s="24"/>
    </row>
    <row r="42" spans="3:36">
      <c r="C42" s="72" t="s">
        <v>72</v>
      </c>
      <c r="D42" s="72"/>
      <c r="E42" s="72"/>
      <c r="F42" s="24"/>
      <c r="G42" s="24"/>
      <c r="H42" s="24"/>
      <c r="I42" s="24"/>
      <c r="J42" s="24"/>
      <c r="K42" s="24"/>
      <c r="L42" s="24"/>
      <c r="M42" s="24"/>
      <c r="N42" s="24"/>
      <c r="O42" s="24"/>
      <c r="P42" s="24"/>
      <c r="Q42" s="24"/>
      <c r="R42" s="24"/>
      <c r="S42" s="24"/>
      <c r="T42" s="24"/>
      <c r="U42" s="24"/>
      <c r="V42" s="24"/>
      <c r="W42" s="24"/>
      <c r="X42" s="24"/>
      <c r="Y42" s="24"/>
      <c r="Z42" s="24"/>
      <c r="AA42" s="24"/>
      <c r="AB42" s="24"/>
      <c r="AC42" s="24"/>
      <c r="AD42" s="24"/>
      <c r="AE42" s="24"/>
      <c r="AF42" s="24"/>
      <c r="AG42" s="24"/>
      <c r="AH42" s="24"/>
      <c r="AI42" s="24"/>
      <c r="AJ42" s="24"/>
    </row>
    <row r="43" spans="3:36">
      <c r="C43" s="71" t="s">
        <v>73</v>
      </c>
      <c r="D43" s="71"/>
      <c r="E43" s="71"/>
      <c r="F43" s="24"/>
      <c r="G43" s="24"/>
      <c r="H43" s="24"/>
      <c r="I43" s="24"/>
      <c r="J43" s="24"/>
      <c r="K43" s="24"/>
      <c r="L43" s="24"/>
      <c r="M43" s="24"/>
      <c r="N43" s="24"/>
      <c r="O43" s="24"/>
      <c r="P43" s="24"/>
      <c r="Q43" s="24"/>
      <c r="R43" s="24"/>
      <c r="S43" s="24"/>
      <c r="T43" s="24"/>
      <c r="U43" s="24"/>
      <c r="V43" s="24"/>
      <c r="W43" s="24"/>
      <c r="X43" s="24"/>
      <c r="Y43" s="24"/>
      <c r="Z43" s="24"/>
      <c r="AA43" s="24"/>
      <c r="AB43" s="24"/>
      <c r="AC43" s="24"/>
      <c r="AD43" s="24"/>
      <c r="AE43" s="24"/>
      <c r="AF43" s="24"/>
      <c r="AG43" s="24"/>
      <c r="AH43" s="24"/>
      <c r="AI43" s="24"/>
      <c r="AJ43" s="24"/>
    </row>
    <row r="44" spans="3:36">
      <c r="C44" s="72" t="s">
        <v>74</v>
      </c>
      <c r="D44" s="72"/>
      <c r="E44" s="72"/>
      <c r="F44" s="24"/>
      <c r="G44" s="24"/>
      <c r="H44" s="24"/>
      <c r="I44" s="24"/>
      <c r="J44" s="24"/>
      <c r="K44" s="24"/>
      <c r="L44" s="24"/>
      <c r="M44" s="24"/>
      <c r="N44" s="24"/>
      <c r="O44" s="24"/>
      <c r="P44" s="24"/>
      <c r="Q44" s="24"/>
      <c r="R44" s="24"/>
      <c r="S44" s="24"/>
      <c r="T44" s="24"/>
      <c r="U44" s="24"/>
      <c r="V44" s="24"/>
      <c r="W44" s="24"/>
      <c r="X44" s="24"/>
      <c r="Y44" s="24"/>
      <c r="Z44" s="24"/>
      <c r="AA44" s="24"/>
      <c r="AB44" s="24"/>
      <c r="AC44" s="24"/>
      <c r="AD44" s="24"/>
      <c r="AE44" s="24"/>
      <c r="AF44" s="24"/>
      <c r="AG44" s="24"/>
      <c r="AH44" s="24"/>
      <c r="AI44" s="24"/>
      <c r="AJ44" s="24"/>
    </row>
    <row r="45" spans="3:36">
      <c r="C45" s="71" t="s">
        <v>75</v>
      </c>
      <c r="D45" s="71"/>
      <c r="E45" s="71"/>
      <c r="F45" s="24"/>
      <c r="G45" s="24"/>
      <c r="H45" s="24"/>
      <c r="I45" s="24"/>
      <c r="J45" s="24"/>
      <c r="K45" s="24"/>
      <c r="L45" s="24"/>
      <c r="M45" s="24"/>
      <c r="N45" s="24"/>
      <c r="O45" s="24"/>
      <c r="P45" s="24"/>
      <c r="Q45" s="24"/>
      <c r="R45" s="24"/>
      <c r="S45" s="24"/>
      <c r="T45" s="24"/>
      <c r="U45" s="24"/>
      <c r="V45" s="24"/>
      <c r="W45" s="24"/>
      <c r="X45" s="24"/>
      <c r="Y45" s="24"/>
      <c r="Z45" s="24"/>
      <c r="AA45" s="24"/>
      <c r="AB45" s="24"/>
      <c r="AC45" s="24"/>
      <c r="AD45" s="24"/>
      <c r="AE45" s="24"/>
      <c r="AF45" s="24"/>
      <c r="AG45" s="24"/>
      <c r="AH45" s="24"/>
      <c r="AI45" s="24"/>
      <c r="AJ45" s="24"/>
    </row>
    <row r="46" spans="3:36">
      <c r="C46" s="72" t="s">
        <v>76</v>
      </c>
      <c r="D46" s="72"/>
      <c r="E46" s="72"/>
      <c r="F46" s="24"/>
      <c r="G46" s="24"/>
      <c r="H46" s="24"/>
      <c r="I46" s="24"/>
      <c r="J46" s="24"/>
      <c r="K46" s="24"/>
      <c r="L46" s="24"/>
      <c r="M46" s="24"/>
      <c r="N46" s="24"/>
      <c r="O46" s="24"/>
      <c r="P46" s="24"/>
      <c r="Q46" s="24"/>
      <c r="R46" s="24"/>
      <c r="S46" s="24"/>
      <c r="T46" s="24"/>
      <c r="U46" s="24"/>
      <c r="V46" s="24"/>
      <c r="W46" s="24"/>
      <c r="X46" s="24"/>
      <c r="Y46" s="24"/>
      <c r="Z46" s="24"/>
      <c r="AA46" s="24"/>
      <c r="AB46" s="24"/>
      <c r="AC46" s="24"/>
      <c r="AD46" s="24"/>
      <c r="AE46" s="24"/>
      <c r="AF46" s="24"/>
      <c r="AG46" s="24"/>
      <c r="AH46" s="24"/>
      <c r="AI46" s="24"/>
      <c r="AJ46" s="24"/>
    </row>
    <row r="47" spans="3:36">
      <c r="C47" s="71" t="s">
        <v>77</v>
      </c>
      <c r="D47" s="71"/>
      <c r="E47" s="71"/>
      <c r="F47" s="24"/>
      <c r="G47" s="24"/>
      <c r="H47" s="24"/>
      <c r="I47" s="24"/>
      <c r="J47" s="24"/>
      <c r="K47" s="24"/>
      <c r="L47" s="24"/>
      <c r="M47" s="24"/>
      <c r="N47" s="24"/>
      <c r="O47" s="24"/>
      <c r="P47" s="24"/>
      <c r="Q47" s="24"/>
      <c r="R47" s="24"/>
      <c r="S47" s="24"/>
      <c r="T47" s="24"/>
      <c r="U47" s="24"/>
      <c r="V47" s="24"/>
      <c r="W47" s="24"/>
      <c r="X47" s="24"/>
      <c r="Y47" s="24"/>
      <c r="Z47" s="24"/>
      <c r="AA47" s="24"/>
      <c r="AB47" s="24"/>
      <c r="AC47" s="24"/>
      <c r="AD47" s="24"/>
      <c r="AE47" s="24"/>
      <c r="AF47" s="24"/>
      <c r="AG47" s="24"/>
      <c r="AH47" s="24"/>
      <c r="AI47" s="24"/>
      <c r="AJ47" s="24"/>
    </row>
    <row r="48" spans="3:36">
      <c r="C48" s="72" t="s">
        <v>78</v>
      </c>
      <c r="D48" s="72"/>
      <c r="E48" s="72"/>
      <c r="F48" s="24"/>
      <c r="G48" s="24"/>
      <c r="H48" s="24"/>
      <c r="I48" s="24"/>
      <c r="J48" s="24"/>
      <c r="K48" s="24"/>
      <c r="L48" s="24"/>
      <c r="M48" s="24"/>
      <c r="N48" s="24"/>
      <c r="O48" s="24"/>
      <c r="P48" s="24"/>
      <c r="Q48" s="24"/>
      <c r="R48" s="24"/>
      <c r="S48" s="24"/>
      <c r="T48" s="24"/>
      <c r="U48" s="24"/>
      <c r="V48" s="24"/>
      <c r="W48" s="24"/>
      <c r="X48" s="24"/>
      <c r="Y48" s="24"/>
      <c r="Z48" s="24"/>
      <c r="AA48" s="24"/>
      <c r="AB48" s="24"/>
      <c r="AC48" s="24"/>
      <c r="AD48" s="24"/>
      <c r="AE48" s="24"/>
      <c r="AF48" s="24"/>
      <c r="AG48" s="24"/>
      <c r="AH48" s="24"/>
      <c r="AI48" s="24"/>
      <c r="AJ48" s="24"/>
    </row>
    <row r="49" spans="3:36">
      <c r="C49" s="71" t="s">
        <v>79</v>
      </c>
      <c r="D49" s="71"/>
      <c r="E49" s="71"/>
      <c r="F49" s="24"/>
      <c r="G49" s="24"/>
      <c r="H49" s="24"/>
      <c r="I49" s="24"/>
      <c r="J49" s="24"/>
      <c r="K49" s="24"/>
      <c r="L49" s="24"/>
      <c r="M49" s="24"/>
      <c r="N49" s="24"/>
      <c r="O49" s="24"/>
      <c r="P49" s="24"/>
      <c r="Q49" s="24"/>
      <c r="R49" s="24"/>
      <c r="S49" s="24"/>
      <c r="T49" s="24"/>
      <c r="U49" s="24"/>
      <c r="V49" s="24"/>
      <c r="W49" s="24"/>
      <c r="X49" s="24"/>
      <c r="Y49" s="24"/>
      <c r="Z49" s="24"/>
      <c r="AA49" s="24"/>
      <c r="AB49" s="24"/>
      <c r="AC49" s="24"/>
      <c r="AD49" s="24"/>
      <c r="AE49" s="24"/>
      <c r="AF49" s="24"/>
      <c r="AG49" s="24"/>
      <c r="AH49" s="24"/>
      <c r="AI49" s="24"/>
      <c r="AJ49" s="24"/>
    </row>
    <row r="50" spans="3:36">
      <c r="C50" s="72" t="s">
        <v>80</v>
      </c>
      <c r="D50" s="72"/>
      <c r="E50" s="72"/>
      <c r="F50" s="24"/>
      <c r="G50" s="24"/>
      <c r="H50" s="24"/>
      <c r="I50" s="24"/>
      <c r="J50" s="24"/>
      <c r="K50" s="24"/>
      <c r="L50" s="24"/>
      <c r="M50" s="24"/>
      <c r="N50" s="24"/>
      <c r="O50" s="24"/>
      <c r="P50" s="24"/>
      <c r="Q50" s="24"/>
      <c r="R50" s="24"/>
      <c r="S50" s="24"/>
      <c r="T50" s="24"/>
      <c r="U50" s="24"/>
      <c r="V50" s="24"/>
      <c r="W50" s="24"/>
      <c r="X50" s="24"/>
      <c r="Y50" s="24"/>
      <c r="Z50" s="24"/>
      <c r="AA50" s="24"/>
      <c r="AB50" s="24"/>
      <c r="AC50" s="24"/>
      <c r="AD50" s="24"/>
      <c r="AE50" s="24"/>
      <c r="AF50" s="24"/>
      <c r="AG50" s="24"/>
      <c r="AH50" s="24"/>
      <c r="AI50" s="24"/>
      <c r="AJ50" s="24"/>
    </row>
    <row r="51" spans="3:36">
      <c r="C51" s="71" t="s">
        <v>81</v>
      </c>
      <c r="D51" s="71"/>
      <c r="E51" s="71"/>
      <c r="F51" s="24"/>
      <c r="G51" s="24"/>
      <c r="H51" s="24"/>
      <c r="I51" s="24"/>
      <c r="J51" s="24"/>
      <c r="K51" s="24"/>
      <c r="L51" s="24"/>
      <c r="M51" s="24"/>
      <c r="N51" s="24"/>
      <c r="O51" s="24"/>
      <c r="P51" s="24"/>
      <c r="Q51" s="24"/>
      <c r="R51" s="24"/>
      <c r="S51" s="24"/>
      <c r="T51" s="24"/>
      <c r="U51" s="24"/>
      <c r="V51" s="24"/>
      <c r="W51" s="24"/>
      <c r="X51" s="24"/>
      <c r="Y51" s="24"/>
      <c r="Z51" s="24"/>
      <c r="AA51" s="24"/>
      <c r="AB51" s="24"/>
      <c r="AC51" s="24"/>
      <c r="AD51" s="24"/>
      <c r="AE51" s="24"/>
      <c r="AF51" s="24"/>
      <c r="AG51" s="24"/>
      <c r="AH51" s="24"/>
      <c r="AI51" s="24"/>
      <c r="AJ51" s="24"/>
    </row>
    <row r="52" spans="3:36">
      <c r="C52" s="72" t="s">
        <v>82</v>
      </c>
      <c r="D52" s="72"/>
      <c r="E52" s="72"/>
      <c r="F52" s="24"/>
      <c r="G52" s="24"/>
      <c r="H52" s="24"/>
      <c r="I52" s="24"/>
      <c r="J52" s="24"/>
      <c r="K52" s="24"/>
      <c r="L52" s="24"/>
      <c r="M52" s="24"/>
      <c r="N52" s="24"/>
      <c r="O52" s="24"/>
      <c r="P52" s="24"/>
      <c r="Q52" s="24"/>
      <c r="R52" s="24"/>
      <c r="S52" s="24"/>
      <c r="T52" s="24"/>
      <c r="U52" s="24"/>
      <c r="V52" s="24"/>
      <c r="W52" s="24"/>
      <c r="X52" s="24"/>
      <c r="Y52" s="24"/>
      <c r="Z52" s="24"/>
      <c r="AA52" s="24"/>
      <c r="AB52" s="24"/>
      <c r="AC52" s="24"/>
      <c r="AD52" s="24"/>
      <c r="AE52" s="24"/>
      <c r="AF52" s="24"/>
      <c r="AG52" s="24"/>
      <c r="AH52" s="24"/>
      <c r="AI52" s="24"/>
      <c r="AJ52" s="24"/>
    </row>
    <row r="53" spans="3:36">
      <c r="C53" s="71" t="s">
        <v>83</v>
      </c>
      <c r="D53" s="71"/>
      <c r="E53" s="71"/>
      <c r="F53" s="24"/>
      <c r="G53" s="24"/>
      <c r="H53" s="24"/>
      <c r="I53" s="24"/>
      <c r="J53" s="24"/>
      <c r="K53" s="24"/>
      <c r="L53" s="24"/>
      <c r="M53" s="24"/>
      <c r="N53" s="24"/>
      <c r="O53" s="24"/>
      <c r="P53" s="24"/>
      <c r="Q53" s="24"/>
      <c r="R53" s="24"/>
      <c r="S53" s="24"/>
      <c r="T53" s="24"/>
      <c r="U53" s="24"/>
      <c r="V53" s="24"/>
      <c r="W53" s="24"/>
      <c r="X53" s="24"/>
      <c r="Y53" s="24"/>
      <c r="Z53" s="24"/>
      <c r="AA53" s="24"/>
      <c r="AB53" s="24"/>
      <c r="AC53" s="24"/>
      <c r="AD53" s="24"/>
      <c r="AE53" s="24"/>
      <c r="AF53" s="24"/>
      <c r="AG53" s="24"/>
      <c r="AH53" s="24"/>
      <c r="AI53" s="24"/>
      <c r="AJ53" s="24"/>
    </row>
    <row r="54" spans="3:36">
      <c r="C54" s="72" t="s">
        <v>84</v>
      </c>
      <c r="D54" s="72"/>
      <c r="E54" s="72"/>
      <c r="F54" s="24"/>
      <c r="G54" s="24"/>
      <c r="H54" s="24"/>
      <c r="I54" s="24"/>
      <c r="J54" s="24"/>
      <c r="K54" s="24"/>
      <c r="L54" s="24"/>
      <c r="M54" s="24"/>
      <c r="N54" s="24"/>
      <c r="O54" s="24"/>
      <c r="P54" s="24"/>
      <c r="Q54" s="24"/>
      <c r="R54" s="24"/>
      <c r="S54" s="24"/>
      <c r="T54" s="24"/>
      <c r="U54" s="24"/>
      <c r="V54" s="24"/>
      <c r="W54" s="24"/>
      <c r="X54" s="24"/>
      <c r="Y54" s="24"/>
      <c r="Z54" s="24"/>
      <c r="AA54" s="24"/>
      <c r="AB54" s="24"/>
      <c r="AC54" s="24"/>
      <c r="AD54" s="24"/>
      <c r="AE54" s="24"/>
      <c r="AF54" s="24"/>
      <c r="AG54" s="24"/>
      <c r="AH54" s="24"/>
      <c r="AI54" s="24"/>
      <c r="AJ54" s="24"/>
    </row>
    <row r="55" spans="3:36">
      <c r="C55" s="71" t="s">
        <v>85</v>
      </c>
      <c r="D55" s="71"/>
      <c r="E55" s="71"/>
      <c r="F55" s="24"/>
      <c r="G55" s="24"/>
      <c r="H55" s="24"/>
      <c r="I55" s="24"/>
      <c r="J55" s="24"/>
      <c r="K55" s="24"/>
      <c r="L55" s="24"/>
      <c r="M55" s="24"/>
      <c r="N55" s="24"/>
      <c r="O55" s="24"/>
      <c r="P55" s="24"/>
      <c r="Q55" s="24"/>
      <c r="R55" s="24"/>
      <c r="S55" s="24"/>
      <c r="T55" s="24"/>
      <c r="U55" s="24"/>
      <c r="V55" s="24"/>
      <c r="W55" s="24"/>
      <c r="X55" s="24"/>
      <c r="Y55" s="24"/>
      <c r="Z55" s="24"/>
      <c r="AA55" s="24"/>
      <c r="AB55" s="24"/>
      <c r="AC55" s="24"/>
      <c r="AD55" s="24"/>
      <c r="AE55" s="24"/>
      <c r="AF55" s="24"/>
      <c r="AG55" s="24"/>
      <c r="AH55" s="24"/>
      <c r="AI55" s="24"/>
      <c r="AJ55" s="24"/>
    </row>
    <row r="56" spans="3:36">
      <c r="C56" s="72" t="s">
        <v>86</v>
      </c>
      <c r="D56" s="72"/>
      <c r="E56" s="72"/>
      <c r="F56" s="24"/>
      <c r="G56" s="24"/>
      <c r="H56" s="24"/>
      <c r="I56" s="24"/>
      <c r="J56" s="24"/>
      <c r="K56" s="24"/>
      <c r="L56" s="24"/>
      <c r="M56" s="24"/>
      <c r="N56" s="24"/>
      <c r="O56" s="24"/>
      <c r="P56" s="24"/>
      <c r="Q56" s="24"/>
      <c r="R56" s="24"/>
      <c r="S56" s="24"/>
      <c r="T56" s="24"/>
      <c r="U56" s="24"/>
      <c r="V56" s="24"/>
      <c r="W56" s="24"/>
      <c r="X56" s="24"/>
      <c r="Y56" s="24"/>
      <c r="Z56" s="24"/>
      <c r="AA56" s="24"/>
      <c r="AB56" s="24"/>
      <c r="AC56" s="24"/>
      <c r="AD56" s="24"/>
      <c r="AE56" s="24"/>
      <c r="AF56" s="24"/>
      <c r="AG56" s="24"/>
      <c r="AH56" s="24"/>
      <c r="AI56" s="24"/>
      <c r="AJ56" s="24"/>
    </row>
    <row r="57" spans="3:36">
      <c r="C57" s="71" t="s">
        <v>87</v>
      </c>
      <c r="D57" s="71"/>
      <c r="E57" s="71"/>
      <c r="F57" s="24"/>
      <c r="G57" s="24"/>
      <c r="H57" s="24"/>
      <c r="I57" s="24"/>
      <c r="J57" s="24"/>
      <c r="K57" s="24"/>
      <c r="L57" s="24"/>
      <c r="M57" s="24"/>
      <c r="N57" s="24"/>
      <c r="O57" s="24"/>
      <c r="P57" s="24"/>
      <c r="Q57" s="24"/>
      <c r="R57" s="24"/>
      <c r="S57" s="24"/>
      <c r="T57" s="24"/>
      <c r="U57" s="24"/>
      <c r="V57" s="24"/>
      <c r="W57" s="24"/>
      <c r="X57" s="24"/>
      <c r="Y57" s="24"/>
      <c r="Z57" s="24"/>
      <c r="AA57" s="24"/>
      <c r="AB57" s="24"/>
      <c r="AC57" s="24"/>
      <c r="AD57" s="24"/>
      <c r="AE57" s="24"/>
      <c r="AF57" s="24"/>
      <c r="AG57" s="24"/>
      <c r="AH57" s="24"/>
      <c r="AI57" s="24"/>
      <c r="AJ57" s="24"/>
    </row>
    <row r="58" spans="3:36">
      <c r="C58" s="72" t="s">
        <v>88</v>
      </c>
      <c r="D58" s="72"/>
      <c r="E58" s="72"/>
      <c r="F58" s="24"/>
      <c r="G58" s="24"/>
      <c r="H58" s="24"/>
      <c r="I58" s="24"/>
      <c r="J58" s="24"/>
      <c r="K58" s="24"/>
      <c r="L58" s="24"/>
      <c r="M58" s="24"/>
      <c r="N58" s="24"/>
      <c r="O58" s="24"/>
      <c r="P58" s="24"/>
      <c r="Q58" s="24"/>
      <c r="R58" s="24"/>
      <c r="S58" s="24"/>
      <c r="T58" s="24"/>
      <c r="U58" s="24"/>
      <c r="V58" s="24"/>
      <c r="W58" s="24"/>
      <c r="X58" s="24"/>
      <c r="Y58" s="24"/>
      <c r="Z58" s="24"/>
      <c r="AA58" s="24"/>
      <c r="AB58" s="24"/>
      <c r="AC58" s="24"/>
      <c r="AD58" s="24"/>
      <c r="AE58" s="24"/>
      <c r="AF58" s="24"/>
      <c r="AG58" s="24"/>
      <c r="AH58" s="24"/>
      <c r="AI58" s="24"/>
      <c r="AJ58" s="24"/>
    </row>
    <row r="59" spans="3:36">
      <c r="C59" s="71" t="s">
        <v>89</v>
      </c>
      <c r="D59" s="71"/>
      <c r="E59" s="71"/>
      <c r="F59" s="24"/>
      <c r="G59" s="24"/>
      <c r="H59" s="24"/>
      <c r="I59" s="24"/>
      <c r="J59" s="24"/>
      <c r="K59" s="24"/>
      <c r="L59" s="24"/>
      <c r="M59" s="24"/>
      <c r="N59" s="24"/>
      <c r="O59" s="24"/>
      <c r="P59" s="24"/>
      <c r="Q59" s="24"/>
      <c r="R59" s="24"/>
      <c r="S59" s="24"/>
      <c r="T59" s="24"/>
      <c r="U59" s="24"/>
      <c r="V59" s="24"/>
      <c r="W59" s="24"/>
      <c r="X59" s="24"/>
      <c r="Y59" s="24"/>
      <c r="Z59" s="24"/>
      <c r="AA59" s="24"/>
      <c r="AB59" s="24"/>
      <c r="AC59" s="24"/>
      <c r="AD59" s="24"/>
      <c r="AE59" s="24"/>
      <c r="AF59" s="24"/>
      <c r="AG59" s="24"/>
      <c r="AH59" s="24"/>
      <c r="AI59" s="24"/>
      <c r="AJ59" s="24"/>
    </row>
    <row r="60" spans="3:36">
      <c r="C60" s="72" t="s">
        <v>90</v>
      </c>
      <c r="D60" s="72"/>
      <c r="E60" s="72"/>
      <c r="F60" s="24"/>
      <c r="G60" s="24"/>
      <c r="H60" s="24"/>
      <c r="I60" s="24"/>
      <c r="J60" s="24"/>
      <c r="K60" s="24"/>
      <c r="L60" s="24"/>
      <c r="M60" s="24"/>
      <c r="N60" s="24"/>
      <c r="O60" s="24"/>
      <c r="P60" s="24"/>
      <c r="Q60" s="24"/>
      <c r="R60" s="24"/>
      <c r="S60" s="24"/>
      <c r="T60" s="24"/>
      <c r="U60" s="24"/>
      <c r="V60" s="24"/>
      <c r="W60" s="24"/>
      <c r="X60" s="24"/>
      <c r="Y60" s="24"/>
      <c r="Z60" s="24"/>
      <c r="AA60" s="24"/>
      <c r="AB60" s="24"/>
      <c r="AC60" s="24"/>
      <c r="AD60" s="24"/>
      <c r="AE60" s="24"/>
      <c r="AF60" s="24"/>
      <c r="AG60" s="24"/>
      <c r="AH60" s="24"/>
      <c r="AI60" s="24"/>
      <c r="AJ60" s="24"/>
    </row>
    <row r="61" spans="3:36">
      <c r="C61" s="71" t="s">
        <v>91</v>
      </c>
      <c r="D61" s="71"/>
      <c r="E61" s="71"/>
      <c r="F61" s="24"/>
      <c r="G61" s="24"/>
      <c r="H61" s="24"/>
      <c r="I61" s="24"/>
      <c r="J61" s="24"/>
      <c r="K61" s="24"/>
      <c r="L61" s="24"/>
      <c r="M61" s="24"/>
      <c r="N61" s="24"/>
      <c r="O61" s="24"/>
      <c r="P61" s="24"/>
      <c r="Q61" s="24"/>
      <c r="R61" s="24"/>
      <c r="S61" s="24"/>
      <c r="T61" s="24"/>
      <c r="U61" s="24"/>
      <c r="V61" s="24"/>
      <c r="W61" s="24"/>
      <c r="X61" s="24"/>
      <c r="Y61" s="24"/>
      <c r="Z61" s="24"/>
      <c r="AA61" s="24"/>
      <c r="AB61" s="24"/>
      <c r="AC61" s="24"/>
      <c r="AD61" s="24"/>
      <c r="AE61" s="24"/>
      <c r="AF61" s="24"/>
      <c r="AG61" s="24"/>
      <c r="AH61" s="24"/>
      <c r="AI61" s="24"/>
      <c r="AJ61" s="24"/>
    </row>
    <row r="62" spans="3:36">
      <c r="C62" s="72" t="s">
        <v>92</v>
      </c>
      <c r="D62" s="72"/>
      <c r="E62" s="72"/>
      <c r="F62" s="24"/>
      <c r="G62" s="24"/>
      <c r="H62" s="24"/>
      <c r="I62" s="24"/>
      <c r="J62" s="24"/>
      <c r="K62" s="24"/>
      <c r="L62" s="24"/>
      <c r="M62" s="24"/>
      <c r="N62" s="24"/>
      <c r="O62" s="24"/>
      <c r="P62" s="24"/>
      <c r="Q62" s="24"/>
      <c r="R62" s="24"/>
      <c r="S62" s="24"/>
      <c r="T62" s="24"/>
      <c r="U62" s="24"/>
      <c r="V62" s="24"/>
      <c r="W62" s="24"/>
      <c r="X62" s="24"/>
      <c r="Y62" s="24"/>
      <c r="Z62" s="24"/>
      <c r="AA62" s="24"/>
      <c r="AB62" s="24"/>
      <c r="AC62" s="24"/>
      <c r="AD62" s="24"/>
      <c r="AE62" s="24"/>
      <c r="AF62" s="24"/>
      <c r="AG62" s="24"/>
      <c r="AH62" s="24"/>
      <c r="AI62" s="24"/>
      <c r="AJ62" s="24"/>
    </row>
    <row r="63" spans="3:36">
      <c r="C63" s="71" t="s">
        <v>93</v>
      </c>
      <c r="D63" s="71"/>
      <c r="E63" s="71"/>
      <c r="F63" s="24"/>
      <c r="G63" s="24"/>
      <c r="H63" s="24"/>
      <c r="I63" s="24"/>
      <c r="J63" s="24"/>
      <c r="K63" s="24"/>
      <c r="L63" s="24"/>
      <c r="M63" s="24"/>
      <c r="N63" s="24"/>
      <c r="O63" s="24"/>
      <c r="P63" s="24"/>
      <c r="Q63" s="24"/>
      <c r="R63" s="24"/>
      <c r="S63" s="24"/>
      <c r="T63" s="24"/>
      <c r="U63" s="24"/>
      <c r="V63" s="24"/>
      <c r="W63" s="24"/>
      <c r="X63" s="24"/>
      <c r="Y63" s="24"/>
      <c r="Z63" s="24"/>
      <c r="AA63" s="24"/>
      <c r="AB63" s="24"/>
      <c r="AC63" s="24"/>
      <c r="AD63" s="24"/>
      <c r="AE63" s="24"/>
      <c r="AF63" s="24"/>
      <c r="AG63" s="24"/>
      <c r="AH63" s="24"/>
      <c r="AI63" s="24"/>
      <c r="AJ63" s="24"/>
    </row>
    <row r="64" spans="3:36">
      <c r="C64" s="72" t="s">
        <v>94</v>
      </c>
      <c r="D64" s="72"/>
      <c r="E64" s="72"/>
      <c r="F64" s="24"/>
      <c r="G64" s="24"/>
      <c r="H64" s="24"/>
      <c r="I64" s="24"/>
      <c r="J64" s="24"/>
      <c r="K64" s="24"/>
      <c r="L64" s="24"/>
      <c r="M64" s="24"/>
      <c r="N64" s="24"/>
      <c r="O64" s="24"/>
      <c r="P64" s="24"/>
      <c r="Q64" s="24"/>
      <c r="R64" s="24"/>
      <c r="S64" s="24"/>
      <c r="T64" s="24"/>
      <c r="U64" s="24"/>
      <c r="V64" s="24"/>
      <c r="W64" s="24"/>
      <c r="X64" s="24"/>
      <c r="Y64" s="24"/>
      <c r="Z64" s="24"/>
      <c r="AA64" s="24"/>
      <c r="AB64" s="24"/>
      <c r="AC64" s="24"/>
      <c r="AD64" s="24"/>
      <c r="AE64" s="24"/>
      <c r="AF64" s="24"/>
      <c r="AG64" s="24"/>
      <c r="AH64" s="24"/>
      <c r="AI64" s="24"/>
      <c r="AJ64" s="24"/>
    </row>
    <row r="65" spans="3:37">
      <c r="C65" s="71" t="s">
        <v>95</v>
      </c>
      <c r="D65" s="71"/>
      <c r="E65" s="71"/>
      <c r="F65" s="24"/>
      <c r="G65" s="24"/>
      <c r="H65" s="24"/>
      <c r="I65" s="24"/>
      <c r="J65" s="24"/>
      <c r="K65" s="24"/>
      <c r="L65" s="24"/>
      <c r="M65" s="24"/>
      <c r="N65" s="24"/>
      <c r="O65" s="24"/>
      <c r="P65" s="24"/>
      <c r="Q65" s="24"/>
      <c r="R65" s="24"/>
      <c r="S65" s="24"/>
      <c r="T65" s="24"/>
      <c r="U65" s="24"/>
      <c r="V65" s="24"/>
      <c r="W65" s="24"/>
      <c r="X65" s="24"/>
      <c r="Y65" s="24"/>
      <c r="Z65" s="24"/>
      <c r="AA65" s="24"/>
      <c r="AB65" s="24"/>
      <c r="AC65" s="24"/>
      <c r="AD65" s="24"/>
      <c r="AE65" s="24"/>
      <c r="AF65" s="24"/>
      <c r="AG65" s="24"/>
      <c r="AH65" s="24"/>
      <c r="AI65" s="24"/>
      <c r="AJ65" s="24"/>
    </row>
    <row r="66" spans="3:37">
      <c r="C66" s="72" t="s">
        <v>96</v>
      </c>
      <c r="D66" s="72"/>
      <c r="E66" s="72"/>
      <c r="F66" s="24"/>
      <c r="G66" s="24"/>
      <c r="H66" s="24"/>
      <c r="I66" s="24"/>
      <c r="J66" s="24"/>
      <c r="K66" s="24"/>
      <c r="L66" s="24"/>
      <c r="M66" s="24"/>
      <c r="N66" s="24"/>
      <c r="O66" s="24"/>
      <c r="P66" s="24"/>
      <c r="Q66" s="24"/>
      <c r="R66" s="24"/>
      <c r="S66" s="24"/>
      <c r="T66" s="24"/>
      <c r="U66" s="24"/>
      <c r="V66" s="24"/>
      <c r="W66" s="24"/>
      <c r="X66" s="24"/>
      <c r="Y66" s="24"/>
      <c r="Z66" s="24"/>
      <c r="AA66" s="24"/>
      <c r="AB66" s="24"/>
      <c r="AC66" s="24"/>
      <c r="AD66" s="24"/>
      <c r="AE66" s="24"/>
      <c r="AF66" s="24"/>
      <c r="AG66" s="24"/>
      <c r="AH66" s="24"/>
      <c r="AI66" s="24"/>
      <c r="AJ66" s="24"/>
    </row>
    <row r="67" spans="3:37">
      <c r="C67" s="71" t="s">
        <v>97</v>
      </c>
      <c r="D67" s="71"/>
      <c r="E67" s="71"/>
      <c r="F67" s="24"/>
      <c r="G67" s="24"/>
      <c r="H67" s="24"/>
      <c r="I67" s="24"/>
      <c r="J67" s="24"/>
      <c r="K67" s="24"/>
      <c r="L67" s="24"/>
      <c r="M67" s="24"/>
      <c r="N67" s="24"/>
      <c r="O67" s="24"/>
      <c r="P67" s="24"/>
      <c r="Q67" s="24"/>
      <c r="R67" s="24"/>
      <c r="S67" s="24"/>
      <c r="T67" s="24"/>
      <c r="U67" s="24"/>
      <c r="V67" s="24"/>
      <c r="W67" s="24"/>
      <c r="X67" s="24"/>
      <c r="Y67" s="24"/>
      <c r="Z67" s="24"/>
      <c r="AA67" s="24"/>
      <c r="AB67" s="24"/>
      <c r="AC67" s="24"/>
      <c r="AD67" s="24"/>
      <c r="AE67" s="24"/>
      <c r="AF67" s="24"/>
      <c r="AG67" s="24"/>
      <c r="AH67" s="24"/>
      <c r="AI67" s="24"/>
      <c r="AJ67" s="24"/>
    </row>
    <row r="68" spans="3:37">
      <c r="C68" s="72" t="s">
        <v>98</v>
      </c>
      <c r="D68" s="72"/>
      <c r="E68" s="72"/>
      <c r="F68" s="24"/>
      <c r="G68" s="24"/>
      <c r="H68" s="24"/>
      <c r="I68" s="24"/>
      <c r="J68" s="24"/>
      <c r="K68" s="24"/>
      <c r="L68" s="24"/>
      <c r="M68" s="24"/>
      <c r="N68" s="24"/>
      <c r="O68" s="24"/>
      <c r="P68" s="24"/>
      <c r="Q68" s="24"/>
      <c r="R68" s="24"/>
      <c r="S68" s="24"/>
      <c r="T68" s="24"/>
      <c r="U68" s="24"/>
      <c r="V68" s="24"/>
      <c r="W68" s="24"/>
      <c r="X68" s="24"/>
      <c r="Y68" s="24"/>
      <c r="Z68" s="24"/>
      <c r="AA68" s="24"/>
      <c r="AB68" s="24"/>
      <c r="AC68" s="24"/>
      <c r="AD68" s="24"/>
      <c r="AE68" s="24"/>
      <c r="AF68" s="24"/>
      <c r="AG68" s="24"/>
      <c r="AH68" s="24"/>
      <c r="AI68" s="24"/>
      <c r="AJ68" s="24"/>
    </row>
    <row r="69" spans="3:37">
      <c r="C69" s="71" t="s">
        <v>99</v>
      </c>
      <c r="D69" s="71"/>
      <c r="E69" s="71"/>
      <c r="F69" s="24"/>
      <c r="G69" s="24"/>
      <c r="H69" s="24"/>
      <c r="I69" s="24"/>
      <c r="J69" s="24"/>
      <c r="K69" s="24"/>
      <c r="L69" s="24"/>
      <c r="M69" s="24"/>
      <c r="N69" s="24"/>
      <c r="O69" s="24"/>
      <c r="P69" s="24"/>
      <c r="Q69" s="24"/>
      <c r="R69" s="24"/>
      <c r="S69" s="24"/>
      <c r="T69" s="24"/>
      <c r="U69" s="24"/>
      <c r="V69" s="24"/>
      <c r="W69" s="24"/>
      <c r="X69" s="24"/>
      <c r="Y69" s="24"/>
      <c r="Z69" s="24"/>
      <c r="AA69" s="24"/>
      <c r="AB69" s="24"/>
      <c r="AC69" s="24"/>
      <c r="AD69" s="24"/>
      <c r="AE69" s="24"/>
      <c r="AF69" s="24"/>
      <c r="AG69" s="24"/>
      <c r="AH69" s="24"/>
      <c r="AI69" s="24"/>
      <c r="AJ69" s="24"/>
    </row>
    <row r="70" spans="3:37">
      <c r="C70" s="72" t="s">
        <v>100</v>
      </c>
      <c r="D70" s="72"/>
      <c r="E70" s="72"/>
      <c r="F70" s="24"/>
      <c r="G70" s="24"/>
      <c r="H70" s="24"/>
      <c r="I70" s="24"/>
      <c r="J70" s="24"/>
      <c r="K70" s="24"/>
      <c r="L70" s="24"/>
      <c r="M70" s="24"/>
      <c r="N70" s="24"/>
      <c r="O70" s="24"/>
      <c r="P70" s="24"/>
      <c r="Q70" s="24"/>
      <c r="R70" s="24"/>
      <c r="S70" s="24"/>
      <c r="T70" s="24"/>
      <c r="U70" s="24"/>
      <c r="V70" s="24"/>
      <c r="W70" s="24"/>
      <c r="X70" s="24"/>
      <c r="Y70" s="24"/>
      <c r="Z70" s="24"/>
      <c r="AA70" s="24"/>
      <c r="AB70" s="24"/>
      <c r="AC70" s="24"/>
      <c r="AD70" s="24"/>
      <c r="AE70" s="24"/>
      <c r="AF70" s="24"/>
      <c r="AG70" s="24"/>
      <c r="AH70" s="24"/>
      <c r="AI70" s="24"/>
      <c r="AJ70" s="24"/>
    </row>
    <row r="71" spans="3:37">
      <c r="C71" s="72" t="s">
        <v>101</v>
      </c>
      <c r="D71" s="72"/>
      <c r="E71" s="72"/>
      <c r="F71" s="24"/>
      <c r="G71" s="24"/>
      <c r="H71" s="24"/>
      <c r="I71" s="24"/>
      <c r="J71" s="24"/>
      <c r="K71" s="24"/>
      <c r="L71" s="24"/>
      <c r="M71" s="24"/>
      <c r="N71" s="24"/>
      <c r="O71" s="24"/>
      <c r="P71" s="24"/>
      <c r="Q71" s="24"/>
      <c r="R71" s="24"/>
      <c r="S71" s="24"/>
      <c r="T71" s="24"/>
      <c r="U71" s="24"/>
      <c r="V71" s="24"/>
      <c r="W71" s="24"/>
      <c r="X71" s="24"/>
      <c r="Y71" s="24"/>
      <c r="Z71" s="24"/>
      <c r="AA71" s="24"/>
      <c r="AB71" s="24"/>
      <c r="AC71" s="24"/>
      <c r="AD71" s="24"/>
      <c r="AE71" s="24"/>
      <c r="AF71" s="24"/>
      <c r="AG71" s="24"/>
      <c r="AH71" s="24"/>
      <c r="AI71" s="24"/>
      <c r="AJ71" s="24"/>
    </row>
    <row r="72" spans="3:37">
      <c r="C72" s="71" t="s">
        <v>102</v>
      </c>
      <c r="D72" s="71"/>
      <c r="E72" s="71"/>
      <c r="F72" s="24"/>
      <c r="G72" s="24"/>
      <c r="H72" s="24"/>
      <c r="I72" s="24"/>
      <c r="J72" s="24"/>
      <c r="K72" s="24"/>
      <c r="L72" s="24"/>
      <c r="M72" s="24"/>
      <c r="N72" s="24"/>
      <c r="O72" s="24"/>
      <c r="P72" s="24"/>
      <c r="Q72" s="24"/>
      <c r="R72" s="24"/>
      <c r="S72" s="24"/>
      <c r="T72" s="24"/>
      <c r="U72" s="24"/>
      <c r="V72" s="24"/>
      <c r="W72" s="24"/>
      <c r="X72" s="24"/>
      <c r="Y72" s="24"/>
      <c r="Z72" s="24"/>
      <c r="AA72" s="24"/>
      <c r="AB72" s="24"/>
      <c r="AC72" s="24"/>
      <c r="AD72" s="24"/>
      <c r="AE72" s="24"/>
      <c r="AF72" s="24"/>
      <c r="AG72" s="24"/>
      <c r="AH72" s="24"/>
      <c r="AI72" s="24"/>
      <c r="AJ72" s="24"/>
    </row>
    <row r="73" spans="3:37">
      <c r="C73" s="72" t="s">
        <v>103</v>
      </c>
      <c r="D73" s="72"/>
      <c r="E73" s="72"/>
      <c r="F73" s="24"/>
      <c r="G73" s="24"/>
      <c r="H73" s="24"/>
      <c r="I73" s="24"/>
      <c r="J73" s="24"/>
      <c r="K73" s="24"/>
      <c r="L73" s="24"/>
      <c r="M73" s="24"/>
      <c r="N73" s="24"/>
      <c r="O73" s="24"/>
      <c r="P73" s="24"/>
      <c r="Q73" s="24"/>
      <c r="R73" s="24"/>
      <c r="S73" s="24"/>
      <c r="T73" s="24"/>
      <c r="U73" s="24"/>
      <c r="V73" s="24"/>
      <c r="W73" s="24"/>
      <c r="X73" s="24"/>
      <c r="Y73" s="24"/>
      <c r="Z73" s="24"/>
      <c r="AA73" s="24"/>
      <c r="AB73" s="24"/>
      <c r="AC73" s="24"/>
      <c r="AD73" s="24"/>
      <c r="AE73" s="24"/>
      <c r="AF73" s="24"/>
      <c r="AG73" s="24"/>
      <c r="AH73" s="24"/>
      <c r="AI73" s="24"/>
      <c r="AJ73" s="24"/>
    </row>
    <row r="74" spans="3:37">
      <c r="C74" s="71" t="s">
        <v>104</v>
      </c>
      <c r="D74" s="71"/>
      <c r="E74" s="71"/>
      <c r="F74" s="24"/>
      <c r="G74" s="24"/>
      <c r="H74" s="24"/>
      <c r="I74" s="24"/>
      <c r="J74" s="24"/>
      <c r="K74" s="24"/>
      <c r="L74" s="24"/>
      <c r="M74" s="24"/>
      <c r="N74" s="24"/>
      <c r="O74" s="24"/>
      <c r="P74" s="24"/>
      <c r="Q74" s="24"/>
      <c r="R74" s="24"/>
      <c r="S74" s="24"/>
      <c r="T74" s="24"/>
      <c r="U74" s="24"/>
      <c r="V74" s="24"/>
      <c r="W74" s="24"/>
      <c r="X74" s="24"/>
      <c r="Y74" s="24"/>
      <c r="Z74" s="24"/>
      <c r="AA74" s="24"/>
      <c r="AB74" s="24"/>
      <c r="AC74" s="24"/>
      <c r="AD74" s="24"/>
      <c r="AE74" s="24"/>
      <c r="AF74" s="24"/>
      <c r="AG74" s="24"/>
      <c r="AH74" s="24"/>
      <c r="AI74" s="24"/>
      <c r="AJ74" s="24"/>
    </row>
    <row r="75" spans="3:37">
      <c r="C75" s="72" t="s">
        <v>105</v>
      </c>
      <c r="D75" s="72"/>
      <c r="E75" s="72"/>
      <c r="F75" s="24"/>
      <c r="G75" s="24"/>
      <c r="H75" s="24"/>
      <c r="I75" s="24"/>
      <c r="J75" s="24"/>
      <c r="K75" s="24"/>
      <c r="L75" s="24"/>
      <c r="M75" s="24"/>
      <c r="N75" s="24"/>
      <c r="O75" s="24"/>
      <c r="P75" s="24"/>
      <c r="Q75" s="24"/>
      <c r="R75" s="24"/>
      <c r="S75" s="24"/>
      <c r="T75" s="24"/>
      <c r="U75" s="24"/>
      <c r="V75" s="24"/>
      <c r="W75" s="24"/>
      <c r="X75" s="24"/>
      <c r="Y75" s="24"/>
      <c r="Z75" s="24"/>
      <c r="AA75" s="24"/>
      <c r="AB75" s="24"/>
      <c r="AC75" s="24"/>
      <c r="AD75" s="24"/>
      <c r="AE75" s="24"/>
      <c r="AF75" s="24"/>
      <c r="AG75" s="24"/>
      <c r="AH75" s="24"/>
      <c r="AI75" s="24"/>
      <c r="AJ75" s="24"/>
    </row>
    <row r="76" spans="3:37">
      <c r="C76" s="71" t="s">
        <v>106</v>
      </c>
      <c r="D76" s="71"/>
      <c r="E76" s="71"/>
      <c r="F76" s="24"/>
      <c r="G76" s="24"/>
      <c r="H76" s="24"/>
      <c r="I76" s="24"/>
      <c r="J76" s="24"/>
      <c r="K76" s="24"/>
      <c r="L76" s="24"/>
      <c r="M76" s="24"/>
      <c r="N76" s="24"/>
      <c r="O76" s="24"/>
      <c r="P76" s="24"/>
      <c r="Q76" s="24"/>
      <c r="R76" s="24"/>
      <c r="S76" s="24"/>
      <c r="T76" s="24"/>
      <c r="U76" s="24"/>
      <c r="V76" s="24"/>
      <c r="W76" s="24"/>
      <c r="X76" s="24"/>
      <c r="Y76" s="24"/>
      <c r="Z76" s="24"/>
      <c r="AA76" s="24"/>
      <c r="AB76" s="24"/>
      <c r="AC76" s="24"/>
      <c r="AD76" s="24"/>
      <c r="AE76" s="24"/>
      <c r="AF76" s="24"/>
      <c r="AG76" s="24"/>
      <c r="AH76" s="24"/>
      <c r="AI76" s="24"/>
      <c r="AJ76" s="24"/>
    </row>
    <row r="77" spans="3:37">
      <c r="C77" s="72" t="s">
        <v>107</v>
      </c>
      <c r="D77" s="72"/>
      <c r="E77" s="72"/>
      <c r="F77" s="24"/>
      <c r="G77" s="24"/>
      <c r="H77" s="24"/>
      <c r="I77" s="24"/>
      <c r="J77" s="24"/>
      <c r="K77" s="24"/>
      <c r="L77" s="24"/>
      <c r="M77" s="24"/>
      <c r="N77" s="24"/>
      <c r="O77" s="24"/>
      <c r="P77" s="24"/>
      <c r="Q77" s="24"/>
      <c r="R77" s="24"/>
      <c r="S77" s="24"/>
      <c r="T77" s="24"/>
      <c r="U77" s="24"/>
      <c r="V77" s="24"/>
      <c r="W77" s="24"/>
      <c r="X77" s="24"/>
      <c r="Y77" s="24"/>
      <c r="Z77" s="24"/>
      <c r="AA77" s="24"/>
      <c r="AB77" s="24"/>
      <c r="AC77" s="24"/>
      <c r="AD77" s="24"/>
      <c r="AE77" s="24"/>
      <c r="AF77" s="24"/>
      <c r="AG77" s="24"/>
      <c r="AH77" s="24"/>
      <c r="AI77" s="24"/>
      <c r="AJ77" s="24"/>
    </row>
    <row r="78" spans="3:37">
      <c r="C78" s="71" t="s">
        <v>108</v>
      </c>
      <c r="D78" s="71"/>
      <c r="E78" s="71"/>
      <c r="F78" s="24"/>
      <c r="G78" s="24"/>
      <c r="H78" s="24"/>
      <c r="I78" s="24"/>
      <c r="J78" s="24"/>
      <c r="K78" s="24"/>
      <c r="L78" s="24"/>
      <c r="M78" s="24"/>
      <c r="N78" s="24"/>
      <c r="O78" s="24"/>
      <c r="P78" s="24"/>
      <c r="Q78" s="24"/>
      <c r="R78" s="24"/>
      <c r="S78" s="24"/>
      <c r="T78" s="24"/>
      <c r="U78" s="24"/>
      <c r="V78" s="24"/>
      <c r="W78" s="24"/>
      <c r="X78" s="24"/>
      <c r="Y78" s="24"/>
      <c r="Z78" s="24"/>
      <c r="AA78" s="24"/>
      <c r="AB78" s="24"/>
      <c r="AC78" s="24"/>
      <c r="AD78" s="24"/>
      <c r="AE78" s="24"/>
      <c r="AF78" s="24"/>
      <c r="AG78" s="24"/>
      <c r="AH78" s="24"/>
      <c r="AI78" s="24"/>
      <c r="AJ78" s="24"/>
    </row>
    <row r="79" spans="3:37">
      <c r="C79" s="72" t="s">
        <v>109</v>
      </c>
      <c r="D79" s="72"/>
      <c r="E79" s="72"/>
      <c r="F79" s="24"/>
      <c r="G79" s="24"/>
      <c r="H79" s="24"/>
      <c r="I79" s="24"/>
      <c r="J79" s="24"/>
      <c r="K79" s="24"/>
      <c r="L79" s="24"/>
      <c r="M79" s="24"/>
      <c r="N79" s="24"/>
      <c r="O79" s="24"/>
      <c r="P79" s="24"/>
      <c r="Q79" s="24"/>
      <c r="R79" s="24"/>
      <c r="S79" s="24"/>
      <c r="T79" s="24"/>
      <c r="U79" s="24"/>
      <c r="V79" s="24"/>
      <c r="W79" s="24"/>
      <c r="X79" s="24"/>
      <c r="Y79" s="24"/>
      <c r="Z79" s="24"/>
      <c r="AA79" s="24"/>
      <c r="AB79" s="24"/>
      <c r="AC79" s="24"/>
      <c r="AD79" s="24"/>
      <c r="AE79" s="24"/>
      <c r="AF79" s="24"/>
      <c r="AG79" s="24"/>
      <c r="AH79" s="24"/>
      <c r="AI79" s="24"/>
      <c r="AJ79" s="24"/>
      <c r="AK79" s="29" t="s">
        <v>116</v>
      </c>
    </row>
    <row r="80" spans="3:37" ht="15.75">
      <c r="C80" s="60" t="s">
        <v>110</v>
      </c>
      <c r="D80" s="60"/>
      <c r="E80" s="60"/>
      <c r="F80" s="25">
        <f>COUNTIF(F8:F79,"🖥")*15</f>
        <v>0</v>
      </c>
      <c r="G80" s="25">
        <f t="shared" ref="G80:AJ80" si="2">COUNTIF(G8:G79,"🖥")*15</f>
        <v>0</v>
      </c>
      <c r="H80" s="25">
        <f t="shared" si="2"/>
        <v>0</v>
      </c>
      <c r="I80" s="25">
        <f t="shared" si="2"/>
        <v>0</v>
      </c>
      <c r="J80" s="25">
        <f t="shared" si="2"/>
        <v>0</v>
      </c>
      <c r="K80" s="25">
        <f t="shared" si="2"/>
        <v>0</v>
      </c>
      <c r="L80" s="25">
        <f t="shared" si="2"/>
        <v>0</v>
      </c>
      <c r="M80" s="25">
        <f t="shared" si="2"/>
        <v>0</v>
      </c>
      <c r="N80" s="25">
        <f t="shared" si="2"/>
        <v>0</v>
      </c>
      <c r="O80" s="25">
        <f t="shared" si="2"/>
        <v>0</v>
      </c>
      <c r="P80" s="25">
        <f t="shared" si="2"/>
        <v>0</v>
      </c>
      <c r="Q80" s="25">
        <f t="shared" si="2"/>
        <v>0</v>
      </c>
      <c r="R80" s="25">
        <f t="shared" si="2"/>
        <v>0</v>
      </c>
      <c r="S80" s="25">
        <f t="shared" si="2"/>
        <v>0</v>
      </c>
      <c r="T80" s="25">
        <f t="shared" si="2"/>
        <v>0</v>
      </c>
      <c r="U80" s="25">
        <f t="shared" si="2"/>
        <v>0</v>
      </c>
      <c r="V80" s="25">
        <f t="shared" si="2"/>
        <v>0</v>
      </c>
      <c r="W80" s="25">
        <f t="shared" si="2"/>
        <v>0</v>
      </c>
      <c r="X80" s="25">
        <f t="shared" si="2"/>
        <v>0</v>
      </c>
      <c r="Y80" s="25">
        <f t="shared" si="2"/>
        <v>0</v>
      </c>
      <c r="Z80" s="25">
        <f t="shared" si="2"/>
        <v>0</v>
      </c>
      <c r="AA80" s="25">
        <f t="shared" si="2"/>
        <v>0</v>
      </c>
      <c r="AB80" s="25">
        <f t="shared" si="2"/>
        <v>0</v>
      </c>
      <c r="AC80" s="25">
        <f t="shared" si="2"/>
        <v>0</v>
      </c>
      <c r="AD80" s="25">
        <f t="shared" si="2"/>
        <v>0</v>
      </c>
      <c r="AE80" s="25">
        <f t="shared" si="2"/>
        <v>0</v>
      </c>
      <c r="AF80" s="25">
        <f t="shared" si="2"/>
        <v>0</v>
      </c>
      <c r="AG80" s="25">
        <f t="shared" si="2"/>
        <v>0</v>
      </c>
      <c r="AH80" s="25">
        <f t="shared" si="2"/>
        <v>0</v>
      </c>
      <c r="AI80" s="25">
        <f t="shared" si="2"/>
        <v>0</v>
      </c>
      <c r="AJ80" s="25">
        <f t="shared" si="2"/>
        <v>0</v>
      </c>
      <c r="AK80" s="25">
        <f>SUM(F80:AJ80)</f>
        <v>0</v>
      </c>
    </row>
    <row r="81" spans="3:37" ht="15.75">
      <c r="C81" s="61" t="s">
        <v>111</v>
      </c>
      <c r="D81" s="61"/>
      <c r="E81" s="61"/>
      <c r="F81" s="25">
        <f>COUNTIF(F8:F79,"🍙")*15</f>
        <v>0</v>
      </c>
      <c r="G81" s="25">
        <f t="shared" ref="G81:AJ81" si="3">COUNTIF(G8:G79,"🍙")*15</f>
        <v>0</v>
      </c>
      <c r="H81" s="25">
        <f t="shared" si="3"/>
        <v>0</v>
      </c>
      <c r="I81" s="25">
        <f t="shared" si="3"/>
        <v>0</v>
      </c>
      <c r="J81" s="25">
        <f t="shared" si="3"/>
        <v>0</v>
      </c>
      <c r="K81" s="25">
        <f t="shared" si="3"/>
        <v>0</v>
      </c>
      <c r="L81" s="25">
        <f t="shared" si="3"/>
        <v>0</v>
      </c>
      <c r="M81" s="25">
        <f t="shared" si="3"/>
        <v>0</v>
      </c>
      <c r="N81" s="25">
        <f t="shared" si="3"/>
        <v>0</v>
      </c>
      <c r="O81" s="25">
        <f t="shared" si="3"/>
        <v>0</v>
      </c>
      <c r="P81" s="25">
        <f t="shared" si="3"/>
        <v>0</v>
      </c>
      <c r="Q81" s="25">
        <f t="shared" si="3"/>
        <v>0</v>
      </c>
      <c r="R81" s="25">
        <f t="shared" si="3"/>
        <v>0</v>
      </c>
      <c r="S81" s="25">
        <f t="shared" si="3"/>
        <v>0</v>
      </c>
      <c r="T81" s="25">
        <f t="shared" si="3"/>
        <v>0</v>
      </c>
      <c r="U81" s="25">
        <f t="shared" si="3"/>
        <v>0</v>
      </c>
      <c r="V81" s="25">
        <f t="shared" si="3"/>
        <v>0</v>
      </c>
      <c r="W81" s="25">
        <f t="shared" si="3"/>
        <v>0</v>
      </c>
      <c r="X81" s="25">
        <f t="shared" si="3"/>
        <v>0</v>
      </c>
      <c r="Y81" s="25">
        <f t="shared" si="3"/>
        <v>0</v>
      </c>
      <c r="Z81" s="25">
        <f t="shared" si="3"/>
        <v>0</v>
      </c>
      <c r="AA81" s="25">
        <f t="shared" si="3"/>
        <v>0</v>
      </c>
      <c r="AB81" s="25">
        <f t="shared" si="3"/>
        <v>0</v>
      </c>
      <c r="AC81" s="25">
        <f t="shared" si="3"/>
        <v>0</v>
      </c>
      <c r="AD81" s="25">
        <f t="shared" si="3"/>
        <v>0</v>
      </c>
      <c r="AE81" s="25">
        <f t="shared" si="3"/>
        <v>0</v>
      </c>
      <c r="AF81" s="25">
        <f t="shared" si="3"/>
        <v>0</v>
      </c>
      <c r="AG81" s="25">
        <f t="shared" si="3"/>
        <v>0</v>
      </c>
      <c r="AH81" s="25">
        <f t="shared" si="3"/>
        <v>0</v>
      </c>
      <c r="AI81" s="25">
        <f t="shared" si="3"/>
        <v>0</v>
      </c>
      <c r="AJ81" s="25">
        <f t="shared" si="3"/>
        <v>0</v>
      </c>
      <c r="AK81" s="25">
        <f t="shared" ref="AK81:AK85" si="4">SUM(F81:AJ81)</f>
        <v>0</v>
      </c>
    </row>
    <row r="82" spans="3:37" ht="15.75">
      <c r="C82" s="62" t="s">
        <v>112</v>
      </c>
      <c r="D82" s="62"/>
      <c r="E82" s="62"/>
      <c r="F82" s="25">
        <f>COUNTIF(F8:F79,"📖")*15</f>
        <v>0</v>
      </c>
      <c r="G82" s="25">
        <f t="shared" ref="G82:AJ82" si="5">COUNTIF(G8:G79,"📖")*15</f>
        <v>0</v>
      </c>
      <c r="H82" s="25">
        <f t="shared" si="5"/>
        <v>0</v>
      </c>
      <c r="I82" s="25">
        <f t="shared" si="5"/>
        <v>0</v>
      </c>
      <c r="J82" s="25">
        <f t="shared" si="5"/>
        <v>0</v>
      </c>
      <c r="K82" s="25">
        <f t="shared" si="5"/>
        <v>0</v>
      </c>
      <c r="L82" s="25">
        <f t="shared" si="5"/>
        <v>0</v>
      </c>
      <c r="M82" s="25">
        <f t="shared" si="5"/>
        <v>0</v>
      </c>
      <c r="N82" s="25">
        <f t="shared" si="5"/>
        <v>0</v>
      </c>
      <c r="O82" s="25">
        <f t="shared" si="5"/>
        <v>0</v>
      </c>
      <c r="P82" s="25">
        <f t="shared" si="5"/>
        <v>0</v>
      </c>
      <c r="Q82" s="25">
        <f t="shared" si="5"/>
        <v>0</v>
      </c>
      <c r="R82" s="25">
        <f t="shared" si="5"/>
        <v>0</v>
      </c>
      <c r="S82" s="25">
        <f t="shared" si="5"/>
        <v>0</v>
      </c>
      <c r="T82" s="25">
        <f t="shared" si="5"/>
        <v>0</v>
      </c>
      <c r="U82" s="25">
        <f t="shared" si="5"/>
        <v>0</v>
      </c>
      <c r="V82" s="25">
        <f t="shared" si="5"/>
        <v>0</v>
      </c>
      <c r="W82" s="25">
        <f t="shared" si="5"/>
        <v>0</v>
      </c>
      <c r="X82" s="25">
        <f t="shared" si="5"/>
        <v>0</v>
      </c>
      <c r="Y82" s="25">
        <f t="shared" si="5"/>
        <v>0</v>
      </c>
      <c r="Z82" s="25">
        <f t="shared" si="5"/>
        <v>0</v>
      </c>
      <c r="AA82" s="25">
        <f t="shared" si="5"/>
        <v>0</v>
      </c>
      <c r="AB82" s="25">
        <f t="shared" si="5"/>
        <v>0</v>
      </c>
      <c r="AC82" s="25">
        <f t="shared" si="5"/>
        <v>0</v>
      </c>
      <c r="AD82" s="25">
        <f t="shared" si="5"/>
        <v>0</v>
      </c>
      <c r="AE82" s="25">
        <f t="shared" si="5"/>
        <v>0</v>
      </c>
      <c r="AF82" s="25">
        <f t="shared" si="5"/>
        <v>0</v>
      </c>
      <c r="AG82" s="25">
        <f t="shared" si="5"/>
        <v>0</v>
      </c>
      <c r="AH82" s="25">
        <f t="shared" si="5"/>
        <v>0</v>
      </c>
      <c r="AI82" s="25">
        <f t="shared" si="5"/>
        <v>0</v>
      </c>
      <c r="AJ82" s="25">
        <f t="shared" si="5"/>
        <v>0</v>
      </c>
      <c r="AK82" s="25">
        <f t="shared" si="4"/>
        <v>0</v>
      </c>
    </row>
    <row r="83" spans="3:37" ht="15.75">
      <c r="C83" s="63" t="s">
        <v>113</v>
      </c>
      <c r="D83" s="63"/>
      <c r="E83" s="63"/>
      <c r="F83" s="25">
        <f>COUNTIF(F8:F79,"⏳")*15</f>
        <v>0</v>
      </c>
      <c r="G83" s="25">
        <f t="shared" ref="G83:AJ83" si="6">COUNTIF(G8:G79,"⏳")*15</f>
        <v>0</v>
      </c>
      <c r="H83" s="25">
        <f t="shared" si="6"/>
        <v>0</v>
      </c>
      <c r="I83" s="25">
        <f t="shared" si="6"/>
        <v>0</v>
      </c>
      <c r="J83" s="25">
        <f t="shared" si="6"/>
        <v>0</v>
      </c>
      <c r="K83" s="25">
        <f t="shared" si="6"/>
        <v>0</v>
      </c>
      <c r="L83" s="25">
        <f t="shared" si="6"/>
        <v>0</v>
      </c>
      <c r="M83" s="25">
        <f t="shared" si="6"/>
        <v>0</v>
      </c>
      <c r="N83" s="25">
        <f t="shared" si="6"/>
        <v>0</v>
      </c>
      <c r="O83" s="25">
        <f t="shared" si="6"/>
        <v>0</v>
      </c>
      <c r="P83" s="25">
        <f t="shared" si="6"/>
        <v>0</v>
      </c>
      <c r="Q83" s="25">
        <f t="shared" si="6"/>
        <v>0</v>
      </c>
      <c r="R83" s="25">
        <f t="shared" si="6"/>
        <v>0</v>
      </c>
      <c r="S83" s="25">
        <f t="shared" si="6"/>
        <v>0</v>
      </c>
      <c r="T83" s="25">
        <f t="shared" si="6"/>
        <v>0</v>
      </c>
      <c r="U83" s="25">
        <f t="shared" si="6"/>
        <v>0</v>
      </c>
      <c r="V83" s="25">
        <f t="shared" si="6"/>
        <v>0</v>
      </c>
      <c r="W83" s="25">
        <f t="shared" si="6"/>
        <v>0</v>
      </c>
      <c r="X83" s="25">
        <f t="shared" si="6"/>
        <v>0</v>
      </c>
      <c r="Y83" s="25">
        <f t="shared" si="6"/>
        <v>0</v>
      </c>
      <c r="Z83" s="25">
        <f t="shared" si="6"/>
        <v>0</v>
      </c>
      <c r="AA83" s="25">
        <f t="shared" si="6"/>
        <v>0</v>
      </c>
      <c r="AB83" s="25">
        <f t="shared" si="6"/>
        <v>0</v>
      </c>
      <c r="AC83" s="25">
        <f t="shared" si="6"/>
        <v>0</v>
      </c>
      <c r="AD83" s="25">
        <f t="shared" si="6"/>
        <v>0</v>
      </c>
      <c r="AE83" s="25">
        <f t="shared" si="6"/>
        <v>0</v>
      </c>
      <c r="AF83" s="25">
        <f t="shared" si="6"/>
        <v>0</v>
      </c>
      <c r="AG83" s="25">
        <f t="shared" si="6"/>
        <v>0</v>
      </c>
      <c r="AH83" s="25">
        <f t="shared" si="6"/>
        <v>0</v>
      </c>
      <c r="AI83" s="25">
        <f t="shared" si="6"/>
        <v>0</v>
      </c>
      <c r="AJ83" s="25">
        <f t="shared" si="6"/>
        <v>0</v>
      </c>
      <c r="AK83" s="25">
        <f t="shared" si="4"/>
        <v>0</v>
      </c>
    </row>
    <row r="84" spans="3:37" ht="15.75">
      <c r="C84" s="64" t="s">
        <v>114</v>
      </c>
      <c r="D84" s="64"/>
      <c r="E84" s="64"/>
      <c r="F84" s="25">
        <f>COUNTIF(F8:F79,"🤦‍♀️")*15</f>
        <v>0</v>
      </c>
      <c r="G84" s="25">
        <f t="shared" ref="G84:AJ84" si="7">COUNTIF(G8:G79,"🤦‍♀️")*15</f>
        <v>0</v>
      </c>
      <c r="H84" s="25">
        <f t="shared" si="7"/>
        <v>0</v>
      </c>
      <c r="I84" s="25">
        <f t="shared" si="7"/>
        <v>0</v>
      </c>
      <c r="J84" s="25">
        <f t="shared" si="7"/>
        <v>0</v>
      </c>
      <c r="K84" s="25">
        <f t="shared" si="7"/>
        <v>0</v>
      </c>
      <c r="L84" s="25">
        <f t="shared" si="7"/>
        <v>0</v>
      </c>
      <c r="M84" s="25">
        <f t="shared" si="7"/>
        <v>0</v>
      </c>
      <c r="N84" s="25">
        <f t="shared" si="7"/>
        <v>0</v>
      </c>
      <c r="O84" s="25">
        <f t="shared" si="7"/>
        <v>0</v>
      </c>
      <c r="P84" s="25">
        <f t="shared" si="7"/>
        <v>0</v>
      </c>
      <c r="Q84" s="25">
        <f t="shared" si="7"/>
        <v>0</v>
      </c>
      <c r="R84" s="25">
        <f t="shared" si="7"/>
        <v>0</v>
      </c>
      <c r="S84" s="25">
        <f t="shared" si="7"/>
        <v>0</v>
      </c>
      <c r="T84" s="25">
        <f t="shared" si="7"/>
        <v>0</v>
      </c>
      <c r="U84" s="25">
        <f t="shared" si="7"/>
        <v>0</v>
      </c>
      <c r="V84" s="25">
        <f t="shared" si="7"/>
        <v>0</v>
      </c>
      <c r="W84" s="25">
        <f t="shared" si="7"/>
        <v>0</v>
      </c>
      <c r="X84" s="25">
        <f t="shared" si="7"/>
        <v>0</v>
      </c>
      <c r="Y84" s="25">
        <f t="shared" si="7"/>
        <v>0</v>
      </c>
      <c r="Z84" s="25">
        <f t="shared" si="7"/>
        <v>0</v>
      </c>
      <c r="AA84" s="25">
        <f t="shared" si="7"/>
        <v>0</v>
      </c>
      <c r="AB84" s="25">
        <f t="shared" si="7"/>
        <v>0</v>
      </c>
      <c r="AC84" s="25">
        <f t="shared" si="7"/>
        <v>0</v>
      </c>
      <c r="AD84" s="25">
        <f t="shared" si="7"/>
        <v>0</v>
      </c>
      <c r="AE84" s="25">
        <f t="shared" si="7"/>
        <v>0</v>
      </c>
      <c r="AF84" s="25">
        <f t="shared" si="7"/>
        <v>0</v>
      </c>
      <c r="AG84" s="25">
        <f t="shared" si="7"/>
        <v>0</v>
      </c>
      <c r="AH84" s="25">
        <f t="shared" si="7"/>
        <v>0</v>
      </c>
      <c r="AI84" s="25">
        <f t="shared" si="7"/>
        <v>0</v>
      </c>
      <c r="AJ84" s="25">
        <f t="shared" si="7"/>
        <v>0</v>
      </c>
      <c r="AK84" s="25">
        <f t="shared" si="4"/>
        <v>0</v>
      </c>
    </row>
    <row r="85" spans="3:37" ht="15.75">
      <c r="C85" s="58" t="s">
        <v>115</v>
      </c>
      <c r="D85" s="73"/>
      <c r="E85" s="73"/>
      <c r="F85" s="25">
        <f>COUNTIF(F8:F79,"🎮")*15</f>
        <v>0</v>
      </c>
      <c r="G85" s="25">
        <f t="shared" ref="G85:AJ85" si="8">COUNTIF(G8:G79,"🎮")*15</f>
        <v>0</v>
      </c>
      <c r="H85" s="25">
        <f t="shared" si="8"/>
        <v>0</v>
      </c>
      <c r="I85" s="25">
        <f t="shared" si="8"/>
        <v>0</v>
      </c>
      <c r="J85" s="25">
        <f t="shared" si="8"/>
        <v>0</v>
      </c>
      <c r="K85" s="25">
        <f t="shared" si="8"/>
        <v>0</v>
      </c>
      <c r="L85" s="25">
        <f t="shared" si="8"/>
        <v>0</v>
      </c>
      <c r="M85" s="25">
        <f t="shared" si="8"/>
        <v>0</v>
      </c>
      <c r="N85" s="25">
        <f t="shared" si="8"/>
        <v>0</v>
      </c>
      <c r="O85" s="25">
        <f t="shared" si="8"/>
        <v>0</v>
      </c>
      <c r="P85" s="25">
        <f t="shared" si="8"/>
        <v>0</v>
      </c>
      <c r="Q85" s="25">
        <f t="shared" si="8"/>
        <v>0</v>
      </c>
      <c r="R85" s="25">
        <f t="shared" si="8"/>
        <v>0</v>
      </c>
      <c r="S85" s="25">
        <f t="shared" si="8"/>
        <v>0</v>
      </c>
      <c r="T85" s="25">
        <f t="shared" si="8"/>
        <v>0</v>
      </c>
      <c r="U85" s="25">
        <f t="shared" si="8"/>
        <v>0</v>
      </c>
      <c r="V85" s="25">
        <f t="shared" si="8"/>
        <v>0</v>
      </c>
      <c r="W85" s="25">
        <f t="shared" si="8"/>
        <v>0</v>
      </c>
      <c r="X85" s="25">
        <f t="shared" si="8"/>
        <v>0</v>
      </c>
      <c r="Y85" s="25">
        <f t="shared" si="8"/>
        <v>0</v>
      </c>
      <c r="Z85" s="25">
        <f t="shared" si="8"/>
        <v>0</v>
      </c>
      <c r="AA85" s="25">
        <f t="shared" si="8"/>
        <v>0</v>
      </c>
      <c r="AB85" s="25">
        <f t="shared" si="8"/>
        <v>0</v>
      </c>
      <c r="AC85" s="25">
        <f t="shared" si="8"/>
        <v>0</v>
      </c>
      <c r="AD85" s="25">
        <f t="shared" si="8"/>
        <v>0</v>
      </c>
      <c r="AE85" s="25">
        <f t="shared" si="8"/>
        <v>0</v>
      </c>
      <c r="AF85" s="25">
        <f t="shared" si="8"/>
        <v>0</v>
      </c>
      <c r="AG85" s="25">
        <f t="shared" si="8"/>
        <v>0</v>
      </c>
      <c r="AH85" s="25">
        <f t="shared" si="8"/>
        <v>0</v>
      </c>
      <c r="AI85" s="25">
        <f t="shared" si="8"/>
        <v>0</v>
      </c>
      <c r="AJ85" s="25">
        <f t="shared" si="8"/>
        <v>0</v>
      </c>
      <c r="AK85" s="25">
        <f t="shared" si="4"/>
        <v>0</v>
      </c>
    </row>
    <row r="86" spans="3:37">
      <c r="C86" s="57" t="s">
        <v>33</v>
      </c>
      <c r="D86" s="57"/>
      <c r="E86" s="57"/>
      <c r="F86" s="74">
        <v>58</v>
      </c>
      <c r="G86" s="75"/>
      <c r="H86" s="75"/>
      <c r="I86" s="75"/>
      <c r="J86" s="75"/>
      <c r="K86" s="75"/>
      <c r="L86" s="75"/>
      <c r="M86" s="75"/>
      <c r="N86" s="75"/>
      <c r="O86" s="75"/>
      <c r="P86" s="75"/>
      <c r="Q86" s="75"/>
      <c r="R86" s="75"/>
      <c r="S86" s="75"/>
      <c r="T86" s="75"/>
      <c r="U86" s="75"/>
      <c r="V86" s="75"/>
      <c r="W86" s="75"/>
      <c r="X86" s="75"/>
      <c r="Y86" s="75"/>
      <c r="Z86" s="75"/>
      <c r="AA86" s="75"/>
      <c r="AB86" s="75"/>
      <c r="AC86" s="75"/>
      <c r="AD86" s="75"/>
      <c r="AE86" s="75"/>
      <c r="AF86" s="75"/>
      <c r="AG86" s="75"/>
      <c r="AH86" s="75"/>
      <c r="AI86" s="75"/>
      <c r="AJ86" s="76"/>
    </row>
    <row r="87" spans="3:37">
      <c r="C87" s="57" t="s">
        <v>34</v>
      </c>
      <c r="D87" s="57"/>
      <c r="E87" s="57"/>
      <c r="F87" s="140"/>
      <c r="G87" s="140"/>
      <c r="H87" s="140"/>
      <c r="I87" s="140"/>
      <c r="J87" s="140"/>
      <c r="K87" s="140"/>
      <c r="L87" s="140"/>
      <c r="M87" s="140"/>
      <c r="N87" s="140"/>
      <c r="O87" s="140"/>
      <c r="P87" s="140"/>
      <c r="Q87" s="140"/>
      <c r="R87" s="140"/>
      <c r="S87" s="140"/>
      <c r="T87" s="140"/>
      <c r="U87" s="140"/>
      <c r="V87" s="140"/>
      <c r="W87" s="140"/>
      <c r="X87" s="140"/>
      <c r="Y87" s="140"/>
      <c r="Z87" s="140"/>
      <c r="AA87" s="140"/>
      <c r="AB87" s="140"/>
      <c r="AC87" s="140"/>
      <c r="AD87" s="140"/>
      <c r="AE87" s="140"/>
      <c r="AF87" s="140"/>
      <c r="AG87" s="140"/>
      <c r="AH87" s="140"/>
      <c r="AI87" s="140"/>
      <c r="AJ87" s="140"/>
    </row>
    <row r="88" spans="3:37">
      <c r="C88" s="57" t="s">
        <v>32</v>
      </c>
      <c r="D88" s="57"/>
      <c r="E88" s="57"/>
      <c r="F88" s="140"/>
      <c r="G88" s="140"/>
      <c r="H88" s="140"/>
      <c r="I88" s="140"/>
      <c r="J88" s="140"/>
      <c r="K88" s="140"/>
      <c r="L88" s="140"/>
      <c r="M88" s="140"/>
      <c r="N88" s="140"/>
      <c r="O88" s="140"/>
      <c r="P88" s="140"/>
      <c r="Q88" s="140"/>
      <c r="R88" s="140"/>
      <c r="S88" s="140"/>
      <c r="T88" s="140"/>
      <c r="U88" s="43"/>
      <c r="V88" s="140"/>
      <c r="W88" s="140"/>
      <c r="X88" s="140"/>
      <c r="Y88" s="140"/>
      <c r="Z88" s="140"/>
      <c r="AA88" s="140"/>
      <c r="AB88" s="140"/>
      <c r="AC88" s="140"/>
      <c r="AD88" s="140"/>
      <c r="AE88" s="140"/>
      <c r="AF88" s="140"/>
      <c r="AG88" s="140"/>
      <c r="AH88" s="140"/>
      <c r="AI88" s="140"/>
      <c r="AJ88" s="140"/>
    </row>
    <row r="89" spans="3:37">
      <c r="C89" s="57" t="s">
        <v>35</v>
      </c>
      <c r="D89" s="57"/>
      <c r="E89" s="57"/>
      <c r="F89" s="141"/>
      <c r="G89" s="141">
        <v>0</v>
      </c>
      <c r="H89" s="141"/>
      <c r="I89" s="141"/>
      <c r="J89" s="141"/>
      <c r="K89" s="141"/>
      <c r="L89" s="141"/>
      <c r="M89" s="141"/>
      <c r="N89" s="141"/>
      <c r="O89" s="141"/>
      <c r="P89" s="141"/>
      <c r="Q89" s="141"/>
      <c r="R89" s="141"/>
      <c r="S89" s="141"/>
      <c r="T89" s="141"/>
      <c r="U89" s="141"/>
      <c r="V89" s="141"/>
      <c r="W89" s="141"/>
      <c r="X89" s="141"/>
      <c r="Y89" s="141"/>
      <c r="Z89" s="141"/>
      <c r="AA89" s="141"/>
      <c r="AB89" s="141"/>
      <c r="AC89" s="141"/>
      <c r="AD89" s="141"/>
      <c r="AE89" s="141"/>
      <c r="AF89" s="141"/>
      <c r="AG89" s="141"/>
      <c r="AH89" s="141"/>
      <c r="AI89" s="141"/>
      <c r="AJ89" s="141"/>
    </row>
    <row r="90" spans="3:37">
      <c r="C90" s="57" t="s">
        <v>36</v>
      </c>
      <c r="D90" s="57"/>
      <c r="E90" s="57"/>
      <c r="F90" s="141"/>
      <c r="G90" s="44">
        <v>0.4375</v>
      </c>
      <c r="H90" s="141"/>
      <c r="I90" s="141"/>
      <c r="J90" s="141"/>
      <c r="K90" s="141"/>
      <c r="L90" s="141"/>
      <c r="M90" s="141"/>
      <c r="N90" s="141"/>
      <c r="O90" s="141"/>
      <c r="P90" s="141"/>
      <c r="Q90" s="141"/>
      <c r="R90" s="141"/>
      <c r="S90" s="141"/>
      <c r="T90" s="141"/>
      <c r="U90" s="141"/>
      <c r="V90" s="141"/>
      <c r="W90" s="141"/>
      <c r="X90" s="141"/>
      <c r="Y90" s="141"/>
      <c r="Z90" s="141"/>
      <c r="AA90" s="141"/>
      <c r="AB90" s="141"/>
      <c r="AC90" s="141"/>
      <c r="AD90" s="141"/>
      <c r="AE90" s="141"/>
      <c r="AF90" s="141"/>
      <c r="AG90" s="141"/>
      <c r="AH90" s="141"/>
      <c r="AI90" s="141"/>
      <c r="AJ90" s="141"/>
    </row>
    <row r="91" spans="3:37">
      <c r="C91" s="65" t="s">
        <v>37</v>
      </c>
      <c r="D91" s="65"/>
      <c r="E91" s="65"/>
      <c r="F91" s="26">
        <f>F90-F89</f>
        <v>0</v>
      </c>
      <c r="G91" s="26">
        <f t="shared" ref="G91:AJ91" si="9">G90-G89</f>
        <v>0.4375</v>
      </c>
      <c r="H91" s="26">
        <f t="shared" si="9"/>
        <v>0</v>
      </c>
      <c r="I91" s="26">
        <f t="shared" si="9"/>
        <v>0</v>
      </c>
      <c r="J91" s="26">
        <f t="shared" si="9"/>
        <v>0</v>
      </c>
      <c r="K91" s="26">
        <f>K90-K89</f>
        <v>0</v>
      </c>
      <c r="L91" s="26">
        <f t="shared" si="9"/>
        <v>0</v>
      </c>
      <c r="M91" s="26">
        <f t="shared" si="9"/>
        <v>0</v>
      </c>
      <c r="N91" s="26">
        <f t="shared" si="9"/>
        <v>0</v>
      </c>
      <c r="O91" s="26">
        <f t="shared" si="9"/>
        <v>0</v>
      </c>
      <c r="P91" s="26">
        <f t="shared" si="9"/>
        <v>0</v>
      </c>
      <c r="Q91" s="26">
        <f t="shared" si="9"/>
        <v>0</v>
      </c>
      <c r="R91" s="26">
        <f t="shared" si="9"/>
        <v>0</v>
      </c>
      <c r="S91" s="26">
        <f t="shared" si="9"/>
        <v>0</v>
      </c>
      <c r="T91" s="26">
        <f t="shared" si="9"/>
        <v>0</v>
      </c>
      <c r="U91" s="26">
        <f t="shared" si="9"/>
        <v>0</v>
      </c>
      <c r="V91" s="26">
        <f t="shared" si="9"/>
        <v>0</v>
      </c>
      <c r="W91" s="26">
        <f t="shared" si="9"/>
        <v>0</v>
      </c>
      <c r="X91" s="26">
        <f t="shared" si="9"/>
        <v>0</v>
      </c>
      <c r="Y91" s="26">
        <f t="shared" si="9"/>
        <v>0</v>
      </c>
      <c r="Z91" s="26">
        <f t="shared" si="9"/>
        <v>0</v>
      </c>
      <c r="AA91" s="26">
        <f t="shared" si="9"/>
        <v>0</v>
      </c>
      <c r="AB91" s="26">
        <f t="shared" si="9"/>
        <v>0</v>
      </c>
      <c r="AC91" s="26">
        <f t="shared" si="9"/>
        <v>0</v>
      </c>
      <c r="AD91" s="26">
        <f t="shared" si="9"/>
        <v>0</v>
      </c>
      <c r="AE91" s="26">
        <f t="shared" si="9"/>
        <v>0</v>
      </c>
      <c r="AF91" s="26">
        <f t="shared" si="9"/>
        <v>0</v>
      </c>
      <c r="AG91" s="26">
        <f t="shared" si="9"/>
        <v>0</v>
      </c>
      <c r="AH91" s="26">
        <f t="shared" si="9"/>
        <v>0</v>
      </c>
      <c r="AI91" s="26">
        <f t="shared" si="9"/>
        <v>0</v>
      </c>
      <c r="AJ91" s="26">
        <f t="shared" si="9"/>
        <v>0</v>
      </c>
      <c r="AK91" s="42"/>
    </row>
    <row r="94" spans="3:37" ht="15" customHeight="1"/>
    <row r="95" spans="3:37" ht="15" customHeight="1"/>
    <row r="96" spans="3:37" ht="15" customHeight="1"/>
    <row r="97" spans="7:19">
      <c r="G97" s="59" t="str">
        <f>C6</f>
        <v>日期</v>
      </c>
      <c r="H97" s="57" t="s">
        <v>3</v>
      </c>
      <c r="I97" s="60" t="s">
        <v>20</v>
      </c>
      <c r="J97" s="61" t="s">
        <v>30</v>
      </c>
      <c r="K97" s="62" t="s">
        <v>21</v>
      </c>
      <c r="L97" s="63" t="s">
        <v>22</v>
      </c>
      <c r="M97" s="64" t="s">
        <v>29</v>
      </c>
      <c r="N97" s="58" t="s">
        <v>23</v>
      </c>
      <c r="O97" s="57" t="s">
        <v>7</v>
      </c>
      <c r="P97" s="56" t="s">
        <v>32</v>
      </c>
      <c r="Q97" s="56" t="s">
        <v>27</v>
      </c>
      <c r="R97" s="56" t="s">
        <v>36</v>
      </c>
      <c r="S97" s="57" t="s">
        <v>121</v>
      </c>
    </row>
    <row r="98" spans="7:19">
      <c r="G98" s="59"/>
      <c r="H98" s="57"/>
      <c r="I98" s="60"/>
      <c r="J98" s="61"/>
      <c r="K98" s="62"/>
      <c r="L98" s="63"/>
      <c r="M98" s="64"/>
      <c r="N98" s="58"/>
      <c r="O98" s="57"/>
      <c r="P98" s="56"/>
      <c r="Q98" s="56"/>
      <c r="R98" s="56"/>
      <c r="S98" s="57"/>
    </row>
    <row r="99" spans="7:19">
      <c r="G99" s="59"/>
      <c r="H99" s="57"/>
      <c r="I99" s="60"/>
      <c r="J99" s="61"/>
      <c r="K99" s="62"/>
      <c r="L99" s="63"/>
      <c r="M99" s="64"/>
      <c r="N99" s="58"/>
      <c r="O99" s="57"/>
      <c r="P99" s="56"/>
      <c r="Q99" s="56"/>
      <c r="R99" s="56"/>
      <c r="S99" s="57"/>
    </row>
    <row r="100" spans="7:19">
      <c r="G100" s="34">
        <f>F6</f>
        <v>44409</v>
      </c>
      <c r="H100" s="28" t="str">
        <f>F7</f>
        <v>日</v>
      </c>
      <c r="I100" s="24">
        <f>F80 /60</f>
        <v>0</v>
      </c>
      <c r="J100" s="24">
        <f>F81 / 60</f>
        <v>0</v>
      </c>
      <c r="K100" s="24">
        <f>F82 / 60</f>
        <v>0</v>
      </c>
      <c r="L100" s="24">
        <f>F83 / 60</f>
        <v>0</v>
      </c>
      <c r="M100" s="24">
        <f>F84 / 60</f>
        <v>0</v>
      </c>
      <c r="N100" s="24">
        <f>F85 / 60</f>
        <v>0</v>
      </c>
      <c r="O100" s="24">
        <f>F87</f>
        <v>0</v>
      </c>
      <c r="P100" s="24">
        <f>F88</f>
        <v>0</v>
      </c>
      <c r="Q100" s="30">
        <f>F89</f>
        <v>0</v>
      </c>
      <c r="R100" s="30">
        <f>F90</f>
        <v>0</v>
      </c>
      <c r="S100" s="30">
        <f>F91</f>
        <v>0</v>
      </c>
    </row>
    <row r="101" spans="7:19">
      <c r="G101" s="34">
        <f>G6</f>
        <v>44410</v>
      </c>
      <c r="H101" s="28">
        <f>G7</f>
        <v>1</v>
      </c>
      <c r="I101" s="24">
        <f>G80 / 60</f>
        <v>0</v>
      </c>
      <c r="J101" s="24">
        <f>G81 / 60</f>
        <v>0</v>
      </c>
      <c r="K101" s="24">
        <f>G82 / 60</f>
        <v>0</v>
      </c>
      <c r="L101" s="24">
        <f>G83 / 60</f>
        <v>0</v>
      </c>
      <c r="M101" s="24">
        <f>G84 / 60</f>
        <v>0</v>
      </c>
      <c r="N101" s="24">
        <f>G85 / 60</f>
        <v>0</v>
      </c>
      <c r="O101" s="24">
        <f>G87</f>
        <v>0</v>
      </c>
      <c r="P101" s="24">
        <f>G88</f>
        <v>0</v>
      </c>
      <c r="Q101" s="30">
        <f>G89</f>
        <v>0</v>
      </c>
      <c r="R101" s="30">
        <f>G90</f>
        <v>0.4375</v>
      </c>
      <c r="S101" s="30">
        <f>G91</f>
        <v>0.4375</v>
      </c>
    </row>
    <row r="102" spans="7:19">
      <c r="G102" s="34">
        <f>H6</f>
        <v>44411</v>
      </c>
      <c r="H102" s="28">
        <f>H7</f>
        <v>2</v>
      </c>
      <c r="I102" s="24">
        <f>H80 / 60</f>
        <v>0</v>
      </c>
      <c r="J102" s="24">
        <f>H81 / 60</f>
        <v>0</v>
      </c>
      <c r="K102" s="24">
        <f>H82 / 60</f>
        <v>0</v>
      </c>
      <c r="L102" s="24">
        <f>H83 / 60</f>
        <v>0</v>
      </c>
      <c r="M102" s="24">
        <f>H84 / 60</f>
        <v>0</v>
      </c>
      <c r="N102" s="24">
        <f>H85 / 60</f>
        <v>0</v>
      </c>
      <c r="O102" s="24">
        <f>H87</f>
        <v>0</v>
      </c>
      <c r="P102" s="24">
        <f>H88</f>
        <v>0</v>
      </c>
      <c r="Q102" s="30">
        <f>H89</f>
        <v>0</v>
      </c>
      <c r="R102" s="30">
        <f>H90</f>
        <v>0</v>
      </c>
      <c r="S102" s="30">
        <f>H91</f>
        <v>0</v>
      </c>
    </row>
    <row r="103" spans="7:19">
      <c r="G103" s="34">
        <f>I6</f>
        <v>44412</v>
      </c>
      <c r="H103" s="28">
        <f>I7</f>
        <v>3</v>
      </c>
      <c r="I103" s="24">
        <f>I80 / 60</f>
        <v>0</v>
      </c>
      <c r="J103" s="24">
        <f>I81 / 60</f>
        <v>0</v>
      </c>
      <c r="K103" s="24">
        <f>I82 / 60</f>
        <v>0</v>
      </c>
      <c r="L103" s="24">
        <f>I83 / 60</f>
        <v>0</v>
      </c>
      <c r="M103" s="24">
        <f>I84 / 60</f>
        <v>0</v>
      </c>
      <c r="N103" s="24">
        <f>I85 / 60</f>
        <v>0</v>
      </c>
      <c r="O103" s="24">
        <f>I87</f>
        <v>0</v>
      </c>
      <c r="P103" s="24">
        <f>I88</f>
        <v>0</v>
      </c>
      <c r="Q103" s="30">
        <f>I89</f>
        <v>0</v>
      </c>
      <c r="R103" s="30">
        <f>I90</f>
        <v>0</v>
      </c>
      <c r="S103" s="30">
        <f>I91</f>
        <v>0</v>
      </c>
    </row>
    <row r="104" spans="7:19">
      <c r="G104" s="34">
        <f>J6</f>
        <v>44413</v>
      </c>
      <c r="H104" s="28">
        <f>J7</f>
        <v>4</v>
      </c>
      <c r="I104" s="24">
        <f>J80 / 60</f>
        <v>0</v>
      </c>
      <c r="J104" s="24">
        <f>J81 / 60</f>
        <v>0</v>
      </c>
      <c r="K104" s="24">
        <f>J82 / 60</f>
        <v>0</v>
      </c>
      <c r="L104" s="24">
        <f>J83 / 60</f>
        <v>0</v>
      </c>
      <c r="M104" s="24">
        <f>J84 / 60</f>
        <v>0</v>
      </c>
      <c r="N104" s="24">
        <f>J85 / 60</f>
        <v>0</v>
      </c>
      <c r="O104" s="24">
        <f>J87</f>
        <v>0</v>
      </c>
      <c r="P104" s="24">
        <f>J88</f>
        <v>0</v>
      </c>
      <c r="Q104" s="30">
        <f>J89</f>
        <v>0</v>
      </c>
      <c r="R104" s="30">
        <f>J90</f>
        <v>0</v>
      </c>
      <c r="S104" s="30">
        <f>J91</f>
        <v>0</v>
      </c>
    </row>
    <row r="105" spans="7:19">
      <c r="G105" s="34">
        <f>K6</f>
        <v>44414</v>
      </c>
      <c r="H105" s="28">
        <f>K7</f>
        <v>5</v>
      </c>
      <c r="I105" s="24">
        <f>K80 / 60</f>
        <v>0</v>
      </c>
      <c r="J105" s="24">
        <f>K81 / 60</f>
        <v>0</v>
      </c>
      <c r="K105" s="24">
        <f>K82 / 60</f>
        <v>0</v>
      </c>
      <c r="L105" s="24">
        <f>K83 / 60</f>
        <v>0</v>
      </c>
      <c r="M105" s="24">
        <f>K84 / 60</f>
        <v>0</v>
      </c>
      <c r="N105" s="24">
        <f>K85 / 60</f>
        <v>0</v>
      </c>
      <c r="O105" s="24">
        <f>K87</f>
        <v>0</v>
      </c>
      <c r="P105" s="24">
        <f>K88</f>
        <v>0</v>
      </c>
      <c r="Q105" s="30">
        <f>K89</f>
        <v>0</v>
      </c>
      <c r="R105" s="30">
        <f>K90</f>
        <v>0</v>
      </c>
      <c r="S105" s="30">
        <f>K91</f>
        <v>0</v>
      </c>
    </row>
    <row r="106" spans="7:19">
      <c r="G106" s="34">
        <f>L6</f>
        <v>44415</v>
      </c>
      <c r="H106" s="28">
        <f>L7</f>
        <v>6</v>
      </c>
      <c r="I106" s="24">
        <f>L80 / 60</f>
        <v>0</v>
      </c>
      <c r="J106" s="24">
        <f>L81 / 60</f>
        <v>0</v>
      </c>
      <c r="K106" s="24">
        <f>L82 / 60</f>
        <v>0</v>
      </c>
      <c r="L106" s="24">
        <f>L83 / 60</f>
        <v>0</v>
      </c>
      <c r="M106" s="24">
        <f>L84 / 60</f>
        <v>0</v>
      </c>
      <c r="N106" s="24">
        <f>L85 / 60</f>
        <v>0</v>
      </c>
      <c r="O106" s="24">
        <f>L87</f>
        <v>0</v>
      </c>
      <c r="P106" s="24">
        <f>L88</f>
        <v>0</v>
      </c>
      <c r="Q106" s="30">
        <f>L89</f>
        <v>0</v>
      </c>
      <c r="R106" s="30">
        <f>L90</f>
        <v>0</v>
      </c>
      <c r="S106" s="30">
        <f>L91</f>
        <v>0</v>
      </c>
    </row>
    <row r="107" spans="7:19">
      <c r="G107" s="34">
        <f>M6</f>
        <v>44416</v>
      </c>
      <c r="H107" s="28" t="str">
        <f>M7</f>
        <v>日</v>
      </c>
      <c r="I107" s="24">
        <f>M80 / 60</f>
        <v>0</v>
      </c>
      <c r="J107" s="24">
        <f>M81 / 60</f>
        <v>0</v>
      </c>
      <c r="K107" s="24">
        <f>M82 / 60</f>
        <v>0</v>
      </c>
      <c r="L107" s="24">
        <f>M83 / 60</f>
        <v>0</v>
      </c>
      <c r="M107" s="24">
        <f>M84 / 60</f>
        <v>0</v>
      </c>
      <c r="N107" s="24">
        <f>M85 / 60</f>
        <v>0</v>
      </c>
      <c r="O107" s="24">
        <f>M87</f>
        <v>0</v>
      </c>
      <c r="P107" s="24">
        <f>M88</f>
        <v>0</v>
      </c>
      <c r="Q107" s="30">
        <f>M89</f>
        <v>0</v>
      </c>
      <c r="R107" s="30">
        <f>M90</f>
        <v>0</v>
      </c>
      <c r="S107" s="30">
        <f>M91</f>
        <v>0</v>
      </c>
    </row>
    <row r="108" spans="7:19">
      <c r="G108" s="34">
        <f>N6</f>
        <v>44417</v>
      </c>
      <c r="H108" s="28">
        <f>N7</f>
        <v>1</v>
      </c>
      <c r="I108" s="24">
        <f>N80 / 60</f>
        <v>0</v>
      </c>
      <c r="J108" s="24">
        <f>N81 / 60</f>
        <v>0</v>
      </c>
      <c r="K108" s="24">
        <f>N82 / 60</f>
        <v>0</v>
      </c>
      <c r="L108" s="24">
        <f>N83 / 60</f>
        <v>0</v>
      </c>
      <c r="M108" s="24">
        <f>N84 / 60</f>
        <v>0</v>
      </c>
      <c r="N108" s="24">
        <f>N85 / 60</f>
        <v>0</v>
      </c>
      <c r="O108" s="24">
        <f>N87</f>
        <v>0</v>
      </c>
      <c r="P108" s="24">
        <f>N88</f>
        <v>0</v>
      </c>
      <c r="Q108" s="30">
        <f>N89</f>
        <v>0</v>
      </c>
      <c r="R108" s="30">
        <f>N90</f>
        <v>0</v>
      </c>
      <c r="S108" s="30">
        <f>N91</f>
        <v>0</v>
      </c>
    </row>
    <row r="109" spans="7:19">
      <c r="G109" s="34">
        <f>O6</f>
        <v>44418</v>
      </c>
      <c r="H109" s="28">
        <f>O7</f>
        <v>2</v>
      </c>
      <c r="I109" s="24">
        <f>O80 / 60</f>
        <v>0</v>
      </c>
      <c r="J109" s="24">
        <f>O81 / 60</f>
        <v>0</v>
      </c>
      <c r="K109" s="24">
        <f>O82 / 60</f>
        <v>0</v>
      </c>
      <c r="L109" s="24">
        <f>O83 / 60</f>
        <v>0</v>
      </c>
      <c r="M109" s="24">
        <f>O84 / 60</f>
        <v>0</v>
      </c>
      <c r="N109" s="24">
        <f>O85 / 60</f>
        <v>0</v>
      </c>
      <c r="O109" s="24">
        <f>O87</f>
        <v>0</v>
      </c>
      <c r="P109" s="24">
        <f>O88</f>
        <v>0</v>
      </c>
      <c r="Q109" s="30">
        <f>O89</f>
        <v>0</v>
      </c>
      <c r="R109" s="30">
        <f>O90</f>
        <v>0</v>
      </c>
      <c r="S109" s="30">
        <f>O91</f>
        <v>0</v>
      </c>
    </row>
    <row r="110" spans="7:19">
      <c r="G110" s="34">
        <f>P6</f>
        <v>44419</v>
      </c>
      <c r="H110" s="28">
        <f>P7</f>
        <v>3</v>
      </c>
      <c r="I110" s="24">
        <f>P80 / 60</f>
        <v>0</v>
      </c>
      <c r="J110" s="24">
        <f>P81 / 60</f>
        <v>0</v>
      </c>
      <c r="K110" s="24">
        <f>P82 / 60</f>
        <v>0</v>
      </c>
      <c r="L110" s="24">
        <f>P83 / 60</f>
        <v>0</v>
      </c>
      <c r="M110" s="24">
        <f>P84 / 60</f>
        <v>0</v>
      </c>
      <c r="N110" s="24">
        <f>P85 / 60</f>
        <v>0</v>
      </c>
      <c r="O110" s="24">
        <f>P87</f>
        <v>0</v>
      </c>
      <c r="P110" s="24">
        <f>P88</f>
        <v>0</v>
      </c>
      <c r="Q110" s="30">
        <f>P89</f>
        <v>0</v>
      </c>
      <c r="R110" s="30">
        <f>P90</f>
        <v>0</v>
      </c>
      <c r="S110" s="30">
        <f>P91</f>
        <v>0</v>
      </c>
    </row>
    <row r="111" spans="7:19">
      <c r="G111" s="34">
        <f>Q6</f>
        <v>44420</v>
      </c>
      <c r="H111" s="28">
        <f>Q7</f>
        <v>4</v>
      </c>
      <c r="I111" s="24">
        <f>Q80 / 60</f>
        <v>0</v>
      </c>
      <c r="J111" s="24">
        <f>Q81 / 60</f>
        <v>0</v>
      </c>
      <c r="K111" s="24">
        <f>Q82 / 60</f>
        <v>0</v>
      </c>
      <c r="L111" s="24">
        <f>Q83 / 60</f>
        <v>0</v>
      </c>
      <c r="M111" s="24">
        <f>Q84 / 60</f>
        <v>0</v>
      </c>
      <c r="N111" s="24">
        <f>Q85 / 60</f>
        <v>0</v>
      </c>
      <c r="O111" s="24">
        <f>Q87</f>
        <v>0</v>
      </c>
      <c r="P111" s="24">
        <f>Q88</f>
        <v>0</v>
      </c>
      <c r="Q111" s="30">
        <f>Q89</f>
        <v>0</v>
      </c>
      <c r="R111" s="30">
        <f>Q90</f>
        <v>0</v>
      </c>
      <c r="S111" s="30">
        <f>Q91</f>
        <v>0</v>
      </c>
    </row>
    <row r="112" spans="7:19">
      <c r="G112" s="34">
        <f>R6</f>
        <v>44421</v>
      </c>
      <c r="H112" s="28">
        <f>R7</f>
        <v>5</v>
      </c>
      <c r="I112" s="24">
        <f>R80 / 60</f>
        <v>0</v>
      </c>
      <c r="J112" s="24">
        <f>R81 / 60</f>
        <v>0</v>
      </c>
      <c r="K112" s="24">
        <f>R82 / 60</f>
        <v>0</v>
      </c>
      <c r="L112" s="24">
        <f>R83 / 60</f>
        <v>0</v>
      </c>
      <c r="M112" s="24">
        <f>R84 / 60</f>
        <v>0</v>
      </c>
      <c r="N112" s="24">
        <f>R85 / 60</f>
        <v>0</v>
      </c>
      <c r="O112" s="24">
        <f>R87</f>
        <v>0</v>
      </c>
      <c r="P112" s="24">
        <f>R88</f>
        <v>0</v>
      </c>
      <c r="Q112" s="30">
        <f>R89</f>
        <v>0</v>
      </c>
      <c r="R112" s="30">
        <f>R90</f>
        <v>0</v>
      </c>
      <c r="S112" s="30">
        <f>R91</f>
        <v>0</v>
      </c>
    </row>
    <row r="113" spans="7:19">
      <c r="G113" s="34">
        <f>S6</f>
        <v>44422</v>
      </c>
      <c r="H113" s="28">
        <f>S7</f>
        <v>6</v>
      </c>
      <c r="I113" s="24">
        <f>S80 / 60</f>
        <v>0</v>
      </c>
      <c r="J113" s="24">
        <f>S81 / 60</f>
        <v>0</v>
      </c>
      <c r="K113" s="24">
        <f>S82 / 60</f>
        <v>0</v>
      </c>
      <c r="L113" s="24">
        <f>S83 / 60</f>
        <v>0</v>
      </c>
      <c r="M113" s="24">
        <f>S84 / 60</f>
        <v>0</v>
      </c>
      <c r="N113" s="24">
        <f>S85 / 60</f>
        <v>0</v>
      </c>
      <c r="O113" s="24">
        <f>S87</f>
        <v>0</v>
      </c>
      <c r="P113" s="24">
        <f>S88</f>
        <v>0</v>
      </c>
      <c r="Q113" s="30">
        <f>S89</f>
        <v>0</v>
      </c>
      <c r="R113" s="30">
        <f>S90</f>
        <v>0</v>
      </c>
      <c r="S113" s="30">
        <f>S91</f>
        <v>0</v>
      </c>
    </row>
    <row r="114" spans="7:19">
      <c r="G114" s="34">
        <f>T6</f>
        <v>44423</v>
      </c>
      <c r="H114" s="28" t="str">
        <f>T7</f>
        <v>日</v>
      </c>
      <c r="I114" s="24">
        <f>T80 / 60</f>
        <v>0</v>
      </c>
      <c r="J114" s="24">
        <f>T81 / 60</f>
        <v>0</v>
      </c>
      <c r="K114" s="24">
        <f>T82 / 60</f>
        <v>0</v>
      </c>
      <c r="L114" s="24">
        <f>T83 / 60</f>
        <v>0</v>
      </c>
      <c r="M114" s="24">
        <f>T84 / 60</f>
        <v>0</v>
      </c>
      <c r="N114" s="24">
        <f>T85 / 60</f>
        <v>0</v>
      </c>
      <c r="O114" s="24">
        <f>T87</f>
        <v>0</v>
      </c>
      <c r="P114" s="24">
        <f>T88</f>
        <v>0</v>
      </c>
      <c r="Q114" s="30">
        <f>T89</f>
        <v>0</v>
      </c>
      <c r="R114" s="30">
        <f>T90</f>
        <v>0</v>
      </c>
      <c r="S114" s="30">
        <f>T91</f>
        <v>0</v>
      </c>
    </row>
    <row r="115" spans="7:19">
      <c r="G115" s="34">
        <f>U6</f>
        <v>44424</v>
      </c>
      <c r="H115" s="28">
        <f>U7</f>
        <v>1</v>
      </c>
      <c r="I115" s="24">
        <f>U80 / 60</f>
        <v>0</v>
      </c>
      <c r="J115" s="24">
        <f>U81 / 60</f>
        <v>0</v>
      </c>
      <c r="K115" s="24">
        <f>U82 / 60</f>
        <v>0</v>
      </c>
      <c r="L115" s="24">
        <f>U83 / 60</f>
        <v>0</v>
      </c>
      <c r="M115" s="24">
        <f>U84 / 60</f>
        <v>0</v>
      </c>
      <c r="N115" s="24">
        <f>U85 / 60</f>
        <v>0</v>
      </c>
      <c r="O115" s="24">
        <f>U87</f>
        <v>0</v>
      </c>
      <c r="P115" s="24">
        <f>U88</f>
        <v>0</v>
      </c>
      <c r="Q115" s="30">
        <f>U89</f>
        <v>0</v>
      </c>
      <c r="R115" s="30">
        <f>U90</f>
        <v>0</v>
      </c>
      <c r="S115" s="30">
        <f>U91</f>
        <v>0</v>
      </c>
    </row>
    <row r="116" spans="7:19">
      <c r="G116" s="34">
        <f>V6</f>
        <v>44425</v>
      </c>
      <c r="H116" s="28">
        <f>V7</f>
        <v>2</v>
      </c>
      <c r="I116" s="24">
        <f>V80 / 60</f>
        <v>0</v>
      </c>
      <c r="J116" s="24">
        <f>V81 / 60</f>
        <v>0</v>
      </c>
      <c r="K116" s="24">
        <f>V82 / 60</f>
        <v>0</v>
      </c>
      <c r="L116" s="24">
        <f>V83 / 60</f>
        <v>0</v>
      </c>
      <c r="M116" s="24">
        <f>V84 / 60</f>
        <v>0</v>
      </c>
      <c r="N116" s="24">
        <f>V85 / 60</f>
        <v>0</v>
      </c>
      <c r="O116" s="24">
        <f>V87</f>
        <v>0</v>
      </c>
      <c r="P116" s="24">
        <f>V88</f>
        <v>0</v>
      </c>
      <c r="Q116" s="30">
        <f>V89</f>
        <v>0</v>
      </c>
      <c r="R116" s="30">
        <f>V90</f>
        <v>0</v>
      </c>
      <c r="S116" s="30">
        <f>V91</f>
        <v>0</v>
      </c>
    </row>
    <row r="117" spans="7:19">
      <c r="G117" s="34">
        <f>W6</f>
        <v>44426</v>
      </c>
      <c r="H117" s="28">
        <f>W7</f>
        <v>3</v>
      </c>
      <c r="I117" s="24">
        <f>W80 / 60</f>
        <v>0</v>
      </c>
      <c r="J117" s="24">
        <f>W81 / 60</f>
        <v>0</v>
      </c>
      <c r="K117" s="24">
        <f>W82 / 60</f>
        <v>0</v>
      </c>
      <c r="L117" s="24">
        <f>W83 / 60</f>
        <v>0</v>
      </c>
      <c r="M117" s="24">
        <f>W84 / 60</f>
        <v>0</v>
      </c>
      <c r="N117" s="24">
        <f>W85 / 60</f>
        <v>0</v>
      </c>
      <c r="O117" s="24">
        <f>W87</f>
        <v>0</v>
      </c>
      <c r="P117" s="24">
        <f>W88</f>
        <v>0</v>
      </c>
      <c r="Q117" s="30">
        <f>W89</f>
        <v>0</v>
      </c>
      <c r="R117" s="30">
        <f>W90</f>
        <v>0</v>
      </c>
      <c r="S117" s="30">
        <f>W91</f>
        <v>0</v>
      </c>
    </row>
    <row r="118" spans="7:19">
      <c r="G118" s="34">
        <f>X6</f>
        <v>44427</v>
      </c>
      <c r="H118" s="28">
        <f>X7</f>
        <v>4</v>
      </c>
      <c r="I118" s="24">
        <f>X80 / 60</f>
        <v>0</v>
      </c>
      <c r="J118" s="24">
        <f>X81 / 60</f>
        <v>0</v>
      </c>
      <c r="K118" s="24">
        <f>X82 / 60</f>
        <v>0</v>
      </c>
      <c r="L118" s="24">
        <f>X83 / 60</f>
        <v>0</v>
      </c>
      <c r="M118" s="24">
        <f>X84 / 60</f>
        <v>0</v>
      </c>
      <c r="N118" s="24">
        <f>X85 / 60</f>
        <v>0</v>
      </c>
      <c r="O118" s="24">
        <f>X87</f>
        <v>0</v>
      </c>
      <c r="P118" s="24">
        <f>X88</f>
        <v>0</v>
      </c>
      <c r="Q118" s="30">
        <f>X89</f>
        <v>0</v>
      </c>
      <c r="R118" s="30">
        <f>X90</f>
        <v>0</v>
      </c>
      <c r="S118" s="30">
        <f>X91</f>
        <v>0</v>
      </c>
    </row>
    <row r="119" spans="7:19">
      <c r="G119" s="34">
        <f>Y6</f>
        <v>44428</v>
      </c>
      <c r="H119" s="28">
        <f>Y7</f>
        <v>5</v>
      </c>
      <c r="I119" s="24">
        <f>Y80 / 60</f>
        <v>0</v>
      </c>
      <c r="J119" s="24">
        <f>Y81 / 60</f>
        <v>0</v>
      </c>
      <c r="K119" s="24">
        <f>Y82 / 60</f>
        <v>0</v>
      </c>
      <c r="L119" s="24">
        <f>Y83 / 60</f>
        <v>0</v>
      </c>
      <c r="M119" s="24">
        <f>Y84 / 60</f>
        <v>0</v>
      </c>
      <c r="N119" s="24">
        <f>Y85 / 60</f>
        <v>0</v>
      </c>
      <c r="O119" s="24">
        <f>Y87</f>
        <v>0</v>
      </c>
      <c r="P119" s="24">
        <f>Y88</f>
        <v>0</v>
      </c>
      <c r="Q119" s="30">
        <f>Y89</f>
        <v>0</v>
      </c>
      <c r="R119" s="30">
        <f>Y90</f>
        <v>0</v>
      </c>
      <c r="S119" s="30">
        <f>Y91</f>
        <v>0</v>
      </c>
    </row>
    <row r="120" spans="7:19">
      <c r="G120" s="34">
        <f>Z6</f>
        <v>44429</v>
      </c>
      <c r="H120" s="28">
        <f>Z7</f>
        <v>6</v>
      </c>
      <c r="I120" s="24">
        <f>Z80 / 60</f>
        <v>0</v>
      </c>
      <c r="J120" s="24">
        <f>Z81 / 60</f>
        <v>0</v>
      </c>
      <c r="K120" s="24">
        <f>Z82 / 60</f>
        <v>0</v>
      </c>
      <c r="L120" s="24">
        <f>Z83 / 60</f>
        <v>0</v>
      </c>
      <c r="M120" s="24">
        <f>Z84 / 60</f>
        <v>0</v>
      </c>
      <c r="N120" s="24">
        <f>Z85 / 60</f>
        <v>0</v>
      </c>
      <c r="O120" s="24">
        <f>Z87</f>
        <v>0</v>
      </c>
      <c r="P120" s="24">
        <f>Z88</f>
        <v>0</v>
      </c>
      <c r="Q120" s="30">
        <f>Z89</f>
        <v>0</v>
      </c>
      <c r="R120" s="30">
        <f>Z90</f>
        <v>0</v>
      </c>
      <c r="S120" s="30">
        <f>Z91</f>
        <v>0</v>
      </c>
    </row>
    <row r="121" spans="7:19">
      <c r="G121" s="34">
        <f>AA6</f>
        <v>44430</v>
      </c>
      <c r="H121" s="28" t="str">
        <f>AA7</f>
        <v>日</v>
      </c>
      <c r="I121" s="24">
        <f>AA80 / 60</f>
        <v>0</v>
      </c>
      <c r="J121" s="24">
        <f>AA81 / 60</f>
        <v>0</v>
      </c>
      <c r="K121" s="24">
        <f>AA82 / 60</f>
        <v>0</v>
      </c>
      <c r="L121" s="24">
        <f>AA83 / 60</f>
        <v>0</v>
      </c>
      <c r="M121" s="24">
        <f>AA84 / 60</f>
        <v>0</v>
      </c>
      <c r="N121" s="24">
        <f>AA85 / 60</f>
        <v>0</v>
      </c>
      <c r="O121" s="24">
        <f>AA87</f>
        <v>0</v>
      </c>
      <c r="P121" s="24">
        <f>AA88</f>
        <v>0</v>
      </c>
      <c r="Q121" s="30">
        <f>AA89</f>
        <v>0</v>
      </c>
      <c r="R121" s="30">
        <f>AA90</f>
        <v>0</v>
      </c>
      <c r="S121" s="30">
        <f>AA91</f>
        <v>0</v>
      </c>
    </row>
    <row r="122" spans="7:19">
      <c r="G122" s="34">
        <f>AB6</f>
        <v>44431</v>
      </c>
      <c r="H122" s="28">
        <f>AB7</f>
        <v>1</v>
      </c>
      <c r="I122" s="24">
        <f>AB80 / 60</f>
        <v>0</v>
      </c>
      <c r="J122" s="24">
        <f>AB81 / 60</f>
        <v>0</v>
      </c>
      <c r="K122" s="24">
        <f>AB82 / 60</f>
        <v>0</v>
      </c>
      <c r="L122" s="24">
        <f>AB83 / 60</f>
        <v>0</v>
      </c>
      <c r="M122" s="24">
        <f>AB84 / 60</f>
        <v>0</v>
      </c>
      <c r="N122" s="24">
        <f>AB85 / 60</f>
        <v>0</v>
      </c>
      <c r="O122" s="24">
        <f>AB87</f>
        <v>0</v>
      </c>
      <c r="P122" s="24">
        <f>AB88</f>
        <v>0</v>
      </c>
      <c r="Q122" s="30">
        <f>AB89</f>
        <v>0</v>
      </c>
      <c r="R122" s="30">
        <f>AB90</f>
        <v>0</v>
      </c>
      <c r="S122" s="30">
        <f>AB91</f>
        <v>0</v>
      </c>
    </row>
    <row r="123" spans="7:19">
      <c r="G123" s="34">
        <f>AC6</f>
        <v>44432</v>
      </c>
      <c r="H123" s="28">
        <f>AC7</f>
        <v>2</v>
      </c>
      <c r="I123" s="24">
        <f>AC80 / 60</f>
        <v>0</v>
      </c>
      <c r="J123" s="24">
        <f>AC81 / 60</f>
        <v>0</v>
      </c>
      <c r="K123" s="24">
        <f>AC82 / 60</f>
        <v>0</v>
      </c>
      <c r="L123" s="24">
        <f>AC83 / 60</f>
        <v>0</v>
      </c>
      <c r="M123" s="24">
        <f>AC84 / 60</f>
        <v>0</v>
      </c>
      <c r="N123" s="24">
        <f>AC85 / 60</f>
        <v>0</v>
      </c>
      <c r="O123" s="24">
        <f>AC87</f>
        <v>0</v>
      </c>
      <c r="P123" s="24">
        <f>AC88</f>
        <v>0</v>
      </c>
      <c r="Q123" s="30">
        <f>AC89</f>
        <v>0</v>
      </c>
      <c r="R123" s="30">
        <f>AC90</f>
        <v>0</v>
      </c>
      <c r="S123" s="30">
        <f>AC91</f>
        <v>0</v>
      </c>
    </row>
    <row r="124" spans="7:19">
      <c r="G124" s="34">
        <f>AD6</f>
        <v>44433</v>
      </c>
      <c r="H124" s="28">
        <f>AD7</f>
        <v>3</v>
      </c>
      <c r="I124" s="24">
        <f>AD80 / 60</f>
        <v>0</v>
      </c>
      <c r="J124" s="24">
        <f>AD81 / 60</f>
        <v>0</v>
      </c>
      <c r="K124" s="24">
        <f>AD82 / 60</f>
        <v>0</v>
      </c>
      <c r="L124" s="24">
        <f>AD83 / 60</f>
        <v>0</v>
      </c>
      <c r="M124" s="24">
        <f>AD84 / 60</f>
        <v>0</v>
      </c>
      <c r="N124" s="24">
        <f>AD85 / 60</f>
        <v>0</v>
      </c>
      <c r="O124" s="24">
        <f>AD87</f>
        <v>0</v>
      </c>
      <c r="P124" s="24">
        <f>AD88</f>
        <v>0</v>
      </c>
      <c r="Q124" s="30">
        <f>AD89</f>
        <v>0</v>
      </c>
      <c r="R124" s="30">
        <f>AD90</f>
        <v>0</v>
      </c>
      <c r="S124" s="30">
        <f>AD91</f>
        <v>0</v>
      </c>
    </row>
    <row r="125" spans="7:19">
      <c r="G125" s="34">
        <f>AE6</f>
        <v>44434</v>
      </c>
      <c r="H125" s="28">
        <f>AE7</f>
        <v>4</v>
      </c>
      <c r="I125" s="24">
        <f>AE80 / 60</f>
        <v>0</v>
      </c>
      <c r="J125" s="24">
        <f>AE81 / 60</f>
        <v>0</v>
      </c>
      <c r="K125" s="24">
        <f>AE82 / 60</f>
        <v>0</v>
      </c>
      <c r="L125" s="24">
        <f>AE83 / 60</f>
        <v>0</v>
      </c>
      <c r="M125" s="24">
        <f>AE84 / 60</f>
        <v>0</v>
      </c>
      <c r="N125" s="24">
        <f>AE85 / 60</f>
        <v>0</v>
      </c>
      <c r="O125" s="24">
        <f>AE87</f>
        <v>0</v>
      </c>
      <c r="P125" s="24">
        <f>AE88</f>
        <v>0</v>
      </c>
      <c r="Q125" s="30">
        <f>AE89</f>
        <v>0</v>
      </c>
      <c r="R125" s="30">
        <f>AE90</f>
        <v>0</v>
      </c>
      <c r="S125" s="30">
        <f>AE91</f>
        <v>0</v>
      </c>
    </row>
    <row r="126" spans="7:19">
      <c r="G126" s="34">
        <f>AF6</f>
        <v>44435</v>
      </c>
      <c r="H126" s="28">
        <f>AF7</f>
        <v>5</v>
      </c>
      <c r="I126" s="24">
        <f>AF80 / 60</f>
        <v>0</v>
      </c>
      <c r="J126" s="24">
        <f>AF81 / 60</f>
        <v>0</v>
      </c>
      <c r="K126" s="24">
        <f>AF82 / 60</f>
        <v>0</v>
      </c>
      <c r="L126" s="24">
        <f>AF83 / 60</f>
        <v>0</v>
      </c>
      <c r="M126" s="24">
        <f>AF84 / 60</f>
        <v>0</v>
      </c>
      <c r="N126" s="24">
        <f>AF85 / 60</f>
        <v>0</v>
      </c>
      <c r="O126" s="24">
        <f>AF87</f>
        <v>0</v>
      </c>
      <c r="P126" s="24">
        <f>AF88</f>
        <v>0</v>
      </c>
      <c r="Q126" s="30">
        <f>AF89</f>
        <v>0</v>
      </c>
      <c r="R126" s="30">
        <f>AF90</f>
        <v>0</v>
      </c>
      <c r="S126" s="30">
        <f>AF91</f>
        <v>0</v>
      </c>
    </row>
    <row r="127" spans="7:19">
      <c r="G127" s="34">
        <f>AG6</f>
        <v>44436</v>
      </c>
      <c r="H127" s="28">
        <f>AG7</f>
        <v>6</v>
      </c>
      <c r="I127" s="24">
        <f>AG80 / 60</f>
        <v>0</v>
      </c>
      <c r="J127" s="24">
        <f>AG81 / 60</f>
        <v>0</v>
      </c>
      <c r="K127" s="24">
        <f>AG82 / 60</f>
        <v>0</v>
      </c>
      <c r="L127" s="24">
        <f>AG83 / 60</f>
        <v>0</v>
      </c>
      <c r="M127" s="24">
        <f>AG84 / 60</f>
        <v>0</v>
      </c>
      <c r="N127" s="24">
        <f>AG85 / 60</f>
        <v>0</v>
      </c>
      <c r="O127" s="24">
        <f>AG87</f>
        <v>0</v>
      </c>
      <c r="P127" s="24">
        <f>AG88</f>
        <v>0</v>
      </c>
      <c r="Q127" s="30">
        <f>AG89</f>
        <v>0</v>
      </c>
      <c r="R127" s="30">
        <f>AG90</f>
        <v>0</v>
      </c>
      <c r="S127" s="30">
        <f>AG91</f>
        <v>0</v>
      </c>
    </row>
    <row r="128" spans="7:19">
      <c r="G128" s="34">
        <f>AH6</f>
        <v>44437</v>
      </c>
      <c r="H128" s="24" t="str">
        <f>AH7</f>
        <v>日</v>
      </c>
      <c r="I128" s="24">
        <f>AH80 / 60</f>
        <v>0</v>
      </c>
      <c r="J128" s="24">
        <f>AH81 / 60</f>
        <v>0</v>
      </c>
      <c r="K128" s="24">
        <f>AH82 / 60</f>
        <v>0</v>
      </c>
      <c r="L128" s="24">
        <f>AH83 / 60</f>
        <v>0</v>
      </c>
      <c r="M128" s="24">
        <f>AH84 / 60</f>
        <v>0</v>
      </c>
      <c r="N128" s="24">
        <f>AH85 / 60</f>
        <v>0</v>
      </c>
      <c r="O128" s="24">
        <f>AH87</f>
        <v>0</v>
      </c>
      <c r="P128" s="24">
        <f>AH88</f>
        <v>0</v>
      </c>
      <c r="Q128" s="30">
        <f>AH89</f>
        <v>0</v>
      </c>
      <c r="R128" s="30">
        <f>AH90</f>
        <v>0</v>
      </c>
      <c r="S128" s="30">
        <f>AH91</f>
        <v>0</v>
      </c>
    </row>
    <row r="129" spans="7:19">
      <c r="G129" s="34">
        <f>AI6</f>
        <v>44438</v>
      </c>
      <c r="H129" s="24">
        <f>AI7</f>
        <v>1</v>
      </c>
      <c r="I129" s="24">
        <f>AI80 / 60</f>
        <v>0</v>
      </c>
      <c r="J129" s="24">
        <f>AI81 / 60</f>
        <v>0</v>
      </c>
      <c r="K129" s="24">
        <f>AI82 / 60</f>
        <v>0</v>
      </c>
      <c r="L129" s="24">
        <f>AI83 / 60</f>
        <v>0</v>
      </c>
      <c r="M129" s="24">
        <f>AI84 / 60</f>
        <v>0</v>
      </c>
      <c r="N129" s="24">
        <f>AI85 / 60</f>
        <v>0</v>
      </c>
      <c r="O129" s="24">
        <f>AI87</f>
        <v>0</v>
      </c>
      <c r="P129" s="24">
        <f>AI88</f>
        <v>0</v>
      </c>
      <c r="Q129" s="30">
        <f>AI89</f>
        <v>0</v>
      </c>
      <c r="R129" s="30">
        <f>AI90</f>
        <v>0</v>
      </c>
      <c r="S129" s="30">
        <f>AI91</f>
        <v>0</v>
      </c>
    </row>
    <row r="130" spans="7:19">
      <c r="G130" s="34">
        <f>AJ6</f>
        <v>44439</v>
      </c>
      <c r="H130" s="24">
        <f>AJ7</f>
        <v>2</v>
      </c>
      <c r="I130" s="24">
        <f>AJ80 / 60</f>
        <v>0</v>
      </c>
      <c r="J130" s="24">
        <f>AJ81 / 60</f>
        <v>0</v>
      </c>
      <c r="K130" s="24">
        <f>AJ82 / 60</f>
        <v>0</v>
      </c>
      <c r="L130" s="24">
        <f>AJ83 / 60</f>
        <v>0</v>
      </c>
      <c r="M130" s="24">
        <f>AJ84 / 60</f>
        <v>0</v>
      </c>
      <c r="N130" s="24">
        <f>AJ85 / 60</f>
        <v>0</v>
      </c>
      <c r="O130" s="24">
        <f>AJ87</f>
        <v>0</v>
      </c>
      <c r="P130" s="24">
        <f>AJ88</f>
        <v>0</v>
      </c>
      <c r="Q130" s="30">
        <f>AJ89</f>
        <v>0</v>
      </c>
      <c r="R130" s="30">
        <f>AJ90</f>
        <v>0</v>
      </c>
      <c r="S130" s="30">
        <f>AJ91</f>
        <v>0</v>
      </c>
    </row>
  </sheetData>
  <mergeCells count="106">
    <mergeCell ref="C82:E82"/>
    <mergeCell ref="C83:E83"/>
    <mergeCell ref="C84:E84"/>
    <mergeCell ref="C85:E85"/>
    <mergeCell ref="F86:AJ86"/>
    <mergeCell ref="C72:E72"/>
    <mergeCell ref="C78:E78"/>
    <mergeCell ref="C79:E79"/>
    <mergeCell ref="C80:E80"/>
    <mergeCell ref="C81:E81"/>
    <mergeCell ref="C73:E73"/>
    <mergeCell ref="C74:E74"/>
    <mergeCell ref="C75:E75"/>
    <mergeCell ref="C76:E76"/>
    <mergeCell ref="C77:E77"/>
    <mergeCell ref="C63:E63"/>
    <mergeCell ref="C64:E64"/>
    <mergeCell ref="C65:E65"/>
    <mergeCell ref="C66:E66"/>
    <mergeCell ref="C67:E67"/>
    <mergeCell ref="C68:E68"/>
    <mergeCell ref="C69:E69"/>
    <mergeCell ref="C70:E70"/>
    <mergeCell ref="C71:E71"/>
    <mergeCell ref="C54:E54"/>
    <mergeCell ref="C55:E55"/>
    <mergeCell ref="C56:E56"/>
    <mergeCell ref="C57:E57"/>
    <mergeCell ref="C58:E58"/>
    <mergeCell ref="C59:E59"/>
    <mergeCell ref="C60:E60"/>
    <mergeCell ref="C61:E61"/>
    <mergeCell ref="C62:E62"/>
    <mergeCell ref="C45:E45"/>
    <mergeCell ref="C46:E46"/>
    <mergeCell ref="C47:E47"/>
    <mergeCell ref="C48:E48"/>
    <mergeCell ref="C49:E49"/>
    <mergeCell ref="C50:E50"/>
    <mergeCell ref="C51:E51"/>
    <mergeCell ref="C52:E52"/>
    <mergeCell ref="C53:E53"/>
    <mergeCell ref="C36:E36"/>
    <mergeCell ref="C37:E37"/>
    <mergeCell ref="C38:E38"/>
    <mergeCell ref="C39:E39"/>
    <mergeCell ref="C40:E40"/>
    <mergeCell ref="C41:E41"/>
    <mergeCell ref="C42:E42"/>
    <mergeCell ref="C43:E43"/>
    <mergeCell ref="C44:E44"/>
    <mergeCell ref="C27:E27"/>
    <mergeCell ref="C28:E28"/>
    <mergeCell ref="C29:E29"/>
    <mergeCell ref="C30:E30"/>
    <mergeCell ref="C31:E31"/>
    <mergeCell ref="C32:E32"/>
    <mergeCell ref="C33:E33"/>
    <mergeCell ref="C34:E34"/>
    <mergeCell ref="C35:E35"/>
    <mergeCell ref="C18:E18"/>
    <mergeCell ref="C19:E19"/>
    <mergeCell ref="C20:E20"/>
    <mergeCell ref="C21:E21"/>
    <mergeCell ref="C22:E22"/>
    <mergeCell ref="C23:E23"/>
    <mergeCell ref="C24:E24"/>
    <mergeCell ref="C25:E25"/>
    <mergeCell ref="C26:E26"/>
    <mergeCell ref="C91:E91"/>
    <mergeCell ref="C86:E86"/>
    <mergeCell ref="C87:E87"/>
    <mergeCell ref="C88:E88"/>
    <mergeCell ref="C89:E89"/>
    <mergeCell ref="C90:E90"/>
    <mergeCell ref="V2:X3"/>
    <mergeCell ref="Y2:Y3"/>
    <mergeCell ref="Z2:Z3"/>
    <mergeCell ref="C6:E6"/>
    <mergeCell ref="C7:E7"/>
    <mergeCell ref="N2:P3"/>
    <mergeCell ref="Q2:R3"/>
    <mergeCell ref="S2:S3"/>
    <mergeCell ref="C8:E8"/>
    <mergeCell ref="C9:E9"/>
    <mergeCell ref="C10:E10"/>
    <mergeCell ref="C11:E11"/>
    <mergeCell ref="C12:E12"/>
    <mergeCell ref="C13:E13"/>
    <mergeCell ref="C14:E14"/>
    <mergeCell ref="C15:E15"/>
    <mergeCell ref="C16:E16"/>
    <mergeCell ref="C17:E17"/>
    <mergeCell ref="Q97:Q99"/>
    <mergeCell ref="R97:R99"/>
    <mergeCell ref="S97:S99"/>
    <mergeCell ref="H97:H99"/>
    <mergeCell ref="N97:N99"/>
    <mergeCell ref="G97:G99"/>
    <mergeCell ref="O97:O99"/>
    <mergeCell ref="P97:P99"/>
    <mergeCell ref="I97:I99"/>
    <mergeCell ref="J97:J99"/>
    <mergeCell ref="K97:K99"/>
    <mergeCell ref="L97:L99"/>
    <mergeCell ref="M97:M99"/>
  </mergeCells>
  <conditionalFormatting sqref="F87:AJ91 F6:AJ85">
    <cfRule type="expression" dxfId="18" priority="11">
      <formula>WEEKDAY(F$6,2)&gt;5</formula>
    </cfRule>
  </conditionalFormatting>
  <pageMargins left="0.7" right="0.7" top="0.75" bottom="0.75" header="0.3" footer="0.3"/>
  <pageSetup orientation="portrait" r:id="rId1"/>
  <drawing r:id="rId2"/>
  <legacyDrawing r:id="rId3"/>
  <controls>
    <mc:AlternateContent xmlns:mc="http://schemas.openxmlformats.org/markup-compatibility/2006">
      <mc:Choice Requires="x14">
        <control shapeId="1029" r:id="rId4" name="SpinButton2">
          <controlPr defaultSize="0" autoLine="0" autoPict="0" linkedCell="$G$90" r:id="rId5">
            <anchor moveWithCells="1">
              <from>
                <xdr:col>36</xdr:col>
                <xdr:colOff>28575</xdr:colOff>
                <xdr:row>88</xdr:row>
                <xdr:rowOff>28575</xdr:rowOff>
              </from>
              <to>
                <xdr:col>37</xdr:col>
                <xdr:colOff>0</xdr:colOff>
                <xdr:row>90</xdr:row>
                <xdr:rowOff>19050</xdr:rowOff>
              </to>
            </anchor>
          </controlPr>
        </control>
      </mc:Choice>
      <mc:Fallback>
        <control shapeId="1029" r:id="rId4" name="SpinButton2"/>
      </mc:Fallback>
    </mc:AlternateContent>
    <mc:AlternateContent xmlns:mc="http://schemas.openxmlformats.org/markup-compatibility/2006">
      <mc:Choice Requires="x14">
        <control shapeId="1028" r:id="rId6" name="SpinButton1">
          <controlPr defaultSize="0" autoLine="0" linkedCell="$U$88" r:id="rId7">
            <anchor moveWithCells="1">
              <from>
                <xdr:col>36</xdr:col>
                <xdr:colOff>19050</xdr:colOff>
                <xdr:row>85</xdr:row>
                <xdr:rowOff>171450</xdr:rowOff>
              </from>
              <to>
                <xdr:col>37</xdr:col>
                <xdr:colOff>0</xdr:colOff>
                <xdr:row>87</xdr:row>
                <xdr:rowOff>180975</xdr:rowOff>
              </to>
            </anchor>
          </controlPr>
        </control>
      </mc:Choice>
      <mc:Fallback>
        <control shapeId="1028" r:id="rId6" name="SpinButton1"/>
      </mc:Fallback>
    </mc:AlternateContent>
    <mc:AlternateContent xmlns:mc="http://schemas.openxmlformats.org/markup-compatibility/2006">
      <mc:Choice Requires="x14">
        <control shapeId="1025" r:id="rId8" name="Spinner 1">
          <controlPr defaultSize="0" autoPict="0">
            <anchor moveWithCells="1" sizeWithCells="1">
              <from>
                <xdr:col>25</xdr:col>
                <xdr:colOff>0</xdr:colOff>
                <xdr:row>1</xdr:row>
                <xdr:rowOff>9525</xdr:rowOff>
              </from>
              <to>
                <xdr:col>26</xdr:col>
                <xdr:colOff>9525</xdr:colOff>
                <xdr:row>2</xdr:row>
                <xdr:rowOff>171450</xdr:rowOff>
              </to>
            </anchor>
          </controlPr>
        </control>
      </mc:Choice>
    </mc:AlternateContent>
    <mc:AlternateContent xmlns:mc="http://schemas.openxmlformats.org/markup-compatibility/2006">
      <mc:Choice Requires="x14">
        <control shapeId="1026" r:id="rId9" name="Spinner 2">
          <controlPr defaultSize="0" autoPict="0">
            <anchor moveWithCells="1" sizeWithCells="1">
              <from>
                <xdr:col>18</xdr:col>
                <xdr:colOff>0</xdr:colOff>
                <xdr:row>1</xdr:row>
                <xdr:rowOff>19050</xdr:rowOff>
              </from>
              <to>
                <xdr:col>19</xdr:col>
                <xdr:colOff>9525</xdr:colOff>
                <xdr:row>2</xdr:row>
                <xdr:rowOff>180975</xdr:rowOff>
              </to>
            </anchor>
          </controlPr>
        </control>
      </mc:Choice>
    </mc:AlternateContent>
    <mc:AlternateContent xmlns:mc="http://schemas.openxmlformats.org/markup-compatibility/2006">
      <mc:Choice Requires="x14">
        <control shapeId="1027" r:id="rId10" name="Button 3">
          <controlPr defaultSize="0" print="0" autoFill="0" autoPict="0" macro="[0]!Cleantimeline">
            <anchor moveWithCells="1" sizeWithCells="1">
              <from>
                <xdr:col>32</xdr:col>
                <xdr:colOff>285750</xdr:colOff>
                <xdr:row>0</xdr:row>
                <xdr:rowOff>123825</xdr:rowOff>
              </from>
              <to>
                <xdr:col>34</xdr:col>
                <xdr:colOff>257175</xdr:colOff>
                <xdr:row>3</xdr:row>
                <xdr:rowOff>0</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cellIs" priority="1" operator="equal" id="{351ED82E-0965-4E67-A1D0-529C292A3E4D}">
            <xm:f>'Data list'!$D$13</xm:f>
            <x14:dxf>
              <font>
                <color rgb="FFC00000"/>
              </font>
            </x14:dxf>
          </x14:cfRule>
          <x14:cfRule type="cellIs" priority="2" operator="equal" id="{922785F9-8019-4146-AA3C-A60E018DA548}">
            <xm:f>'Data list'!$D$11</xm:f>
            <x14:dxf>
              <font>
                <color rgb="FF00B0F0"/>
              </font>
            </x14:dxf>
          </x14:cfRule>
          <x14:cfRule type="cellIs" priority="3" operator="equal" id="{478B2290-7EF4-4F96-82F2-2D70028E9EEE}">
            <xm:f>'Data list'!$D$10</xm:f>
            <x14:dxf>
              <font>
                <color rgb="FF92D050"/>
              </font>
            </x14:dxf>
          </x14:cfRule>
          <x14:cfRule type="cellIs" priority="4" operator="equal" id="{D765C990-AF0B-458F-B0EE-54695677EBF6}">
            <xm:f>'Data list'!$D$9</xm:f>
            <x14:dxf>
              <font>
                <color rgb="FFFFC000"/>
              </font>
            </x14:dxf>
          </x14:cfRule>
          <x14:cfRule type="cellIs" priority="5" operator="equal" id="{BD79D80A-A808-4F06-81B4-9B9F723FD136}">
            <xm:f>'Data list'!$D$8</xm:f>
            <x14:dxf>
              <font>
                <color rgb="FFFF0000"/>
              </font>
              <fill>
                <patternFill>
                  <fgColor theme="0"/>
                </patternFill>
              </fill>
            </x14:dxf>
          </x14:cfRule>
          <xm:sqref>F8:AJ79</xm:sqref>
        </x14:conditionalFormatting>
        <x14:conditionalFormatting xmlns:xm="http://schemas.microsoft.com/office/excel/2006/main">
          <x14:cfRule type="expression" priority="10" id="{00000000-000E-0000-0000-000001000000}">
            <xm:f>MATCH(F$6,'Data list'!$G$15:$G$20,0)</xm:f>
            <x14:dxf>
              <fill>
                <patternFill>
                  <bgColor theme="2" tint="-9.9948118533890809E-2"/>
                </patternFill>
              </fill>
            </x14:dxf>
          </x14:cfRule>
          <xm:sqref>F87:AJ91 F6:AJ85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441DD05F-1EC0-4BE8-A06A-0AF04E028A04}">
          <x14:formula1>
            <xm:f>'Data list'!$D$8:$D$13</xm:f>
          </x14:formula1>
          <xm:sqref>F8:AJ79</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77C704-9135-4EAD-A782-AF1F2F52C847}">
  <sheetPr codeName="Sheet1">
    <tabColor rgb="FF92D050"/>
  </sheetPr>
  <dimension ref="A1:AF39"/>
  <sheetViews>
    <sheetView showGridLines="0" topLeftCell="B1" zoomScale="90" zoomScaleNormal="90" workbookViewId="0">
      <selection activeCell="AF11" sqref="AF11"/>
    </sheetView>
  </sheetViews>
  <sheetFormatPr baseColWidth="10" defaultColWidth="9.140625" defaultRowHeight="15"/>
  <cols>
    <col min="2" max="2" width="11.5703125" bestFit="1" customWidth="1"/>
    <col min="3" max="3" width="9.28515625" bestFit="1" customWidth="1"/>
    <col min="7" max="7" width="9.140625" customWidth="1"/>
  </cols>
  <sheetData>
    <row r="1" spans="1:32" ht="20.100000000000001" customHeight="1"/>
    <row r="2" spans="1:32" ht="20.100000000000001" customHeight="1" thickBot="1"/>
    <row r="3" spans="1:32" ht="20.100000000000001" customHeight="1">
      <c r="C3" s="109">
        <v>2021</v>
      </c>
      <c r="D3" s="111"/>
      <c r="E3" s="111">
        <v>9</v>
      </c>
      <c r="F3" s="117"/>
      <c r="G3" s="111">
        <v>1</v>
      </c>
      <c r="H3" s="121"/>
      <c r="I3" s="6"/>
      <c r="J3" s="5"/>
      <c r="K3" s="3"/>
      <c r="L3" s="3"/>
      <c r="M3" s="115" t="s">
        <v>6</v>
      </c>
      <c r="N3" s="111">
        <v>140</v>
      </c>
      <c r="O3" s="113"/>
      <c r="P3" s="3"/>
      <c r="Q3" s="3"/>
      <c r="R3" s="115" t="s">
        <v>7</v>
      </c>
      <c r="S3" s="119">
        <v>58</v>
      </c>
      <c r="T3" s="113"/>
      <c r="U3" s="3"/>
      <c r="V3" s="3"/>
      <c r="W3" s="3"/>
      <c r="X3" s="3"/>
      <c r="Y3" s="7"/>
      <c r="Z3" s="3"/>
      <c r="AC3" s="3"/>
    </row>
    <row r="4" spans="1:32" ht="20.100000000000001" customHeight="1" thickBot="1">
      <c r="C4" s="110"/>
      <c r="D4" s="112"/>
      <c r="E4" s="112"/>
      <c r="F4" s="118"/>
      <c r="G4" s="112"/>
      <c r="H4" s="122"/>
      <c r="I4" s="6"/>
      <c r="J4" s="5"/>
      <c r="K4" s="3"/>
      <c r="L4" s="3"/>
      <c r="M4" s="116"/>
      <c r="N4" s="112"/>
      <c r="O4" s="114"/>
      <c r="P4" s="3"/>
      <c r="Q4" s="3"/>
      <c r="R4" s="116"/>
      <c r="S4" s="120"/>
      <c r="T4" s="114"/>
      <c r="U4" s="3"/>
      <c r="V4" s="3"/>
      <c r="W4" s="3"/>
      <c r="X4" s="3"/>
      <c r="Y4" s="3"/>
      <c r="Z4" s="3"/>
      <c r="AC4" s="3"/>
    </row>
    <row r="5" spans="1:32" ht="20.100000000000001" customHeight="1">
      <c r="C5" s="3"/>
      <c r="D5" s="3"/>
      <c r="E5" s="3"/>
      <c r="F5" s="3"/>
      <c r="G5" s="3"/>
      <c r="H5" s="3"/>
      <c r="I5" s="3"/>
      <c r="J5" s="3"/>
      <c r="K5" s="3"/>
      <c r="L5" s="3"/>
      <c r="M5" s="3"/>
      <c r="N5" s="3"/>
      <c r="O5" s="3"/>
      <c r="P5" s="3"/>
      <c r="Q5" s="3"/>
      <c r="R5" s="3"/>
      <c r="S5" s="3"/>
      <c r="T5" s="3"/>
      <c r="U5" s="3"/>
      <c r="V5" s="3"/>
      <c r="W5" s="3"/>
      <c r="X5" s="3"/>
      <c r="AC5" s="3"/>
    </row>
    <row r="6" spans="1:32" ht="20.100000000000001" customHeight="1" thickBot="1">
      <c r="C6" s="3"/>
      <c r="D6" s="3"/>
      <c r="E6" s="3"/>
      <c r="F6" s="3"/>
      <c r="G6" s="3"/>
      <c r="H6" s="3"/>
      <c r="I6" s="3"/>
      <c r="J6" s="3"/>
      <c r="K6" s="3"/>
      <c r="L6" s="3"/>
      <c r="M6" s="3"/>
      <c r="N6" s="4"/>
      <c r="O6" s="3"/>
      <c r="P6" s="3"/>
      <c r="Q6" s="3"/>
      <c r="R6" s="3"/>
      <c r="S6" s="3"/>
      <c r="T6" s="3"/>
      <c r="U6" s="3"/>
      <c r="V6" s="3"/>
      <c r="W6" s="3"/>
      <c r="X6" s="3"/>
      <c r="Y6" s="3"/>
      <c r="AA6" s="40"/>
      <c r="AB6" s="3"/>
      <c r="AC6" s="3"/>
    </row>
    <row r="7" spans="1:32" ht="20.100000000000001" customHeight="1">
      <c r="A7" s="39"/>
      <c r="C7" s="77" t="s">
        <v>8</v>
      </c>
      <c r="D7" s="78"/>
      <c r="E7" s="78"/>
      <c r="F7" s="78"/>
      <c r="G7" s="78"/>
      <c r="H7" s="78"/>
      <c r="I7" s="78"/>
      <c r="J7" s="79"/>
      <c r="K7" s="3"/>
      <c r="L7" s="77" t="s">
        <v>4</v>
      </c>
      <c r="M7" s="78"/>
      <c r="N7" s="78"/>
      <c r="O7" s="79"/>
      <c r="P7" s="3"/>
      <c r="Q7" s="77" t="s">
        <v>152</v>
      </c>
      <c r="R7" s="78"/>
      <c r="S7" s="78"/>
      <c r="T7" s="78"/>
      <c r="U7" s="78"/>
      <c r="V7" s="78"/>
      <c r="W7" s="78"/>
      <c r="X7" s="79"/>
      <c r="Y7" s="8"/>
      <c r="AA7" s="20"/>
      <c r="AB7" s="3"/>
      <c r="AC7" s="3"/>
      <c r="AE7" s="92" t="s">
        <v>161</v>
      </c>
      <c r="AF7" s="92"/>
    </row>
    <row r="8" spans="1:32" ht="20.100000000000001" customHeight="1">
      <c r="A8" s="39"/>
      <c r="C8" s="80"/>
      <c r="D8" s="81"/>
      <c r="E8" s="81"/>
      <c r="F8" s="81"/>
      <c r="G8" s="81"/>
      <c r="H8" s="81"/>
      <c r="I8" s="81"/>
      <c r="J8" s="82"/>
      <c r="K8" s="3"/>
      <c r="L8" s="80"/>
      <c r="M8" s="81"/>
      <c r="N8" s="81"/>
      <c r="O8" s="82"/>
      <c r="P8" s="3"/>
      <c r="Q8" s="80"/>
      <c r="R8" s="81"/>
      <c r="S8" s="81"/>
      <c r="T8" s="81"/>
      <c r="U8" s="81"/>
      <c r="V8" s="81"/>
      <c r="W8" s="81"/>
      <c r="X8" s="82"/>
      <c r="Y8" s="8"/>
      <c r="AA8" s="21"/>
      <c r="AB8" s="3"/>
      <c r="AC8" s="3"/>
      <c r="AE8" s="41">
        <v>0.25</v>
      </c>
      <c r="AF8" s="46" t="s">
        <v>22</v>
      </c>
    </row>
    <row r="9" spans="1:32" ht="20.100000000000001" customHeight="1" thickBot="1">
      <c r="C9" s="83"/>
      <c r="D9" s="84"/>
      <c r="E9" s="84"/>
      <c r="F9" s="84"/>
      <c r="G9" s="84"/>
      <c r="H9" s="84"/>
      <c r="I9" s="84"/>
      <c r="J9" s="85"/>
      <c r="K9" s="3"/>
      <c r="L9" s="80"/>
      <c r="M9" s="81"/>
      <c r="N9" s="81"/>
      <c r="O9" s="82"/>
      <c r="P9" s="3"/>
      <c r="Q9" s="83"/>
      <c r="R9" s="84"/>
      <c r="S9" s="84"/>
      <c r="T9" s="84"/>
      <c r="U9" s="84"/>
      <c r="V9" s="84"/>
      <c r="W9" s="84"/>
      <c r="X9" s="85"/>
      <c r="Y9" s="8"/>
      <c r="AA9" s="22"/>
      <c r="AB9" s="9"/>
      <c r="AC9" s="3"/>
      <c r="AE9" s="41">
        <v>0.29166666666666669</v>
      </c>
      <c r="AF9" s="46" t="s">
        <v>22</v>
      </c>
    </row>
    <row r="10" spans="1:32" ht="20.100000000000001" customHeight="1">
      <c r="C10" s="100"/>
      <c r="D10" s="101"/>
      <c r="E10" s="101"/>
      <c r="F10" s="101"/>
      <c r="G10" s="101"/>
      <c r="H10" s="101"/>
      <c r="I10" s="101"/>
      <c r="J10" s="102"/>
      <c r="K10" s="3"/>
      <c r="L10" s="36"/>
      <c r="M10" s="96"/>
      <c r="N10" s="96"/>
      <c r="O10" s="37"/>
      <c r="P10" s="3"/>
      <c r="Q10" s="86" t="s">
        <v>139</v>
      </c>
      <c r="R10" s="87"/>
      <c r="S10" s="87"/>
      <c r="T10" s="87"/>
      <c r="U10" s="87"/>
      <c r="V10" s="87"/>
      <c r="W10" s="87"/>
      <c r="X10" s="88"/>
      <c r="Y10" s="45"/>
      <c r="AA10" s="17"/>
      <c r="AB10" s="9"/>
      <c r="AC10" s="3"/>
      <c r="AE10" s="41">
        <v>0.33333333333333298</v>
      </c>
      <c r="AF10" s="46" t="s">
        <v>30</v>
      </c>
    </row>
    <row r="11" spans="1:32" ht="20.100000000000001" customHeight="1">
      <c r="C11" s="103"/>
      <c r="D11" s="104"/>
      <c r="E11" s="104"/>
      <c r="F11" s="104"/>
      <c r="G11" s="104"/>
      <c r="H11" s="104"/>
      <c r="I11" s="104"/>
      <c r="J11" s="105"/>
      <c r="K11" s="3"/>
      <c r="L11" s="38" t="s">
        <v>16</v>
      </c>
      <c r="M11" s="123" t="s">
        <v>146</v>
      </c>
      <c r="N11" s="123"/>
      <c r="O11" s="124"/>
      <c r="P11" s="3"/>
      <c r="Q11" s="89"/>
      <c r="R11" s="90"/>
      <c r="S11" s="90"/>
      <c r="T11" s="90"/>
      <c r="U11" s="90"/>
      <c r="V11" s="90"/>
      <c r="W11" s="90"/>
      <c r="X11" s="91"/>
      <c r="Y11" s="45"/>
      <c r="Z11" s="3"/>
      <c r="AA11" s="35"/>
      <c r="AB11" s="9"/>
      <c r="AC11" s="3"/>
      <c r="AE11" s="41">
        <v>0.375</v>
      </c>
      <c r="AF11" s="46" t="s">
        <v>21</v>
      </c>
    </row>
    <row r="12" spans="1:32" ht="20.100000000000001" customHeight="1">
      <c r="C12" s="103"/>
      <c r="D12" s="104"/>
      <c r="E12" s="104"/>
      <c r="F12" s="104"/>
      <c r="G12" s="104"/>
      <c r="H12" s="104"/>
      <c r="I12" s="104"/>
      <c r="J12" s="105"/>
      <c r="K12" s="3"/>
      <c r="L12" s="38" t="s">
        <v>16</v>
      </c>
      <c r="M12" s="123" t="s">
        <v>11</v>
      </c>
      <c r="N12" s="123"/>
      <c r="O12" s="124"/>
      <c r="P12" s="3"/>
      <c r="Q12" s="89" t="s">
        <v>153</v>
      </c>
      <c r="R12" s="90"/>
      <c r="S12" s="90"/>
      <c r="T12" s="90"/>
      <c r="U12" s="90"/>
      <c r="V12" s="90"/>
      <c r="W12" s="90"/>
      <c r="X12" s="91"/>
      <c r="Y12" s="45"/>
      <c r="Z12" s="3"/>
      <c r="AA12" s="10"/>
      <c r="AB12" s="3"/>
      <c r="AC12" s="3"/>
      <c r="AE12" s="41">
        <v>0.41666666666666702</v>
      </c>
      <c r="AF12" s="46" t="s">
        <v>21</v>
      </c>
    </row>
    <row r="13" spans="1:32" ht="20.100000000000001" customHeight="1">
      <c r="C13" s="103"/>
      <c r="D13" s="104"/>
      <c r="E13" s="104"/>
      <c r="F13" s="104"/>
      <c r="G13" s="104"/>
      <c r="H13" s="104"/>
      <c r="I13" s="104"/>
      <c r="J13" s="105"/>
      <c r="K13" s="3"/>
      <c r="L13" s="38" t="s">
        <v>17</v>
      </c>
      <c r="M13" s="123" t="s">
        <v>5</v>
      </c>
      <c r="N13" s="123"/>
      <c r="O13" s="124"/>
      <c r="P13" s="3"/>
      <c r="Q13" s="89"/>
      <c r="R13" s="90"/>
      <c r="S13" s="90"/>
      <c r="T13" s="90"/>
      <c r="U13" s="90"/>
      <c r="V13" s="90"/>
      <c r="W13" s="90"/>
      <c r="X13" s="91"/>
      <c r="Y13" s="45"/>
      <c r="Z13" s="3"/>
      <c r="AA13" s="3"/>
      <c r="AB13" s="3"/>
      <c r="AC13" s="3"/>
      <c r="AE13" s="41">
        <v>0.45833333333333298</v>
      </c>
      <c r="AF13" s="46" t="s">
        <v>21</v>
      </c>
    </row>
    <row r="14" spans="1:32" ht="20.100000000000001" customHeight="1">
      <c r="C14" s="103"/>
      <c r="D14" s="104"/>
      <c r="E14" s="104"/>
      <c r="F14" s="104"/>
      <c r="G14" s="104"/>
      <c r="H14" s="104"/>
      <c r="I14" s="104"/>
      <c r="J14" s="105"/>
      <c r="K14" s="3"/>
      <c r="L14" s="38" t="s">
        <v>17</v>
      </c>
      <c r="M14" s="123" t="s">
        <v>12</v>
      </c>
      <c r="N14" s="123"/>
      <c r="O14" s="124"/>
      <c r="P14" s="3"/>
      <c r="Q14" s="89" t="s">
        <v>158</v>
      </c>
      <c r="R14" s="90"/>
      <c r="S14" s="90"/>
      <c r="T14" s="90"/>
      <c r="U14" s="90"/>
      <c r="V14" s="90"/>
      <c r="W14" s="90"/>
      <c r="X14" s="91"/>
      <c r="Y14" s="45"/>
      <c r="Z14" s="3"/>
      <c r="AA14" s="3"/>
      <c r="AB14" s="3"/>
      <c r="AC14" s="3"/>
      <c r="AE14" s="41">
        <v>0.5</v>
      </c>
      <c r="AF14" s="46" t="s">
        <v>30</v>
      </c>
    </row>
    <row r="15" spans="1:32" ht="20.100000000000001" customHeight="1">
      <c r="C15" s="103"/>
      <c r="D15" s="104"/>
      <c r="E15" s="104"/>
      <c r="F15" s="104"/>
      <c r="G15" s="104"/>
      <c r="H15" s="104"/>
      <c r="I15" s="104"/>
      <c r="J15" s="105"/>
      <c r="K15" s="3"/>
      <c r="L15" s="38" t="s">
        <v>17</v>
      </c>
      <c r="M15" s="123" t="s">
        <v>13</v>
      </c>
      <c r="N15" s="123"/>
      <c r="O15" s="124"/>
      <c r="P15" s="3"/>
      <c r="Q15" s="89"/>
      <c r="R15" s="90"/>
      <c r="S15" s="90"/>
      <c r="T15" s="90"/>
      <c r="U15" s="90"/>
      <c r="V15" s="90"/>
      <c r="W15" s="90"/>
      <c r="X15" s="91"/>
      <c r="Y15" s="45"/>
      <c r="Z15" s="3"/>
      <c r="AA15" s="3"/>
      <c r="AB15" s="3"/>
      <c r="AC15" s="3"/>
      <c r="AE15" s="41">
        <v>0.54166666666666696</v>
      </c>
      <c r="AF15" s="46" t="s">
        <v>155</v>
      </c>
    </row>
    <row r="16" spans="1:32" ht="20.100000000000001" customHeight="1">
      <c r="C16" s="103"/>
      <c r="D16" s="104"/>
      <c r="E16" s="104"/>
      <c r="F16" s="104"/>
      <c r="G16" s="104"/>
      <c r="H16" s="104"/>
      <c r="I16" s="104"/>
      <c r="J16" s="105"/>
      <c r="K16" s="3"/>
      <c r="L16" s="38" t="s">
        <v>17</v>
      </c>
      <c r="M16" s="123" t="s">
        <v>14</v>
      </c>
      <c r="N16" s="123"/>
      <c r="O16" s="124"/>
      <c r="P16" s="3"/>
      <c r="Q16" s="89" t="s">
        <v>159</v>
      </c>
      <c r="R16" s="90"/>
      <c r="S16" s="90"/>
      <c r="T16" s="90"/>
      <c r="U16" s="90"/>
      <c r="V16" s="90"/>
      <c r="W16" s="90"/>
      <c r="X16" s="91"/>
      <c r="Y16" s="45"/>
      <c r="Z16" s="3"/>
      <c r="AA16" s="3"/>
      <c r="AB16" s="3"/>
      <c r="AC16" s="3"/>
      <c r="AE16" s="41">
        <v>0.58333333333333304</v>
      </c>
      <c r="AF16" s="46" t="s">
        <v>155</v>
      </c>
    </row>
    <row r="17" spans="3:32" ht="20.100000000000001" customHeight="1">
      <c r="C17" s="103"/>
      <c r="D17" s="104"/>
      <c r="E17" s="104"/>
      <c r="F17" s="104"/>
      <c r="G17" s="104"/>
      <c r="H17" s="104"/>
      <c r="I17" s="104"/>
      <c r="J17" s="105"/>
      <c r="K17" s="3"/>
      <c r="L17" s="38" t="s">
        <v>17</v>
      </c>
      <c r="M17" s="123" t="s">
        <v>10</v>
      </c>
      <c r="N17" s="123"/>
      <c r="O17" s="124"/>
      <c r="P17" s="3"/>
      <c r="Q17" s="89"/>
      <c r="R17" s="90"/>
      <c r="S17" s="90"/>
      <c r="T17" s="90"/>
      <c r="U17" s="90"/>
      <c r="V17" s="90"/>
      <c r="W17" s="90"/>
      <c r="X17" s="91"/>
      <c r="Y17" s="45"/>
      <c r="Z17" s="3"/>
      <c r="AA17" s="3"/>
      <c r="AB17" s="3"/>
      <c r="AC17" s="3"/>
      <c r="AE17" s="41">
        <v>0.625</v>
      </c>
      <c r="AF17" s="46" t="s">
        <v>21</v>
      </c>
    </row>
    <row r="18" spans="3:32" ht="20.100000000000001" customHeight="1" thickBot="1">
      <c r="C18" s="106"/>
      <c r="D18" s="107"/>
      <c r="E18" s="107"/>
      <c r="F18" s="107"/>
      <c r="G18" s="107"/>
      <c r="H18" s="107"/>
      <c r="I18" s="107"/>
      <c r="J18" s="108"/>
      <c r="K18" s="3"/>
      <c r="L18" s="11"/>
      <c r="M18" s="12"/>
      <c r="N18" s="12"/>
      <c r="O18" s="13"/>
      <c r="P18" s="3"/>
      <c r="Q18" s="93" t="s">
        <v>160</v>
      </c>
      <c r="R18" s="94"/>
      <c r="S18" s="94"/>
      <c r="T18" s="94"/>
      <c r="U18" s="94"/>
      <c r="V18" s="94"/>
      <c r="W18" s="94"/>
      <c r="X18" s="95"/>
      <c r="Y18" s="45"/>
      <c r="Z18" s="3"/>
      <c r="AA18" s="3"/>
      <c r="AB18" s="3"/>
      <c r="AC18" s="3"/>
      <c r="AE18" s="41">
        <v>0.66666666666666696</v>
      </c>
      <c r="AF18" s="46" t="s">
        <v>21</v>
      </c>
    </row>
    <row r="19" spans="3:32" ht="20.100000000000001" customHeight="1">
      <c r="C19" s="3"/>
      <c r="D19" s="3"/>
      <c r="E19" s="3"/>
      <c r="F19" s="3"/>
      <c r="G19" s="3"/>
      <c r="H19" s="3"/>
      <c r="I19" s="3"/>
      <c r="J19" s="3"/>
      <c r="K19" s="3"/>
      <c r="L19" s="3"/>
      <c r="M19" s="3"/>
      <c r="N19" s="3"/>
      <c r="O19" s="3"/>
      <c r="P19" s="3"/>
      <c r="Q19" s="3"/>
      <c r="R19" s="3"/>
      <c r="S19" s="3"/>
      <c r="T19" s="3"/>
      <c r="U19" s="3"/>
      <c r="V19" s="3"/>
      <c r="W19" s="3"/>
      <c r="X19" s="3"/>
      <c r="Y19" s="3"/>
      <c r="Z19" s="3"/>
      <c r="AA19" s="3"/>
      <c r="AB19" s="3"/>
      <c r="AC19" s="3"/>
      <c r="AE19" s="41">
        <v>0.70833333333333404</v>
      </c>
      <c r="AF19" s="46" t="s">
        <v>21</v>
      </c>
    </row>
    <row r="20" spans="3:32" ht="20.100000000000001" customHeight="1" thickBot="1">
      <c r="C20" s="3"/>
      <c r="D20" s="3"/>
      <c r="E20" s="3"/>
      <c r="F20" s="3"/>
      <c r="G20" s="3"/>
      <c r="H20" s="3"/>
      <c r="I20" s="3"/>
      <c r="J20" s="3"/>
      <c r="K20" s="3"/>
      <c r="L20" s="3"/>
      <c r="M20" s="3"/>
      <c r="N20" s="3"/>
      <c r="O20" s="3"/>
      <c r="P20" s="3"/>
      <c r="Q20" s="3"/>
      <c r="R20" s="3"/>
      <c r="S20" s="3"/>
      <c r="T20" s="3"/>
      <c r="U20" s="3"/>
      <c r="V20" s="3"/>
      <c r="W20" s="3"/>
      <c r="X20" s="3"/>
      <c r="Y20" s="3"/>
      <c r="Z20" s="3"/>
      <c r="AA20" s="3"/>
      <c r="AB20" s="3"/>
      <c r="AC20" s="3"/>
      <c r="AE20" s="41">
        <v>0.75</v>
      </c>
      <c r="AF20" s="46" t="s">
        <v>21</v>
      </c>
    </row>
    <row r="21" spans="3:32" ht="20.100000000000001" customHeight="1">
      <c r="C21" s="77" t="s">
        <v>5</v>
      </c>
      <c r="D21" s="78"/>
      <c r="E21" s="78"/>
      <c r="F21" s="78"/>
      <c r="G21" s="78"/>
      <c r="H21" s="78"/>
      <c r="I21" s="78"/>
      <c r="J21" s="79"/>
      <c r="K21" s="3"/>
      <c r="L21" s="77" t="s">
        <v>9</v>
      </c>
      <c r="M21" s="78"/>
      <c r="N21" s="78"/>
      <c r="O21" s="78"/>
      <c r="P21" s="78"/>
      <c r="Q21" s="78"/>
      <c r="R21" s="79"/>
      <c r="S21" s="3"/>
      <c r="T21" s="77" t="s">
        <v>15</v>
      </c>
      <c r="U21" s="78"/>
      <c r="V21" s="78"/>
      <c r="W21" s="78"/>
      <c r="X21" s="79"/>
      <c r="Y21" s="8"/>
      <c r="Z21" s="77" t="s">
        <v>151</v>
      </c>
      <c r="AA21" s="78"/>
      <c r="AB21" s="78"/>
      <c r="AC21" s="79"/>
      <c r="AE21" s="41">
        <v>0.79166666666666696</v>
      </c>
      <c r="AF21" s="46" t="s">
        <v>30</v>
      </c>
    </row>
    <row r="22" spans="3:32" ht="20.100000000000001" customHeight="1" thickBot="1">
      <c r="C22" s="83"/>
      <c r="D22" s="84"/>
      <c r="E22" s="84"/>
      <c r="F22" s="84"/>
      <c r="G22" s="84"/>
      <c r="H22" s="84"/>
      <c r="I22" s="84"/>
      <c r="J22" s="85"/>
      <c r="K22" s="3"/>
      <c r="L22" s="97"/>
      <c r="M22" s="98"/>
      <c r="N22" s="98"/>
      <c r="O22" s="98"/>
      <c r="P22" s="98"/>
      <c r="Q22" s="98"/>
      <c r="R22" s="99"/>
      <c r="S22" s="3"/>
      <c r="T22" s="83"/>
      <c r="U22" s="84"/>
      <c r="V22" s="84"/>
      <c r="W22" s="84"/>
      <c r="X22" s="85"/>
      <c r="Y22" s="8"/>
      <c r="Z22" s="83"/>
      <c r="AA22" s="84"/>
      <c r="AB22" s="84"/>
      <c r="AC22" s="85"/>
      <c r="AE22" s="41">
        <v>0.83333333333333404</v>
      </c>
      <c r="AF22" s="46" t="s">
        <v>23</v>
      </c>
    </row>
    <row r="23" spans="3:32" ht="20.100000000000001" customHeight="1">
      <c r="C23" s="100"/>
      <c r="D23" s="101"/>
      <c r="E23" s="101"/>
      <c r="F23" s="101"/>
      <c r="G23" s="101"/>
      <c r="H23" s="101"/>
      <c r="I23" s="101"/>
      <c r="J23" s="102"/>
      <c r="K23" s="3"/>
      <c r="L23" s="89"/>
      <c r="M23" s="90"/>
      <c r="N23" s="90"/>
      <c r="O23" s="90"/>
      <c r="P23" s="90"/>
      <c r="Q23" s="90"/>
      <c r="R23" s="91"/>
      <c r="S23" s="3"/>
      <c r="T23" s="86"/>
      <c r="U23" s="87"/>
      <c r="V23" s="87"/>
      <c r="W23" s="87"/>
      <c r="X23" s="88"/>
      <c r="Y23" s="5"/>
      <c r="Z23" s="86"/>
      <c r="AA23" s="87"/>
      <c r="AB23" s="87"/>
      <c r="AC23" s="88"/>
      <c r="AE23" s="41">
        <v>0.875</v>
      </c>
      <c r="AF23" s="46" t="s">
        <v>23</v>
      </c>
    </row>
    <row r="24" spans="3:32" ht="20.100000000000001" customHeight="1">
      <c r="C24" s="103"/>
      <c r="D24" s="104"/>
      <c r="E24" s="104"/>
      <c r="F24" s="104"/>
      <c r="G24" s="104"/>
      <c r="H24" s="104"/>
      <c r="I24" s="104"/>
      <c r="J24" s="105"/>
      <c r="K24" s="3"/>
      <c r="L24" s="89" t="s">
        <v>136</v>
      </c>
      <c r="M24" s="90"/>
      <c r="N24" s="90"/>
      <c r="O24" s="90"/>
      <c r="P24" s="90"/>
      <c r="Q24" s="90"/>
      <c r="R24" s="91"/>
      <c r="S24" s="3"/>
      <c r="T24" s="89" t="s">
        <v>149</v>
      </c>
      <c r="U24" s="90"/>
      <c r="V24" s="90"/>
      <c r="W24" s="90"/>
      <c r="X24" s="91"/>
      <c r="Y24" s="5"/>
      <c r="Z24" s="89"/>
      <c r="AA24" s="90"/>
      <c r="AB24" s="90"/>
      <c r="AC24" s="91"/>
      <c r="AE24" s="41">
        <v>0.91666666666666696</v>
      </c>
      <c r="AF24" s="46" t="s">
        <v>29</v>
      </c>
    </row>
    <row r="25" spans="3:32" ht="20.100000000000001" customHeight="1">
      <c r="C25" s="103"/>
      <c r="D25" s="104"/>
      <c r="E25" s="104"/>
      <c r="F25" s="104"/>
      <c r="G25" s="104"/>
      <c r="H25" s="104"/>
      <c r="I25" s="104"/>
      <c r="J25" s="105"/>
      <c r="K25" s="3"/>
      <c r="L25" s="89"/>
      <c r="M25" s="90"/>
      <c r="N25" s="90"/>
      <c r="O25" s="90"/>
      <c r="P25" s="90"/>
      <c r="Q25" s="90"/>
      <c r="R25" s="91"/>
      <c r="S25" s="3"/>
      <c r="T25" s="89" t="s">
        <v>150</v>
      </c>
      <c r="U25" s="90"/>
      <c r="V25" s="90"/>
      <c r="W25" s="90"/>
      <c r="X25" s="91"/>
      <c r="Y25" s="5"/>
      <c r="Z25" s="89"/>
      <c r="AA25" s="90"/>
      <c r="AB25" s="90"/>
      <c r="AC25" s="91"/>
      <c r="AE25" s="41">
        <v>0.95833333333333404</v>
      </c>
      <c r="AF25" s="46" t="s">
        <v>29</v>
      </c>
    </row>
    <row r="26" spans="3:32" ht="20.100000000000001" customHeight="1">
      <c r="C26" s="103"/>
      <c r="D26" s="104"/>
      <c r="E26" s="104"/>
      <c r="F26" s="104"/>
      <c r="G26" s="104"/>
      <c r="H26" s="104"/>
      <c r="I26" s="104"/>
      <c r="J26" s="105"/>
      <c r="K26" s="3"/>
      <c r="L26" s="89" t="s">
        <v>147</v>
      </c>
      <c r="M26" s="90"/>
      <c r="N26" s="90"/>
      <c r="O26" s="90"/>
      <c r="P26" s="90"/>
      <c r="Q26" s="90"/>
      <c r="R26" s="91"/>
      <c r="S26" s="3"/>
      <c r="T26" s="89"/>
      <c r="U26" s="90"/>
      <c r="V26" s="90"/>
      <c r="W26" s="90"/>
      <c r="X26" s="91"/>
      <c r="Y26" s="5"/>
      <c r="Z26" s="89"/>
      <c r="AA26" s="90"/>
      <c r="AB26" s="90"/>
      <c r="AC26" s="91"/>
      <c r="AE26" s="41">
        <v>1</v>
      </c>
      <c r="AF26" s="46" t="s">
        <v>29</v>
      </c>
    </row>
    <row r="27" spans="3:32" ht="20.100000000000001" customHeight="1">
      <c r="C27" s="103"/>
      <c r="D27" s="104"/>
      <c r="E27" s="104"/>
      <c r="F27" s="104"/>
      <c r="G27" s="104"/>
      <c r="H27" s="104"/>
      <c r="I27" s="104"/>
      <c r="J27" s="105"/>
      <c r="K27" s="3"/>
      <c r="L27" s="89"/>
      <c r="M27" s="90"/>
      <c r="N27" s="90"/>
      <c r="O27" s="90"/>
      <c r="P27" s="90"/>
      <c r="Q27" s="90"/>
      <c r="R27" s="91"/>
      <c r="S27" s="3"/>
      <c r="T27" s="89"/>
      <c r="U27" s="90"/>
      <c r="V27" s="90"/>
      <c r="W27" s="90"/>
      <c r="X27" s="91"/>
      <c r="Y27" s="5"/>
      <c r="Z27" s="89"/>
      <c r="AA27" s="90"/>
      <c r="AB27" s="90"/>
      <c r="AC27" s="91"/>
    </row>
    <row r="28" spans="3:32" ht="20.100000000000001" customHeight="1">
      <c r="C28" s="103"/>
      <c r="D28" s="104"/>
      <c r="E28" s="104"/>
      <c r="F28" s="104"/>
      <c r="G28" s="104"/>
      <c r="H28" s="104"/>
      <c r="I28" s="104"/>
      <c r="J28" s="105"/>
      <c r="K28" s="3"/>
      <c r="L28" s="89" t="s">
        <v>148</v>
      </c>
      <c r="M28" s="90"/>
      <c r="N28" s="90"/>
      <c r="O28" s="90"/>
      <c r="P28" s="90"/>
      <c r="Q28" s="90"/>
      <c r="R28" s="91"/>
      <c r="S28" s="3"/>
      <c r="T28" s="89"/>
      <c r="U28" s="90"/>
      <c r="V28" s="90"/>
      <c r="W28" s="90"/>
      <c r="X28" s="91"/>
      <c r="Y28" s="5"/>
      <c r="Z28" s="89"/>
      <c r="AA28" s="90"/>
      <c r="AB28" s="90"/>
      <c r="AC28" s="91"/>
    </row>
    <row r="29" spans="3:32" ht="20.100000000000001" customHeight="1">
      <c r="C29" s="103"/>
      <c r="D29" s="104"/>
      <c r="E29" s="104"/>
      <c r="F29" s="104"/>
      <c r="G29" s="104"/>
      <c r="H29" s="104"/>
      <c r="I29" s="104"/>
      <c r="J29" s="105"/>
      <c r="K29" s="3"/>
      <c r="L29" s="89"/>
      <c r="M29" s="90"/>
      <c r="N29" s="90"/>
      <c r="O29" s="90"/>
      <c r="P29" s="90"/>
      <c r="Q29" s="90"/>
      <c r="R29" s="91"/>
      <c r="S29" s="3"/>
      <c r="T29" s="89"/>
      <c r="U29" s="90"/>
      <c r="V29" s="90"/>
      <c r="W29" s="90"/>
      <c r="X29" s="91"/>
      <c r="Y29" s="5"/>
      <c r="Z29" s="89"/>
      <c r="AA29" s="90"/>
      <c r="AB29" s="90"/>
      <c r="AC29" s="91"/>
    </row>
    <row r="30" spans="3:32" ht="20.100000000000001" customHeight="1">
      <c r="C30" s="103"/>
      <c r="D30" s="104"/>
      <c r="E30" s="104"/>
      <c r="F30" s="104"/>
      <c r="G30" s="104"/>
      <c r="H30" s="104"/>
      <c r="I30" s="104"/>
      <c r="J30" s="105"/>
      <c r="K30" s="3"/>
      <c r="L30" s="89"/>
      <c r="M30" s="90"/>
      <c r="N30" s="90"/>
      <c r="O30" s="90"/>
      <c r="P30" s="90"/>
      <c r="Q30" s="90"/>
      <c r="R30" s="91"/>
      <c r="S30" s="3"/>
      <c r="T30" s="89"/>
      <c r="U30" s="90"/>
      <c r="V30" s="90"/>
      <c r="W30" s="90"/>
      <c r="X30" s="91"/>
      <c r="Y30" s="5"/>
      <c r="Z30" s="89"/>
      <c r="AA30" s="90"/>
      <c r="AB30" s="90"/>
      <c r="AC30" s="91"/>
    </row>
    <row r="31" spans="3:32" ht="20.100000000000001" customHeight="1">
      <c r="C31" s="103"/>
      <c r="D31" s="104"/>
      <c r="E31" s="104"/>
      <c r="F31" s="104"/>
      <c r="G31" s="104"/>
      <c r="H31" s="104"/>
      <c r="I31" s="104"/>
      <c r="J31" s="105"/>
      <c r="K31" s="3"/>
      <c r="L31" s="89"/>
      <c r="M31" s="90"/>
      <c r="N31" s="90"/>
      <c r="O31" s="90"/>
      <c r="P31" s="90"/>
      <c r="Q31" s="90"/>
      <c r="R31" s="91"/>
      <c r="S31" s="3"/>
      <c r="T31" s="89"/>
      <c r="U31" s="90"/>
      <c r="V31" s="90"/>
      <c r="W31" s="90"/>
      <c r="X31" s="91"/>
      <c r="Y31" s="5"/>
      <c r="Z31" s="89"/>
      <c r="AA31" s="90"/>
      <c r="AB31" s="90"/>
      <c r="AC31" s="91"/>
    </row>
    <row r="32" spans="3:32" ht="20.100000000000001" customHeight="1">
      <c r="C32" s="103"/>
      <c r="D32" s="104"/>
      <c r="E32" s="104"/>
      <c r="F32" s="104"/>
      <c r="G32" s="104"/>
      <c r="H32" s="104"/>
      <c r="I32" s="104"/>
      <c r="J32" s="105"/>
      <c r="K32" s="3"/>
      <c r="L32" s="89"/>
      <c r="M32" s="90"/>
      <c r="N32" s="90"/>
      <c r="O32" s="90"/>
      <c r="P32" s="90"/>
      <c r="Q32" s="90"/>
      <c r="R32" s="91"/>
      <c r="S32" s="3"/>
      <c r="T32" s="89"/>
      <c r="U32" s="90"/>
      <c r="V32" s="90"/>
      <c r="W32" s="90"/>
      <c r="X32" s="91"/>
      <c r="Y32" s="5"/>
      <c r="Z32" s="89"/>
      <c r="AA32" s="90"/>
      <c r="AB32" s="90"/>
      <c r="AC32" s="91"/>
    </row>
    <row r="33" spans="3:29" ht="20.100000000000001" customHeight="1">
      <c r="C33" s="103"/>
      <c r="D33" s="104"/>
      <c r="E33" s="104"/>
      <c r="F33" s="104"/>
      <c r="G33" s="104"/>
      <c r="H33" s="104"/>
      <c r="I33" s="104"/>
      <c r="J33" s="105"/>
      <c r="K33" s="3"/>
      <c r="L33" s="89"/>
      <c r="M33" s="90"/>
      <c r="N33" s="90"/>
      <c r="O33" s="90"/>
      <c r="P33" s="90"/>
      <c r="Q33" s="90"/>
      <c r="R33" s="91"/>
      <c r="S33" s="3"/>
      <c r="T33" s="89"/>
      <c r="U33" s="90"/>
      <c r="V33" s="90"/>
      <c r="W33" s="90"/>
      <c r="X33" s="91"/>
      <c r="Y33" s="5"/>
      <c r="Z33" s="89"/>
      <c r="AA33" s="90"/>
      <c r="AB33" s="90"/>
      <c r="AC33" s="91"/>
    </row>
    <row r="34" spans="3:29" ht="20.100000000000001" customHeight="1">
      <c r="C34" s="103"/>
      <c r="D34" s="104"/>
      <c r="E34" s="104"/>
      <c r="F34" s="104"/>
      <c r="G34" s="104"/>
      <c r="H34" s="104"/>
      <c r="I34" s="104"/>
      <c r="J34" s="105"/>
      <c r="K34" s="3"/>
      <c r="L34" s="89"/>
      <c r="M34" s="90"/>
      <c r="N34" s="90"/>
      <c r="O34" s="90"/>
      <c r="P34" s="90"/>
      <c r="Q34" s="90"/>
      <c r="R34" s="91"/>
      <c r="S34" s="3"/>
      <c r="T34" s="89"/>
      <c r="U34" s="90"/>
      <c r="V34" s="90"/>
      <c r="W34" s="90"/>
      <c r="X34" s="91"/>
      <c r="Y34" s="5"/>
      <c r="Z34" s="89"/>
      <c r="AA34" s="90"/>
      <c r="AB34" s="90"/>
      <c r="AC34" s="91"/>
    </row>
    <row r="35" spans="3:29" ht="20.100000000000001" customHeight="1">
      <c r="C35" s="103"/>
      <c r="D35" s="104"/>
      <c r="E35" s="104"/>
      <c r="F35" s="104"/>
      <c r="G35" s="104"/>
      <c r="H35" s="104"/>
      <c r="I35" s="104"/>
      <c r="J35" s="105"/>
      <c r="K35" s="3"/>
      <c r="L35" s="89"/>
      <c r="M35" s="90"/>
      <c r="N35" s="90"/>
      <c r="O35" s="90"/>
      <c r="P35" s="90"/>
      <c r="Q35" s="90"/>
      <c r="R35" s="91"/>
      <c r="S35" s="3"/>
      <c r="T35" s="89"/>
      <c r="U35" s="90"/>
      <c r="V35" s="90"/>
      <c r="W35" s="90"/>
      <c r="X35" s="91"/>
      <c r="Y35" s="5"/>
      <c r="Z35" s="89"/>
      <c r="AA35" s="90"/>
      <c r="AB35" s="90"/>
      <c r="AC35" s="91"/>
    </row>
    <row r="36" spans="3:29" ht="20.100000000000001" customHeight="1">
      <c r="C36" s="103"/>
      <c r="D36" s="104"/>
      <c r="E36" s="104"/>
      <c r="F36" s="104"/>
      <c r="G36" s="104"/>
      <c r="H36" s="104"/>
      <c r="I36" s="104"/>
      <c r="J36" s="105"/>
      <c r="K36" s="3"/>
      <c r="L36" s="89"/>
      <c r="M36" s="90"/>
      <c r="N36" s="90"/>
      <c r="O36" s="90"/>
      <c r="P36" s="90"/>
      <c r="Q36" s="90"/>
      <c r="R36" s="91"/>
      <c r="S36" s="3"/>
      <c r="T36" s="89"/>
      <c r="U36" s="90"/>
      <c r="V36" s="90"/>
      <c r="W36" s="90"/>
      <c r="X36" s="91"/>
      <c r="Y36" s="5"/>
      <c r="Z36" s="89"/>
      <c r="AA36" s="90"/>
      <c r="AB36" s="90"/>
      <c r="AC36" s="91"/>
    </row>
    <row r="37" spans="3:29" ht="20.100000000000001" customHeight="1">
      <c r="C37" s="103"/>
      <c r="D37" s="104"/>
      <c r="E37" s="104"/>
      <c r="F37" s="104"/>
      <c r="G37" s="104"/>
      <c r="H37" s="104"/>
      <c r="I37" s="104"/>
      <c r="J37" s="105"/>
      <c r="K37" s="3"/>
      <c r="L37" s="89"/>
      <c r="M37" s="90"/>
      <c r="N37" s="90"/>
      <c r="O37" s="90"/>
      <c r="P37" s="90"/>
      <c r="Q37" s="90"/>
      <c r="R37" s="91"/>
      <c r="S37" s="3"/>
      <c r="T37" s="89"/>
      <c r="U37" s="90"/>
      <c r="V37" s="90"/>
      <c r="W37" s="90"/>
      <c r="X37" s="91"/>
      <c r="Y37" s="5"/>
      <c r="Z37" s="89"/>
      <c r="AA37" s="90"/>
      <c r="AB37" s="90"/>
      <c r="AC37" s="91"/>
    </row>
    <row r="38" spans="3:29" ht="20.100000000000001" customHeight="1">
      <c r="C38" s="103"/>
      <c r="D38" s="104"/>
      <c r="E38" s="104"/>
      <c r="F38" s="104"/>
      <c r="G38" s="104"/>
      <c r="H38" s="104"/>
      <c r="I38" s="104"/>
      <c r="J38" s="105"/>
      <c r="K38" s="3"/>
      <c r="L38" s="89"/>
      <c r="M38" s="90"/>
      <c r="N38" s="90"/>
      <c r="O38" s="90"/>
      <c r="P38" s="90"/>
      <c r="Q38" s="90"/>
      <c r="R38" s="91"/>
      <c r="S38" s="3"/>
      <c r="T38" s="89"/>
      <c r="U38" s="90"/>
      <c r="V38" s="90"/>
      <c r="W38" s="90"/>
      <c r="X38" s="91"/>
      <c r="Y38" s="5"/>
      <c r="Z38" s="89"/>
      <c r="AA38" s="90"/>
      <c r="AB38" s="90"/>
      <c r="AC38" s="91"/>
    </row>
    <row r="39" spans="3:29" ht="20.100000000000001" customHeight="1" thickBot="1">
      <c r="C39" s="106"/>
      <c r="D39" s="107"/>
      <c r="E39" s="107"/>
      <c r="F39" s="107"/>
      <c r="G39" s="107"/>
      <c r="H39" s="107"/>
      <c r="I39" s="107"/>
      <c r="J39" s="108"/>
      <c r="K39" s="3"/>
      <c r="L39" s="93"/>
      <c r="M39" s="94"/>
      <c r="N39" s="94"/>
      <c r="O39" s="94"/>
      <c r="P39" s="94"/>
      <c r="Q39" s="94"/>
      <c r="R39" s="95"/>
      <c r="S39" s="3"/>
      <c r="T39" s="93"/>
      <c r="U39" s="94"/>
      <c r="V39" s="94"/>
      <c r="W39" s="94"/>
      <c r="X39" s="95"/>
      <c r="Y39" s="5"/>
      <c r="Z39" s="93"/>
      <c r="AA39" s="94"/>
      <c r="AB39" s="94"/>
      <c r="AC39" s="95"/>
    </row>
  </sheetData>
  <mergeCells count="90">
    <mergeCell ref="L23:R23"/>
    <mergeCell ref="M11:O11"/>
    <mergeCell ref="M12:O12"/>
    <mergeCell ref="M13:O13"/>
    <mergeCell ref="M14:O14"/>
    <mergeCell ref="M15:O15"/>
    <mergeCell ref="M16:O16"/>
    <mergeCell ref="M17:O17"/>
    <mergeCell ref="C23:J39"/>
    <mergeCell ref="Z25:AC25"/>
    <mergeCell ref="Z26:AC26"/>
    <mergeCell ref="Z31:AC31"/>
    <mergeCell ref="Z30:AC30"/>
    <mergeCell ref="Z32:AC32"/>
    <mergeCell ref="L31:R31"/>
    <mergeCell ref="Z28:AC28"/>
    <mergeCell ref="Z27:AC27"/>
    <mergeCell ref="Z29:AC29"/>
    <mergeCell ref="T26:X26"/>
    <mergeCell ref="Z33:AC33"/>
    <mergeCell ref="Z34:AC34"/>
    <mergeCell ref="Z35:AC35"/>
    <mergeCell ref="Z36:AC36"/>
    <mergeCell ref="Z37:AC37"/>
    <mergeCell ref="R3:R4"/>
    <mergeCell ref="S3:S4"/>
    <mergeCell ref="T3:T4"/>
    <mergeCell ref="E3:E4"/>
    <mergeCell ref="H3:H4"/>
    <mergeCell ref="O3:O4"/>
    <mergeCell ref="N3:N4"/>
    <mergeCell ref="M3:M4"/>
    <mergeCell ref="F3:F4"/>
    <mergeCell ref="L7:O9"/>
    <mergeCell ref="C7:J9"/>
    <mergeCell ref="C10:J18"/>
    <mergeCell ref="C3:C4"/>
    <mergeCell ref="D3:D4"/>
    <mergeCell ref="G3:G4"/>
    <mergeCell ref="M10:N10"/>
    <mergeCell ref="Q14:X14"/>
    <mergeCell ref="Q15:X15"/>
    <mergeCell ref="C21:J22"/>
    <mergeCell ref="L21:R22"/>
    <mergeCell ref="Q16:X16"/>
    <mergeCell ref="Q17:X17"/>
    <mergeCell ref="Q18:X18"/>
    <mergeCell ref="Z38:AC38"/>
    <mergeCell ref="T21:X22"/>
    <mergeCell ref="Z21:AC22"/>
    <mergeCell ref="Z23:AC23"/>
    <mergeCell ref="Z24:AC24"/>
    <mergeCell ref="T29:X29"/>
    <mergeCell ref="T30:X30"/>
    <mergeCell ref="T31:X31"/>
    <mergeCell ref="T32:X32"/>
    <mergeCell ref="T23:X23"/>
    <mergeCell ref="T24:X24"/>
    <mergeCell ref="T25:X25"/>
    <mergeCell ref="T36:X36"/>
    <mergeCell ref="T37:X37"/>
    <mergeCell ref="T38:X38"/>
    <mergeCell ref="T27:X27"/>
    <mergeCell ref="T28:X28"/>
    <mergeCell ref="L29:R29"/>
    <mergeCell ref="L30:R30"/>
    <mergeCell ref="T33:X33"/>
    <mergeCell ref="T34:X34"/>
    <mergeCell ref="T35:X35"/>
    <mergeCell ref="AE7:AF7"/>
    <mergeCell ref="T39:X39"/>
    <mergeCell ref="L38:R38"/>
    <mergeCell ref="L39:R39"/>
    <mergeCell ref="L32:R32"/>
    <mergeCell ref="L33:R33"/>
    <mergeCell ref="L34:R34"/>
    <mergeCell ref="L35:R35"/>
    <mergeCell ref="L36:R36"/>
    <mergeCell ref="L37:R37"/>
    <mergeCell ref="Z39:AC39"/>
    <mergeCell ref="L24:R24"/>
    <mergeCell ref="L25:R25"/>
    <mergeCell ref="L26:R26"/>
    <mergeCell ref="L27:R27"/>
    <mergeCell ref="L28:R28"/>
    <mergeCell ref="Q7:X9"/>
    <mergeCell ref="Q10:X10"/>
    <mergeCell ref="Q11:X11"/>
    <mergeCell ref="Q12:X12"/>
    <mergeCell ref="Q13:X13"/>
  </mergeCells>
  <conditionalFormatting sqref="L11:L17">
    <cfRule type="cellIs" dxfId="11" priority="1" operator="equal">
      <formula>"🤢"</formula>
    </cfRule>
    <cfRule type="cellIs" dxfId="10" priority="2" operator="equal">
      <formula>"😘"</formula>
    </cfRule>
  </conditionalFormatting>
  <pageMargins left="0.7" right="0.7" top="0.75" bottom="0.75" header="0.3" footer="0.3"/>
  <drawing r:id="rId1"/>
  <legacyDrawing r:id="rId2"/>
  <picture r:id="rId3"/>
  <mc:AlternateContent xmlns:mc="http://schemas.openxmlformats.org/markup-compatibility/2006">
    <mc:Choice Requires="x14">
      <controls>
        <mc:AlternateContent xmlns:mc="http://schemas.openxmlformats.org/markup-compatibility/2006">
          <mc:Choice Requires="x14">
            <control shapeId="2049" r:id="rId4" name="Spinner 1">
              <controlPr defaultSize="0" autoPict="0">
                <anchor moveWithCells="1" sizeWithCells="1">
                  <from>
                    <xdr:col>5</xdr:col>
                    <xdr:colOff>9525</xdr:colOff>
                    <xdr:row>2</xdr:row>
                    <xdr:rowOff>19050</xdr:rowOff>
                  </from>
                  <to>
                    <xdr:col>5</xdr:col>
                    <xdr:colOff>581025</xdr:colOff>
                    <xdr:row>3</xdr:row>
                    <xdr:rowOff>180975</xdr:rowOff>
                  </to>
                </anchor>
              </controlPr>
            </control>
          </mc:Choice>
        </mc:AlternateContent>
        <mc:AlternateContent xmlns:mc="http://schemas.openxmlformats.org/markup-compatibility/2006">
          <mc:Choice Requires="x14">
            <control shapeId="2050" r:id="rId5" name="Spinner 2">
              <controlPr defaultSize="0" autoPict="0">
                <anchor moveWithCells="1" sizeWithCells="1">
                  <from>
                    <xdr:col>14</xdr:col>
                    <xdr:colOff>19050</xdr:colOff>
                    <xdr:row>2</xdr:row>
                    <xdr:rowOff>9525</xdr:rowOff>
                  </from>
                  <to>
                    <xdr:col>14</xdr:col>
                    <xdr:colOff>590550</xdr:colOff>
                    <xdr:row>3</xdr:row>
                    <xdr:rowOff>171450</xdr:rowOff>
                  </to>
                </anchor>
              </controlPr>
            </control>
          </mc:Choice>
        </mc:AlternateContent>
        <mc:AlternateContent xmlns:mc="http://schemas.openxmlformats.org/markup-compatibility/2006">
          <mc:Choice Requires="x14">
            <control shapeId="2051" r:id="rId6" name="Spinner 3">
              <controlPr defaultSize="0" autoPict="0">
                <anchor moveWithCells="1" sizeWithCells="1">
                  <from>
                    <xdr:col>19</xdr:col>
                    <xdr:colOff>9525</xdr:colOff>
                    <xdr:row>2</xdr:row>
                    <xdr:rowOff>28575</xdr:rowOff>
                  </from>
                  <to>
                    <xdr:col>19</xdr:col>
                    <xdr:colOff>581025</xdr:colOff>
                    <xdr:row>4</xdr:row>
                    <xdr:rowOff>0</xdr:rowOff>
                  </to>
                </anchor>
              </controlPr>
            </control>
          </mc:Choice>
        </mc:AlternateContent>
        <mc:AlternateContent xmlns:mc="http://schemas.openxmlformats.org/markup-compatibility/2006">
          <mc:Choice Requires="x14">
            <control shapeId="2052" r:id="rId7" name="Spinner 4">
              <controlPr defaultSize="0" autoPict="0">
                <anchor moveWithCells="1" sizeWithCells="1">
                  <from>
                    <xdr:col>3</xdr:col>
                    <xdr:colOff>28575</xdr:colOff>
                    <xdr:row>2</xdr:row>
                    <xdr:rowOff>19050</xdr:rowOff>
                  </from>
                  <to>
                    <xdr:col>3</xdr:col>
                    <xdr:colOff>600075</xdr:colOff>
                    <xdr:row>3</xdr:row>
                    <xdr:rowOff>180975</xdr:rowOff>
                  </to>
                </anchor>
              </controlPr>
            </control>
          </mc:Choice>
        </mc:AlternateContent>
        <mc:AlternateContent xmlns:mc="http://schemas.openxmlformats.org/markup-compatibility/2006">
          <mc:Choice Requires="x14">
            <control shapeId="2053" r:id="rId8" name="Spinner 5">
              <controlPr defaultSize="0" autoPict="0">
                <anchor moveWithCells="1" sizeWithCells="1">
                  <from>
                    <xdr:col>7</xdr:col>
                    <xdr:colOff>19050</xdr:colOff>
                    <xdr:row>2</xdr:row>
                    <xdr:rowOff>9525</xdr:rowOff>
                  </from>
                  <to>
                    <xdr:col>7</xdr:col>
                    <xdr:colOff>590550</xdr:colOff>
                    <xdr:row>3</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1663564D-5D65-43E4-8889-A82000193478}">
          <x14:formula1>
            <xm:f>'Data list'!$B$4:$B$5</xm:f>
          </x14:formula1>
          <xm:sqref>L11:L17</xm:sqref>
        </x14:dataValidation>
        <x14:dataValidation type="list" allowBlank="1" showInputMessage="1" showErrorMessage="1" xr:uid="{52BA52A3-DAFA-4501-B13C-B3650CC99E94}">
          <x14:formula1>
            <xm:f>'Data list'!$D$8:$D$13</xm:f>
          </x14:formula1>
          <xm:sqref>AF8:AF26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AD9B30-0CBA-463D-A137-23A5AB722040}">
  <sheetPr codeName="Feuil2">
    <tabColor rgb="FF92D050"/>
    <pageSetUpPr fitToPage="1"/>
  </sheetPr>
  <dimension ref="A1"/>
  <sheetViews>
    <sheetView showGridLines="0" zoomScale="90" zoomScaleNormal="90" workbookViewId="0">
      <selection activeCell="T6" sqref="T6"/>
    </sheetView>
  </sheetViews>
  <sheetFormatPr baseColWidth="10" defaultColWidth="9.140625" defaultRowHeight="15"/>
  <sheetData/>
  <pageMargins left="0.25" right="0.25" top="0.75" bottom="0.75" header="0.3" footer="0.3"/>
  <pageSetup fitToWidth="7" fitToHeight="7" orientation="portrait" r:id="rId1"/>
  <drawing r:id="rId2"/>
  <picture r:id="rId3"/>
  <extLst>
    <ext xmlns:x14="http://schemas.microsoft.com/office/spreadsheetml/2009/9/main" uri="{A8765BA9-456A-4dab-B4F3-ACF838C121DE}">
      <x14:slicerList>
        <x14:slicer r:id="rId4"/>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52117C-061E-4403-85D3-8597AD368B57}">
  <sheetPr codeName="Feuil3">
    <tabColor rgb="FF92D050"/>
  </sheetPr>
  <dimension ref="A1"/>
  <sheetViews>
    <sheetView showGridLines="0" zoomScale="90" zoomScaleNormal="90" workbookViewId="0">
      <selection activeCell="V6" sqref="V6"/>
    </sheetView>
  </sheetViews>
  <sheetFormatPr baseColWidth="10" defaultColWidth="9.140625" defaultRowHeight="15"/>
  <sheetData/>
  <pageMargins left="0.7" right="0.7" top="0.75" bottom="0.75" header="0.3" footer="0.3"/>
  <drawing r:id="rId1"/>
  <picture r:id="rId2"/>
  <extLst>
    <ext xmlns:x14="http://schemas.microsoft.com/office/spreadsheetml/2009/9/main" uri="{A8765BA9-456A-4dab-B4F3-ACF838C121DE}">
      <x14:slicerList>
        <x14:slicer r:id="rId3"/>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A6CCCA-1141-483E-A8BB-FAB2213A94B2}">
  <sheetPr codeName="Feuil4">
    <tabColor rgb="FF92D050"/>
  </sheetPr>
  <dimension ref="A1"/>
  <sheetViews>
    <sheetView showGridLines="0" zoomScale="90" zoomScaleNormal="90" workbookViewId="0">
      <selection activeCell="U7" sqref="U7"/>
    </sheetView>
  </sheetViews>
  <sheetFormatPr baseColWidth="10" defaultColWidth="9.140625" defaultRowHeight="15"/>
  <sheetData/>
  <pageMargins left="0.7" right="0.7" top="0.75" bottom="0.75" header="0.3" footer="0.3"/>
  <drawing r:id="rId1"/>
  <picture r:id="rId2"/>
  <extLs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7E331F-3303-4138-81C4-3130709BCE49}">
  <sheetPr codeName="Feuil5"/>
  <dimension ref="B3:I20"/>
  <sheetViews>
    <sheetView zoomScaleNormal="100" workbookViewId="0">
      <selection activeCell="D8" sqref="D8"/>
    </sheetView>
  </sheetViews>
  <sheetFormatPr baseColWidth="10" defaultColWidth="9.140625" defaultRowHeight="15"/>
  <cols>
    <col min="2" max="2" width="13.7109375" customWidth="1"/>
    <col min="3" max="3" width="4.28515625" customWidth="1"/>
    <col min="7" max="7" width="32.42578125" customWidth="1"/>
  </cols>
  <sheetData>
    <row r="3" spans="2:9" ht="23.25">
      <c r="B3" s="15" t="s">
        <v>18</v>
      </c>
    </row>
    <row r="4" spans="2:9" ht="23.25">
      <c r="B4" s="14" t="s">
        <v>16</v>
      </c>
    </row>
    <row r="5" spans="2:9" ht="23.25">
      <c r="B5" s="10" t="s">
        <v>17</v>
      </c>
    </row>
    <row r="7" spans="2:9" ht="23.25">
      <c r="C7" s="125" t="s">
        <v>19</v>
      </c>
      <c r="D7" s="125"/>
      <c r="E7" s="125"/>
    </row>
    <row r="8" spans="2:9" ht="15.75">
      <c r="C8">
        <v>1</v>
      </c>
      <c r="D8" s="23" t="s">
        <v>155</v>
      </c>
      <c r="E8" s="18" t="s">
        <v>154</v>
      </c>
    </row>
    <row r="9" spans="2:9" ht="15.75">
      <c r="C9">
        <v>2</v>
      </c>
      <c r="D9" s="20" t="s">
        <v>30</v>
      </c>
      <c r="E9" s="18" t="s">
        <v>24</v>
      </c>
    </row>
    <row r="10" spans="2:9" ht="15.75">
      <c r="C10">
        <v>3</v>
      </c>
      <c r="D10" s="21" t="s">
        <v>21</v>
      </c>
      <c r="E10" s="18" t="s">
        <v>25</v>
      </c>
    </row>
    <row r="11" spans="2:9" ht="15.75">
      <c r="C11">
        <v>4</v>
      </c>
      <c r="D11" s="22" t="s">
        <v>22</v>
      </c>
      <c r="E11" s="18" t="s">
        <v>26</v>
      </c>
    </row>
    <row r="12" spans="2:9" ht="15.75">
      <c r="C12">
        <v>5</v>
      </c>
      <c r="D12" s="17" t="s">
        <v>29</v>
      </c>
      <c r="E12" s="18" t="s">
        <v>27</v>
      </c>
    </row>
    <row r="13" spans="2:9" ht="15.75">
      <c r="C13">
        <v>6</v>
      </c>
      <c r="D13" s="35" t="s">
        <v>23</v>
      </c>
      <c r="E13" s="18" t="s">
        <v>28</v>
      </c>
    </row>
    <row r="14" spans="2:9" ht="23.25">
      <c r="G14" s="15" t="s">
        <v>31</v>
      </c>
      <c r="H14" s="16"/>
      <c r="I14" s="16"/>
    </row>
    <row r="15" spans="2:9" ht="23.25">
      <c r="G15" s="19">
        <f>DATE('09timeline'!$Q$2,10,6)</f>
        <v>44475</v>
      </c>
    </row>
    <row r="16" spans="2:9" ht="23.25">
      <c r="G16" s="19">
        <f>DATE('09timeline'!$Q$2,7,19)</f>
        <v>44396</v>
      </c>
    </row>
    <row r="17" spans="7:7" ht="23.25">
      <c r="G17" s="19">
        <f>DATE('09timeline'!$Q$2,4,24)</f>
        <v>44310</v>
      </c>
    </row>
    <row r="18" spans="7:7" ht="23.25">
      <c r="G18" s="19">
        <f>DATE('09timeline'!$Q$2,5,21)</f>
        <v>44337</v>
      </c>
    </row>
    <row r="19" spans="7:7" ht="23.25">
      <c r="G19" s="19">
        <f>DATE('09timeline'!$Q$2,7,6)</f>
        <v>44383</v>
      </c>
    </row>
    <row r="20" spans="7:7" ht="23.25">
      <c r="G20" s="19">
        <f>DATE('09timeline'!$Q$2,8,5)</f>
        <v>44413</v>
      </c>
    </row>
  </sheetData>
  <mergeCells count="1">
    <mergeCell ref="C7:E7"/>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C5A9C7-D76D-4400-909A-213A3B35F40C}">
  <sheetPr codeName="Feuil6"/>
  <dimension ref="B1:BX36"/>
  <sheetViews>
    <sheetView zoomScaleNormal="100" workbookViewId="0">
      <selection activeCell="BN18" sqref="BN18"/>
    </sheetView>
  </sheetViews>
  <sheetFormatPr baseColWidth="10" defaultColWidth="9.140625" defaultRowHeight="15"/>
  <cols>
    <col min="2" max="2" width="21" bestFit="1" customWidth="1"/>
    <col min="3" max="3" width="9.85546875" bestFit="1" customWidth="1"/>
    <col min="4" max="4" width="10.42578125" bestFit="1" customWidth="1"/>
    <col min="5" max="5" width="10.7109375" bestFit="1" customWidth="1"/>
    <col min="6" max="6" width="9.85546875" bestFit="1" customWidth="1"/>
    <col min="7" max="8" width="10.7109375" bestFit="1" customWidth="1"/>
    <col min="17" max="17" width="10.5703125" bestFit="1" customWidth="1"/>
    <col min="18" max="18" width="8.85546875" bestFit="1" customWidth="1"/>
    <col min="19" max="19" width="10.7109375" bestFit="1" customWidth="1"/>
    <col min="20" max="20" width="9.85546875" bestFit="1" customWidth="1"/>
    <col min="21" max="22" width="10.7109375" bestFit="1" customWidth="1"/>
    <col min="26" max="26" width="21" bestFit="1" customWidth="1"/>
    <col min="27" max="27" width="12.5703125" bestFit="1" customWidth="1"/>
    <col min="38" max="38" width="21" bestFit="1" customWidth="1"/>
    <col min="39" max="39" width="14.140625" bestFit="1" customWidth="1"/>
    <col min="50" max="50" width="21" bestFit="1" customWidth="1"/>
    <col min="51" max="51" width="12.5703125" bestFit="1" customWidth="1"/>
    <col min="52" max="52" width="5.7109375" customWidth="1"/>
    <col min="53" max="53" width="18.85546875" customWidth="1"/>
    <col min="54" max="60" width="2" bestFit="1" customWidth="1"/>
    <col min="61" max="62" width="11.28515625" bestFit="1" customWidth="1"/>
    <col min="63" max="63" width="12" bestFit="1" customWidth="1"/>
    <col min="64" max="64" width="9" bestFit="1" customWidth="1"/>
    <col min="65" max="65" width="21" bestFit="1" customWidth="1"/>
    <col min="66" max="66" width="15.7109375" bestFit="1" customWidth="1"/>
    <col min="67" max="67" width="12" bestFit="1" customWidth="1"/>
    <col min="68" max="68" width="9" bestFit="1" customWidth="1"/>
    <col min="69" max="69" width="8.140625" bestFit="1" customWidth="1"/>
    <col min="70" max="70" width="12" bestFit="1" customWidth="1"/>
    <col min="71" max="71" width="9.140625" bestFit="1" customWidth="1"/>
    <col min="72" max="72" width="12.140625" bestFit="1" customWidth="1"/>
    <col min="73" max="73" width="11.28515625" bestFit="1" customWidth="1"/>
    <col min="74" max="74" width="10" bestFit="1" customWidth="1"/>
    <col min="75" max="75" width="21" bestFit="1" customWidth="1"/>
    <col min="76" max="76" width="11.85546875" bestFit="1" customWidth="1"/>
    <col min="77" max="77" width="9" bestFit="1" customWidth="1"/>
    <col min="78" max="78" width="12" bestFit="1" customWidth="1"/>
    <col min="79" max="79" width="10" bestFit="1" customWidth="1"/>
    <col min="80" max="80" width="13.140625" bestFit="1" customWidth="1"/>
    <col min="81" max="81" width="12" bestFit="1" customWidth="1"/>
    <col min="83" max="84" width="12.140625" bestFit="1" customWidth="1"/>
    <col min="85" max="85" width="11.28515625" bestFit="1" customWidth="1"/>
  </cols>
  <sheetData>
    <row r="1" spans="2:76">
      <c r="B1" s="31" t="s">
        <v>3</v>
      </c>
      <c r="C1" t="s">
        <v>164</v>
      </c>
      <c r="Q1" s="31" t="s">
        <v>2</v>
      </c>
      <c r="R1" t="s">
        <v>164</v>
      </c>
    </row>
    <row r="2" spans="2:76">
      <c r="Q2" s="31" t="s">
        <v>3</v>
      </c>
      <c r="R2" t="s">
        <v>164</v>
      </c>
    </row>
    <row r="3" spans="2:76">
      <c r="B3" s="31" t="s">
        <v>162</v>
      </c>
      <c r="C3" t="s">
        <v>118</v>
      </c>
      <c r="D3" t="s">
        <v>119</v>
      </c>
      <c r="E3" t="s">
        <v>120</v>
      </c>
      <c r="F3" t="s">
        <v>122</v>
      </c>
      <c r="G3" t="s">
        <v>123</v>
      </c>
      <c r="H3" t="s">
        <v>124</v>
      </c>
      <c r="Z3" s="31" t="s">
        <v>162</v>
      </c>
      <c r="AA3" t="s">
        <v>125</v>
      </c>
      <c r="AL3" s="31" t="s">
        <v>162</v>
      </c>
      <c r="AM3" t="s">
        <v>126</v>
      </c>
      <c r="AX3" s="31" t="s">
        <v>162</v>
      </c>
      <c r="AY3" s="39" t="s">
        <v>132</v>
      </c>
      <c r="BM3" s="31" t="s">
        <v>162</v>
      </c>
      <c r="BN3" t="s">
        <v>128</v>
      </c>
      <c r="BW3" s="31" t="s">
        <v>162</v>
      </c>
      <c r="BX3" t="s">
        <v>129</v>
      </c>
    </row>
    <row r="4" spans="2:76">
      <c r="B4" s="32">
        <v>44409</v>
      </c>
      <c r="C4" s="139">
        <v>0</v>
      </c>
      <c r="D4" s="139">
        <v>0</v>
      </c>
      <c r="E4" s="139">
        <v>0</v>
      </c>
      <c r="F4" s="139">
        <v>0</v>
      </c>
      <c r="G4" s="139">
        <v>0</v>
      </c>
      <c r="H4" s="139">
        <v>0</v>
      </c>
      <c r="Q4" s="31" t="s">
        <v>127</v>
      </c>
      <c r="Z4" s="32">
        <v>44409</v>
      </c>
      <c r="AA4" s="139">
        <v>0</v>
      </c>
      <c r="AL4" s="32">
        <v>44409</v>
      </c>
      <c r="AM4" s="139">
        <v>0</v>
      </c>
      <c r="AX4" s="32">
        <v>44409</v>
      </c>
      <c r="AY4" s="39">
        <v>0</v>
      </c>
      <c r="BM4" s="32">
        <v>44409</v>
      </c>
      <c r="BN4" s="39">
        <v>0</v>
      </c>
      <c r="BW4" s="32">
        <v>44409</v>
      </c>
      <c r="BX4" s="39">
        <v>0</v>
      </c>
    </row>
    <row r="5" spans="2:76">
      <c r="B5" s="32">
        <v>44410</v>
      </c>
      <c r="C5" s="139">
        <v>0</v>
      </c>
      <c r="D5" s="139">
        <v>0</v>
      </c>
      <c r="E5" s="139">
        <v>0</v>
      </c>
      <c r="F5" s="139">
        <v>0</v>
      </c>
      <c r="G5" s="139">
        <v>0</v>
      </c>
      <c r="H5" s="139">
        <v>0</v>
      </c>
      <c r="Q5" s="33" t="s">
        <v>118</v>
      </c>
      <c r="R5" s="139">
        <v>0</v>
      </c>
      <c r="Z5" s="32">
        <v>44410</v>
      </c>
      <c r="AA5" s="139">
        <v>0</v>
      </c>
      <c r="AL5" s="32">
        <v>44410</v>
      </c>
      <c r="AM5" s="139">
        <v>0</v>
      </c>
      <c r="AX5" s="32">
        <v>44410</v>
      </c>
      <c r="AY5" s="39">
        <v>0</v>
      </c>
      <c r="BM5" s="32">
        <v>44410</v>
      </c>
      <c r="BN5" s="39">
        <v>0.4375</v>
      </c>
      <c r="BW5" s="32">
        <v>44410</v>
      </c>
      <c r="BX5" s="39">
        <v>0.4375</v>
      </c>
    </row>
    <row r="6" spans="2:76">
      <c r="B6" s="32">
        <v>44411</v>
      </c>
      <c r="C6" s="139">
        <v>0</v>
      </c>
      <c r="D6" s="139">
        <v>0</v>
      </c>
      <c r="E6" s="139">
        <v>0</v>
      </c>
      <c r="F6" s="139">
        <v>0</v>
      </c>
      <c r="G6" s="139">
        <v>0</v>
      </c>
      <c r="H6" s="139">
        <v>0</v>
      </c>
      <c r="Q6" s="33" t="s">
        <v>119</v>
      </c>
      <c r="R6" s="139">
        <v>0</v>
      </c>
      <c r="Z6" s="32">
        <v>44411</v>
      </c>
      <c r="AA6" s="139">
        <v>0</v>
      </c>
      <c r="AL6" s="32">
        <v>44411</v>
      </c>
      <c r="AM6" s="139">
        <v>0</v>
      </c>
      <c r="AX6" s="32">
        <v>44411</v>
      </c>
      <c r="AY6" s="39">
        <v>0</v>
      </c>
      <c r="BM6" s="32">
        <v>44411</v>
      </c>
      <c r="BN6" s="39">
        <v>0</v>
      </c>
      <c r="BW6" s="32">
        <v>44411</v>
      </c>
      <c r="BX6" s="39">
        <v>0</v>
      </c>
    </row>
    <row r="7" spans="2:76">
      <c r="B7" s="32">
        <v>44412</v>
      </c>
      <c r="C7" s="139">
        <v>0</v>
      </c>
      <c r="D7" s="139">
        <v>0</v>
      </c>
      <c r="E7" s="139">
        <v>0</v>
      </c>
      <c r="F7" s="139">
        <v>0</v>
      </c>
      <c r="G7" s="139">
        <v>0</v>
      </c>
      <c r="H7" s="139">
        <v>0</v>
      </c>
      <c r="Q7" s="33" t="s">
        <v>120</v>
      </c>
      <c r="R7" s="139">
        <v>0</v>
      </c>
      <c r="Z7" s="32">
        <v>44412</v>
      </c>
      <c r="AA7" s="139">
        <v>0</v>
      </c>
      <c r="AL7" s="32">
        <v>44412</v>
      </c>
      <c r="AM7" s="139">
        <v>0</v>
      </c>
      <c r="AX7" s="32">
        <v>44412</v>
      </c>
      <c r="AY7" s="39">
        <v>0</v>
      </c>
      <c r="BM7" s="32">
        <v>44412</v>
      </c>
      <c r="BN7" s="39">
        <v>0</v>
      </c>
      <c r="BW7" s="32">
        <v>44412</v>
      </c>
      <c r="BX7" s="39">
        <v>0</v>
      </c>
    </row>
    <row r="8" spans="2:76">
      <c r="B8" s="32">
        <v>44413</v>
      </c>
      <c r="C8" s="139">
        <v>0</v>
      </c>
      <c r="D8" s="139">
        <v>0</v>
      </c>
      <c r="E8" s="139">
        <v>0</v>
      </c>
      <c r="F8" s="139">
        <v>0</v>
      </c>
      <c r="G8" s="139">
        <v>0</v>
      </c>
      <c r="H8" s="139">
        <v>0</v>
      </c>
      <c r="Q8" s="33" t="s">
        <v>122</v>
      </c>
      <c r="R8" s="139">
        <v>0</v>
      </c>
      <c r="Z8" s="32">
        <v>44413</v>
      </c>
      <c r="AA8" s="139">
        <v>0</v>
      </c>
      <c r="AL8" s="32">
        <v>44413</v>
      </c>
      <c r="AM8" s="139">
        <v>0</v>
      </c>
      <c r="AX8" s="32">
        <v>44413</v>
      </c>
      <c r="AY8" s="39">
        <v>0</v>
      </c>
      <c r="BM8" s="32">
        <v>44413</v>
      </c>
      <c r="BN8" s="39">
        <v>0</v>
      </c>
      <c r="BW8" s="32">
        <v>44413</v>
      </c>
      <c r="BX8" s="39">
        <v>0</v>
      </c>
    </row>
    <row r="9" spans="2:76">
      <c r="B9" s="32">
        <v>44414</v>
      </c>
      <c r="C9" s="139">
        <v>0</v>
      </c>
      <c r="D9" s="139">
        <v>0</v>
      </c>
      <c r="E9" s="139">
        <v>0</v>
      </c>
      <c r="F9" s="139">
        <v>0</v>
      </c>
      <c r="G9" s="139">
        <v>0</v>
      </c>
      <c r="H9" s="139">
        <v>0</v>
      </c>
      <c r="Q9" s="33" t="s">
        <v>123</v>
      </c>
      <c r="R9" s="139">
        <v>0</v>
      </c>
      <c r="Z9" s="32">
        <v>44414</v>
      </c>
      <c r="AA9" s="139">
        <v>0</v>
      </c>
      <c r="AL9" s="32">
        <v>44414</v>
      </c>
      <c r="AM9" s="139">
        <v>0</v>
      </c>
      <c r="AX9" s="32">
        <v>44414</v>
      </c>
      <c r="AY9" s="39">
        <v>0</v>
      </c>
      <c r="BM9" s="32">
        <v>44414</v>
      </c>
      <c r="BN9" s="39">
        <v>0</v>
      </c>
      <c r="BW9" s="32">
        <v>44414</v>
      </c>
      <c r="BX9" s="39">
        <v>0</v>
      </c>
    </row>
    <row r="10" spans="2:76">
      <c r="B10" s="32">
        <v>44415</v>
      </c>
      <c r="C10" s="139">
        <v>0</v>
      </c>
      <c r="D10" s="139">
        <v>0</v>
      </c>
      <c r="E10" s="139">
        <v>0</v>
      </c>
      <c r="F10" s="139">
        <v>0</v>
      </c>
      <c r="G10" s="139">
        <v>0</v>
      </c>
      <c r="H10" s="139">
        <v>0</v>
      </c>
      <c r="Q10" s="33" t="s">
        <v>124</v>
      </c>
      <c r="R10" s="139">
        <v>0</v>
      </c>
      <c r="Z10" s="32">
        <v>44415</v>
      </c>
      <c r="AA10" s="139">
        <v>0</v>
      </c>
      <c r="AL10" s="32">
        <v>44415</v>
      </c>
      <c r="AM10" s="139">
        <v>0</v>
      </c>
      <c r="AX10" s="32">
        <v>44415</v>
      </c>
      <c r="AY10" s="39">
        <v>0</v>
      </c>
      <c r="BM10" s="32">
        <v>44415</v>
      </c>
      <c r="BN10" s="39">
        <v>0</v>
      </c>
      <c r="BW10" s="32">
        <v>44415</v>
      </c>
      <c r="BX10" s="39">
        <v>0</v>
      </c>
    </row>
    <row r="11" spans="2:76">
      <c r="B11" s="32">
        <v>44416</v>
      </c>
      <c r="C11" s="139">
        <v>0</v>
      </c>
      <c r="D11" s="139">
        <v>0</v>
      </c>
      <c r="E11" s="139">
        <v>0</v>
      </c>
      <c r="F11" s="139">
        <v>0</v>
      </c>
      <c r="G11" s="139">
        <v>0</v>
      </c>
      <c r="H11" s="139">
        <v>0</v>
      </c>
      <c r="Z11" s="32">
        <v>44416</v>
      </c>
      <c r="AA11" s="139">
        <v>0</v>
      </c>
      <c r="AL11" s="32">
        <v>44416</v>
      </c>
      <c r="AM11" s="139">
        <v>0</v>
      </c>
      <c r="AX11" s="32">
        <v>44416</v>
      </c>
      <c r="AY11" s="39">
        <v>0</v>
      </c>
      <c r="BM11" s="32">
        <v>44416</v>
      </c>
      <c r="BN11" s="39">
        <v>0</v>
      </c>
      <c r="BW11" s="32">
        <v>44416</v>
      </c>
      <c r="BX11" s="39">
        <v>0</v>
      </c>
    </row>
    <row r="12" spans="2:76">
      <c r="B12" s="32">
        <v>44417</v>
      </c>
      <c r="C12" s="139">
        <v>0</v>
      </c>
      <c r="D12" s="139">
        <v>0</v>
      </c>
      <c r="E12" s="139">
        <v>0</v>
      </c>
      <c r="F12" s="139">
        <v>0</v>
      </c>
      <c r="G12" s="139">
        <v>0</v>
      </c>
      <c r="H12" s="139">
        <v>0</v>
      </c>
      <c r="Z12" s="32">
        <v>44417</v>
      </c>
      <c r="AA12" s="139">
        <v>0</v>
      </c>
      <c r="AL12" s="32">
        <v>44417</v>
      </c>
      <c r="AM12" s="139">
        <v>0</v>
      </c>
      <c r="AX12" s="32">
        <v>44417</v>
      </c>
      <c r="AY12" s="39">
        <v>0</v>
      </c>
      <c r="BM12" s="32">
        <v>44417</v>
      </c>
      <c r="BN12" s="39">
        <v>0</v>
      </c>
      <c r="BW12" s="32">
        <v>44417</v>
      </c>
      <c r="BX12" s="39">
        <v>0</v>
      </c>
    </row>
    <row r="13" spans="2:76">
      <c r="B13" s="32">
        <v>44418</v>
      </c>
      <c r="C13" s="139">
        <v>0</v>
      </c>
      <c r="D13" s="139">
        <v>0</v>
      </c>
      <c r="E13" s="139">
        <v>0</v>
      </c>
      <c r="F13" s="139">
        <v>0</v>
      </c>
      <c r="G13" s="139">
        <v>0</v>
      </c>
      <c r="H13" s="139">
        <v>0</v>
      </c>
      <c r="Z13" s="32">
        <v>44418</v>
      </c>
      <c r="AA13" s="139">
        <v>0</v>
      </c>
      <c r="AL13" s="32">
        <v>44418</v>
      </c>
      <c r="AM13" s="139">
        <v>0</v>
      </c>
      <c r="AX13" s="32">
        <v>44418</v>
      </c>
      <c r="AY13" s="39">
        <v>0</v>
      </c>
      <c r="BM13" s="32">
        <v>44418</v>
      </c>
      <c r="BN13" s="39">
        <v>0</v>
      </c>
      <c r="BW13" s="32">
        <v>44418</v>
      </c>
      <c r="BX13" s="39">
        <v>0</v>
      </c>
    </row>
    <row r="14" spans="2:76">
      <c r="B14" s="32">
        <v>44419</v>
      </c>
      <c r="C14" s="139">
        <v>0</v>
      </c>
      <c r="D14" s="139">
        <v>0</v>
      </c>
      <c r="E14" s="139">
        <v>0</v>
      </c>
      <c r="F14" s="139">
        <v>0</v>
      </c>
      <c r="G14" s="139">
        <v>0</v>
      </c>
      <c r="H14" s="139">
        <v>0</v>
      </c>
      <c r="Z14" s="32">
        <v>44419</v>
      </c>
      <c r="AA14" s="139">
        <v>0</v>
      </c>
      <c r="AL14" s="32">
        <v>44419</v>
      </c>
      <c r="AM14" s="139">
        <v>0</v>
      </c>
      <c r="AX14" s="32">
        <v>44419</v>
      </c>
      <c r="AY14" s="39">
        <v>0</v>
      </c>
      <c r="BM14" s="32">
        <v>44419</v>
      </c>
      <c r="BN14" s="39">
        <v>0</v>
      </c>
      <c r="BW14" s="32">
        <v>44419</v>
      </c>
      <c r="BX14" s="39">
        <v>0</v>
      </c>
    </row>
    <row r="15" spans="2:76">
      <c r="B15" s="32">
        <v>44420</v>
      </c>
      <c r="C15" s="139">
        <v>0</v>
      </c>
      <c r="D15" s="139">
        <v>0</v>
      </c>
      <c r="E15" s="139">
        <v>0</v>
      </c>
      <c r="F15" s="139">
        <v>0</v>
      </c>
      <c r="G15" s="139">
        <v>0</v>
      </c>
      <c r="H15" s="139">
        <v>0</v>
      </c>
      <c r="Z15" s="32">
        <v>44420</v>
      </c>
      <c r="AA15" s="139">
        <v>0</v>
      </c>
      <c r="AL15" s="32">
        <v>44420</v>
      </c>
      <c r="AM15" s="139">
        <v>0</v>
      </c>
      <c r="AX15" s="32">
        <v>44420</v>
      </c>
      <c r="AY15" s="39">
        <v>0</v>
      </c>
      <c r="BM15" s="32">
        <v>44420</v>
      </c>
      <c r="BN15" s="39">
        <v>0</v>
      </c>
      <c r="BW15" s="32">
        <v>44420</v>
      </c>
      <c r="BX15" s="39">
        <v>0</v>
      </c>
    </row>
    <row r="16" spans="2:76">
      <c r="B16" s="32">
        <v>44421</v>
      </c>
      <c r="C16" s="139">
        <v>0</v>
      </c>
      <c r="D16" s="139">
        <v>0</v>
      </c>
      <c r="E16" s="139">
        <v>0</v>
      </c>
      <c r="F16" s="139">
        <v>0</v>
      </c>
      <c r="G16" s="139">
        <v>0</v>
      </c>
      <c r="H16" s="139">
        <v>0</v>
      </c>
      <c r="Z16" s="32">
        <v>44421</v>
      </c>
      <c r="AA16" s="139">
        <v>0</v>
      </c>
      <c r="AL16" s="32">
        <v>44421</v>
      </c>
      <c r="AM16" s="139">
        <v>0</v>
      </c>
      <c r="AX16" s="32">
        <v>44421</v>
      </c>
      <c r="AY16" s="39">
        <v>0</v>
      </c>
      <c r="BM16" s="32">
        <v>44421</v>
      </c>
      <c r="BN16" s="39">
        <v>0</v>
      </c>
      <c r="BW16" s="32">
        <v>44421</v>
      </c>
      <c r="BX16" s="39">
        <v>0</v>
      </c>
    </row>
    <row r="17" spans="2:76">
      <c r="B17" s="32">
        <v>44422</v>
      </c>
      <c r="C17" s="139">
        <v>0</v>
      </c>
      <c r="D17" s="139">
        <v>0</v>
      </c>
      <c r="E17" s="139">
        <v>0</v>
      </c>
      <c r="F17" s="139">
        <v>0</v>
      </c>
      <c r="G17" s="139">
        <v>0</v>
      </c>
      <c r="H17" s="139">
        <v>0</v>
      </c>
      <c r="Z17" s="32">
        <v>44422</v>
      </c>
      <c r="AA17" s="139">
        <v>0</v>
      </c>
      <c r="AL17" s="32">
        <v>44422</v>
      </c>
      <c r="AM17" s="139">
        <v>0</v>
      </c>
      <c r="AX17" s="32">
        <v>44422</v>
      </c>
      <c r="AY17" s="39">
        <v>0</v>
      </c>
      <c r="BM17" s="32">
        <v>44422</v>
      </c>
      <c r="BN17" s="39">
        <v>0</v>
      </c>
      <c r="BW17" s="32">
        <v>44422</v>
      </c>
      <c r="BX17" s="39">
        <v>0</v>
      </c>
    </row>
    <row r="18" spans="2:76">
      <c r="B18" s="32">
        <v>44423</v>
      </c>
      <c r="C18" s="139">
        <v>0</v>
      </c>
      <c r="D18" s="139">
        <v>0</v>
      </c>
      <c r="E18" s="139">
        <v>0</v>
      </c>
      <c r="F18" s="139">
        <v>0</v>
      </c>
      <c r="G18" s="139">
        <v>0</v>
      </c>
      <c r="H18" s="139">
        <v>0</v>
      </c>
      <c r="Z18" s="32">
        <v>44423</v>
      </c>
      <c r="AA18" s="139">
        <v>0</v>
      </c>
      <c r="AL18" s="32">
        <v>44423</v>
      </c>
      <c r="AM18" s="139">
        <v>0</v>
      </c>
      <c r="AX18" s="32">
        <v>44423</v>
      </c>
      <c r="AY18" s="39">
        <v>0</v>
      </c>
      <c r="BM18" s="32">
        <v>44423</v>
      </c>
      <c r="BN18" s="39">
        <v>0</v>
      </c>
      <c r="BW18" s="32">
        <v>44423</v>
      </c>
      <c r="BX18" s="39">
        <v>0</v>
      </c>
    </row>
    <row r="19" spans="2:76">
      <c r="B19" s="32">
        <v>44424</v>
      </c>
      <c r="C19" s="139">
        <v>0</v>
      </c>
      <c r="D19" s="139">
        <v>0</v>
      </c>
      <c r="E19" s="139">
        <v>0</v>
      </c>
      <c r="F19" s="139">
        <v>0</v>
      </c>
      <c r="G19" s="139">
        <v>0</v>
      </c>
      <c r="H19" s="139">
        <v>0</v>
      </c>
      <c r="Z19" s="32">
        <v>44424</v>
      </c>
      <c r="AA19" s="139">
        <v>0</v>
      </c>
      <c r="AL19" s="32">
        <v>44424</v>
      </c>
      <c r="AM19" s="139">
        <v>0</v>
      </c>
      <c r="AX19" s="32">
        <v>44424</v>
      </c>
      <c r="AY19" s="39">
        <v>0</v>
      </c>
      <c r="BM19" s="32">
        <v>44424</v>
      </c>
      <c r="BN19" s="39">
        <v>0</v>
      </c>
      <c r="BW19" s="32">
        <v>44424</v>
      </c>
      <c r="BX19" s="39">
        <v>0</v>
      </c>
    </row>
    <row r="20" spans="2:76">
      <c r="B20" s="32">
        <v>44425</v>
      </c>
      <c r="C20" s="139">
        <v>0</v>
      </c>
      <c r="D20" s="139">
        <v>0</v>
      </c>
      <c r="E20" s="139">
        <v>0</v>
      </c>
      <c r="F20" s="139">
        <v>0</v>
      </c>
      <c r="G20" s="139">
        <v>0</v>
      </c>
      <c r="H20" s="139">
        <v>0</v>
      </c>
      <c r="Z20" s="32">
        <v>44425</v>
      </c>
      <c r="AA20" s="139">
        <v>0</v>
      </c>
      <c r="AL20" s="32">
        <v>44425</v>
      </c>
      <c r="AM20" s="139">
        <v>0</v>
      </c>
      <c r="AX20" s="32">
        <v>44425</v>
      </c>
      <c r="AY20" s="39">
        <v>0</v>
      </c>
      <c r="BM20" s="32">
        <v>44425</v>
      </c>
      <c r="BN20" s="39">
        <v>0</v>
      </c>
      <c r="BW20" s="32">
        <v>44425</v>
      </c>
      <c r="BX20" s="39">
        <v>0</v>
      </c>
    </row>
    <row r="21" spans="2:76">
      <c r="B21" s="32">
        <v>44426</v>
      </c>
      <c r="C21" s="139">
        <v>0</v>
      </c>
      <c r="D21" s="139">
        <v>0</v>
      </c>
      <c r="E21" s="139">
        <v>0</v>
      </c>
      <c r="F21" s="139">
        <v>0</v>
      </c>
      <c r="G21" s="139">
        <v>0</v>
      </c>
      <c r="H21" s="139">
        <v>0</v>
      </c>
      <c r="Z21" s="32">
        <v>44426</v>
      </c>
      <c r="AA21" s="139">
        <v>0</v>
      </c>
      <c r="AL21" s="32">
        <v>44426</v>
      </c>
      <c r="AM21" s="139">
        <v>0</v>
      </c>
      <c r="AX21" s="32">
        <v>44426</v>
      </c>
      <c r="AY21" s="39">
        <v>0</v>
      </c>
      <c r="BM21" s="32">
        <v>44426</v>
      </c>
      <c r="BN21" s="39">
        <v>0</v>
      </c>
      <c r="BW21" s="32">
        <v>44426</v>
      </c>
      <c r="BX21" s="39">
        <v>0</v>
      </c>
    </row>
    <row r="22" spans="2:76">
      <c r="B22" s="32">
        <v>44427</v>
      </c>
      <c r="C22" s="139">
        <v>0</v>
      </c>
      <c r="D22" s="139">
        <v>0</v>
      </c>
      <c r="E22" s="139">
        <v>0</v>
      </c>
      <c r="F22" s="139">
        <v>0</v>
      </c>
      <c r="G22" s="139">
        <v>0</v>
      </c>
      <c r="H22" s="139">
        <v>0</v>
      </c>
      <c r="Z22" s="32">
        <v>44427</v>
      </c>
      <c r="AA22" s="139">
        <v>0</v>
      </c>
      <c r="AL22" s="32">
        <v>44427</v>
      </c>
      <c r="AM22" s="139">
        <v>0</v>
      </c>
      <c r="AX22" s="32">
        <v>44427</v>
      </c>
      <c r="AY22" s="39">
        <v>0</v>
      </c>
      <c r="BM22" s="32">
        <v>44427</v>
      </c>
      <c r="BN22" s="39">
        <v>0</v>
      </c>
      <c r="BW22" s="32">
        <v>44427</v>
      </c>
      <c r="BX22" s="39">
        <v>0</v>
      </c>
    </row>
    <row r="23" spans="2:76">
      <c r="B23" s="32">
        <v>44428</v>
      </c>
      <c r="C23" s="139">
        <v>0</v>
      </c>
      <c r="D23" s="139">
        <v>0</v>
      </c>
      <c r="E23" s="139">
        <v>0</v>
      </c>
      <c r="F23" s="139">
        <v>0</v>
      </c>
      <c r="G23" s="139">
        <v>0</v>
      </c>
      <c r="H23" s="139">
        <v>0</v>
      </c>
      <c r="Z23" s="32">
        <v>44428</v>
      </c>
      <c r="AA23" s="139">
        <v>0</v>
      </c>
      <c r="AL23" s="32">
        <v>44428</v>
      </c>
      <c r="AM23" s="139">
        <v>0</v>
      </c>
      <c r="AX23" s="32">
        <v>44428</v>
      </c>
      <c r="AY23" s="39">
        <v>0</v>
      </c>
      <c r="BM23" s="32">
        <v>44428</v>
      </c>
      <c r="BN23" s="39">
        <v>0</v>
      </c>
      <c r="BW23" s="32">
        <v>44428</v>
      </c>
      <c r="BX23" s="39">
        <v>0</v>
      </c>
    </row>
    <row r="24" spans="2:76">
      <c r="B24" s="32">
        <v>44429</v>
      </c>
      <c r="C24" s="139">
        <v>0</v>
      </c>
      <c r="D24" s="139">
        <v>0</v>
      </c>
      <c r="E24" s="139">
        <v>0</v>
      </c>
      <c r="F24" s="139">
        <v>0</v>
      </c>
      <c r="G24" s="139">
        <v>0</v>
      </c>
      <c r="H24" s="139">
        <v>0</v>
      </c>
      <c r="Z24" s="32">
        <v>44429</v>
      </c>
      <c r="AA24" s="139">
        <v>0</v>
      </c>
      <c r="AL24" s="32">
        <v>44429</v>
      </c>
      <c r="AM24" s="139">
        <v>0</v>
      </c>
      <c r="AX24" s="32">
        <v>44429</v>
      </c>
      <c r="AY24" s="39">
        <v>0</v>
      </c>
      <c r="BM24" s="32">
        <v>44429</v>
      </c>
      <c r="BN24" s="39">
        <v>0</v>
      </c>
      <c r="BW24" s="32">
        <v>44429</v>
      </c>
      <c r="BX24" s="39">
        <v>0</v>
      </c>
    </row>
    <row r="25" spans="2:76">
      <c r="B25" s="32">
        <v>44430</v>
      </c>
      <c r="C25" s="139">
        <v>0</v>
      </c>
      <c r="D25" s="139">
        <v>0</v>
      </c>
      <c r="E25" s="139">
        <v>0</v>
      </c>
      <c r="F25" s="139">
        <v>0</v>
      </c>
      <c r="G25" s="139">
        <v>0</v>
      </c>
      <c r="H25" s="139">
        <v>0</v>
      </c>
      <c r="Z25" s="32">
        <v>44430</v>
      </c>
      <c r="AA25" s="139">
        <v>0</v>
      </c>
      <c r="AL25" s="32">
        <v>44430</v>
      </c>
      <c r="AM25" s="139">
        <v>0</v>
      </c>
      <c r="AX25" s="32">
        <v>44430</v>
      </c>
      <c r="AY25" s="39">
        <v>0</v>
      </c>
      <c r="BM25" s="32">
        <v>44430</v>
      </c>
      <c r="BN25" s="39">
        <v>0</v>
      </c>
      <c r="BW25" s="32">
        <v>44430</v>
      </c>
      <c r="BX25" s="39">
        <v>0</v>
      </c>
    </row>
    <row r="26" spans="2:76">
      <c r="B26" s="32">
        <v>44431</v>
      </c>
      <c r="C26" s="139">
        <v>0</v>
      </c>
      <c r="D26" s="139">
        <v>0</v>
      </c>
      <c r="E26" s="139">
        <v>0</v>
      </c>
      <c r="F26" s="139">
        <v>0</v>
      </c>
      <c r="G26" s="139">
        <v>0</v>
      </c>
      <c r="H26" s="139">
        <v>0</v>
      </c>
      <c r="Z26" s="32">
        <v>44431</v>
      </c>
      <c r="AA26" s="139">
        <v>0</v>
      </c>
      <c r="AL26" s="32">
        <v>44431</v>
      </c>
      <c r="AM26" s="139">
        <v>0</v>
      </c>
      <c r="AX26" s="32">
        <v>44431</v>
      </c>
      <c r="AY26" s="39">
        <v>0</v>
      </c>
      <c r="BM26" s="32">
        <v>44431</v>
      </c>
      <c r="BN26" s="39">
        <v>0</v>
      </c>
      <c r="BW26" s="32">
        <v>44431</v>
      </c>
      <c r="BX26" s="39">
        <v>0</v>
      </c>
    </row>
    <row r="27" spans="2:76">
      <c r="B27" s="32">
        <v>44432</v>
      </c>
      <c r="C27" s="139">
        <v>0</v>
      </c>
      <c r="D27" s="139">
        <v>0</v>
      </c>
      <c r="E27" s="139">
        <v>0</v>
      </c>
      <c r="F27" s="139">
        <v>0</v>
      </c>
      <c r="G27" s="139">
        <v>0</v>
      </c>
      <c r="H27" s="139">
        <v>0</v>
      </c>
      <c r="Z27" s="32">
        <v>44432</v>
      </c>
      <c r="AA27" s="139">
        <v>0</v>
      </c>
      <c r="AL27" s="32">
        <v>44432</v>
      </c>
      <c r="AM27" s="139">
        <v>0</v>
      </c>
      <c r="AX27" s="32">
        <v>44432</v>
      </c>
      <c r="AY27" s="39">
        <v>0</v>
      </c>
      <c r="BM27" s="32">
        <v>44432</v>
      </c>
      <c r="BN27" s="39">
        <v>0</v>
      </c>
      <c r="BW27" s="32">
        <v>44432</v>
      </c>
      <c r="BX27" s="39">
        <v>0</v>
      </c>
    </row>
    <row r="28" spans="2:76">
      <c r="B28" s="32">
        <v>44433</v>
      </c>
      <c r="C28" s="139">
        <v>0</v>
      </c>
      <c r="D28" s="139">
        <v>0</v>
      </c>
      <c r="E28" s="139">
        <v>0</v>
      </c>
      <c r="F28" s="139">
        <v>0</v>
      </c>
      <c r="G28" s="139">
        <v>0</v>
      </c>
      <c r="H28" s="139">
        <v>0</v>
      </c>
      <c r="Z28" s="32">
        <v>44433</v>
      </c>
      <c r="AA28" s="139">
        <v>0</v>
      </c>
      <c r="AL28" s="32">
        <v>44433</v>
      </c>
      <c r="AM28" s="139">
        <v>0</v>
      </c>
      <c r="AX28" s="32">
        <v>44433</v>
      </c>
      <c r="AY28" s="39">
        <v>0</v>
      </c>
      <c r="BM28" s="32">
        <v>44433</v>
      </c>
      <c r="BN28" s="39">
        <v>0</v>
      </c>
      <c r="BW28" s="32">
        <v>44433</v>
      </c>
      <c r="BX28" s="39">
        <v>0</v>
      </c>
    </row>
    <row r="29" spans="2:76">
      <c r="B29" s="32">
        <v>44434</v>
      </c>
      <c r="C29" s="139">
        <v>0</v>
      </c>
      <c r="D29" s="139">
        <v>0</v>
      </c>
      <c r="E29" s="139">
        <v>0</v>
      </c>
      <c r="F29" s="139">
        <v>0</v>
      </c>
      <c r="G29" s="139">
        <v>0</v>
      </c>
      <c r="H29" s="139">
        <v>0</v>
      </c>
      <c r="Z29" s="32">
        <v>44434</v>
      </c>
      <c r="AA29" s="139">
        <v>0</v>
      </c>
      <c r="AL29" s="32">
        <v>44434</v>
      </c>
      <c r="AM29" s="139">
        <v>0</v>
      </c>
      <c r="AX29" s="32">
        <v>44434</v>
      </c>
      <c r="AY29" s="39">
        <v>0</v>
      </c>
      <c r="BM29" s="32">
        <v>44434</v>
      </c>
      <c r="BN29" s="39">
        <v>0</v>
      </c>
      <c r="BW29" s="32">
        <v>44434</v>
      </c>
      <c r="BX29" s="39">
        <v>0</v>
      </c>
    </row>
    <row r="30" spans="2:76">
      <c r="B30" s="32">
        <v>44435</v>
      </c>
      <c r="C30" s="139">
        <v>0</v>
      </c>
      <c r="D30" s="139">
        <v>0</v>
      </c>
      <c r="E30" s="139">
        <v>0</v>
      </c>
      <c r="F30" s="139">
        <v>0</v>
      </c>
      <c r="G30" s="139">
        <v>0</v>
      </c>
      <c r="H30" s="139">
        <v>0</v>
      </c>
      <c r="Z30" s="32">
        <v>44435</v>
      </c>
      <c r="AA30" s="139">
        <v>0</v>
      </c>
      <c r="AL30" s="32">
        <v>44435</v>
      </c>
      <c r="AM30" s="139">
        <v>0</v>
      </c>
      <c r="AX30" s="32">
        <v>44435</v>
      </c>
      <c r="AY30" s="39">
        <v>0</v>
      </c>
      <c r="BM30" s="32">
        <v>44435</v>
      </c>
      <c r="BN30" s="39">
        <v>0</v>
      </c>
      <c r="BW30" s="32">
        <v>44435</v>
      </c>
      <c r="BX30" s="39">
        <v>0</v>
      </c>
    </row>
    <row r="31" spans="2:76">
      <c r="B31" s="32">
        <v>44436</v>
      </c>
      <c r="C31" s="139">
        <v>0</v>
      </c>
      <c r="D31" s="139">
        <v>0</v>
      </c>
      <c r="E31" s="139">
        <v>0</v>
      </c>
      <c r="F31" s="139">
        <v>0</v>
      </c>
      <c r="G31" s="139">
        <v>0</v>
      </c>
      <c r="H31" s="139">
        <v>0</v>
      </c>
      <c r="Z31" s="32">
        <v>44436</v>
      </c>
      <c r="AA31" s="139">
        <v>0</v>
      </c>
      <c r="AL31" s="32">
        <v>44436</v>
      </c>
      <c r="AM31" s="139">
        <v>0</v>
      </c>
      <c r="AX31" s="32">
        <v>44436</v>
      </c>
      <c r="AY31" s="39">
        <v>0</v>
      </c>
      <c r="BM31" s="32">
        <v>44436</v>
      </c>
      <c r="BN31" s="39">
        <v>0</v>
      </c>
      <c r="BW31" s="32">
        <v>44436</v>
      </c>
      <c r="BX31" s="39">
        <v>0</v>
      </c>
    </row>
    <row r="32" spans="2:76">
      <c r="B32" s="32">
        <v>44437</v>
      </c>
      <c r="C32" s="139">
        <v>0</v>
      </c>
      <c r="D32" s="139">
        <v>0</v>
      </c>
      <c r="E32" s="139">
        <v>0</v>
      </c>
      <c r="F32" s="139">
        <v>0</v>
      </c>
      <c r="G32" s="139">
        <v>0</v>
      </c>
      <c r="H32" s="139">
        <v>0</v>
      </c>
      <c r="Z32" s="32">
        <v>44437</v>
      </c>
      <c r="AA32" s="139">
        <v>0</v>
      </c>
      <c r="AL32" s="32">
        <v>44437</v>
      </c>
      <c r="AM32" s="139">
        <v>0</v>
      </c>
      <c r="AX32" s="32">
        <v>44437</v>
      </c>
      <c r="AY32" s="39">
        <v>0</v>
      </c>
      <c r="BM32" s="32">
        <v>44437</v>
      </c>
      <c r="BN32" s="39">
        <v>0</v>
      </c>
      <c r="BW32" s="32">
        <v>44437</v>
      </c>
      <c r="BX32" s="39">
        <v>0</v>
      </c>
    </row>
    <row r="33" spans="2:76">
      <c r="B33" s="32">
        <v>44438</v>
      </c>
      <c r="C33" s="139">
        <v>0</v>
      </c>
      <c r="D33" s="139">
        <v>0</v>
      </c>
      <c r="E33" s="139">
        <v>0</v>
      </c>
      <c r="F33" s="139">
        <v>0</v>
      </c>
      <c r="G33" s="139">
        <v>0</v>
      </c>
      <c r="H33" s="139">
        <v>0</v>
      </c>
      <c r="Z33" s="32">
        <v>44438</v>
      </c>
      <c r="AA33" s="139">
        <v>0</v>
      </c>
      <c r="AL33" s="32">
        <v>44438</v>
      </c>
      <c r="AM33" s="139">
        <v>0</v>
      </c>
      <c r="AX33" s="32">
        <v>44438</v>
      </c>
      <c r="AY33" s="39">
        <v>0</v>
      </c>
      <c r="BM33" s="32">
        <v>44438</v>
      </c>
      <c r="BN33" s="39">
        <v>0</v>
      </c>
      <c r="BW33" s="32">
        <v>44438</v>
      </c>
      <c r="BX33" s="39">
        <v>0</v>
      </c>
    </row>
    <row r="34" spans="2:76">
      <c r="B34" s="32">
        <v>44439</v>
      </c>
      <c r="C34" s="139">
        <v>0</v>
      </c>
      <c r="D34" s="139">
        <v>0</v>
      </c>
      <c r="E34" s="139">
        <v>0</v>
      </c>
      <c r="F34" s="139">
        <v>0</v>
      </c>
      <c r="G34" s="139">
        <v>0</v>
      </c>
      <c r="H34" s="139">
        <v>0</v>
      </c>
      <c r="Z34" s="32">
        <v>44439</v>
      </c>
      <c r="AA34" s="139">
        <v>0</v>
      </c>
      <c r="AL34" s="32">
        <v>44439</v>
      </c>
      <c r="AM34" s="139">
        <v>0</v>
      </c>
      <c r="AX34" s="32">
        <v>44439</v>
      </c>
      <c r="AY34" s="39">
        <v>0</v>
      </c>
      <c r="BM34" s="32">
        <v>44439</v>
      </c>
      <c r="BN34" s="39">
        <v>0</v>
      </c>
      <c r="BW34" s="32">
        <v>44439</v>
      </c>
      <c r="BX34" s="39">
        <v>0</v>
      </c>
    </row>
    <row r="35" spans="2:76">
      <c r="B35" s="33" t="s">
        <v>131</v>
      </c>
      <c r="C35" s="139">
        <v>0</v>
      </c>
      <c r="D35" s="139">
        <v>0</v>
      </c>
      <c r="E35" s="139">
        <v>0</v>
      </c>
      <c r="F35" s="139">
        <v>0</v>
      </c>
      <c r="G35" s="139">
        <v>0</v>
      </c>
      <c r="H35" s="139">
        <v>0</v>
      </c>
      <c r="Z35" s="33" t="s">
        <v>130</v>
      </c>
      <c r="AA35" s="139"/>
      <c r="AL35" s="33" t="s">
        <v>165</v>
      </c>
      <c r="AM35" s="139"/>
      <c r="AX35" s="33" t="s">
        <v>117</v>
      </c>
      <c r="AY35" s="39"/>
      <c r="BM35" s="33" t="s">
        <v>165</v>
      </c>
      <c r="BN35" s="139"/>
      <c r="BW35" s="33" t="s">
        <v>165</v>
      </c>
      <c r="BX35" s="139"/>
    </row>
    <row r="36" spans="2:76">
      <c r="B36" s="33" t="s">
        <v>163</v>
      </c>
      <c r="C36" s="139">
        <v>0</v>
      </c>
      <c r="D36" s="139">
        <v>0</v>
      </c>
      <c r="E36" s="139">
        <v>0</v>
      </c>
      <c r="F36" s="139">
        <v>0</v>
      </c>
      <c r="G36" s="139">
        <v>0</v>
      </c>
      <c r="H36" s="139">
        <v>0</v>
      </c>
    </row>
  </sheetData>
  <pageMargins left="0.7" right="0.7" top="0.75" bottom="0.75" header="0.3" footer="0.3"/>
  <drawing r:id="rId8"/>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7E1EDA-01BE-47A1-8523-00B6713FCABC}">
  <sheetPr>
    <tabColor rgb="FFFF0000"/>
  </sheetPr>
  <dimension ref="C7:O13"/>
  <sheetViews>
    <sheetView showGridLines="0" zoomScale="140" zoomScaleNormal="140" workbookViewId="0">
      <selection activeCell="G21" sqref="G21"/>
    </sheetView>
  </sheetViews>
  <sheetFormatPr baseColWidth="10" defaultRowHeight="15"/>
  <sheetData>
    <row r="7" spans="3:15" ht="15.75" thickBot="1"/>
    <row r="8" spans="3:15" ht="15.75" thickBot="1">
      <c r="C8" s="136" t="s">
        <v>133</v>
      </c>
      <c r="D8" s="137"/>
      <c r="E8" s="137"/>
      <c r="F8" s="136" t="s">
        <v>134</v>
      </c>
      <c r="G8" s="137"/>
      <c r="H8" s="137"/>
      <c r="I8" s="137"/>
      <c r="J8" s="137"/>
      <c r="K8" s="137"/>
      <c r="L8" s="137"/>
      <c r="M8" s="138"/>
      <c r="N8" s="137" t="s">
        <v>135</v>
      </c>
      <c r="O8" s="138"/>
    </row>
    <row r="9" spans="3:15">
      <c r="C9" s="130" t="s">
        <v>136</v>
      </c>
      <c r="D9" s="131"/>
      <c r="E9" s="131"/>
      <c r="F9" s="133" t="s">
        <v>137</v>
      </c>
      <c r="G9" s="131"/>
      <c r="H9" s="131"/>
      <c r="I9" s="131"/>
      <c r="J9" s="131"/>
      <c r="K9" s="131"/>
      <c r="L9" s="131"/>
      <c r="M9" s="132"/>
      <c r="N9" s="131"/>
      <c r="O9" s="132"/>
    </row>
    <row r="10" spans="3:15">
      <c r="C10" s="130" t="s">
        <v>144</v>
      </c>
      <c r="D10" s="131"/>
      <c r="E10" s="131"/>
      <c r="F10" s="133" t="s">
        <v>138</v>
      </c>
      <c r="G10" s="131"/>
      <c r="H10" s="131"/>
      <c r="I10" s="131"/>
      <c r="J10" s="131"/>
      <c r="K10" s="131"/>
      <c r="L10" s="131"/>
      <c r="M10" s="132"/>
      <c r="N10" s="131"/>
      <c r="O10" s="132"/>
    </row>
    <row r="11" spans="3:15">
      <c r="C11" s="130" t="s">
        <v>139</v>
      </c>
      <c r="D11" s="131"/>
      <c r="E11" s="131"/>
      <c r="F11" s="133" t="s">
        <v>140</v>
      </c>
      <c r="G11" s="131"/>
      <c r="H11" s="131"/>
      <c r="I11" s="131"/>
      <c r="J11" s="131"/>
      <c r="K11" s="131"/>
      <c r="L11" s="131"/>
      <c r="M11" s="132"/>
      <c r="N11" s="131" t="s">
        <v>141</v>
      </c>
      <c r="O11" s="132"/>
    </row>
    <row r="12" spans="3:15">
      <c r="C12" s="130" t="s">
        <v>145</v>
      </c>
      <c r="D12" s="131"/>
      <c r="E12" s="132"/>
      <c r="F12" s="133" t="s">
        <v>142</v>
      </c>
      <c r="G12" s="134"/>
      <c r="H12" s="134"/>
      <c r="I12" s="134"/>
      <c r="J12" s="134"/>
      <c r="K12" s="134"/>
      <c r="L12" s="134"/>
      <c r="M12" s="135"/>
      <c r="N12" s="130" t="s">
        <v>143</v>
      </c>
      <c r="O12" s="132"/>
    </row>
    <row r="13" spans="3:15" ht="15.75" thickBot="1">
      <c r="C13" s="126"/>
      <c r="D13" s="127"/>
      <c r="E13" s="127"/>
      <c r="F13" s="128"/>
      <c r="G13" s="127"/>
      <c r="H13" s="127"/>
      <c r="I13" s="127"/>
      <c r="J13" s="127"/>
      <c r="K13" s="127"/>
      <c r="L13" s="127"/>
      <c r="M13" s="129"/>
      <c r="N13" s="127"/>
      <c r="O13" s="129"/>
    </row>
  </sheetData>
  <mergeCells count="18">
    <mergeCell ref="C8:E8"/>
    <mergeCell ref="F8:M8"/>
    <mergeCell ref="N8:O8"/>
    <mergeCell ref="C9:E9"/>
    <mergeCell ref="F9:M9"/>
    <mergeCell ref="N9:O9"/>
    <mergeCell ref="C10:E10"/>
    <mergeCell ref="F10:M10"/>
    <mergeCell ref="N10:O10"/>
    <mergeCell ref="C11:E11"/>
    <mergeCell ref="F11:M11"/>
    <mergeCell ref="N11:O11"/>
    <mergeCell ref="C13:E13"/>
    <mergeCell ref="F13:M13"/>
    <mergeCell ref="N13:O13"/>
    <mergeCell ref="C12:E12"/>
    <mergeCell ref="F12:M12"/>
    <mergeCell ref="N12:O12"/>
  </mergeCells>
  <hyperlinks>
    <hyperlink ref="F9" r:id="rId1" xr:uid="{FF9F08BA-A42F-4152-B942-A25A9DDA4AA9}"/>
    <hyperlink ref="F10" r:id="rId2" xr:uid="{22D73F4A-C905-4341-85CB-256E13B9ADF7}"/>
    <hyperlink ref="F11" r:id="rId3" xr:uid="{C908ACDE-F82E-47B5-BD8B-C5900E5E597A}"/>
    <hyperlink ref="F12" r:id="rId4" xr:uid="{0EDE2DF8-FFAF-4375-9BA1-4E968629FDEC}"/>
  </hyperlink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48021EE4E15E074497CD7471AF4EFBE9" ma:contentTypeVersion="7" ma:contentTypeDescription="Create a new document." ma:contentTypeScope="" ma:versionID="63391243c9d464530b7ab08ccc000de9">
  <xsd:schema xmlns:xsd="http://www.w3.org/2001/XMLSchema" xmlns:xs="http://www.w3.org/2001/XMLSchema" xmlns:p="http://schemas.microsoft.com/office/2006/metadata/properties" xmlns:ns3="27b68b43-aab6-4eef-ad57-b5fc6080f5be" xmlns:ns4="791c64dd-312b-41eb-aa37-a818ccfe3d95" targetNamespace="http://schemas.microsoft.com/office/2006/metadata/properties" ma:root="true" ma:fieldsID="19a6cc0f4999e1715cab0f5070af3571" ns3:_="" ns4:_="">
    <xsd:import namespace="27b68b43-aab6-4eef-ad57-b5fc6080f5be"/>
    <xsd:import namespace="791c64dd-312b-41eb-aa37-a818ccfe3d95"/>
    <xsd:element name="properties">
      <xsd:complexType>
        <xsd:sequence>
          <xsd:element name="documentManagement">
            <xsd:complexType>
              <xsd:all>
                <xsd:element ref="ns3:MediaServiceMetadata" minOccurs="0"/>
                <xsd:element ref="ns3:MediaServiceFastMetadata" minOccurs="0"/>
                <xsd:element ref="ns3:MediaServiceAutoKeyPoints" minOccurs="0"/>
                <xsd:element ref="ns3:MediaServiceKeyPoints" minOccurs="0"/>
                <xsd:element ref="ns4:SharedWithUsers" minOccurs="0"/>
                <xsd:element ref="ns4:SharedWithDetails" minOccurs="0"/>
                <xsd:element ref="ns4:SharingHintHash"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7b68b43-aab6-4eef-ad57-b5fc6080f5b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791c64dd-312b-41eb-aa37-a818ccfe3d95"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element name="SharingHintHash" ma:index="14"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001607BA-C947-4417-9E0C-F6CECF9F71F4}">
  <ds:schemaRefs>
    <ds:schemaRef ds:uri="http://schemas.microsoft.com/sharepoint/v3/contenttype/forms"/>
  </ds:schemaRefs>
</ds:datastoreItem>
</file>

<file path=customXml/itemProps2.xml><?xml version="1.0" encoding="utf-8"?>
<ds:datastoreItem xmlns:ds="http://schemas.openxmlformats.org/officeDocument/2006/customXml" ds:itemID="{A48E9951-F684-4DDA-BB46-FB6153878DB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7b68b43-aab6-4eef-ad57-b5fc6080f5be"/>
    <ds:schemaRef ds:uri="791c64dd-312b-41eb-aa37-a818ccfe3d9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D6B931F7-E70D-4782-9E6B-92A5BB65A877}">
  <ds:schemaRefs>
    <ds:schemaRef ds:uri="http://purl.org/dc/terms/"/>
    <ds:schemaRef ds:uri="http://purl.org/dc/elements/1.1/"/>
    <ds:schemaRef ds:uri="http://purl.org/dc/dcmitype/"/>
    <ds:schemaRef ds:uri="http://schemas.microsoft.com/office/2006/documentManagement/types"/>
    <ds:schemaRef ds:uri="http://www.w3.org/XML/1998/namespace"/>
    <ds:schemaRef ds:uri="http://schemas.microsoft.com/office/infopath/2007/PartnerControls"/>
    <ds:schemaRef ds:uri="http://schemas.openxmlformats.org/package/2006/metadata/core-properties"/>
    <ds:schemaRef ds:uri="791c64dd-312b-41eb-aa37-a818ccfe3d95"/>
    <ds:schemaRef ds:uri="27b68b43-aab6-4eef-ad57-b5fc6080f5be"/>
    <ds:schemaRef ds:uri="http://schemas.microsoft.com/office/2006/metadata/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9</vt:i4>
      </vt:variant>
    </vt:vector>
  </HeadingPairs>
  <TitlesOfParts>
    <vt:vector size="9" baseType="lpstr">
      <vt:lpstr>Homepage</vt:lpstr>
      <vt:lpstr>09timeline</vt:lpstr>
      <vt:lpstr>01</vt:lpstr>
      <vt:lpstr>TimeInvest</vt:lpstr>
      <vt:lpstr>Grow</vt:lpstr>
      <vt:lpstr>Rest</vt:lpstr>
      <vt:lpstr>Data list</vt:lpstr>
      <vt:lpstr>Graphics</vt:lpstr>
      <vt:lpstr>Sources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Yong Kang He</dc:creator>
  <cp:lastModifiedBy>Yong Kang He</cp:lastModifiedBy>
  <dcterms:created xsi:type="dcterms:W3CDTF">2021-08-20T21:36:36Z</dcterms:created>
  <dcterms:modified xsi:type="dcterms:W3CDTF">2023-03-20T03:13:26Z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0x01010048021EE4E15E074497CD7471AF4EFBE9</vt:lpwstr>
  </property>
</Properties>
</file>